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 photo booth rental near LA" sheetId="1" r:id="rId4"/>
    <sheet state="visible" name="Keywords" sheetId="2" r:id="rId5"/>
    <sheet state="visible" name="Content" sheetId="3" r:id="rId6"/>
    <sheet state="visible" name="Calendar Events" sheetId="4" r:id="rId7"/>
    <sheet state="visible" name="RSS Feeds"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link https://sites.google.com/view/photoboothrentalnearsandimas/home
	-Erin Edwards
----
document https://docs.google.com/document/d/1S_rAw4JW2h3tr_Wi9eoiV670LJ6Xo-9L194Dkv2y2hs/edit?usp=sharing
 document pub https://docs.google.com/document/d/1S_rAw4JW2h3tr_Wi9eoiV670LJ6Xo-9L194Dkv2y2hs/pub
 document view https://docs.google.com/document/d/1S_rAw4JW2h3tr_Wi9eoiV670LJ6Xo-9L194Dkv2y2hs/view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-Erin Edwards
----
link https://sites.google.com/view/culvercityphotoboothrentals/photo-booth-for-rent-near-culver-city
 link https://sites.google.com/view/culvercityphotoboothrentals/photo-booth-rental-in-culver-city_1
 link https://sites.google.com/view/photoboothrentalnearsandimas/home
 document https://docs.google.com/document/d/1B4aJ5ctepmGin23sRDjJKN0evSeFWAJTeHevCuLZ-Ag/edit?usp=sharing
 document pub https://docs.google.com/document/d/1B4aJ5ctepmGin23sRDjJKN0evSeFWAJTeHevCuLZ-Ag/pub
 document view https://docs.google.com/document/d/1B4aJ5ctepmGin23sRDjJKN0evSeFWAJTeHevCuLZ-Ag/view
 document https://docs.google.com/document/d/155-HHBExY03jM0ffJ9eLpfx8TyEMz9rMM7QIlVLdCH8/edit?usp=sharing
 document pub https://docs.google.com/document/d/155-HHBExY03jM0ffJ9eLpfx8TyEMz9rMM7QIlVLdCH8/pub
 document view https://docs.google.com/document/d/155-HHBExY03jM0ffJ9eLpfx8TyEMz9rMM7QIlVLdCH8/view
 document https://docs.google.com/document/d/1EEwGa0NjahVMxq-N6Mt0PjGXc501jwVfncwnoqZAc1k/edit?usp=sharing
 document pub https://docs.google.com/document/d/1EEwGa0NjahVMxq-N6Mt0PjGXc501jwVfncwnoqZAc1k/pub
 document view https://docs.google.com/document/d/1EEwGa0NjahVMxq-N6Mt0PjGXc501jwVfncwnoqZAc1k/view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https://docs.google.com/document/d/1EeYPv336eBiGNyi8CP15B_V2rUfdPjxOCFX9fy6eiVE/edit?usp=sharing
 document pub https://docs.google.com/document/d/1EeYPv336eBiGNyi8CP15B_V2rUfdPjxOCFX9fy6eiVE/pub
 document view https://docs.google.com/document/d/1EeYPv336eBiGNyi8CP15B_V2rUfdPjxOCFX9fy6eiVE/view
	-Erin Edwards
----
document view https://docs.google.com/document/d/1Ztt956_1H8ry4Gp9kF6PMfW8CUSnz8VLkuHZ0NkkPOM/view
 document https://docs.google.com/document/d/1jgh_7QfF0lmQi1YVXQQLffOI2Nb_50BtZ3nL8AHBEIg/edit?usp=sharing
 document pub https://docs.google.com/document/d/1jgh_7QfF0lmQi1YVXQQLffOI2Nb_50BtZ3nL8AHBEIg/pub
 document view https://docs.google.com/document/d/1jgh_7QfF0lmQi1YVXQQLffOI2Nb_50BtZ3nL8AHBEIg/view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https://docs.google.com/document/d/1PMtm5lERv1s6T-EF7ovY7WfklpVGte9DuMy6mPQ0duE/edit?usp=sharing
 document pub https://docs.google.com/document/d/1PMtm5lERv1s6T-EF7ovY7WfklpVGte9DuMy6mPQ0duE/pub
 document view https://docs.google.com/document/d/1PMtm5lERv1s6T-EF7ovY7WfklpVGte9DuMy6mPQ0duE/view
 document https://docs.google.com/document/d/1wgdqZoZ5uwjLQs_uf9st6Gh1Xx30h5VcrKU1WXGP_8s/edit?usp=sharing
 document pub https://docs.google.com/document/d/1wgdqZoZ5uwjLQs_uf9st6Gh1Xx30h5VcrKU1WXGP_8s/pub
 document view https://docs.google.com/document/d/1wgdqZoZ5uwjLQs_uf9st6Gh1Xx30h5VcrKU1WXGP_8s/view
 document https://docs.google.com/document/d/1NG3ISC_XcjQzW7osiBl0voBQOODylMUUCOW6AVdXvd0/edit?usp=sharing
 document pub https://docs.google.com/document/d/1NG3ISC_XcjQzW7osiBl0voBQOODylMUUCOW6AVdXvd0/pub
 document view https://docs.google.com/document/d/1NG3ISC_XcjQzW7osiBl0voBQOODylMUUCOW6AVdXvd0/view
 link https://sites.google.com/view/photobooth-rental-culver-city/wedding-photo-booth-rental-in-culver-city
 link https://sites.google.com/view/culvercityphotoboothrentals/photo-booth-for-rental-in-culver-city
	-Erin Edwards
----
link https://sites.google.com/view/photoboothrentalnearsandimas/home
 document https://docs.google.com/document/d/190HRa_VBYnk32oz3cYa29gfgUdLrKc708X2ctb75UFc/edit?usp=sharing
 document pub https://docs.google.com/document/d/190HRa_VBYnk32oz3cYa29gfgUdLrKc708X2ctb75UFc/pub
 document view https://docs.google.com/document/d/190HRa_VBYnk32oz3cYa29gfgUdLrKc708X2ctb75UFc/view
 document https://docs.google.com/document/d/1S7M5AFUziKmrNiu2Bo9SW2GNfoKdKHvBPgv-RBP1vnY/edit?usp=sharing
 document pub https://docs.google.com/document/d/1S7M5AFUziKmrNiu2Bo9SW2GNfoKdKHvBPgv-RBP1vnY/pub
 document view https://docs.google.com/document/d/1S7M5AFUziKmrNiu2Bo9SW2GNfoKdKHvBPgv-RBP1vnY/view
 document https://docs.google.com/document/d/1-6zy-C4Zs732kPssP2L-RwbnMPwfNQ0N7WH_39YETEs/edit?usp=sharing
 document pub https://docs.google.com/document/d/1-6zy-C4Zs732kPssP2L-RwbnMPwfNQ0N7WH_39YETEs/pub
 document view https://docs.google.com/document/d/1-6zy-C4Zs732kPssP2L-RwbnMPwfNQ0N7WH_39YETEs/view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https://docs.google.com/document/d/1R4Kb4JauJ_yA0sDo8ItC7EN-a9jFTBBYrsvRJGN8bWk/edit?usp=sharing
 document pub https://docs.google.com/document/d/1R4Kb4JauJ_yA0sDo8ItC7EN-a9jFTBBYrsvRJGN8bWk/pub
 document view https://docs.google.com/document/d/1R4Kb4JauJ_yA0sDo8ItC7EN-a9jFTBBYrsvRJGN8bWk/view
 document https://docs.google.com/document/d/1Ztt956_1H8ry4Gp9kF6PMfW8CUSnz8VLkuHZ0NkkPOM/edit?usp=sharing
 document pub https://docs.google.com/document/d/1Ztt956_1H8ry4Gp9kF6PMfW8CUSnz8VLkuHZ0NkkPOM/pub
	-Erin Edwards
----
document pub https://docs.google.com/document/d/1aveU6FILxFkIALHYu89Jzz82KYl1URE-OUyvJidv2yc/pub
 document view https://docs.google.com/document/d/1aveU6FILxFkIALHYu89Jzz82KYl1URE-OUyvJidv2yc/view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https://docs.google.com/document/d/1IoSAK_vg8EK7CP5P1YwTSy7Ece6ktAGTJWO1IvZ9S08/edit?usp=sharing
 document pub https://docs.google.com/document/d/1IoSAK_vg8EK7CP5P1YwTSy7Ece6ktAGTJWO1IvZ9S08/pub
 document view https://docs.google.com/document/d/1IoSAK_vg8EK7CP5P1YwTSy7Ece6ktAGTJWO1IvZ9S08/view
 document https://docs.google.com/document/d/1owEMI8xFOWPNH_63VbljkmAG8JOvQ-TOHkKtK2p1s8Q/edit?usp=sharing
 document pub https://docs.google.com/document/d/1owEMI8xFOWPNH_63VbljkmAG8JOvQ-TOHkKtK2p1s8Q/pub
 document view https://docs.google.com/document/d/1owEMI8xFOWPNH_63VbljkmAG8JOvQ-TOHkKtK2p1s8Q/view
 document https://docs.google.com/document/d/16Mfvr_61-YccI99AWtYPmbuFx23mcIwz23FaEFu8NMQ/edit?usp=sharing
 document pub https://docs.google.com/document/d/16Mfvr_61-YccI99AWtYPmbuFx23mcIwz23FaEFu8NMQ/pub
 document view https://docs.google.com/document/d/16Mfvr_61-YccI99AWtYPmbuFx23mcIwz23FaEFu8NMQ/view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-Erin Edwards
----
Calendar - All Day Event https://www.google.com/calendar/event?eid=cG1rMGRnbG03MTFtYmY5ZGlwb3VyMzNucTQgZjE4MDFkOGFmYTkyYmQzNThlNjFhMWY2YWMzZWI3ZTk4OWUwODk3NjM3YmE5OWNmYjE1YzY1NDc5NGE5MTIxOEBncm91cC5jYWxlbmRhci5nb29nbGUuY29t
 video https://youtu.be/3AjCF0_H6pI
 video https://youtu.be/yD1Nwl2R0O4
 video https://youtu.be/WWlZX-7fMis
 video https://youtu.be/uceVMj8rYks
 video https://youtu.be/5m1UqrkL-Qs
 sheet https://docs.google.com/spreadsheets/d/1CoWycjykK_PBEP0rubgG6bOSroUMCwf1G9mujzCBbfM/edit#gid=0
 sheet https://docs.google.com/spreadsheets/d/1CoWycjykK_PBEP0rubgG6bOSroUMCwf1G9mujzCBbfM/edit#gid=609000001
 sheet https://docs.google.com/spreadsheets/d/1CoWycjykK_PBEP0rubgG6bOSroUMCwf1G9mujzCBbfM/edit#gid=391438776
 sheet https://docs.google.com/spreadsheets/d/1CoWycjykK_PBEP0rubgG6bOSroUMCwf1G9mujzCBbfM/edit#gid=675630365
 sheet https://docs.google.com/spreadsheets/d/1CoWycjykK_PBEP0rubgG6bOSroUMCwf1G9mujzCBbfM/edit#gid=1047000827
 folder HTML https://drive.google.com/drive/folders/1vK0cxjKtiZnkXmLz0mP6dt_gETR-w2C_?usp=sharing
 HTML https://drive.google.com/file/d/1bDKTSAtzf9lk7pMP7DQDcnuOYd9Brk9s/view?usp=sharing
 folder Microsoft Files https://drive.google.com/drive/folders/1Y6dlfDFD4gBo7x5vggAWsUQLvTR0iGkZ?usp=sharing
 document https://docs.google.com/document/d/1p5t9hrCTZePeBMhgfWInKoV94p6e7l1qx9Tev1FN0Rs/edit?usp=sharing
 document pub https://docs.google.com/document/d/1p5t9hrCTZePeBMhgfWInKoV94p6e7l1qx9Tev1FN0Rs/pub
 document view https://docs.google.com/document/d/1p5t9hrCTZePeBMhgfWInKoV94p6e7l1qx9Tev1FN0Rs/view
 document https://docs.google.com/document/d/1BEAK8oyVH2k1JCwRmI41iLmeNqY_MXqcb_4g5JRLkMA/edit?usp=sharing
 document pub https://docs.google.com/document/d/1BEAK8oyVH2k1JCwRmI41iLmeNqY_MXqcb_4g5JRLkMA/pub
 document view https://docs.google.com/document/d/1BEAK8oyVH2k1JCwRmI41iLmeNqY_MXqcb_4g5JRLkMA/view
 document https://docs.google.com/document/d/1aveU6FILxFkIALHYu89Jzz82KYl1URE-OUyvJidv2yc/edit?usp=sharing
	-Erin Edwards
----
Calendar - All Day Event https://www.google.com/calendar/event?eid=MjE1OG00ZWh0b3FyN2ZybGpwZTUyb201ODQgZjE4MDFkOGFmYTkyYmQzNThlNjFhMWY2YWMzZWI3ZTk4OWUwODk3NjM3YmE5OWNmYjE1YzY1NDc5NGE5MTIxOEBncm91cC5jYWxlbmRhci5nb29nbGUuY29t
 Calendar - All Day Event https://www.google.com/calendar/event?eid=ajM2dmV0YWVkbHE3Zzh2dDg3MWVkODM2ZGMgZjE4MDFkOGFmYTkyYmQzNThlNjFhMWY2YWMzZWI3ZTk4OWUwODk3NjM3YmE5OWNmYjE1YzY1NDc5NGE5MTIxOEBncm91cC5jYWxlbmRhci5nb29nbGUuY29t
 Calendar - All Day Event https://www.google.com/calendar/event?eid=N3ZwaWY4YjVkdjFsMGUzcWFxc2dsZ2E5bTAgZjE4MDFkOGFmYTkyYmQzNThlNjFhMWY2YWMzZWI3ZTk4OWUwODk3NjM3YmE5OWNmYjE1YzY1NDc5NGE5MTIxOEBncm91cC5jYWxlbmRhci5nb29nbGUuY29t
 Calendar - All Day Event https://www.google.com/calendar/event?eid=anBua2VrM3YzNTJoZGNma2d2ZW1laG9vcTQgZjE4MDFkOGFmYTkyYmQzNThlNjFhMWY2YWMzZWI3ZTk4OWUwODk3NjM3YmE5OWNmYjE1YzY1NDc5NGE5MTIxOEBncm91cC5jYWxlbmRhci5nb29nbGUuY29t
 Calendar - All Day Event https://www.google.com/calendar/event?eid=NXU1bXFsY2Q2bG9jcHFqOWJ0azhnMmZ0c3MgZjE4MDFkOGFmYTkyYmQzNThlNjFhMWY2YWMzZWI3ZTk4OWUwODk3NjM3YmE5OWNmYjE1YzY1NDc5NGE5MTIxOEBncm91cC5jYWxlbmRhci5nb29nbGUuY29t
 Calendar - All Day Event https://www.google.com/calendar/event?eid=YzU2dTFyNmNncm8zdnM1bDcycWFqYW9ldWMgZjE4MDFkOGFmYTkyYmQzNThlNjFhMWY2YWMzZWI3ZTk4OWUwODk3NjM3YmE5OWNmYjE1YzY1NDc5NGE5MTIxOEBncm91cC5jYWxlbmRhci5nb29nbGUuY29t
 Calendar - All Day Event https://www.google.com/calendar/event?eid=ZzhuZGRjdHFvazI0Z3ZiYTB2bTRtcGpjMWcgZjE4MDFkOGFmYTkyYmQzNThlNjFhMWY2YWMzZWI3ZTk4OWUwODk3NjM3YmE5OWNmYjE1YzY1NDc5NGE5MTIxOEBncm91cC5jYWxlbmRhci5nb29nbGUuY29t
 Calendar - All Day Event https://www.google.com/calendar/event?eid=NWNtMGplNTlnc3NlOXB0czhtMGdmdmlhZjAgZjE4MDFkOGFmYTkyYmQzNThlNjFhMWY2YWMzZWI3ZTk4OWUwODk3NjM3YmE5OWNmYjE1YzY1NDc5NGE5MTIxOEBncm91cC5jYWxlbmRhci5nb29nbGUuY29t
 Calendar - All Day Event https://www.google.com/calendar/event?eid=NXYxaXRoZ2Q0aTJ1bzYycXFkcmdxajN2cGcgZjE4MDFkOGFmYTkyYmQzNThlNjFhMWY2YWMzZWI3ZTk4OWUwODk3NjM3YmE5OWNmYjE1YzY1NDc5NGE5MTIxOEBncm91cC5jYWxlbmRhci5nb29nbGUuY29t
	-Erin Edwards
----
document pub https://docs.google.com/document/d/1it_6Vqz7LtinROfpUNl8u3aEywY8AiS2_ScARRWBZqM/pub
 document view https://docs.google.com/document/d/1it_6Vqz7LtinROfpUNl8u3aEywY8AiS2_ScARRWBZqM/view
 presentation https://docs.google.com/presentation/d/1McXm0eqcB1lsWUwXWsFjm8MZOdsqrI4RtBJu_QzY7HI/edit?usp=sharing
 presentation pub https://docs.google.com/presentation/d/1McXm0eqcB1lsWUwXWsFjm8MZOdsqrI4RtBJu_QzY7HI/pub?start=true&amp;loop=true&amp;delayms=3000
 presentation view https://docs.google.com/presentation/d/1McXm0eqcB1lsWUwXWsFjm8MZOdsqrI4RtBJu_QzY7HI/view
 presentation html https://docs.google.com/presentation/d/1McXm0eqcB1lsWUwXWsFjm8MZOdsqrI4RtBJu_QzY7HI/htmlpresent
 calendar https://calendar.google.com/calendar/embed?src=f1801d8afa92bd358e61a1f6ac3eb7e989e0897637ba99cfb15c654794a91218@group.calendar.google.com
 Calendar - All Day Event https://www.google.com/calendar/event?eid=bmlwYmJrMXFlbGI1ZzJ1dHBsZHBlMHQ3ZjggZjE4MDFkOGFmYTkyYmQzNThlNjFhMWY2YWMzZWI3ZTk4OWUwODk3NjM3YmE5OWNmYjE1YzY1NDc5NGE5MTIxOEBncm91cC5jYWxlbmRhci5nb29nbGUuY29t
 Calendar - All Day Event https://www.google.com/calendar/event?eid=YWp0c28xNmljcXVlOTg0M2pvams0amRtcW8gZjE4MDFkOGFmYTkyYmQzNThlNjFhMWY2YWMzZWI3ZTk4OWUwODk3NjM3YmE5OWNmYjE1YzY1NDc5NGE5MTIxOEBncm91cC5jYWxlbmRhci5nb29nbGUuY29t
 Calendar - All Day Event https://www.google.com/calendar/event?eid=NzFiaDI2cGE5dWQ0ZXUzc2pqZ3M4c3M3b2cgZjE4MDFkOGFmYTkyYmQzNThlNjFhMWY2YWMzZWI3ZTk4OWUwODk3NjM3YmE5OWNmYjE1YzY1NDc5NGE5MTIxOEBncm91cC5jYWxlbmRhci5nb29nbGUuY29t
 Calendar - All Day Event https://www.google.com/calendar/event?eid=ajNpZjZoYzBvZTUxcjFibHIyMGd2M2R1NXMgZjE4MDFkOGFmYTkyYmQzNThlNjFhMWY2YWMzZWI3ZTk4OWUwODk3NjM3YmE5OWNmYjE1YzY1NDc5NGE5MTIxOEBncm91cC5jYWxlbmRhci5nb29nbGUuY29t
 Calendar - All Day Event https://www.google.com/calendar/event?eid=cWo5OTFoMDB0dGJzaW1saTJwbm01ZHU5ZG8gZjE4MDFkOGFmYTkyYmQzNThlNjFhMWY2YWMzZWI3ZTk4OWUwODk3NjM3YmE5OWNmYjE1YzY1NDc5NGE5MTIxOEBncm91cC5jYWxlbmRhci5nb29nbGUuY29t
	-Erin Edwards
----
CellImage 
 target url https://sites.google.com/view/ai-face-swap-photo-booth/home
 folder top https://drive.google.com/drive/folders/1LnVDPo7xRozvb_BfFFmtzI5zacLv31LB?usp=sharing
 rss feed https://news.google.com/rss/search?q=aiphotobooth
 folder articles https://drive.google.com/drive/folders/1LcIWL6b_Cka9a1V5oePN-K7Ihfp7SPLp?usp=sharing
 folder photos https://drive.google.com/drive/folders/1TTCICXNgT7xlyeimlxPEKyJ2BSU7SsN8?usp=sharing
 folder pdfs https://drive.google.com/drive/folders/1aiJ8BZvmV9AuUnVglwQCLMasiED5kx6e?usp=sharing
 folder slides https://drive.google.com/drive/folders/19_HguAFAXmsrbBg4UkxIFJREH7fzxxpI?usp=sharing
 photo https://drive.google.com/file/d/1S5sjkvMhie1HaZ6IJAtEozK_5kzeiW10/view?usp=sharing
 photo https://drive.google.com/file/d/1IByJfZTakIptE6tLQpRfFEZJvkhpjvna/view?usp=sharing
 photo https://drive.google.com/file/d/1mz_u8Q0HMByzzD3CtqVB6w3zXsh9l5I5/view?usp=sharing
 photo https://drive.google.com/file/d/1sxWDyNqCEoD192P3h713lhTnGEuav7kF/view?usp=sharing
 spreadsheet https://docs.google.com/spreadsheets/d/1CoWycjykK_PBEP0rubgG6bOSroUMCwf1G9mujzCBbfM/edit?usp=sharing
 spreadsheet key https://docs.google.com/spreadsheet/pub?key=1CoWycjykK_PBEP0rubgG6bOSroUMCwf1G9mujzCBbfM
 spreadsheet pubhtml https://docs.google.com/spreadsheets/d/1CoWycjykK_PBEP0rubgG6bOSroUMCwf1G9mujzCBbfM/pubhtml
 spreadsheet pub https://docs.google.com/spreadsheets/d/1CoWycjykK_PBEP0rubgG6bOSroUMCwf1G9mujzCBbfM/pub
 spreadsheet view https://docs.google.com/spreadsheets/d/1CoWycjykK_PBEP0rubgG6bOSroUMCwf1G9mujzCBbfM/view
 form https://docs.google.com/forms/d/1U0Ge_AUHoD_UrfZwBcU9PawAl3xKmc9aWlU0aNo9ifk/edit?usp=sharing
 drawing https://docs.google.com/drawings/d/1Ne4ovg8EMPKm_NpdcwSAXJxy2-3NwNdzyAuK5NSoWrk/edit?usp=sharing
 image https://drive.google.com/file/d/1Ub_baxN1yIKa7z6PHbWKiQ5Hv3QmkYdb/view?usp=drivesdk
 image link https://sites.google.com/view/ai-face-swap-photo-booth/home
 document https://docs.google.com/document/d/1it_6Vqz7LtinROfpUNl8u3aEywY8AiS2_ScARRWBZqM/edit?usp=sharing
	-Erin Edwards</t>
      </text>
    </comment>
  </commentList>
</comments>
</file>

<file path=xl/sharedStrings.xml><?xml version="1.0" encoding="utf-8"?>
<sst xmlns="http://schemas.openxmlformats.org/spreadsheetml/2006/main" count="1213" uniqueCount="639">
  <si>
    <t>target url</t>
  </si>
  <si>
    <t>AI photo booth rental near LA</t>
  </si>
  <si>
    <t>https://sites.google.com/view/ai-face-swap-photo-booth/home</t>
  </si>
  <si>
    <t>folder top</t>
  </si>
  <si>
    <t>https://drive.google.com/drive/folders/1LnVDPo7xRozvb_BfFFmtzI5zacLv31LB?usp=sharing</t>
  </si>
  <si>
    <t>rss feed</t>
  </si>
  <si>
    <t>https://news.google.com/rss/search?q=aiphotobooth</t>
  </si>
  <si>
    <t>folder articles</t>
  </si>
  <si>
    <t>AI photo booth rental near LA Articles</t>
  </si>
  <si>
    <t>https://drive.google.com/drive/folders/1LcIWL6b_Cka9a1V5oePN-K7Ihfp7SPLp?usp=sharing</t>
  </si>
  <si>
    <t>folder photos</t>
  </si>
  <si>
    <t>AI photo booth rental near LA Photos</t>
  </si>
  <si>
    <t>https://drive.google.com/drive/folders/1TTCICXNgT7xlyeimlxPEKyJ2BSU7SsN8?usp=sharing</t>
  </si>
  <si>
    <t>folder pdfs</t>
  </si>
  <si>
    <t>AI photo booth rental near LA PDFs</t>
  </si>
  <si>
    <t>https://drive.google.com/drive/folders/1aiJ8BZvmV9AuUnVglwQCLMasiED5kx6e?usp=sharing</t>
  </si>
  <si>
    <t>folder slides</t>
  </si>
  <si>
    <t>AI photo booth rental near LA Slides</t>
  </si>
  <si>
    <t>https://drive.google.com/drive/folders/19_HguAFAXmsrbBg4UkxIFJREH7fzxxpI?usp=sharing</t>
  </si>
  <si>
    <t>photo</t>
  </si>
  <si>
    <t>https://drive.google.com/file/d/1S5sjkvMhie1HaZ6IJAtEozK_5kzeiW10/view?usp=sharing</t>
  </si>
  <si>
    <t>https://drive.google.com/file/d/1IByJfZTakIptE6tLQpRfFEZJvkhpjvna/view?usp=sharing</t>
  </si>
  <si>
    <t>https://drive.google.com/file/d/1mz_u8Q0HMByzzD3CtqVB6w3zXsh9l5I5/view?usp=sharing</t>
  </si>
  <si>
    <t>https://drive.google.com/file/d/1sxWDyNqCEoD192P3h713lhTnGEuav7kF/view?usp=sharing</t>
  </si>
  <si>
    <t>spreadsheet</t>
  </si>
  <si>
    <t>https://docs.google.com/spreadsheets/d/1CoWycjykK_PBEP0rubgG6bOSroUMCwf1G9mujzCBbfM/edit?usp=sharing</t>
  </si>
  <si>
    <t>spreadsheet key</t>
  </si>
  <si>
    <t>AI photo booth rental near LA key</t>
  </si>
  <si>
    <t>https://docs.google.com/spreadsheet/pub?key=1CoWycjykK_PBEP0rubgG6bOSroUMCwf1G9mujzCBbfM</t>
  </si>
  <si>
    <t>spreadsheet pubhtml</t>
  </si>
  <si>
    <t>AI photo booth rental near LA pubhtml</t>
  </si>
  <si>
    <t>https://docs.google.com/spreadsheets/d/1CoWycjykK_PBEP0rubgG6bOSroUMCwf1G9mujzCBbfM/pubhtml</t>
  </si>
  <si>
    <t>spreadsheet pub</t>
  </si>
  <si>
    <t>AI photo booth rental near LA pub</t>
  </si>
  <si>
    <t>https://docs.google.com/spreadsheets/d/1CoWycjykK_PBEP0rubgG6bOSroUMCwf1G9mujzCBbfM/pub</t>
  </si>
  <si>
    <t>spreadsheet view</t>
  </si>
  <si>
    <t>AI photo booth rental near LA view</t>
  </si>
  <si>
    <t>https://docs.google.com/spreadsheets/d/1CoWycjykK_PBEP0rubgG6bOSroUMCwf1G9mujzCBbfM/view</t>
  </si>
  <si>
    <t>form</t>
  </si>
  <si>
    <t>https://docs.google.com/forms/d/1U0Ge_AUHoD_UrfZwBcU9PawAl3xKmc9aWlU0aNo9ifk/edit?usp=sharing</t>
  </si>
  <si>
    <t>drawing</t>
  </si>
  <si>
    <t>https://docs.google.com/drawings/d/1Ne4ovg8EMPKm_NpdcwSAXJxy2-3NwNdzyAuK5NSoWrk/edit?usp=sharing</t>
  </si>
  <si>
    <t>image</t>
  </si>
  <si>
    <t>CTA or Logo</t>
  </si>
  <si>
    <t>https://drive.google.com/file/d/1Ub_baxN1yIKa7z6PHbWKiQ5Hv3QmkYdb/view?usp=drivesdk</t>
  </si>
  <si>
    <t>image link</t>
  </si>
  <si>
    <t>CTA or Logo - image link</t>
  </si>
  <si>
    <t>document</t>
  </si>
  <si>
    <t>https://docs.google.com/document/d/1it_6Vqz7LtinROfpUNl8u3aEywY8AiS2_ScARRWBZqM/edit?usp=sharing</t>
  </si>
  <si>
    <t>document pub</t>
  </si>
  <si>
    <t>https://docs.google.com/document/d/1it_6Vqz7LtinROfpUNl8u3aEywY8AiS2_ScARRWBZqM/pub</t>
  </si>
  <si>
    <t>document view</t>
  </si>
  <si>
    <t>https://docs.google.com/document/d/1it_6Vqz7LtinROfpUNl8u3aEywY8AiS2_ScARRWBZqM/view</t>
  </si>
  <si>
    <t>presentation</t>
  </si>
  <si>
    <t>https://docs.google.com/presentation/d/1McXm0eqcB1lsWUwXWsFjm8MZOdsqrI4RtBJu_QzY7HI/edit?usp=sharing</t>
  </si>
  <si>
    <t>presentation pub</t>
  </si>
  <si>
    <t>https://docs.google.com/presentation/d/1McXm0eqcB1lsWUwXWsFjm8MZOdsqrI4RtBJu_QzY7HI/pub?start=true&amp;loop=true&amp;delayms=3000</t>
  </si>
  <si>
    <t>presentation view</t>
  </si>
  <si>
    <t>https://docs.google.com/presentation/d/1McXm0eqcB1lsWUwXWsFjm8MZOdsqrI4RtBJu_QzY7HI/view</t>
  </si>
  <si>
    <t>presentation html</t>
  </si>
  <si>
    <t>AI photo booth rental near LA html</t>
  </si>
  <si>
    <t>https://docs.google.com/presentation/d/1McXm0eqcB1lsWUwXWsFjm8MZOdsqrI4RtBJu_QzY7HI/htmlpresent</t>
  </si>
  <si>
    <t>calendar</t>
  </si>
  <si>
    <t>Calendar - AI photo booth rental near LA</t>
  </si>
  <si>
    <t>https://calendar.google.com/calendar/embed?src=f1801d8afa92bd358e61a1f6ac3eb7e989e0897637ba99cfb15c654794a91218@group.calendar.google.com</t>
  </si>
  <si>
    <t>Calendar - All Day Event</t>
  </si>
  <si>
    <t>Calendar - AI photo booth rental near LA - Event</t>
  </si>
  <si>
    <t>https://www.google.com/calendar/event?eid=bmlwYmJrMXFlbGI1ZzJ1dHBsZHBlMHQ3ZjggZjE4MDFkOGFmYTkyYmQzNThlNjFhMWY2YWMzZWI3ZTk4OWUwODk3NjM3YmE5OWNmYjE1YzY1NDc5NGE5MTIxOEBncm91cC5jYWxlbmRhci5nb29nbGUuY29t</t>
  </si>
  <si>
    <t>https://www.google.com/calendar/event?eid=YWp0c28xNmljcXVlOTg0M2pvams0amRtcW8gZjE4MDFkOGFmYTkyYmQzNThlNjFhMWY2YWMzZWI3ZTk4OWUwODk3NjM3YmE5OWNmYjE1YzY1NDc5NGE5MTIxOEBncm91cC5jYWxlbmRhci5nb29nbGUuY29t</t>
  </si>
  <si>
    <t>https://www.google.com/calendar/event?eid=NzFiaDI2cGE5dWQ0ZXUzc2pqZ3M4c3M3b2cgZjE4MDFkOGFmYTkyYmQzNThlNjFhMWY2YWMzZWI3ZTk4OWUwODk3NjM3YmE5OWNmYjE1YzY1NDc5NGE5MTIxOEBncm91cC5jYWxlbmRhci5nb29nbGUuY29t</t>
  </si>
  <si>
    <t>https://www.google.com/calendar/event?eid=ajNpZjZoYzBvZTUxcjFibHIyMGd2M2R1NXMgZjE4MDFkOGFmYTkyYmQzNThlNjFhMWY2YWMzZWI3ZTk4OWUwODk3NjM3YmE5OWNmYjE1YzY1NDc5NGE5MTIxOEBncm91cC5jYWxlbmRhci5nb29nbGUuY29t</t>
  </si>
  <si>
    <t>https://www.google.com/calendar/event?eid=cWo5OTFoMDB0dGJzaW1saTJwbm01ZHU5ZG8gZjE4MDFkOGFmYTkyYmQzNThlNjFhMWY2YWMzZWI3ZTk4OWUwODk3NjM3YmE5OWNmYjE1YzY1NDc5NGE5MTIxOEBncm91cC5jYWxlbmRhci5nb29nbGUuY29t</t>
  </si>
  <si>
    <t>https://www.google.com/calendar/event?eid=MjE1OG00ZWh0b3FyN2ZybGpwZTUyb201ODQgZjE4MDFkOGFmYTkyYmQzNThlNjFhMWY2YWMzZWI3ZTk4OWUwODk3NjM3YmE5OWNmYjE1YzY1NDc5NGE5MTIxOEBncm91cC5jYWxlbmRhci5nb29nbGUuY29t</t>
  </si>
  <si>
    <t>https://www.google.com/calendar/event?eid=ajM2dmV0YWVkbHE3Zzh2dDg3MWVkODM2ZGMgZjE4MDFkOGFmYTkyYmQzNThlNjFhMWY2YWMzZWI3ZTk4OWUwODk3NjM3YmE5OWNmYjE1YzY1NDc5NGE5MTIxOEBncm91cC5jYWxlbmRhci5nb29nbGUuY29t</t>
  </si>
  <si>
    <t>https://www.google.com/calendar/event?eid=N3ZwaWY4YjVkdjFsMGUzcWFxc2dsZ2E5bTAgZjE4MDFkOGFmYTkyYmQzNThlNjFhMWY2YWMzZWI3ZTk4OWUwODk3NjM3YmE5OWNmYjE1YzY1NDc5NGE5MTIxOEBncm91cC5jYWxlbmRhci5nb29nbGUuY29t</t>
  </si>
  <si>
    <t>https://www.google.com/calendar/event?eid=anBua2VrM3YzNTJoZGNma2d2ZW1laG9vcTQgZjE4MDFkOGFmYTkyYmQzNThlNjFhMWY2YWMzZWI3ZTk4OWUwODk3NjM3YmE5OWNmYjE1YzY1NDc5NGE5MTIxOEBncm91cC5jYWxlbmRhci5nb29nbGUuY29t</t>
  </si>
  <si>
    <t>https://www.google.com/calendar/event?eid=NXU1bXFsY2Q2bG9jcHFqOWJ0azhnMmZ0c3MgZjE4MDFkOGFmYTkyYmQzNThlNjFhMWY2YWMzZWI3ZTk4OWUwODk3NjM3YmE5OWNmYjE1YzY1NDc5NGE5MTIxOEBncm91cC5jYWxlbmRhci5nb29nbGUuY29t</t>
  </si>
  <si>
    <t>https://www.google.com/calendar/event?eid=YzU2dTFyNmNncm8zdnM1bDcycWFqYW9ldWMgZjE4MDFkOGFmYTkyYmQzNThlNjFhMWY2YWMzZWI3ZTk4OWUwODk3NjM3YmE5OWNmYjE1YzY1NDc5NGE5MTIxOEBncm91cC5jYWxlbmRhci5nb29nbGUuY29t</t>
  </si>
  <si>
    <t>https://www.google.com/calendar/event?eid=ZzhuZGRjdHFvazI0Z3ZiYTB2bTRtcGpjMWcgZjE4MDFkOGFmYTkyYmQzNThlNjFhMWY2YWMzZWI3ZTk4OWUwODk3NjM3YmE5OWNmYjE1YzY1NDc5NGE5MTIxOEBncm91cC5jYWxlbmRhci5nb29nbGUuY29t</t>
  </si>
  <si>
    <t>https://www.google.com/calendar/event?eid=NWNtMGplNTlnc3NlOXB0czhtMGdmdmlhZjAgZjE4MDFkOGFmYTkyYmQzNThlNjFhMWY2YWMzZWI3ZTk4OWUwODk3NjM3YmE5OWNmYjE1YzY1NDc5NGE5MTIxOEBncm91cC5jYWxlbmRhci5nb29nbGUuY29t</t>
  </si>
  <si>
    <t>https://www.google.com/calendar/event?eid=NXYxaXRoZ2Q0aTJ1bzYycXFkcmdxajN2cGcgZjE4MDFkOGFmYTkyYmQzNThlNjFhMWY2YWMzZWI3ZTk4OWUwODk3NjM3YmE5OWNmYjE1YzY1NDc5NGE5MTIxOEBncm91cC5jYWxlbmRhci5nb29nbGUuY29t</t>
  </si>
  <si>
    <t>https://www.google.com/calendar/event?eid=cG1rMGRnbG03MTFtYmY5ZGlwb3VyMzNucTQgZjE4MDFkOGFmYTkyYmQzNThlNjFhMWY2YWMzZWI3ZTk4OWUwODk3NjM3YmE5OWNmYjE1YzY1NDc5NGE5MTIxOEBncm91cC5jYWxlbmRhci5nb29nbGUuY29t</t>
  </si>
  <si>
    <t>video</t>
  </si>
  <si>
    <t>https://youtu.be/3AjCF0_H6pI</t>
  </si>
  <si>
    <t>https://youtu.be/yD1Nwl2R0O4</t>
  </si>
  <si>
    <t>https://youtu.be/WWlZX-7fMis</t>
  </si>
  <si>
    <t>https://youtu.be/uceVMj8rYks</t>
  </si>
  <si>
    <t>https://youtu.be/5m1UqrkL-Qs</t>
  </si>
  <si>
    <t>sheet</t>
  </si>
  <si>
    <t>Sheet1</t>
  </si>
  <si>
    <t>https://docs.google.com/spreadsheets/d/1CoWycjykK_PBEP0rubgG6bOSroUMCwf1G9mujzCBbfM/edit#gid=0</t>
  </si>
  <si>
    <t>Keywords</t>
  </si>
  <si>
    <t>https://docs.google.com/spreadsheets/d/1CoWycjykK_PBEP0rubgG6bOSroUMCwf1G9mujzCBbfM/edit#gid=609000001</t>
  </si>
  <si>
    <t>Content</t>
  </si>
  <si>
    <t>https://docs.google.com/spreadsheets/d/1CoWycjykK_PBEP0rubgG6bOSroUMCwf1G9mujzCBbfM/edit#gid=391438776</t>
  </si>
  <si>
    <t>Calendar Events</t>
  </si>
  <si>
    <t>https://docs.google.com/spreadsheets/d/1CoWycjykK_PBEP0rubgG6bOSroUMCwf1G9mujzCBbfM/edit#gid=675630365</t>
  </si>
  <si>
    <t>RSS Feeds</t>
  </si>
  <si>
    <t>https://docs.google.com/spreadsheets/d/1CoWycjykK_PBEP0rubgG6bOSroUMCwf1G9mujzCBbfM/edit#gid=1047000827</t>
  </si>
  <si>
    <t>folder HTML</t>
  </si>
  <si>
    <t>AI photo booth rental near LA HTML</t>
  </si>
  <si>
    <t>https://drive.google.com/drive/folders/1vK0cxjKtiZnkXmLz0mP6dt_gETR-w2C_?usp=sharing</t>
  </si>
  <si>
    <t>HTML</t>
  </si>
  <si>
    <t>AI photo booth rental near LA.html</t>
  </si>
  <si>
    <t>https://drive.google.com/file/d/1bDKTSAtzf9lk7pMP7DQDcnuOYd9Brk9s/view?usp=sharing</t>
  </si>
  <si>
    <t>folder Microsoft Files</t>
  </si>
  <si>
    <t>AI photo booth rental near LA MSFT</t>
  </si>
  <si>
    <t>https://drive.google.com/drive/folders/1Y6dlfDFD4gBo7x5vggAWsUQLvTR0iGkZ?usp=sharing</t>
  </si>
  <si>
    <t>A.I. Artificial Intelligence photo booth for rent los angeles</t>
  </si>
  <si>
    <t>https://docs.google.com/document/d/1p5t9hrCTZePeBMhgfWInKoV94p6e7l1qx9Tev1FN0Rs/edit?usp=sharing</t>
  </si>
  <si>
    <t>A.I. Artificial Intelligence photo booth for rent los angeles pub</t>
  </si>
  <si>
    <t>https://docs.google.com/document/d/1p5t9hrCTZePeBMhgfWInKoV94p6e7l1qx9Tev1FN0Rs/pub</t>
  </si>
  <si>
    <t>A.I. Artificial Intelligence photo booth for rent los angeles view</t>
  </si>
  <si>
    <t>https://docs.google.com/document/d/1p5t9hrCTZePeBMhgfWInKoV94p6e7l1qx9Tev1FN0Rs/view</t>
  </si>
  <si>
    <t>renting a A.I. Artificial Intelligence photo booth</t>
  </si>
  <si>
    <t>https://docs.google.com/document/d/1BEAK8oyVH2k1JCwRmI41iLmeNqY_MXqcb_4g5JRLkMA/edit?usp=sharing</t>
  </si>
  <si>
    <t>renting a A.I. Artificial Intelligence photo booth pub</t>
  </si>
  <si>
    <t>https://docs.google.com/document/d/1BEAK8oyVH2k1JCwRmI41iLmeNqY_MXqcb_4g5JRLkMA/pub</t>
  </si>
  <si>
    <t>renting a A.I. Artificial Intelligence photo booth view</t>
  </si>
  <si>
    <t>https://docs.google.com/document/d/1BEAK8oyVH2k1JCwRmI41iLmeNqY_MXqcb_4g5JRLkMA/view</t>
  </si>
  <si>
    <t>A.I. Artificial Intelligence event photo booth</t>
  </si>
  <si>
    <t>https://docs.google.com/document/d/1aveU6FILxFkIALHYu89Jzz82KYl1URE-OUyvJidv2yc/edit?usp=sharing</t>
  </si>
  <si>
    <t>A.I. Artificial Intelligence event photo booth pub</t>
  </si>
  <si>
    <t>https://docs.google.com/document/d/1aveU6FILxFkIALHYu89Jzz82KYl1URE-OUyvJidv2yc/pub</t>
  </si>
  <si>
    <t>A.I. Artificial Intelligence event photo booth view</t>
  </si>
  <si>
    <t>https://docs.google.com/document/d/1aveU6FILxFkIALHYu89Jzz82KYl1URE-OUyvJidv2yc/view</t>
  </si>
  <si>
    <t>link</t>
  </si>
  <si>
    <t>https://sites.google.com/view/photobooth-rental-culver-city/wedding-photo-booth-rental-in-culver-city</t>
  </si>
  <si>
    <t>https://sites.google.com/view/culvercityphotoboothrentals/photo-booth-for-rental-in-culver-city</t>
  </si>
  <si>
    <t>https://sites.google.com/view/culvercityphotoboothrentals/photo-booth-for-rent-near-culver-city</t>
  </si>
  <si>
    <t>https://sites.google.com/view/culvercityphotoboothrentals/photo-booth-rental-in-culver-city_1</t>
  </si>
  <si>
    <t>https://sites.google.com/view/photoboothrentalnearsandimas/home</t>
  </si>
  <si>
    <t>rent a A.I. Artificial Intelligence photobooth</t>
  </si>
  <si>
    <t>https://docs.google.com/document/d/1IoSAK_vg8EK7CP5P1YwTSy7Ece6ktAGTJWO1IvZ9S08/edit?usp=sharing</t>
  </si>
  <si>
    <t>rent a A.I. Artificial Intelligence photobooth pub</t>
  </si>
  <si>
    <t>https://docs.google.com/document/d/1IoSAK_vg8EK7CP5P1YwTSy7Ece6ktAGTJWO1IvZ9S08/pub</t>
  </si>
  <si>
    <t>rent a A.I. Artificial Intelligence photobooth view</t>
  </si>
  <si>
    <t>https://docs.google.com/document/d/1IoSAK_vg8EK7CP5P1YwTSy7Ece6ktAGTJWO1IvZ9S08/view</t>
  </si>
  <si>
    <t>A.I. Artificial Intelligence photo booth wedding rental</t>
  </si>
  <si>
    <t>https://docs.google.com/document/d/1owEMI8xFOWPNH_63VbljkmAG8JOvQ-TOHkKtK2p1s8Q/edit?usp=sharing</t>
  </si>
  <si>
    <t>A.I. Artificial Intelligence photo booth wedding rental pub</t>
  </si>
  <si>
    <t>https://docs.google.com/document/d/1owEMI8xFOWPNH_63VbljkmAG8JOvQ-TOHkKtK2p1s8Q/pub</t>
  </si>
  <si>
    <t>A.I. Artificial Intelligence photo booth wedding rental view</t>
  </si>
  <si>
    <t>https://docs.google.com/document/d/1owEMI8xFOWPNH_63VbljkmAG8JOvQ-TOHkKtK2p1s8Q/view</t>
  </si>
  <si>
    <t>A.I. Artificial Intelligence photo booths rent</t>
  </si>
  <si>
    <t>https://docs.google.com/document/d/16Mfvr_61-YccI99AWtYPmbuFx23mcIwz23FaEFu8NMQ/edit?usp=sharing</t>
  </si>
  <si>
    <t>A.I. Artificial Intelligence photo booths rent pub</t>
  </si>
  <si>
    <t>https://docs.google.com/document/d/16Mfvr_61-YccI99AWtYPmbuFx23mcIwz23FaEFu8NMQ/pub</t>
  </si>
  <si>
    <t>A.I. Artificial Intelligence photo booths rent view</t>
  </si>
  <si>
    <t>https://docs.google.com/document/d/16Mfvr_61-YccI99AWtYPmbuFx23mcIwz23FaEFu8NMQ/view</t>
  </si>
  <si>
    <t>A.I. Artificial Intelligence photo booth for weddings</t>
  </si>
  <si>
    <t>https://docs.google.com/document/d/190HRa_VBYnk32oz3cYa29gfgUdLrKc708X2ctb75UFc/edit?usp=sharing</t>
  </si>
  <si>
    <t>A.I. Artificial Intelligence photo booth for weddings pub</t>
  </si>
  <si>
    <t>https://docs.google.com/document/d/190HRa_VBYnk32oz3cYa29gfgUdLrKc708X2ctb75UFc/pub</t>
  </si>
  <si>
    <t>A.I. Artificial Intelligence photo booth for weddings view</t>
  </si>
  <si>
    <t>https://docs.google.com/document/d/190HRa_VBYnk32oz3cYa29gfgUdLrKc708X2ctb75UFc/view</t>
  </si>
  <si>
    <t>A.I. Artificial Intelligence photo booth rental Orange County</t>
  </si>
  <si>
    <t>https://docs.google.com/document/d/1S7M5AFUziKmrNiu2Bo9SW2GNfoKdKHvBPgv-RBP1vnY/edit?usp=sharing</t>
  </si>
  <si>
    <t>A.I. Artificial Intelligence photo booth rental Orange County pub</t>
  </si>
  <si>
    <t>https://docs.google.com/document/d/1S7M5AFUziKmrNiu2Bo9SW2GNfoKdKHvBPgv-RBP1vnY/pub</t>
  </si>
  <si>
    <t>A.I. Artificial Intelligence photo booth rental Orange County view</t>
  </si>
  <si>
    <t>https://docs.google.com/document/d/1S7M5AFUziKmrNiu2Bo9SW2GNfoKdKHvBPgv-RBP1vnY/view</t>
  </si>
  <si>
    <t>A.I. Artificial Intelligence photo booth rentals Orange County</t>
  </si>
  <si>
    <t>https://docs.google.com/document/d/1-6zy-C4Zs732kPssP2L-RwbnMPwfNQ0N7WH_39YETEs/edit?usp=sharing</t>
  </si>
  <si>
    <t>A.I. Artificial Intelligence photo booth rentals Orange County pub</t>
  </si>
  <si>
    <t>https://docs.google.com/document/d/1-6zy-C4Zs732kPssP2L-RwbnMPwfNQ0N7WH_39YETEs/pub</t>
  </si>
  <si>
    <t>A.I. Artificial Intelligence photo booth rentals Orange County view</t>
  </si>
  <si>
    <t>https://docs.google.com/document/d/1-6zy-C4Zs732kPssP2L-RwbnMPwfNQ0N7WH_39YETEs/view</t>
  </si>
  <si>
    <t>Artificial Intelligence photobooth rental Orange County</t>
  </si>
  <si>
    <t>https://docs.google.com/document/d/1R4Kb4JauJ_yA0sDo8ItC7EN-a9jFTBBYrsvRJGN8bWk/edit?usp=sharing</t>
  </si>
  <si>
    <t>Artificial Intelligence photobooth rental Orange County pub</t>
  </si>
  <si>
    <t>https://docs.google.com/document/d/1R4Kb4JauJ_yA0sDo8ItC7EN-a9jFTBBYrsvRJGN8bWk/pub</t>
  </si>
  <si>
    <t>Artificial Intelligence photobooth rental Orange County view</t>
  </si>
  <si>
    <t>https://docs.google.com/document/d/1R4Kb4JauJ_yA0sDo8ItC7EN-a9jFTBBYrsvRJGN8bWk/view</t>
  </si>
  <si>
    <t>renting a Artificial Intelligence photo booth in Orange County</t>
  </si>
  <si>
    <t>https://docs.google.com/document/d/1Ztt956_1H8ry4Gp9kF6PMfW8CUSnz8VLkuHZ0NkkPOM/edit?usp=sharing</t>
  </si>
  <si>
    <t>renting a Artificial Intelligence photo booth in Orange County pub</t>
  </si>
  <si>
    <t>https://docs.google.com/document/d/1Ztt956_1H8ry4Gp9kF6PMfW8CUSnz8VLkuHZ0NkkPOM/pub</t>
  </si>
  <si>
    <t>renting a Artificial Intelligence photo booth in Orange County view</t>
  </si>
  <si>
    <t>https://docs.google.com/document/d/1Ztt956_1H8ry4Gp9kF6PMfW8CUSnz8VLkuHZ0NkkPOM/view</t>
  </si>
  <si>
    <t>rent a Artificial Intelligence photobooth Orange County</t>
  </si>
  <si>
    <t>https://docs.google.com/document/d/1jgh_7QfF0lmQi1YVXQQLffOI2Nb_50BtZ3nL8AHBEIg/edit?usp=sharing</t>
  </si>
  <si>
    <t>rent a Artificial Intelligence photobooth Orange County pub</t>
  </si>
  <si>
    <t>https://docs.google.com/document/d/1jgh_7QfF0lmQi1YVXQQLffOI2Nb_50BtZ3nL8AHBEIg/pub</t>
  </si>
  <si>
    <t>rent a Artificial Intelligence photobooth Orange County view</t>
  </si>
  <si>
    <t>https://docs.google.com/document/d/1jgh_7QfF0lmQi1YVXQQLffOI2Nb_50BtZ3nL8AHBEIg/view</t>
  </si>
  <si>
    <t>A.I. photo booth rental package Orange County</t>
  </si>
  <si>
    <t>https://docs.google.com/document/d/1PMtm5lERv1s6T-EF7ovY7WfklpVGte9DuMy6mPQ0duE/edit?usp=sharing</t>
  </si>
  <si>
    <t>A.I. photo booth rental package Orange County pub</t>
  </si>
  <si>
    <t>https://docs.google.com/document/d/1PMtm5lERv1s6T-EF7ovY7WfklpVGte9DuMy6mPQ0duE/pub</t>
  </si>
  <si>
    <t>A.I. photo booth rental package Orange County view</t>
  </si>
  <si>
    <t>https://docs.google.com/document/d/1PMtm5lERv1s6T-EF7ovY7WfklpVGte9DuMy6mPQ0duE/view</t>
  </si>
  <si>
    <t>A.I. photobooth for rent Orange County</t>
  </si>
  <si>
    <t>https://docs.google.com/document/d/1wgdqZoZ5uwjLQs_uf9st6Gh1Xx30h5VcrKU1WXGP_8s/edit?usp=sharing</t>
  </si>
  <si>
    <t>A.I. photobooth for rent Orange County pub</t>
  </si>
  <si>
    <t>https://docs.google.com/document/d/1wgdqZoZ5uwjLQs_uf9st6Gh1Xx30h5VcrKU1WXGP_8s/pub</t>
  </si>
  <si>
    <t>A.I. photobooth for rent Orange County view</t>
  </si>
  <si>
    <t>https://docs.google.com/document/d/1wgdqZoZ5uwjLQs_uf9st6Gh1Xx30h5VcrKU1WXGP_8s/view</t>
  </si>
  <si>
    <t>A.I. photo booths rent Orange County</t>
  </si>
  <si>
    <t>https://docs.google.com/document/d/1NG3ISC_XcjQzW7osiBl0voBQOODylMUUCOW6AVdXvd0/edit?usp=sharing</t>
  </si>
  <si>
    <t>A.I. photo booths rent Orange County pub</t>
  </si>
  <si>
    <t>https://docs.google.com/document/d/1NG3ISC_XcjQzW7osiBl0voBQOODylMUUCOW6AVdXvd0/pub</t>
  </si>
  <si>
    <t>A.I. photo booths rent Orange County view</t>
  </si>
  <si>
    <t>https://docs.google.com/document/d/1NG3ISC_XcjQzW7osiBl0voBQOODylMUUCOW6AVdXvd0/view</t>
  </si>
  <si>
    <t>renting a A.I. photo booth in Orange County</t>
  </si>
  <si>
    <t>https://docs.google.com/document/d/1B4aJ5ctepmGin23sRDjJKN0evSeFWAJTeHevCuLZ-Ag/edit?usp=sharing</t>
  </si>
  <si>
    <t>renting a A.I. photo booth in Orange County pub</t>
  </si>
  <si>
    <t>https://docs.google.com/document/d/1B4aJ5ctepmGin23sRDjJKN0evSeFWAJTeHevCuLZ-Ag/pub</t>
  </si>
  <si>
    <t>renting a A.I. photo booth in Orange County view</t>
  </si>
  <si>
    <t>https://docs.google.com/document/d/1B4aJ5ctepmGin23sRDjJKN0evSeFWAJTeHevCuLZ-Ag/view</t>
  </si>
  <si>
    <t>corporate event A.I. Artificial Intelligence photo booth Orange County</t>
  </si>
  <si>
    <t>https://docs.google.com/document/d/155-HHBExY03jM0ffJ9eLpfx8TyEMz9rMM7QIlVLdCH8/edit?usp=sharing</t>
  </si>
  <si>
    <t>corporate event A.I. Artificial Intelligence photo booth Orange County pub</t>
  </si>
  <si>
    <t>https://docs.google.com/document/d/155-HHBExY03jM0ffJ9eLpfx8TyEMz9rMM7QIlVLdCH8/pub</t>
  </si>
  <si>
    <t>corporate event A.I. Artificial Intelligence photo booth Orange County view</t>
  </si>
  <si>
    <t>https://docs.google.com/document/d/155-HHBExY03jM0ffJ9eLpfx8TyEMz9rMM7QIlVLdCH8/view</t>
  </si>
  <si>
    <t>A.I. Artificial Intelligence photo booth rental orange county</t>
  </si>
  <si>
    <t>https://docs.google.com/document/d/1EEwGa0NjahVMxq-N6Mt0PjGXc501jwVfncwnoqZAc1k/edit?usp=sharing</t>
  </si>
  <si>
    <t>A.I. Artificial Intelligence photo booth rental orange county pub</t>
  </si>
  <si>
    <t>https://docs.google.com/document/d/1EEwGa0NjahVMxq-N6Mt0PjGXc501jwVfncwnoqZAc1k/pub</t>
  </si>
  <si>
    <t>A.I. Artificial Intelligence photo booth rental orange county view</t>
  </si>
  <si>
    <t>https://docs.google.com/document/d/1EEwGa0NjahVMxq-N6Mt0PjGXc501jwVfncwnoqZAc1k/view</t>
  </si>
  <si>
    <t>wedding A.I. Artificial Intelligence photo booth rental in orange county</t>
  </si>
  <si>
    <t>https://docs.google.com/document/d/1EeYPv336eBiGNyi8CP15B_V2rUfdPjxOCFX9fy6eiVE/edit?usp=sharing</t>
  </si>
  <si>
    <t>wedding A.I. Artificial Intelligence photo booth rental in orange county pub</t>
  </si>
  <si>
    <t>https://docs.google.com/document/d/1EeYPv336eBiGNyi8CP15B_V2rUfdPjxOCFX9fy6eiVE/pub</t>
  </si>
  <si>
    <t>wedding A.I. Artificial Intelligence photo booth rental in orange county view</t>
  </si>
  <si>
    <t>https://docs.google.com/document/d/1EeYPv336eBiGNyi8CP15B_V2rUfdPjxOCFX9fy6eiVE/view</t>
  </si>
  <si>
    <t>A.I. Artificial Intelligence photo booth rental in orange county</t>
  </si>
  <si>
    <t>https://docs.google.com/document/d/1S_rAw4JW2h3tr_Wi9eoiV670LJ6Xo-9L194Dkv2y2hs/edit?usp=sharing</t>
  </si>
  <si>
    <t>A.I. Artificial Intelligence photo booth rental in orange county pub</t>
  </si>
  <si>
    <t>https://docs.google.com/document/d/1S_rAw4JW2h3tr_Wi9eoiV670LJ6Xo-9L194Dkv2y2hs/pub</t>
  </si>
  <si>
    <t>A.I. Artificial Intelligence photo booth rental in orange county view</t>
  </si>
  <si>
    <t>https://docs.google.com/document/d/1S_rAw4JW2h3tr_Wi9eoiV670LJ6Xo-9L194Dkv2y2hs/view</t>
  </si>
  <si>
    <t>pdf</t>
  </si>
  <si>
    <t>AI photo booth rental near LA-AI photo booth rental near LA.pdf</t>
  </si>
  <si>
    <t>https://drive.google.com/file/d/1wHJ60cRcLyDknKBXozbyriBU-90rPF5s/view?usp=sharing</t>
  </si>
  <si>
    <t>csv</t>
  </si>
  <si>
    <t>AI photo booth rental near LA-AI photo booth rental near LA.csv</t>
  </si>
  <si>
    <t>https://drive.google.com/file/d/1dMI_nJA-ePCCIQgnOwyqPTCg1lmmvguy/view?usp=sharing</t>
  </si>
  <si>
    <t>ods</t>
  </si>
  <si>
    <t>AI photo booth rental near LA-AI photo booth rental near LA.ods</t>
  </si>
  <si>
    <t>https://drive.google.com/file/d/1Lcqi9eBWkHnG4LK1gV3TXWCBlg81C6Wh/view?usp=sharing</t>
  </si>
  <si>
    <t>tsv</t>
  </si>
  <si>
    <t>AI photo booth rental near LA-AI photo booth rental near LA.tsv</t>
  </si>
  <si>
    <t>https://drive.google.com/file/d/1PtfwggOOCvutSrVAmDCipGcab4P323r1/view?usp=sharing</t>
  </si>
  <si>
    <t>xlsx</t>
  </si>
  <si>
    <t>AI photo booth rental near LA-AI photo booth rental near LA.xlsx</t>
  </si>
  <si>
    <t>https://docs.google.com/spreadsheets/d/1IZhRVEQB5LwBNpOCdfDovw68KVZ7nrIc/edit?usp=sharing&amp;ouid=115602453726005426174&amp;rtpof=true&amp;sd=true</t>
  </si>
  <si>
    <t>AI photo booth rental near LA-Keywords.pdf</t>
  </si>
  <si>
    <t>https://drive.google.com/file/d/1WIrzaXEoUiJYb3DiY7RGTEti0dI-FH1E/view?usp=sharing</t>
  </si>
  <si>
    <t>AI photo booth rental near LA-Keywords.csv</t>
  </si>
  <si>
    <t>https://drive.google.com/file/d/1bqOb3Qky1svJmJC_kBjZk-K_v4kW0HW_/view?usp=sharing</t>
  </si>
  <si>
    <t>AI photo booth rental near LA-Keywords.ods</t>
  </si>
  <si>
    <t>https://drive.google.com/file/d/1kTGfebSJjDku7sBjBSi4dhmeSPoSlRe8/view?usp=sharing</t>
  </si>
  <si>
    <t>AI photo booth rental near LA-Keywords.tsv</t>
  </si>
  <si>
    <t>https://drive.google.com/file/d/1YqWCAQpgJZABjwk3fsQjw3V438zxn73R/view?usp=sharing</t>
  </si>
  <si>
    <t>AI photo booth rental near LA-Keywords.xlsx</t>
  </si>
  <si>
    <t>https://docs.google.com/spreadsheets/d/10V4isJR5yCda4Gjcjma7DaU27d-V9oxc/edit?usp=sharing&amp;ouid=115602453726005426174&amp;rtpof=true&amp;sd=true</t>
  </si>
  <si>
    <t>AI photo booth rental near LA-Content.pdf</t>
  </si>
  <si>
    <t>https://drive.google.com/file/d/1d7bdkHlYyhhSvn9-iaF3LTtne1ZHHtyc/view?usp=sharing</t>
  </si>
  <si>
    <t>AI photo booth rental near LA-Content.csv</t>
  </si>
  <si>
    <t>https://drive.google.com/file/d/1PHYCtin_PdfCcGYBnEpPh78QHWZs5sDe/view?usp=sharing</t>
  </si>
  <si>
    <t>AI photo booth rental near LA-Content.ods</t>
  </si>
  <si>
    <t>https://drive.google.com/file/d/1N7BzwczFHRSoBnIlHwq31CfWGWmJIGYp/view?usp=sharing</t>
  </si>
  <si>
    <t>AI photo booth rental near LA-Content.tsv</t>
  </si>
  <si>
    <t>https://drive.google.com/file/d/1b7TM0kQuRo6tgjKm-n_ScGpzDs_Sxuwt/view?usp=sharing</t>
  </si>
  <si>
    <t>AI photo booth rental near LA-Content.xlsx</t>
  </si>
  <si>
    <t>https://docs.google.com/spreadsheets/d/1Mr49Kx51usQZ8KCVTBv6W-mx25wVqpiT/edit?usp=sharing&amp;ouid=115602453726005426174&amp;rtpof=true&amp;sd=true</t>
  </si>
  <si>
    <t>AI photo booth rental near LA-Calendar Events.pdf</t>
  </si>
  <si>
    <t>https://drive.google.com/file/d/1NlzBZGvcJ1d3-XIzos573oStkm-lSSkN/view?usp=sharing</t>
  </si>
  <si>
    <t>AI photo booth rental near LA-Calendar Events.csv</t>
  </si>
  <si>
    <t>https://drive.google.com/file/d/1GO4YFDaZ9iEVjbyIhStDth5Yo3csHX-E/view?usp=sharing</t>
  </si>
  <si>
    <t>AI photo booth rental near LA-Calendar Events.ods</t>
  </si>
  <si>
    <t>https://drive.google.com/file/d/1yNej528etbaEnssCkyQoXGYZJO2LApqw/view?usp=sharing</t>
  </si>
  <si>
    <t>AI photo booth rental near LA-Calendar Events.tsv</t>
  </si>
  <si>
    <t>https://drive.google.com/file/d/1WwFDw7ZcBcDvQQtwOdYBF79JxJfS5Xhe/view?usp=sharing</t>
  </si>
  <si>
    <t>AI photo booth rental near LA-Calendar Events.xlsx</t>
  </si>
  <si>
    <t>https://docs.google.com/spreadsheets/d/1_GrGUahM-zkAg3_sjlGidYasvG48AIVV/edit?usp=sharing&amp;ouid=115602453726005426174&amp;rtpof=true&amp;sd=true</t>
  </si>
  <si>
    <t>AI photo booth rental near LA-RSS Feeds.pdf</t>
  </si>
  <si>
    <t>https://drive.google.com/file/d/1RJrK22OIv7TzJNAFM6-8n2cHYp3Kjym1/view?usp=sharing</t>
  </si>
  <si>
    <t>AI photo booth rental near LA-RSS Feeds.csv</t>
  </si>
  <si>
    <t>https://drive.google.com/file/d/1ci6ISOS0r8hObYx2yZpD-T7q8naQpezl/view?usp=sharing</t>
  </si>
  <si>
    <t>AI photo booth rental near LA-RSS Feeds.ods</t>
  </si>
  <si>
    <t>https://drive.google.com/file/d/1QSqh4r634uQ2_tR_JdZQmGalyUjmyXsA/view?usp=sharing</t>
  </si>
  <si>
    <t>AI photo booth rental near LA-RSS Feeds.tsv</t>
  </si>
  <si>
    <t>https://drive.google.com/file/d/11076ICLMDy9D4JUAJ7a5JP-5SfYrj1kF/view?usp=sharing</t>
  </si>
  <si>
    <t>AI photo booth rental near LA-RSS Feeds.xlsx</t>
  </si>
  <si>
    <t>https://docs.google.com/spreadsheets/d/16fP9rEP5SC0kh3cgI5a_j3_uLyNGZRRk/edit?usp=sharing&amp;ouid=115602453726005426174&amp;rtpof=true&amp;sd=true</t>
  </si>
  <si>
    <t>rtf</t>
  </si>
  <si>
    <t>AI photo booth rental near LA.rtf</t>
  </si>
  <si>
    <t>https://drive.google.com/file/d/1EjsjV8WiS23UvmOf1kVRxtxs1013KBn8/view?usp=sharing</t>
  </si>
  <si>
    <t>txt</t>
  </si>
  <si>
    <t>AI photo booth rental near LA.txt</t>
  </si>
  <si>
    <t>https://drive.google.com/file/d/1tI2EVTgEd5RfUC_wkBGaTn2mKTsRt9y5/view?usp=sharing</t>
  </si>
  <si>
    <t>A.I. Artificial Intelligence photo booth for rent los angeles.rtf</t>
  </si>
  <si>
    <t>https://drive.google.com/file/d/1sYk7hOXsuGTUuVD25_PVzascZ-JzeSjA/view?usp=sharing</t>
  </si>
  <si>
    <t>A.I. Artificial Intelligence photo booth for rent los angeles.txt</t>
  </si>
  <si>
    <t>https://drive.google.com/file/d/1GTTCVPpgo_TZgoEnMH0O4mXOccYjACU7/view?usp=sharing</t>
  </si>
  <si>
    <t>renting a A.I. Artificial Intelligence photo booth.rtf</t>
  </si>
  <si>
    <t>https://drive.google.com/file/d/13P2iQEnOJqKY5GF8dNNLZbeohpH-T6nu/view?usp=sharing</t>
  </si>
  <si>
    <t>renting a A.I. Artificial Intelligence photo booth.txt</t>
  </si>
  <si>
    <t>https://drive.google.com/file/d/1tHmA3ZJgJrAAqnQYiPUIKdYjPOD9yqC-/view?usp=sharing</t>
  </si>
  <si>
    <t>A.I. Artificial Intelligence event photo booth.rtf</t>
  </si>
  <si>
    <t>https://drive.google.com/file/d/1u15qmn7X4Zx-cov5fJgFr2Fa2NSH2XHM/view?usp=sharing</t>
  </si>
  <si>
    <t>A.I. Artificial Intelligence event photo booth.txt</t>
  </si>
  <si>
    <t>https://drive.google.com/file/d/1RjtK-T_4Qb4Ei9BkvX15TbrrRvdjneo_/view?usp=sharing</t>
  </si>
  <si>
    <t>rent a A.I. Artificial Intelligence photobooth.rtf</t>
  </si>
  <si>
    <t>https://drive.google.com/file/d/1MXmGV2VrB8aXcx5uSCask6Jyjt2GOyQn/view?usp=sharing</t>
  </si>
  <si>
    <t>rent a A.I. Artificial Intelligence photobooth.txt</t>
  </si>
  <si>
    <t>https://drive.google.com/file/d/1E6shAUeJuazPhlT8QSb4JO13KbQGZkqZ/view?usp=sharing</t>
  </si>
  <si>
    <t>A.I. Artificial Intelligence photo booth wedding rental.rtf</t>
  </si>
  <si>
    <t>https://drive.google.com/file/d/10OvEqrK0Skqzxjx_QDtMFMuFixOLWXlV/view?usp=sharing</t>
  </si>
  <si>
    <t>A.I. Artificial Intelligence photo booth wedding rental.txt</t>
  </si>
  <si>
    <t>https://drive.google.com/file/d/1OASGr5RPUqUiQBszKvtdVCAhvnS14x8a/view?usp=sharing</t>
  </si>
  <si>
    <t>A.I. Artificial Intelligence photo booths rent.rtf</t>
  </si>
  <si>
    <t>https://drive.google.com/file/d/14oreBgbaKx_ZJsLkFYPuTLno-6DSFFH2/view?usp=sharing</t>
  </si>
  <si>
    <t>A.I. Artificial Intelligence photo booths rent.txt</t>
  </si>
  <si>
    <t>https://drive.google.com/file/d/1lE09BkngWgB_DS5fX_aZrwGmaS5ectwo/view?usp=sharing</t>
  </si>
  <si>
    <t>A.I. Artificial Intelligence photo booth for weddings.rtf</t>
  </si>
  <si>
    <t>https://drive.google.com/file/d/1Zunj3v9Cy1ycBaF9ACl5r-3H6r3tudIF/view?usp=sharing</t>
  </si>
  <si>
    <t>A.I. Artificial Intelligence photo booth for weddings.txt</t>
  </si>
  <si>
    <t>https://drive.google.com/file/d/15ClRj1ajwQ58-TGtTG0eNqZAVgo3Ukzy/view?usp=sharing</t>
  </si>
  <si>
    <t>A.I. Artificial Intelligence photo booth rental Orange County.rtf</t>
  </si>
  <si>
    <t>https://drive.google.com/file/d/1z97ELtc5W4ZMzIkvyj4703Vo3PvFEDmt/view?usp=sharing</t>
  </si>
  <si>
    <t>A.I. Artificial Intelligence photo booth rental Orange County.txt</t>
  </si>
  <si>
    <t>https://drive.google.com/file/d/1pXbNKTJWkgNaw0EhovcHi8VKFGhMrRP3/view?usp=sharing</t>
  </si>
  <si>
    <t>A.I. Artificial Intelligence photo booth rentals Orange County.rtf</t>
  </si>
  <si>
    <t>https://drive.google.com/file/d/1RiCpeFAL-zEGUXr2kw05q0Imr5xkP5H1/view?usp=sharing</t>
  </si>
  <si>
    <t>A.I. Artificial Intelligence photo booth rentals Orange County.txt</t>
  </si>
  <si>
    <t>https://drive.google.com/file/d/1FL85iPAdDntze2AcWti87VsdSlKNeSrr/view?usp=sharing</t>
  </si>
  <si>
    <t>Artificial Intelligence photobooth rental Orange County.rtf</t>
  </si>
  <si>
    <t>https://drive.google.com/file/d/1xeZYMgu2q0nLSyJOhfcJQu_IwgqQkHHb/view?usp=sharing</t>
  </si>
  <si>
    <t>Artificial Intelligence photobooth rental Orange County.txt</t>
  </si>
  <si>
    <t>https://drive.google.com/file/d/1s19N56dIGK5fdgpjKka3OxnUBSkY252c/view?usp=sharing</t>
  </si>
  <si>
    <t>renting a Artificial Intelligence photo booth in Orange County.rtf</t>
  </si>
  <si>
    <t>https://drive.google.com/file/d/1yLU1ZeTzVY859CGS1GZP7zsGvfC2bxby/view?usp=sharing</t>
  </si>
  <si>
    <t>renting a Artificial Intelligence photo booth in Orange County.txt</t>
  </si>
  <si>
    <t>https://drive.google.com/file/d/1Ehzl5CDyd6-NdnG6YbZyxLjwh-q1j6_s/view?usp=sharing</t>
  </si>
  <si>
    <t>rent a Artificial Intelligence photobooth Orange County.rtf</t>
  </si>
  <si>
    <t>https://drive.google.com/file/d/1XH4dvMznaJFOssewF_Sx9bDSTO09hcfO/view?usp=sharing</t>
  </si>
  <si>
    <t>rent a Artificial Intelligence photobooth Orange County.txt</t>
  </si>
  <si>
    <t>https://drive.google.com/file/d/1AF1in0z6Xab93QOk3o3oiYgC7ONkXLJa/view?usp=sharing</t>
  </si>
  <si>
    <t>A.I. photo booth rental package Orange County.rtf</t>
  </si>
  <si>
    <t>https://drive.google.com/file/d/1xdDjydpco191yrlyN8pIw9WFVs6XNKbf/view?usp=sharing</t>
  </si>
  <si>
    <t>A.I. photo booth rental package Orange County.txt</t>
  </si>
  <si>
    <t>https://drive.google.com/file/d/1HQKCNEi40Bq7UOi-qH-Iv5xE--bz0SXW/view?usp=sharing</t>
  </si>
  <si>
    <t>A.I. photobooth for rent Orange County.rtf</t>
  </si>
  <si>
    <t>https://drive.google.com/file/d/1pEWAaE-uDygzAPdgZADA04RbbIegf2ZN/view?usp=sharing</t>
  </si>
  <si>
    <t>A.I. photobooth for rent Orange County.txt</t>
  </si>
  <si>
    <t>https://drive.google.com/file/d/1TdSRUU6g_hSNwFJ_9eXokL-Ewxl_bcEd/view?usp=sharing</t>
  </si>
  <si>
    <t>A.I. photo booths rent Orange County.rtf</t>
  </si>
  <si>
    <t>https://drive.google.com/file/d/1eCBvPiCV3aFKCPGDtyaQRPNaPYrGptqN/view?usp=sharing</t>
  </si>
  <si>
    <t>A.I. photo booths rent Orange County.txt</t>
  </si>
  <si>
    <t>https://drive.google.com/file/d/1fUfFSaO5-S2VmH1r_40Z2e_1lsUG6NpQ/view?usp=sharing</t>
  </si>
  <si>
    <t>renting a A.I. photo booth in Orange County.rtf</t>
  </si>
  <si>
    <t>https://drive.google.com/file/d/1Pw3uIeXw679ripzIaENUtjjCKTNefSQY/view?usp=sharing</t>
  </si>
  <si>
    <t>renting a A.I. photo booth in Orange County.txt</t>
  </si>
  <si>
    <t>https://drive.google.com/file/d/16HGVjNmENhorrTXcxdEd4OrhtNoFOdWr/view?usp=sharing</t>
  </si>
  <si>
    <t>corporate event A.I. Artificial Intelligence photo booth Orange County.rtf</t>
  </si>
  <si>
    <t>https://drive.google.com/file/d/13ZP3kHDfJqLbROiK0kjdwwSOwulyXaN-/view?usp=sharing</t>
  </si>
  <si>
    <t>corporate event A.I. Artificial Intelligence photo booth Orange County.txt</t>
  </si>
  <si>
    <t>https://drive.google.com/file/d/1nWo5XqBTVpaUOejZ18mbMqauNe8vZgE9/view?usp=sharing</t>
  </si>
  <si>
    <t>A.I. Artificial Intelligence photo booth rental orange county.rtf</t>
  </si>
  <si>
    <t>https://drive.google.com/file/d/1HV7QZPtyteHs_xkxo3sijp_Fu4KX8Vrj/view?usp=sharing</t>
  </si>
  <si>
    <t>A.I. Artificial Intelligence photo booth rental orange county.txt</t>
  </si>
  <si>
    <t>https://drive.google.com/file/d/1b18wlmINQX8kSfH92AWK9bpv86Fh6fp4/view?usp=sharing</t>
  </si>
  <si>
    <t>wedding A.I. Artificial Intelligence photo booth rental in orange county.rtf</t>
  </si>
  <si>
    <t>https://drive.google.com/file/d/1ZY1p9cPTkwMmqM76gzZK67wn2iW2G_pN/view?usp=sharing</t>
  </si>
  <si>
    <t>wedding A.I. Artificial Intelligence photo booth rental in orange county.txt</t>
  </si>
  <si>
    <t>https://drive.google.com/file/d/1JSs4-vb4LAqczWW5Warige_CjvjGDjz1/view?usp=sharing</t>
  </si>
  <si>
    <t>A.I. Artificial Intelligence photo booth rental in orange county.rtf</t>
  </si>
  <si>
    <t>https://drive.google.com/file/d/1lTszU255cDeI1kqZW_6vBhDksLqtyZnY/view?usp=sharing</t>
  </si>
  <si>
    <t>A.I. Artificial Intelligence photo booth rental in orange county.txt</t>
  </si>
  <si>
    <t>https://drive.google.com/file/d/1THTxllgUhDujthWDo9WGYN34ei3jFwYQ/view?usp=sharing</t>
  </si>
  <si>
    <t>AI photo booth rental near LA.pdf</t>
  </si>
  <si>
    <t>https://drive.google.com/file/d/1PbhVFRJS3JdL8JkK2bLFXq8xrrktxImY/view?usp=sharing</t>
  </si>
  <si>
    <t>A.I. Artificial Intelligence photo booth for rent los angeles.pdf</t>
  </si>
  <si>
    <t>https://drive.google.com/file/d/12FNsjb5x1KcZA964iQ_UdjmFysLi-a5u/view?usp=sharing</t>
  </si>
  <si>
    <t>renting a A.I. Artificial Intelligence photo booth.pdf</t>
  </si>
  <si>
    <t>https://drive.google.com/file/d/1jqax4Ym2DcX3ZJZx9wPo8w0shcRq7c0x/view?usp=sharing</t>
  </si>
  <si>
    <t>A.I. Artificial Intelligence event photo booth.pdf</t>
  </si>
  <si>
    <t>https://drive.google.com/file/d/1jDo2ptSxrqJ6RsGnemYiSC-6-sTl4gwc/view?usp=sharing</t>
  </si>
  <si>
    <t>rent a A.I. Artificial Intelligence photobooth.pdf</t>
  </si>
  <si>
    <t>https://drive.google.com/file/d/1qVgHi02X39DPcPDhpTVTicMNXf3L9I1v/view?usp=sharing</t>
  </si>
  <si>
    <t>A.I. Artificial Intelligence photo booth wedding rental.pdf</t>
  </si>
  <si>
    <t>https://drive.google.com/file/d/1MmAQSsTSNHJ6Vf8ts5mhZoQOdyj-WKIM/view?usp=sharing</t>
  </si>
  <si>
    <t>A.I. Artificial Intelligence photo booths rent.pdf</t>
  </si>
  <si>
    <t>https://drive.google.com/file/d/1IUcBgxvRCt5wKkBdXMnez9tGyWdcOCIu/view?usp=sharing</t>
  </si>
  <si>
    <t>A.I. Artificial Intelligence photo booth for weddings.pdf</t>
  </si>
  <si>
    <t>https://drive.google.com/file/d/183rGciBk9YbPHIzzhhKHPZpa587u2RGz/view?usp=sharing</t>
  </si>
  <si>
    <t>A.I. Artificial Intelligence photo booth rental Orange County.pdf</t>
  </si>
  <si>
    <t>https://drive.google.com/file/d/11WxTi3Z5Wvn-hK4fmbJvZyPLf0v9GVLv/view?usp=sharing</t>
  </si>
  <si>
    <t>A.I. Artificial Intelligence photo booth rentals Orange County.pdf</t>
  </si>
  <si>
    <t>https://drive.google.com/file/d/1s6uXfx2EiFePGtKlsJT8XHCmXy9Dggrc/view?usp=sharing</t>
  </si>
  <si>
    <t>Artificial Intelligence photobooth rental Orange County.pdf</t>
  </si>
  <si>
    <t>https://drive.google.com/file/d/1chreMaJJQHUKZl3QT8RS9Esv2VeBtL4A/view?usp=sharing</t>
  </si>
  <si>
    <t>renting a Artificial Intelligence photo booth in Orange County.pdf</t>
  </si>
  <si>
    <t>https://drive.google.com/file/d/1rFs-BX67JAtdfN1SXy0Pr63GLBR09tWi/view?usp=sharing</t>
  </si>
  <si>
    <t>rent a Artificial Intelligence photobooth Orange County.pdf</t>
  </si>
  <si>
    <t>https://drive.google.com/file/d/1OUT9qIcV9Bptib3pEDpGure1luHGgbZW/view?usp=sharing</t>
  </si>
  <si>
    <t>A.I. photo booth rental package Orange County.pdf</t>
  </si>
  <si>
    <t>https://drive.google.com/file/d/1WF285hNNOAOr6ZzDCVPXv5WVERtwIDV1/view?usp=sharing</t>
  </si>
  <si>
    <t>A.I. photobooth for rent Orange County.pdf</t>
  </si>
  <si>
    <t>https://drive.google.com/file/d/15x1H5xqX-bSEbcjtXcNSmF5cSuJlS-L_/view?usp=sharing</t>
  </si>
  <si>
    <t>A.I. photo booths rent Orange County.pdf</t>
  </si>
  <si>
    <t>https://drive.google.com/file/d/14Ug5KGIQqOSNdjY0mQ49SBYggYL4eRVi/view?usp=sharing</t>
  </si>
  <si>
    <t>renting a A.I. photo booth in Orange County.pdf</t>
  </si>
  <si>
    <t>https://drive.google.com/file/d/1uPpAF8zMJvlhBU9Fvqc00itiK-LRG-l1/view?usp=sharing</t>
  </si>
  <si>
    <t>corporate event A.I. Artificial Intelligence photo booth Orange County.pdf</t>
  </si>
  <si>
    <t>https://drive.google.com/file/d/1ej3_Z8lsPnXcY3CbXsQfZJvMe1pk2mWS/view?usp=sharing</t>
  </si>
  <si>
    <t>A.I. Artificial Intelligence photo booth rental orange county.pdf</t>
  </si>
  <si>
    <t>https://drive.google.com/file/d/1V0qTwbK61q--aTKkKnbzh6Ghz4kUtECV/view?usp=sharing</t>
  </si>
  <si>
    <t>wedding A.I. Artificial Intelligence photo booth rental in orange county.pdf</t>
  </si>
  <si>
    <t>https://drive.google.com/file/d/12wskBMOQmr_UVSOn2A9fFdgE30b5Raxd/view?usp=sharing</t>
  </si>
  <si>
    <t>A.I. Artificial Intelligence photo booth rental in orange county.pdf</t>
  </si>
  <si>
    <t>https://drive.google.com/file/d/1qCiL8hzBvUCYibIn_bD7fqrYj_2a91pl/view?usp=sharing</t>
  </si>
  <si>
    <t>docx</t>
  </si>
  <si>
    <t>AI photo booth rental near LA.docx</t>
  </si>
  <si>
    <t>https://docs.google.com/document/d/1kuvSauf5ZuLZD3hpE7TCKxLinLg3QZgX/edit?usp=sharing&amp;ouid=115602453726005426174&amp;rtpof=true&amp;sd=true</t>
  </si>
  <si>
    <t>A.I. Artificial Intelligence photo booth for rent los angeles.docx</t>
  </si>
  <si>
    <t>https://docs.google.com/document/d/1kwqGkZN_Dvfkcly3AL4p8PqrbB_U6nOm/edit?usp=sharing&amp;ouid=115602453726005426174&amp;rtpof=true&amp;sd=true</t>
  </si>
  <si>
    <t>renting a A.I. Artificial Intelligence photo booth.docx</t>
  </si>
  <si>
    <t>https://docs.google.com/document/d/1-mIVhP5HF_DpcfjlBP4f5DALBSQFP6XC/edit?usp=sharing&amp;ouid=115602453726005426174&amp;rtpof=true&amp;sd=true</t>
  </si>
  <si>
    <t>A.I. Artificial Intelligence event photo booth.docx</t>
  </si>
  <si>
    <t>https://docs.google.com/document/d/1WoPUfDIbCT5fxZDrJHX_2Keznam949xB/edit?usp=sharing&amp;ouid=115602453726005426174&amp;rtpof=true&amp;sd=true</t>
  </si>
  <si>
    <t>rent a A.I. Artificial Intelligence photobooth.docx</t>
  </si>
  <si>
    <t>https://docs.google.com/document/d/1ucnath4p5tfYlvsPzE6brHN_TeBihbSR/edit?usp=sharing&amp;ouid=115602453726005426174&amp;rtpof=true&amp;sd=true</t>
  </si>
  <si>
    <t>A.I. Artificial Intelligence photo booth wedding rental.docx</t>
  </si>
  <si>
    <t>https://docs.google.com/document/d/19yl1R1djGfxIwVE_CfbFryvr3kPoN0sJ/edit?usp=sharing&amp;ouid=115602453726005426174&amp;rtpof=true&amp;sd=true</t>
  </si>
  <si>
    <t>A.I. Artificial Intelligence photo booths rent.docx</t>
  </si>
  <si>
    <t>https://docs.google.com/document/d/16Q0utd1JP035sEVDKNCOHfeBRVOzsOEy/edit?usp=sharing&amp;ouid=115602453726005426174&amp;rtpof=true&amp;sd=true</t>
  </si>
  <si>
    <t>A.I. Artificial Intelligence photo booth for weddings.docx</t>
  </si>
  <si>
    <t>https://docs.google.com/document/d/1fyFSVRAj0GLHYxcDOUFqwXEkgFrCSTAx/edit?usp=sharing&amp;ouid=115602453726005426174&amp;rtpof=true&amp;sd=true</t>
  </si>
  <si>
    <t>A.I. Artificial Intelligence photo booth rental Orange County.docx</t>
  </si>
  <si>
    <t>https://docs.google.com/document/d/1mhVETprpPtr_q40JHKei0ceWVpiozbzc/edit?usp=sharing&amp;ouid=115602453726005426174&amp;rtpof=true&amp;sd=true</t>
  </si>
  <si>
    <t>A.I. Artificial Intelligence photo booth rentals Orange County.docx</t>
  </si>
  <si>
    <t>https://docs.google.com/document/d/1pCdIuIHt6CVpuEpbL5gNLE1yn5haG6WD/edit?usp=sharing&amp;ouid=115602453726005426174&amp;rtpof=true&amp;sd=true</t>
  </si>
  <si>
    <t>Artificial Intelligence photobooth rental Orange County.docx</t>
  </si>
  <si>
    <t>https://docs.google.com/document/d/1G6jLD_0Ns0nuBOfr3N0-fISMFoHQaX_L/edit?usp=sharing&amp;ouid=115602453726005426174&amp;rtpof=true&amp;sd=true</t>
  </si>
  <si>
    <t>renting a Artificial Intelligence photo booth in Orange County.docx</t>
  </si>
  <si>
    <t>https://docs.google.com/document/d/1I05AJWRZCaNYXIhaSs_Y1rnJZ3QmpPmG/edit?usp=sharing&amp;ouid=115602453726005426174&amp;rtpof=true&amp;sd=true</t>
  </si>
  <si>
    <t>rent a Artificial Intelligence photobooth Orange County.docx</t>
  </si>
  <si>
    <t>https://docs.google.com/document/d/1riquKEhdw_LYrmbSJyJiFtwVjyroV676/edit?usp=sharing&amp;ouid=115602453726005426174&amp;rtpof=true&amp;sd=true</t>
  </si>
  <si>
    <t>A.I. photo booth rental package Orange County.docx</t>
  </si>
  <si>
    <t>https://docs.google.com/document/d/1w2GhI4xcxU8VBhBY8dS4TEwn_E_zqmTv/edit?usp=sharing&amp;ouid=115602453726005426174&amp;rtpof=true&amp;sd=true</t>
  </si>
  <si>
    <t>A.I. photobooth for rent Orange County.docx</t>
  </si>
  <si>
    <t>https://docs.google.com/document/d/1l1ZkeVVWr9KJoHG_R_4LQ0g6YqqmIA8G/edit?usp=sharing&amp;ouid=115602453726005426174&amp;rtpof=true&amp;sd=true</t>
  </si>
  <si>
    <t>A.I. photo booths rent Orange County.docx</t>
  </si>
  <si>
    <t>https://docs.google.com/document/d/1I2_z7paTDwCvkydXK4m5hLUFv5JofJFe/edit?usp=sharing&amp;ouid=115602453726005426174&amp;rtpof=true&amp;sd=true</t>
  </si>
  <si>
    <t>renting a A.I. photo booth in Orange County.docx</t>
  </si>
  <si>
    <t>https://docs.google.com/document/d/1d-1XaTsDt1TFiRmHWd2Y949H9dRwTBOU/edit?usp=sharing&amp;ouid=115602453726005426174&amp;rtpof=true&amp;sd=true</t>
  </si>
  <si>
    <t>corporate event A.I. Artificial Intelligence photo booth Orange County.docx</t>
  </si>
  <si>
    <t>https://docs.google.com/document/d/1tA4eL1nWpvaZTnYrxnBDiAWH9ayOl8DU/edit?usp=sharing&amp;ouid=115602453726005426174&amp;rtpof=true&amp;sd=true</t>
  </si>
  <si>
    <t>A.I. Artificial Intelligence photo booth rental orange county.docx</t>
  </si>
  <si>
    <t>https://docs.google.com/document/d/1KSgCy00jZOTsJsVkIgdh1g09-60MznCK/edit?usp=sharing&amp;ouid=115602453726005426174&amp;rtpof=true&amp;sd=true</t>
  </si>
  <si>
    <t>wedding A.I. Artificial Intelligence photo booth rental in orange county.docx</t>
  </si>
  <si>
    <t>https://docs.google.com/document/d/1xDkKeVRCh2vKcCDRonQGvRN8U5IHmGPA/edit?usp=sharing&amp;ouid=115602453726005426174&amp;rtpof=true&amp;sd=true</t>
  </si>
  <si>
    <t>A.I. Artificial Intelligence photo booth rental in orange county.docx</t>
  </si>
  <si>
    <t>https://docs.google.com/document/d/1XK13nYQPkNRn2nKU6ii6uzYw0QJzuTeV/edit?usp=sharing&amp;ouid=115602453726005426174&amp;rtpof=true&amp;sd=true</t>
  </si>
  <si>
    <t>odt</t>
  </si>
  <si>
    <t>AI photo booth rental near LA.odt</t>
  </si>
  <si>
    <t>https://drive.google.com/file/d/1BS4ZbPXvtO6KXS4BWotHQl1sb1MTXavt/view?usp=sharing</t>
  </si>
  <si>
    <t>zip</t>
  </si>
  <si>
    <t>AI photo booth rental near LA.zip</t>
  </si>
  <si>
    <t>https://drive.google.com/file/d/1OZcSP84YJJmkSwY0CBDuv1_LnGlRDmqD/view?usp=sharing</t>
  </si>
  <si>
    <t>epub</t>
  </si>
  <si>
    <t>AI photo booth rental near LA.epub</t>
  </si>
  <si>
    <t>https://drive.google.com/file/d/1vgBFWS6viPKU_CxmQC-pKIi7aoAVK0X4/view?usp=sharing</t>
  </si>
  <si>
    <t>A.I. Artificial Intelligence photo booth for rent los angeles.odt</t>
  </si>
  <si>
    <t>https://drive.google.com/file/d/1B02Auy-5T-Ip4JjGY3UX8myviIikcBAV/view?usp=sharing</t>
  </si>
  <si>
    <t>A.I. Artificial Intelligence photo booth for rent los angeles.zip</t>
  </si>
  <si>
    <t>https://drive.google.com/file/d/1-koHp9MIBZRMQJwuWxoKa6s9O1HtwEOS/view?usp=sharing</t>
  </si>
  <si>
    <t>A.I. Artificial Intelligence photo booth for rent los angeles.epub</t>
  </si>
  <si>
    <t>https://drive.google.com/file/d/13SNFmjTQymbKZnRIKYO2ewLIZlS44hMU/view?usp=sharing</t>
  </si>
  <si>
    <t>renting a A.I. Artificial Intelligence photo booth.odt</t>
  </si>
  <si>
    <t>https://drive.google.com/file/d/1_mFl9005e87-VAbVjoylSQkGNfwNdIQv/view?usp=sharing</t>
  </si>
  <si>
    <t>renting a A.I. Artificial Intelligence photo booth.zip</t>
  </si>
  <si>
    <t>https://drive.google.com/file/d/1UBSe1gWuu-0BI20cf-TU4C3QCAMCe3Ri/view?usp=sharing</t>
  </si>
  <si>
    <t>renting a A.I. Artificial Intelligence photo booth.epub</t>
  </si>
  <si>
    <t>https://drive.google.com/file/d/1A_AUGix6XI4_m3qnogGDKB_VBGcu2Wty/view?usp=sharing</t>
  </si>
  <si>
    <t>A.I. Artificial Intelligence event photo booth.odt</t>
  </si>
  <si>
    <t>https://drive.google.com/file/d/1xcx--HK7_xmBcCHsmFDF7bv5eXjUKAGH/view?usp=sharing</t>
  </si>
  <si>
    <t>A.I. Artificial Intelligence event photo booth.zip</t>
  </si>
  <si>
    <t>https://drive.google.com/file/d/1NnHnqG19rsDPJcLlqMF1S-eCqOOxvk1N/view?usp=sharing</t>
  </si>
  <si>
    <t>A.I. Artificial Intelligence event photo booth.epub</t>
  </si>
  <si>
    <t>https://drive.google.com/file/d/1YKgBAFIWeSvZt9iOuqhAzu2UY9cWPiez/view?usp=sharing</t>
  </si>
  <si>
    <t>rent a A.I. Artificial Intelligence photobooth.odt</t>
  </si>
  <si>
    <t>https://drive.google.com/file/d/1yJk4a2zau4f5hQMCFOxbg955KwuOP523/view?usp=sharing</t>
  </si>
  <si>
    <t>rent a A.I. Artificial Intelligence photobooth.zip</t>
  </si>
  <si>
    <t>https://drive.google.com/file/d/1J7pAcU5-P5n-jVLbv-u8GAn_hETFIvSu/view?usp=sharing</t>
  </si>
  <si>
    <t>rent a A.I. Artificial Intelligence photobooth.epub</t>
  </si>
  <si>
    <t>https://drive.google.com/file/d/1boMhlrM54OQOYKfOfXN84yrN4AVSVrP_/view?usp=sharing</t>
  </si>
  <si>
    <t>A.I. Artificial Intelligence photo booth wedding rental.odt</t>
  </si>
  <si>
    <t>https://drive.google.com/file/d/1BExG5aevkZ4FTYpOn7VeAkkVTLQFxVzD/view?usp=sharing</t>
  </si>
  <si>
    <t>A.I. Artificial Intelligence photo booth wedding rental.zip</t>
  </si>
  <si>
    <t>https://drive.google.com/file/d/1ha5sJYjsUyr6TSsToV-WN7MXw27z3Hd5/view?usp=sharing</t>
  </si>
  <si>
    <t>A.I. Artificial Intelligence photo booth wedding rental.epub</t>
  </si>
  <si>
    <t>https://drive.google.com/file/d/10q9TgAPgsOzR0OVr9a9FF6B5BonYfakY/view?usp=sharing</t>
  </si>
  <si>
    <t>A.I. Artificial Intelligence photo booths rent.odt</t>
  </si>
  <si>
    <t>https://drive.google.com/file/d/1enNGRY_r2_0ugxN1P7socy_RPh6YLs89/view?usp=sharing</t>
  </si>
  <si>
    <t>A.I. Artificial Intelligence photo booths rent.zip</t>
  </si>
  <si>
    <t>https://drive.google.com/file/d/1bff_BOYIFA76LT8SbYnl9YwAcBpxKCKO/view?usp=sharing</t>
  </si>
  <si>
    <t>A.I. Artificial Intelligence photo booths rent.epub</t>
  </si>
  <si>
    <t>https://drive.google.com/file/d/1lrO-aviwIS6V-lYAypOGjwNPf4T13p0v/view?usp=sharing</t>
  </si>
  <si>
    <t>A.I. Artificial Intelligence photo booth for weddings.odt</t>
  </si>
  <si>
    <t>https://drive.google.com/file/d/16hbj7ooNfvcqn6gdkurO_V8wtKVy7Uth/view?usp=sharing</t>
  </si>
  <si>
    <t>A.I. Artificial Intelligence photo booth for weddings.zip</t>
  </si>
  <si>
    <t>https://drive.google.com/file/d/1P9PNeZZ8qDcvX_T4yNJBqqdkoeAMoCUI/view?usp=sharing</t>
  </si>
  <si>
    <t>A.I. Artificial Intelligence photo booth for weddings.epub</t>
  </si>
  <si>
    <t>https://drive.google.com/file/d/1grLV722ozuXho4e41O_NwYkpwsqUtzQE/view?usp=sharing</t>
  </si>
  <si>
    <t>A.I. Artificial Intelligence photo booth rental Orange County.odt</t>
  </si>
  <si>
    <t>https://drive.google.com/file/d/1XwRyWdutmg1-vSlSmsvGZn14wJ3CMeBX/view?usp=sharing</t>
  </si>
  <si>
    <t>A.I. Artificial Intelligence photo booth rental Orange County.zip</t>
  </si>
  <si>
    <t>https://drive.google.com/file/d/13cU7jQbNGFE6igr4u33rTnBqH0874eeF/view?usp=sharing</t>
  </si>
  <si>
    <t>A.I. Artificial Intelligence photo booth rental Orange County.epub</t>
  </si>
  <si>
    <t>https://drive.google.com/file/d/1dSsUBX7AtlAtX6uArWZfnqsRg8qeP69l/view?usp=sharing</t>
  </si>
  <si>
    <t>A.I. Artificial Intelligence photo booth rentals Orange County.odt</t>
  </si>
  <si>
    <t>https://drive.google.com/file/d/1u7WxNzcgY20gOLszosxueE0ekMb3E-vG/view?usp=sharing</t>
  </si>
  <si>
    <t>A.I. Artificial Intelligence photo booth rentals Orange County.zip</t>
  </si>
  <si>
    <t>https://drive.google.com/file/d/1QIily6TifB6Vj96WYUcUsAnucknauVF7/view?usp=sharing</t>
  </si>
  <si>
    <t>A.I. Artificial Intelligence photo booth rentals Orange County.epub</t>
  </si>
  <si>
    <t>https://drive.google.com/file/d/150bfPkXqVeUa63_x2fJeSvhJRARaSn-3/view?usp=sharing</t>
  </si>
  <si>
    <t>Artificial Intelligence photobooth rental Orange County.odt</t>
  </si>
  <si>
    <t>https://drive.google.com/file/d/1TZ0GTya1LQk7_2swgEDxmxJQOAxpvCMv/view?usp=sharing</t>
  </si>
  <si>
    <t>Artificial Intelligence photobooth rental Orange County.zip</t>
  </si>
  <si>
    <t>https://drive.google.com/file/d/1kNROsPHLBNUWzo0qMyf8Eu1mEIT5mygN/view?usp=sharing</t>
  </si>
  <si>
    <t>Artificial Intelligence photobooth rental Orange County.epub</t>
  </si>
  <si>
    <t>https://drive.google.com/file/d/1IEAbDEVwIPTY5F79iPpMcSMEzguOk1JS/view?usp=sharing</t>
  </si>
  <si>
    <t>renting a Artificial Intelligence photo booth in Orange County.odt</t>
  </si>
  <si>
    <t>https://drive.google.com/file/d/14mWmUm2Cm5PnM6ZLmqpEgK9gQyU8DGsz/view?usp=sharing</t>
  </si>
  <si>
    <t>renting a Artificial Intelligence photo booth in Orange County.zip</t>
  </si>
  <si>
    <t>https://drive.google.com/file/d/1KjlnZCQFLqJcbMyQ5y_iYp_FW6vYAnd8/view?usp=sharing</t>
  </si>
  <si>
    <t>renting a Artificial Intelligence photo booth in Orange County.epub</t>
  </si>
  <si>
    <t>https://drive.google.com/file/d/1qZgE-Ioyw5GaItguNhLheO2mGkvQLEoP/view?usp=sharing</t>
  </si>
  <si>
    <t>rent a Artificial Intelligence photobooth Orange County.odt</t>
  </si>
  <si>
    <t>https://drive.google.com/file/d/1X5R1v_R0WIMW4DPA7tpr5Q58Tfn6CwU1/view?usp=sharing</t>
  </si>
  <si>
    <t>rent a Artificial Intelligence photobooth Orange County.zip</t>
  </si>
  <si>
    <t>https://drive.google.com/file/d/1yXRskucAaqXkPMIelaLOrCdIz1dESW7D/view?usp=sharing</t>
  </si>
  <si>
    <t>rent a Artificial Intelligence photobooth Orange County.epub</t>
  </si>
  <si>
    <t>https://drive.google.com/file/d/15whpbo9PPZDcprv_7KzexJZXDPEy71Rk/view?usp=sharing</t>
  </si>
  <si>
    <t>A.I. photo booth rental package Orange County.odt</t>
  </si>
  <si>
    <t>https://drive.google.com/file/d/16cgYqJMHNmKG0VYY5-j64fnQ8vsH9XqG/view?usp=sharing</t>
  </si>
  <si>
    <t>A.I. photo booth rental package Orange County.zip</t>
  </si>
  <si>
    <t>https://drive.google.com/file/d/1mYVvEzjbsPCANJgA7b-ZKNllHsD2qDgi/view?usp=sharing</t>
  </si>
  <si>
    <t>A.I. photo booth rental package Orange County.epub</t>
  </si>
  <si>
    <t>https://drive.google.com/file/d/1SOAS-lVJbIH8qzwGOon1RhkcDfWEW6A5/view?usp=sharing</t>
  </si>
  <si>
    <t>A.I. photobooth for rent Orange County.odt</t>
  </si>
  <si>
    <t>https://drive.google.com/file/d/1hOUbQErya03cxitF7OyVAdfTkTCTWY8K/view?usp=sharing</t>
  </si>
  <si>
    <t>A.I. photobooth for rent Orange County.zip</t>
  </si>
  <si>
    <t>https://drive.google.com/file/d/1Qs_4YNRUJMa7M46IfSeVh8ZDDib5a_dY/view?usp=sharing</t>
  </si>
  <si>
    <t>A.I. photobooth for rent Orange County.epub</t>
  </si>
  <si>
    <t>https://drive.google.com/file/d/1xsgLWov1FkUP8jtbbrX6AzatMDoIcRSu/view?usp=sharing</t>
  </si>
  <si>
    <t>A.I. photo booths rent Orange County.odt</t>
  </si>
  <si>
    <t>https://drive.google.com/file/d/1qjtxxk_c4YZGAkWFqUzhRIugIRxUKLxT/view?usp=sharing</t>
  </si>
  <si>
    <t>A.I. photo booths rent Orange County.zip</t>
  </si>
  <si>
    <t>https://drive.google.com/file/d/15plmVMkxS2vxirJOqgLlVM2aPq3CMrEw/view?usp=sharing</t>
  </si>
  <si>
    <t>A.I. photo booths rent Orange County.epub</t>
  </si>
  <si>
    <t>https://drive.google.com/file/d/17RXGtQBt2TLPfh0T2O39f_t_iSqN3s-t/view?usp=sharing</t>
  </si>
  <si>
    <t>renting a A.I. photo booth in Orange County.odt</t>
  </si>
  <si>
    <t>https://drive.google.com/file/d/1wmLfw_J9jtPtWFMn5jX3ZGHP0Ji4h8y3/view?usp=sharing</t>
  </si>
  <si>
    <t>renting a A.I. photo booth in Orange County.zip</t>
  </si>
  <si>
    <t>https://drive.google.com/file/d/1gGOc0oD9t2HWhY5GkLgDZgeHDuHZXFnr/view?usp=sharing</t>
  </si>
  <si>
    <t>renting a A.I. photo booth in Orange County.epub</t>
  </si>
  <si>
    <t>https://drive.google.com/file/d/1uynWqPhamAaA61csb6XKFJmKEmXaR7Bz/view?usp=sharing</t>
  </si>
  <si>
    <t>corporate event A.I. Artificial Intelligence photo booth Orange County.odt</t>
  </si>
  <si>
    <t>https://drive.google.com/file/d/1Vbc9uTwg8M3THBh-xbT2W4HA_wZpfQvX/view?usp=sharing</t>
  </si>
  <si>
    <t>corporate event A.I. Artificial Intelligence photo booth Orange County.zip</t>
  </si>
  <si>
    <t>https://drive.google.com/file/d/1PCrfpdYBj9FenG_RmT2uBrRGieamNWAI/view?usp=sharing</t>
  </si>
  <si>
    <t>corporate event A.I. Artificial Intelligence photo booth Orange County.epub</t>
  </si>
  <si>
    <t>https://drive.google.com/file/d/1sM9eSDm7J_j-zyadiiOR2Mmz5J-Xplki/view?usp=sharing</t>
  </si>
  <si>
    <t>A.I. Artificial Intelligence photo booth rental orange county.odt</t>
  </si>
  <si>
    <t>https://drive.google.com/file/d/1IBL7UN2ATyS0CwW0VXJbtrW26yJ3iZp8/view?usp=sharing</t>
  </si>
  <si>
    <t>A.I. Artificial Intelligence photo booth rental orange county.zip</t>
  </si>
  <si>
    <t>https://drive.google.com/file/d/1Tdvq7JLfFGYlqRKXdPDNRdeoUkrZvsu8/view?usp=sharing</t>
  </si>
  <si>
    <t>A.I. Artificial Intelligence photo booth rental orange county.epub</t>
  </si>
  <si>
    <t>https://drive.google.com/file/d/1KkaFn9RDa6CLhZtW0n5-S7VyxtwGpp9e/view?usp=sharing</t>
  </si>
  <si>
    <t>wedding A.I. Artificial Intelligence photo booth rental in orange county.odt</t>
  </si>
  <si>
    <t>https://drive.google.com/file/d/1wq1KW9N2nCkLnBRFThzBgmxomLKxg7af/view?usp=sharing</t>
  </si>
  <si>
    <t>wedding A.I. Artificial Intelligence photo booth rental in orange county.zip</t>
  </si>
  <si>
    <t>https://drive.google.com/file/d/1FK9MJgHBTZSyEAZVw8sC6gdBIWvKwxus/view?usp=sharing</t>
  </si>
  <si>
    <t>wedding A.I. Artificial Intelligence photo booth rental in orange county.epub</t>
  </si>
  <si>
    <t>https://drive.google.com/file/d/1C0gGralk5EAg4TPBKYrtMQe2ZH5R8tXY/view?usp=sharing</t>
  </si>
  <si>
    <t>A.I. Artificial Intelligence photo booth rental in orange county.odt</t>
  </si>
  <si>
    <t>https://drive.google.com/file/d/17t8KHSSreCxpbyHqlJlsNPwxdJh-9uBJ/view?usp=sharing</t>
  </si>
  <si>
    <t>A.I. Artificial Intelligence photo booth rental in orange county.zip</t>
  </si>
  <si>
    <t>https://drive.google.com/file/d/17poVvL03ACEAEs4U94Qm6UVwZ3tT6p6V/view?usp=sharing</t>
  </si>
  <si>
    <t>A.I. Artificial Intelligence photo booth rental in orange county.epub</t>
  </si>
  <si>
    <t>https://drive.google.com/file/d/1EuemLpqY7-e5tPeoxLzsD3IcciPWLQze/view?usp=sharing</t>
  </si>
  <si>
    <t>https://drive.google.com/file/d/1X_GMZGypR8dHNbDyI_-F6S6j21v82PtW/view?usp=sharing</t>
  </si>
  <si>
    <t>pptx</t>
  </si>
  <si>
    <t>AI photo booth rental near LA.pptx</t>
  </si>
  <si>
    <t>https://docs.google.com/presentation/d/1hiSdu5HfMh-0Ed3O8xs2jS062DxL_-Z_/edit?usp=sharing&amp;ouid=115602453726005426174&amp;rtpof=true&amp;sd=true</t>
  </si>
  <si>
    <t>odp</t>
  </si>
  <si>
    <t>AI photo booth rental near LA.odp</t>
  </si>
  <si>
    <t>https://drive.google.com/file/d/1pqNO3kF94dB-oMCrdhVQUc9UAg_t1SBc/view?usp=sharing</t>
  </si>
  <si>
    <t>https://drive.google.com/file/d/1Euvq2cis-Gd-G_0WgJnevvcZ_kLHVod-/view?usp=sharing</t>
  </si>
  <si>
    <t>keyword</t>
  </si>
  <si>
    <t>article</t>
  </si>
  <si>
    <t xml:space="preserve">{put in|insert|adjoin|append|affix|attach|include|add up|add together|tote up|total|combine|tally|tally up|count up|count|enhance|complement|improve|augment|increase|supplement|swell|enlarge|intensify} your guests' regular photo booth experience {following|subsequent to|behind|later than|past|gone|once|when|as soon as|considering|taking into account|with|bearing in mind|taking into consideration|afterward|subsequently|later|next|in the manner of|in imitation of|similar to|like|in the same way as} A.I. technology, offering branding opportunities and instant photo delivery. A themed {matter|issue|concern|business|situation|event|thing} can feature guests in an avitar that matches, and our custom branded photos featuring your logos will be sent instantly during the event. {flatter|put on a pedestal|elevate|praise|adore|lionize|worship|revere} your {matter|issue|concern|business|situation|event|thing} {following|subsequent to|behind|later than|past|gone|once|when|as soon as|considering|taking into account|with|bearing in mind|taking into consideration|afterward|subsequently|later|next|in the manner of|in imitation of|similar to|like|in the same way as} our A.I. Experience and {flatter|put on a pedestal|elevate|praise|adore|lionize|worship|revere} your corporate {matter|issue|concern|business|situation|event|thing} {following|subsequent to|behind|later than|past|gone|once|when|as soon as|considering|taking into account|with|bearing in mind|taking into consideration|afterward|subsequently|later|next|in the manner of|in imitation of|similar to|like|in the same way as} endless ideas. Using {exaggerated|pretentious|precious|artificial|unnatural} {insight|sharpness|shrewdness|penetration|good judgment|intelligence|wisdom|expertise} to {put in|insert|adjoin|append|affix|attach|include|add up|add together|tote up|total|combine|tally|tally up|count up|count|enhance|complement|improve|augment|increase|supplement|swell|enlarge|intensify} photos, the AI Digital Photo Booth is a cutting-edge {accessory|adjunct|supplement|complement|addition|auxiliary} to any occasion. {following|subsequent to|behind|later than|past|gone|once|when|as soon as|considering|taking into account|with|bearing in mind|taking into consideration|afterward|subsequently|later|next|in the manner of|in imitation of|similar to|like|in the same way as} features {following|subsequent to|behind|later than|past|gone|once|when|as soon as|considering|taking into account|with|bearing in mind|taking into consideration|afterward|subsequently|later|next|in the manner of|in imitation of|similar to|like|in the same way as} {sudden|unexpected|rapid|hasty|immediate|quick|rushed|curt|short|brusque|terse|sharp|rude|gruff} photo {decoration|embellishment|ornamentation|beautification|prettification|gilding|trimming|titivation|frill|enhancement} and automated backdrop removal, it guarantees that {all|every} click creates a {beautiful|pretty|lovely} memory. Additionally, there is an AI {atmosphere|feel|setting|environment|mood|vibes|character|air|quality|tone} {describe|portray|characterize|picture} booth in the booth where visitors may {regulate|alter|fiddle with|correct|fine-tune|change|bend|amend|modify|tweak} into super heroes in a dynamic, personalized setting. Thanks to this cutting-edge technology, guests may {take possession of|seize|take over|occupy|capture|invade|take control of|appropriate|commandeer} priceless moments throughout the event. Each photo is personalized by the platform based {on|upon} the user's choices, and the AI-generated images are prepared for {fast|quick} download and sharing. The brand's visibility is increased by the platform's social media distribution, creating a virtual buzz that extends {on top of|over|higher than|more than|greater than|higher than|beyond|exceeding} the event. Our cutting-edge... There are countless opportunities for imaginative {matter|issue|concern|business|situation|event|thing} photography using A.I. Photo Booth. It complements any {matter|issue|concern|business|situation|event|thing} theme and enhances the visitor experience {following|subsequent to|behind|later than|past|gone|once|when|as soon as|considering|taking into account|with|bearing in mind|taking into consideration|afterward|subsequently|later|next|in the manner of|in imitation of|similar to|like|in the same way as} a range of effects and styles, such as Comic {book|photograph album|folder|photo album|autograph album|stamp album|sticker album|wedding album|baby book|scrap book|record|lp|cd|tape|cassette|compilation|collection} heroes, Classic, Paintings, Vintage, Professions, {cartoon|moving picture|animatronics|computer graphics|simulation|liveliness|energy|vibrancy|life|vigor|vivaciousness|dynamism|enthusiasm|excitement|activity|sparkle|spirit} Book, and Rockstars. It adds {commotion|excitement|argument|bother|upheaval|to-do|protest|ruckus|objection|bustle|activity} and customization and is ideal for {matter|issue|concern|business|situation|event|thing} events, themed parties, conferences, and holiday celebrations. {make|create} a reservation today to {examine|study|investigate|scrutinize|evaluate|consider|question|explore|probe|dissect} the {matter|issue|concern|business|situation|event|thing} photography of the {higher|superior|highly developed|sophisticated|complex|difficult|later|far along|well along|far ahead|well ahead|future|progressive|forward-thinking|unconventional|cutting edge|innovative|vanguard|forward-looking} and unleash your creativity. {following|subsequent to|behind|later than|past|gone|once|when|as soon as|considering|taking into account|with|bearing in mind|taking into consideration|afterward|subsequently|later|next|in the manner of|in imitation of|similar to|like|in the same way as} our A.I. Photo Booths, you can {make|create} compelling, themed A.I. portraits from regular selfies thanks to a groundbreaking {mixture|mix|combination|blend|amalgamation|fusion} of generative AI and {matter|issue|concern|business|situation|event|thing} photography. These {exaggerated|pretentious|precious|artificial|unnatural} {insight|sharpness|shrewdness|penetration|good judgment|intelligence|wisdom|expertise} (AI) images {right of entry|admission|right to use|admittance|entre|contact|way in|entrance|entry|approach|gate|door|get into|retrieve|open|log on|read|edit|gain access to} doors to producing interesting, brand-consistent material that visitors will be {burning|in flames|on fire|aflame|ablaze|fired up|enthusiastic|passionate|excited|aflame|eager} to {proclaim|make known|publicize|broadcast|declare|say|pronounce|state|reveal|name|post|herald|publish|read out} {on|upon} social media. {following|subsequent to|behind|later than|past|gone|once|when|as soon as|considering|taking into account|with|bearing in mind|taking into consideration|afterward|subsequently|later|next|in the manner of|in imitation of|similar to|like|in the same way as} the {start|commencement|opening|launch|foundation|establishment|creation|inauguration|initiation|introduction|instigation} of an immersive and interactive voyage into the realm of {exaggerated|pretentious|precious|artificial|unnatural} intelligence, our state-of-the-art AI photo booth technology {totally|completely|utterly|extremely|entirely|enormously|very|definitely|certainly|no question|agreed|unconditionally|unquestionably|categorically} changes the photo booth experience. It effortlessly incorporates cutting-edge algorithms to {put in|insert|adjoin|append|affix|attach|include|add up|add together|tote up|total|combine|tally|tally up|count up|count|enhance|complement|improve|augment|increase|supplement|swell|enlarge|intensify} each photo, instantly {adding|adding up|adding together|totaling|toting up|calculation|count|accumulation|tallying|tally|supplement|add-on|appendage|addendum|adjunct|extra|additive|surcharge} {sweet|gorgeous|delightful|lovable|delectable|endearing|cute|charming|attractive|lovely} effects, adjusting lighting for the ideal image, and creating customized digital backdrops. By guaranteeing that {all|every} moment is unique, our AI photo booth changes the game for {matter|issue|concern|business|situation|event|thing} entertainment. {following|subsequent to|behind|later than|past|gone|once|when|as soon as|considering|taking into account|with|bearing in mind|taking into consideration|afterward|subsequently|later|next|in the manner of|in imitation of|similar to|like|in the same way as} its {simple|easy} controls and {mild|serene|smooth} social media platform integration, our AI photo booth takes your {matter|issue|concern|business|situation|event|thing} to {additional|extra|supplementary|further|new|other} heights and produces lifelong memories.
</t>
  </si>
  <si>
    <t>&lt;p&gt;{put in|insert|adjoin|append|affix|attach|include|add up|add together|tote up|total|combine|tally|tally up|count up|count|enhance|complement|improve|augment|increase|supplement|swell|enlarge|intensify} your guests' regular photo booth experience {following|subsequent to|behind|later than|past|gone|once|when|as soon as|considering|taking into account|with|bearing in mind|taking into consideration|afterward|subsequently|later|next|in the manner of|in imitation of|similar to|like|in the same way as} A.I. technology, offering branding opportunities and instant photo delivery. A themed {matter|issue|concern|business|situation|event|thing} can feature guests in an avitar that matches, and our custom branded photos featuring your logos will be sent instantly during the event. {flatter|put on a pedestal|elevate|praise|adore|lionize|worship|revere} your {matter|issue|concern|business|situation|event|thing} {following|subsequent to|behind|later than|past|gone|once|when|as soon as|considering|taking into account|with|bearing in mind|taking into consideration|afterward|subsequently|later|next|in the manner of|in imitation of|similar to|like|in the same way as} our A.I. Experience and {flatter|put on a pedestal|elevate|praise|adore|lionize|worship|revere} your corporate {matter|issue|concern|business|situation|event|thing} {following|subsequent to|behind|later than|past|gone|once|when|as soon as|considering|taking into account|with|bearing in mind|taking into consideration|afterward|subsequently|later|next|in the manner of|in imitation of|similar to|like|in the same way as} endless ideas. Using {exaggerated|pretentious|precious|artificial|unnatural} {insight|sharpness|shrewdness|penetration|good judgment|intelligence|wisdom|expertise} to {put in|insert|adjoin|append|affix|attach|include|add up|add together|tote up|total|combine|tally|tally up|count up|count|enhance|complement|improve|augment|increase|supplement|swell|enlarge|intensify} photos, the AI Digital Photo Booth is a cutting-edge {accessory|adjunct|supplement|complement|addition|auxiliary} to any occasion. {following|subsequent to|behind|later than|past|gone|once|when|as soon as|considering|taking into account|with|bearing in mind|taking into consideration|afterward|subsequently|later|next|in the manner of|in imitation of|similar to|like|in the same way as} features {following|subsequent to|behind|later than|past|gone|once|when|as soon as|considering|taking into account|with|bearing in mind|taking into consideration|afterward|subsequently|later|next|in the manner of|in imitation of|similar to|like|in the same way as} {sudden|unexpected|rapid|hasty|immediate|quick|rushed|curt|short|brusque|terse|sharp|rude|gruff} photo {decoration|embellishment|ornamentation|beautification|prettification|gilding|trimming|titivation|frill|enhancement} and automated backdrop removal, it guarantees that {all|every} click creates a {beautiful|pretty|lovely} memory. Additionally, there is an AI {atmosphere|feel|setting|environment|mood|vibes|character|air|quality|tone} {describe|portray|characterize|picture} booth in the booth where visitors may {regulate|alter|fiddle with|correct|fine-tune|change|bend|amend|modify|tweak} into super heroes in a dynamic, personalized setting. Thanks to this cutting-edge technology, guests may {take possession of|seize|take over|occupy|capture|invade|take control of|appropriate|commandeer} priceless moments throughout the event. Each photo is personalized by the platform based {on|upon} the user's choices, and the AI-generated images are prepared for {fast|quick} download and sharing. The brand's visibility is increased by the platform's social media distribution, creating a virtual buzz that extends {on top of|over|higher than|more than|greater than|higher than|beyond|exceeding} the event. Our cutting-edge... There are countless opportunities for imaginative {matter|issue|concern|business|situation|event|thing} photography using A.I. Photo Booth. It complements any {matter|issue|concern|business|situation|event|thing} theme and enhances the visitor experience {following|subsequent to|behind|later than|past|gone|once|when|as soon as|considering|taking into account|with|bearing in mind|taking into consideration|afterward|subsequently|later|next|in the manner of|in imitation of|similar to|like|in the same way as} a range of effects and styles, such as Comic {book|photograph album|folder|photo album|autograph album|stamp album|sticker album|wedding album|baby book|scrap book|record|lp|cd|tape|cassette|compilation|collection} heroes, Classic, Paintings, Vintage, Professions, {cartoon|moving picture|animatronics|computer graphics|simulation|liveliness|energy|vibrancy|life|vigor|vivaciousness|dynamism|enthusiasm|excitement|activity|sparkle|spirit} Book, and Rockstars. It adds {commotion|excitement|argument|bother|upheaval|to-do|protest|ruckus|objection|bustle|activity} and customization and is ideal for {matter|issue|concern|business|situation|event|thing} events, themed parties, conferences, and holiday celebrations. {make|create} a reservation today to {examine|study|investigate|scrutinize|evaluate|consider|question|explore|probe|dissect} the {matter|issue|concern|business|situation|event|thing} photography of the {higher|superior|highly developed|sophisticated|complex|difficult|later|far along|well along|far ahead|well ahead|future|progressive|forward-thinking|unconventional|cutting edge|innovative|vanguard|forward-looking} and unleash your creativity. {following|subsequent to|behind|later than|past|gone|once|when|as soon as|considering|taking into account|with|bearing in mind|taking into consideration|afterward|subsequently|later|next|in the manner of|in imitation of|similar to|like|in the same way as} our A.I. Photo Booths, you can {make|create} compelling, themed A.I. portraits from regular selfies thanks to a groundbreaking {mixture|mix|combination|blend|amalgamation|fusion} of generative AI and {matter|issue|concern|business|situation|event|thing} photography. These {exaggerated|pretentious|precious|artificial|unnatural} {insight|sharpness|shrewdness|penetration|good judgment|intelligence|wisdom|expertise} (AI) images {right of entry|admission|right to use|admittance|entre|contact|way in|entrance|entry|approach|gate|door|get into|retrieve|open|log on|read|edit|gain access to} doors to producing interesting, brand-consistent material that visitors will be {burning|in flames|on fire|aflame|ablaze|fired up|enthusiastic|passionate|excited|aflame|eager} to {proclaim|make known|publicize|broadcast|declare|say|pronounce|state|reveal|name|post|herald|publish|read out} {on|upon} social media. {following|subsequent to|behind|later than|past|gone|once|when|as soon as|considering|taking into account|with|bearing in mind|taking into consideration|afterward|subsequently|later|next|in the manner of|in imitation of|similar to|like|in the same way as} the {start|commencement|opening|launch|foundation|establishment|creation|inauguration|initiation|introduction|instigation} of an immersive and interactive voyage into the realm of {exaggerated|pretentious|precious|artificial|unnatural} intelligence, our state-of-the-art AI photo booth technology {totally|completely|utterly|extremely|entirely|enormously|very|definitely|certainly|no question|agreed|unconditionally|unquestionably|categorically} changes the photo booth experience. It effortlessly incorporates cutting-edge algorithms to {put in|insert|adjoin|append|affix|attach|include|add up|add together|tote up|total|combine|tally|tally up|count up|count|enhance|complement|improve|augment|increase|supplement|swell|enlarge|intensify} each photo, instantly {adding|adding up|adding together|totaling|toting up|calculation|count|accumulation|tallying|tally|supplement|add-on|appendage|addendum|adjunct|extra|additive|surcharge} {sweet|gorgeous|delightful|lovable|delectable|endearing|cute|charming|attractive|lovely} effects, adjusting lighting for the ideal image, and creating customized digital backdrops. By guaranteeing that {all|every} moment is unique, our AI photo booth changes the game for {matter|issue|concern|business|situation|event|thing} entertainment. {following|subsequent to|behind|later than|past|gone|once|when|as soon as|considering|taking into account|with|bearing in mind|taking into consideration|afterward|subsequently|later|next|in the manner of|in imitation of|similar to|like|in the same way as} its {simple|easy} controls and {mild|serene|smooth} social media platform integration, our AI photo booth takes your {matter|issue|concern|business|situation|event|thing} to {additional|extra|supplementary|further|new|other} heights and produces lifelong memories.&lt;/p&gt;</t>
  </si>
  <si>
    <t xml:space="preserve">count your guests' regular photo booth experience following A.I. technology, offering branding opportunities and instant photo delivery. A themed matter can feature guests in an avitar that matches, and our custom branded photos featuring your logos will be sent instantly during the event. lionize your thing taking into account our A.I. Experience and flatter your corporate situation in the manner of endless ideas. Using pretentious sharpness to swell photos, the AI Digital Photo Booth is a cutting-edge addition to any occasion. taking into consideration features subsequent to quick photo ornamentation and automated backdrop removal, it guarantees that every click creates a beautiful memory. Additionally, there is an AI atmosphere picture booth in the booth where visitors may fine-tune into super heroes in a dynamic, personalized setting. Thanks to this cutting-edge technology, guests may occupy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higher than the event. Our cutting-edge... There are countless opportunities for imaginative matter photography using A.I. Photo Booth. It complements any matter theme and enhances the visitor experience bearing in mind a range of effects and styles, such as Comic photograph album heroes, Classic, Paintings, Vintage, Professions, dynamism Book, and Rockstars. It adds excitement and customization and is ideal for business events, themed parties, conferences, and holiday celebrations. create a reservation today to dissect the thing photography of the cutting edge and unleash your creativity. considering our A.I. Photo Booths, you can make compelling, themed A.I. portraits from regular selfies thanks to a groundbreaking mix of generative AI and thing photography. These unnatural sharpness (AI) images entre doors to producing interesting, brand-consistent material that visitors will be aflame to state on social media. bearing in mind the commencement of an immersive and interactive voyage into the realm of pretentious intelligence, our state-of-the-art AI photo booth technology unconditionally changes the photo booth experience. It effortlessly incorporates cutting-edge algorithms to total each photo, instantly additive attractive effects, adjusting lighting for the ideal image, and creating customized digital backdrops. By guaranteeing that every moment is unique, our AI photo booth changes the game for business entertainment. taking into account its simple controls and serene social media platform integration, our AI photo booth takes your situation to other heights and produces lifelong memories.
</t>
  </si>
  <si>
    <t>Business Name</t>
  </si>
  <si>
    <t>Lucky Frog Photo Booth Photo Booth Rental Orange County</t>
  </si>
  <si>
    <t>Business Address</t>
  </si>
  <si>
    <t>15700 Belshire Ave, Norwalk, CA 90650</t>
  </si>
  <si>
    <t>Business Phone</t>
  </si>
  <si>
    <t xml:space="preserve">(562) 303-9926 </t>
  </si>
  <si>
    <t>Business Latitude</t>
  </si>
  <si>
    <t>Business Longitude</t>
  </si>
  <si>
    <t xml:space="preserve">augment your guests' regular photo booth experience past A.I. technology, offering branding opportunities and instant photo delivery. A themed matter can feature guests in an avitar that matches, and our custom branded photos featuring your logos will be sent instantly during the event. flatter your concern considering our A.I. Experience and elevate your corporate event similar to endless ideas. Using pretentious penetration to adjoin photos, the AI Digital Photo Booth is a cutting-edge accessory to any occasion. gone features similar to immediate photo prettification and automated backdrop removal, it guarantees that all click creates a beautiful memory. Additionally, there is an AI character describe booth in the booth where visitors may alter into super heroes in a dynamic, personalized setting. Thanks to this cutting-edge technology, guests may take control of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greater than the event. Our cutting-edge... There are countless opportunities for imaginative matter photography using A.I. Photo Booth. It complements any matter theme and enhances the visitor experience later a range of effects and styles, such as Comic stamp album heroes, Classic, Paintings, Vintage, Professions, dynamism Book, and Rockstars. It adds excitement and customization and is ideal for event events, themed parties, conferences, and holiday celebrations. create a reservation today to explore the event photography of the later and unleash your creativity. with our A.I. Photo Booths, you can make compelling, themed A.I. portraits from regular selfies thanks to a groundbreaking combination of generative AI and thing photography. These exaggerated good judgment (AI) images get into doors to producing interesting, brand-consistent material that visitors will be passionate to reveal upon social media. following the creation of an immersive and interactive voyage into the realm of artificial intelligence, our state-of-the-art AI photo booth technology agreed changes the photo booth experience. It effortlessly incorporates cutting-edge algorithms to enhance each photo, instantly adding sweet effects, adjusting lighting for the ideal image, and creating customized digital backdrops. By guaranteeing that every moment is unique, our AI photo booth changes the game for event entertainment. next its simple controls and mild social media platform integration, our AI photo booth takes your concern to extra heights and produces lifelong memories.
</t>
  </si>
  <si>
    <t xml:space="preserve">supplement your guests' regular photo booth experience taking into account A.I. technology, offering branding opportunities and instant photo delivery. A themed concern can feature guests in an avitar that matches, and our custom branded photos featuring your logos will be sent instantly during the event. flatter your situation in the same way as our A.I. Experience and lionize your corporate situation with endless ideas. Using unnatural wisdom to affix photos, the AI Digital Photo Booth is a cutting-edge addition to any occasion. afterward features with rapid photo titivation and automated backdrop removal, it guarantees that every click creates a lovely memory. Additionally, there is an AI quality portray booth in the booth where visitors may tweak into super heroes in a dynamic, personalized setting. Thanks to this cutting-edge technology, guests may occupy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beyond the event. Our cutting-edge... There are countless opportunities for imaginative concern photography using A.I. Photo Booth. It complements any business theme and enhances the visitor experience past a range of effects and styles, such as Comic book heroes, Classic, Paintings, Vintage, Professions, vibrancy Book, and Rockstars. It adds bustle and customization and is ideal for event events, themed parties, conferences, and holiday celebrations. create a reservation today to study the concern photography of the higher and unleash your creativity. gone our A.I. Photo Booths, you can make compelling, themed A.I. portraits from regular selfies thanks to a groundbreaking mix of generative AI and matter photography. These pretentious shrewdness (AI) images read doors to producing interesting, brand-consistent material that visitors will be ablaze to pronounce on social media. subsequent to the instigation of an immersive and interactive voyage into the realm of precious intelligence, our state-of-the-art AI photo booth technology unquestionably changes the photo booth experience. It effortlessly incorporates cutting-edge algorithms to supplement each photo, instantly tally lovely effects, adjusting lighting for the ideal image, and creating customized digital backdrops. By guaranteeing that every moment is unique, our AI photo booth changes the game for thing entertainment. next its easy controls and mild social media platform integration, our AI photo booth takes your event to additional heights and produces lifelong memories.
</t>
  </si>
  <si>
    <t xml:space="preserve">affix your guests' regular photo booth experience with A.I. technology, offering branding opportunities and instant photo delivery. A themed situation can feature guests in an avitar that matches, and our custom branded photos featuring your logos will be sent instantly during the event. put on a pedestal your matter afterward our A.I. Experience and lionize your corporate issue behind endless ideas. Using exaggerated penetration to affix photos, the AI Digital Photo Booth is a cutting-edge adjunct to any occasion. once features when rushed photo titivation and automated backdrop removal, it guarantees that every click creates a lovely memory. Additionally, there is an AI feel characterize booth in the booth where visitors may amend into super heroes in a dynamic, personalized setting. Thanks to this cutting-edge technology, guests may invade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higher than the event. Our cutting-edge... There are countless opportunities for imaginative concern photography using A.I. Photo Booth. It complements any situation theme and enhances the visitor experience subsequent to a range of effects and styles, such as Comic folder heroes, Classic, Paintings, Vintage, Professions, activity Book, and Rockstars. It adds activity and customization and is ideal for matter events, themed parties, conferences, and holiday celebrations. make a reservation today to probe the issue photography of the future and unleash your creativity. taking into consideration our A.I. Photo Booths, you can make compelling, themed A.I. portraits from regular selfies thanks to a groundbreaking blend of generative AI and thing photography. These pretentious insight (AI) images right of entry doors to producing interesting, brand-consistent material that visitors will be aflame to publicize on social media. taking into consideration the opening of an immersive and interactive voyage into the realm of unnatural intelligence, our state-of-the-art AI photo booth technology unconditionally changes the photo booth experience. It effortlessly incorporates cutting-edge algorithms to augment each photo, instantly add-on cute effects, adjusting lighting for the ideal image, and creating customized digital backdrops. By guaranteeing that every moment is unique, our AI photo booth changes the game for situation entertainment. subsequently its simple controls and serene social media platform integration, our AI photo booth takes your thing to further heights and produces lifelong memories.
</t>
  </si>
  <si>
    <t xml:space="preserve">tally up your guests' regular photo booth experience in the manner of A.I. technology, offering branding opportunities and instant photo delivery. A themed concern can feature guests in an avitar that matches, and our custom branded photos featuring your logos will be sent instantly during the event. revere your situation taking into consideration our A.I. Experience and flatter your corporate situation subsequent to endless ideas. Using artificial good judgment to append photos, the AI Digital Photo Booth is a cutting-edge complement to any occasion. bearing in mind features similar to immediate photo titivation and automated backdrop removal, it guarantees that all click creates a beautiful memory. Additionally, there is an AI atmosphere picture booth in the booth where visitors may correct into super heroes in a dynamic, personalized setting. Thanks to this cutting-edge technology, guests may invade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exceeding the event. Our cutting-edge... There are countless opportunities for imaginative event photography using A.I. Photo Booth. It complements any matter theme and enhances the visitor experience bearing in mind a range of effects and styles, such as Comic cd heroes, Classic, Paintings, Vintage, Professions, excitement Book, and Rockstars. It adds ruckus and customization and is ideal for situation events, themed parties, conferences, and holiday celebrations. make a reservation today to question the concern photography of the difficult and unleash your creativity. once our A.I. Photo Booths, you can make compelling, themed A.I. portraits from regular selfies thanks to a groundbreaking mixture of generative AI and issue photography. These pretentious intelligence (AI) images edit doors to producing interesting, brand-consistent material that visitors will be burning to publicize on social media. later than the opening of an immersive and interactive voyage into the realm of unnatural intelligence, our state-of-the-art AI photo booth technology entirely changes the photo booth experience. It effortlessly incorporates cutting-edge algorithms to increase each photo, instantly surcharge gorgeous effects, adjusting lighting for the ideal image, and creating customized digital backdrops. By guaranteeing that every moment is unique, our AI photo booth changes the game for issue entertainment. subsequently its simple controls and serene social media platform integration, our AI photo booth takes your matter to supplementary heights and produces lifelong memories.
</t>
  </si>
  <si>
    <t xml:space="preserve">insert your guests' regular photo booth experience like A.I. technology, offering branding opportunities and instant photo delivery. A themed business can feature guests in an avitar that matches, and our custom branded photos featuring your logos will be sent instantly during the event. put on a pedestal your business next our A.I. Experience and lionize your corporate concern later endless ideas. Using unnatural sharpness to attach photos, the AI Digital Photo Booth is a cutting-edge supplement to any occasion. next features like sharp photo beautification and automated backdrop removal, it guarantees that all click creates a beautiful memory. Additionally, there is an AI atmosphere characterize booth in the booth where visitors may fiddle with into super heroes in a dynamic, personalized setting. Thanks to this cutting-edge technology, guests may take possession of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exceeding the event. Our cutting-edge... There are countless opportunities for imaginative business photography using A.I. Photo Booth. It complements any matter theme and enhances the visitor experience in the manner of a range of effects and styles, such as Comic folder heroes, Classic, Paintings, Vintage, Professions, cartoon Book, and Rockstars. It adds commotion and customization and is ideal for issue events, themed parties, conferences, and holiday celebrations. make a reservation today to examine the concern photography of the well ahead and unleash your creativity. later than our A.I. Photo Booths, you can make compelling, themed A.I. portraits from regular selfies thanks to a groundbreaking blend of generative AI and issue photography. These artificial shrewdness (AI) images gain access to doors to producing interesting, brand-consistent material that visitors will be on fire to state on social media. subsequent to the launch of an immersive and interactive voyage into the realm of exaggerated intelligence, our state-of-the-art AI photo booth technology no question changes the photo booth experience. It effortlessly incorporates cutting-edge algorithms to add together each photo, instantly addendum cute effects, adjusting lighting for the ideal image, and creating customized digital backdrops. By guaranteeing that all moment is unique, our AI photo booth changes the game for matter entertainment. behind its easy controls and mild social media platform integration, our AI photo booth takes your business to further heights and produces lifelong memories.
</t>
  </si>
  <si>
    <t xml:space="preserve">attach your guests' regular photo booth experience similar to A.I. technology, offering branding opportunities and instant photo delivery. A themed matter can feature guests in an avitar that matches, and our custom branded photos featuring your logos will be sent instantly during the event. flatter your issue in the manner of our A.I. Experience and flatter your corporate matter gone endless ideas. Using pretentious good judgment to include photos, the AI Digital Photo Booth is a cutting-edge adjunct to any occasion. past features bearing in mind immediate photo ornamentation and automated backdrop removal, it guarantees that every click creates a lovely memory. Additionally, there is an AI air characterize booth in the booth where visitors may bend into super heroes in a dynamic, personalized setting. Thanks to this cutting-edge technology, guests may take over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higher than the event. Our cutting-edge... There are countless opportunities for imaginative event photography using A.I. Photo Booth. It complements any matter theme and enhances the visitor experience subsequent to a range of effects and styles, such as Comic cd heroes, Classic, Paintings, Vintage, Professions, vigor Book, and Rockstars. It adds excitement and customization and is ideal for business events, themed parties, conferences, and holiday celebrations. create a reservation today to study the event photography of the progressive and unleash your creativity. when our A.I. Photo Booths, you can make compelling, themed A.I. portraits from regular selfies thanks to a groundbreaking amalgamation of generative AI and event photography. These exaggerated intelligence (AI) images entre doors to producing interesting, brand-consistent material that visitors will be aflame to reveal upon social media. subsequently the introduction of an immersive and interactive voyage into the realm of precious intelligence, our state-of-the-art AI photo booth technology enormously changes the photo booth experience. It effortlessly incorporates cutting-edge algorithms to augment each photo, instantly extra delectable effects, adjusting lighting for the ideal image, and creating customized digital backdrops. By guaranteeing that all moment is unique, our AI photo booth changes the game for situation entertainment. gone its easy controls and serene social media platform integration, our AI photo booth takes your matter to supplementary heights and produces lifelong memories.
</t>
  </si>
  <si>
    <t xml:space="preserve">swell your guests' regular photo booth experience taking into account A.I. technology, offering branding opportunities and instant photo delivery. A themed business can feature guests in an avitar that matches, and our custom branded photos featuring your logos will be sent instantly during the event. elevate your concern subsequent to our A.I. Experience and revere your corporate situation subsequently endless ideas. Using unnatural good judgment to enlarge photos, the AI Digital Photo Booth is a cutting-edge addition to any occasion. once features later rushed photo prettification and automated backdrop removal, it guarantees that every click creates a beautiful memory. Additionally, there is an AI quality portray booth in the booth where visitors may fine-tune into super heroes in a dynamic, personalized setting. Thanks to this cutting-edge technology, guests may invade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on top of the event. Our cutting-edge... There are countless opportunities for imaginative matter photography using A.I. Photo Booth. It complements any situation theme and enhances the visitor experience considering a range of effects and styles, such as Comic book heroes, Classic, Paintings, Vintage, Professions, cartoon Book, and Rockstars. It adds activity and customization and is ideal for situation events, themed parties, conferences, and holiday celebrations. create a reservation today to question the situation photography of the difficult and unleash your creativity. taking into consideration our A.I. Photo Booths, you can create compelling, themed A.I. portraits from regular selfies thanks to a groundbreaking amalgamation of generative AI and business photography. These unnatural penetration (AI) images entre doors to producing interesting, brand-consistent material that visitors will be burning to pronounce on social media. later the introduction of an immersive and interactive voyage into the realm of pretentious intelligence, our state-of-the-art AI photo booth technology definitely changes the photo booth experience. It effortlessly incorporates cutting-edge algorithms to enlarge each photo, instantly extra delightful effects, adjusting lighting for the ideal image, and creating customized digital backdrops. By guaranteeing that all moment is unique, our AI photo booth changes the game for thing entertainment. in the manner of its easy controls and smooth social media platform integration, our AI photo booth takes your business to supplementary heights and produces lifelong memories.
</t>
  </si>
  <si>
    <t xml:space="preserve">improve your guests' regular photo booth experience in imitation of A.I. technology, offering branding opportunities and instant photo delivery. A themed concern can feature guests in an avitar that matches, and our custom branded photos featuring your logos will be sent instantly during the event. flatter your business gone our A.I. Experience and put on a pedestal your corporate concern behind endless ideas. Using unnatural shrewdness to adjoin photos, the AI Digital Photo Booth is a cutting-edge auxiliary to any occasion. subsequently features once hasty photo gilding and automated backdrop removal, it guarantees that all click creates a lovely memory. Additionally, there is an AI vibes describe booth in the booth where visitors may fine-tune into super heroes in a dynamic, personalized setting. Thanks to this cutting-edge technology, guests may invade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higher than the event. Our cutting-edge... There are countless opportunities for imaginative concern photography using A.I. Photo Booth. It complements any situation theme and enhances the visitor experience taking into consideration a range of effects and styles, such as Comic lp heroes, Classic, Paintings, Vintage, Professions, moving picture Book, and Rockstars. It adds objection and customization and is ideal for matter events, themed parties, conferences, and holiday celebrations. make a reservation today to explore the situation photography of the far along and unleash your creativity. considering our A.I. Photo Booths, you can create compelling, themed A.I. portraits from regular selfies thanks to a groundbreaking mix of generative AI and issue photography. These precious insight (AI) images open doors to producing interesting, brand-consistent material that visitors will be aflame to publish on social media. similar to the introduction of an immersive and interactive voyage into the realm of pretentious intelligence, our state-of-the-art AI photo booth technology entirely changes the photo booth experience. It effortlessly incorporates cutting-edge algorithms to include each photo, instantly tally gorgeous effects, adjusting lighting for the ideal image, and creating customized digital backdrops. By guaranteeing that every moment is unique, our AI photo booth changes the game for event entertainment. once its simple controls and smooth social media platform integration, our AI photo booth takes your concern to other heights and produces lifelong memories.
</t>
  </si>
  <si>
    <t xml:space="preserve">supplement your guests' regular photo booth experience later A.I. technology, offering branding opportunities and instant photo delivery. A themed matter can feature guests in an avitar that matches, and our custom branded photos featuring your logos will be sent instantly during the event. flatter your thing afterward our A.I. Experience and put on a pedestal your corporate matter following endless ideas. Using artificial insight to supplement photos, the AI Digital Photo Booth is a cutting-edge adjunct to any occasion. as soon as features behind immediate photo gilding and automated backdrop removal, it guarantees that every click creates a beautiful memory. Additionally, there is an AI environment picture booth in the booth where visitors may fiddle with into super heroes in a dynamic, personalized setting. Thanks to this cutting-edge technology, guests may occupy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higher than the event. Our cutting-edge... There are countless opportunities for imaginative thing photography using A.I. Photo Booth. It complements any business theme and enhances the visitor experience like a range of effects and styles, such as Comic photograph album heroes, Classic, Paintings, Vintage, Professions, energy Book, and Rockstars. It adds argument and customization and is ideal for issue events, themed parties, conferences, and holiday celebrations. make a reservation today to examine the business photography of the progressive and unleash your creativity. subsequently our A.I. Photo Booths, you can create compelling, themed A.I. portraits from regular selfies thanks to a groundbreaking combination of generative AI and situation photography. These unnatural insight (AI) images edit doors to producing interesting, brand-consistent material that visitors will be eager to publicize on social media. gone the initiation of an immersive and interactive voyage into the realm of exaggerated intelligence, our state-of-the-art AI photo booth technology totally changes the photo booth experience. It effortlessly incorporates cutting-edge algorithms to swell each photo, instantly totaling charming effects, adjusting lighting for the ideal image, and creating customized digital backdrops. By guaranteeing that every moment is unique, our AI photo booth changes the game for matter entertainment. considering its easy controls and serene social media platform integration, our AI photo booth takes your business to extra heights and produces lifelong memories.
</t>
  </si>
  <si>
    <t xml:space="preserve">affix your guests' regular photo booth experience similar to A.I. technology, offering branding opportunities and instant photo delivery. A themed event can feature guests in an avitar that matches, and our custom branded photos featuring your logos will be sent instantly during the event. revere your issue in the manner of our A.I. Experience and praise your corporate issue past endless ideas. Using unnatural intelligence to intensify photos, the AI Digital Photo Booth is a cutting-edge auxiliary to any occasion. like features in the manner of quick photo beautification and automated backdrop removal, it guarantees that all click creates a beautiful memory. Additionally, there is an AI quality portray booth in the booth where visitors may fiddle with into super heroes in a dynamic, personalized setting. Thanks to this cutting-edge technology, guests may seize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more than the event. Our cutting-edge... There are countless opportunities for imaginative matter photography using A.I. Photo Booth. It complements any issue theme and enhances the visitor experience in the manner of a range of effects and styles, such as Comic wedding album heroes, Classic, Paintings, Vintage, Professions, enthusiasm Book, and Rockstars. It adds commotion and customization and is ideal for situation events, themed parties, conferences, and holiday celebrations. make a reservation today to examine the situation photography of the future and unleash your creativity. next our A.I. Photo Booths, you can create compelling, themed A.I. portraits from regular selfies thanks to a groundbreaking amalgamation of generative AI and business photography. These unnatural insight (AI) images way in doors to producing interesting, brand-consistent material that visitors will be burning to declare upon social media. afterward the introduction of an immersive and interactive voyage into the realm of unnatural intelligence, our state-of-the-art AI photo booth technology extremely changes the photo booth experience. It effortlessly incorporates cutting-edge algorithms to intensify each photo, instantly adding up attractive effects, adjusting lighting for the ideal image, and creating customized digital backdrops. By guaranteeing that all moment is unique, our AI photo booth changes the game for concern entertainment. similar to its simple controls and serene social media platform integration, our AI photo booth takes your event to other heights and produces lifelong memories.
</t>
  </si>
  <si>
    <t xml:space="preserve">complement your guests' regular photo booth experience in imitation of A.I. technology, offering branding opportunities and instant photo delivery. A themed situation can feature guests in an avitar that matches, and our custom branded photos featuring your logos will be sent instantly during the event. worship your issue as soon as our A.I. Experience and elevate your corporate situation later endless ideas. Using unnatural penetration to enhance photos, the AI Digital Photo Booth is a cutting-edge adjunct to any occasion. in the same way as features with rapid photo prettification and automated backdrop removal, it guarantees that all click creates a pretty memory. Additionally, there is an AI mood describe booth in the booth where visitors may change into super heroes in a dynamic, personalized setting. Thanks to this cutting-edge technology, guests may take possession of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more than the event. Our cutting-edge... There are countless opportunities for imaginative concern photography using A.I. Photo Booth. It complements any matter theme and enhances the visitor experience next a range of effects and styles, such as Comic collection heroes, Classic, Paintings, Vintage, Professions, vibrancy Book, and Rockstars. It adds excitement and customization and is ideal for issue events, themed parties, conferences, and holiday celebrations. make a reservation today to dissect the thing photography of the forward-looking and unleash your creativity. gone our A.I. Photo Booths, you can make compelling, themed A.I. portraits from regular selfies thanks to a groundbreaking amalgamation of generative AI and business photography. These unnatural insight (AI) images read doors to producing interesting, brand-consistent material that visitors will be aflame to pronounce upon social media. in imitation of the creation of an immersive and interactive voyage into the realm of artificial intelligence, our state-of-the-art AI photo booth technology entirely changes the photo booth experience. It effortlessly incorporates cutting-edge algorithms to count each photo, instantly calculation charming effects, adjusting lighting for the ideal image, and creating customized digital backdrops. By guaranteeing that all moment is unique, our AI photo booth changes the game for matter entertainment. in the same way as its simple controls and smooth social media platform integration, our AI photo booth takes your concern to supplementary heights and produces lifelong memories.
</t>
  </si>
  <si>
    <t xml:space="preserve">combine your guests' regular photo booth experience with A.I. technology, offering branding opportunities and instant photo delivery. A themed matter can feature guests in an avitar that matches, and our custom branded photos featuring your logos will be sent instantly during the event. lionize your matter in the same way as our A.I. Experience and adore your corporate matter past endless ideas. Using pretentious good judgment to put in photos, the AI Digital Photo Booth is a cutting-edge supplement to any occasion. when features next short photo gilding and automated backdrop removal, it guarantees that all click creates a lovely memory. Additionally, there is an AI setting characterize booth in the booth where visitors may bend into super heroes in a dynamic, personalized setting. Thanks to this cutting-edge technology, guests may occupy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on top of the event. Our cutting-edge... There are countless opportunities for imaginative situation photography using A.I. Photo Booth. It complements any matter theme and enhances the visitor experience later than a range of effects and styles, such as Comic book heroes, Classic, Paintings, Vintage, Professions, life Book, and Rockstars. It adds to-do and customization and is ideal for matter events, themed parties, conferences, and holiday celebrations. make a reservation today to probe the business photography of the complex and unleash your creativity. bearing in mind our A.I. Photo Booths, you can make compelling, themed A.I. portraits from regular selfies thanks to a groundbreaking amalgamation of generative AI and concern photography. These unnatural insight (AI) images log on doors to producing interesting, brand-consistent material that visitors will be excited to publish on social media. next the commencement of an immersive and interactive voyage into the realm of exaggerated intelligence, our state-of-the-art AI photo booth technology completely changes the photo booth experience. It effortlessly incorporates cutting-edge algorithms to insert each photo, instantly adding up delectable effects, adjusting lighting for the ideal image, and creating customized digital backdrops. By guaranteeing that all moment is unique, our AI photo booth changes the game for event entertainment. when its simple controls and smooth social media platform integration, our AI photo booth takes your business to further heights and produces lifelong memories.
</t>
  </si>
  <si>
    <t xml:space="preserve">supplement your guests' regular photo booth experience later than A.I. technology, offering branding opportunities and instant photo delivery. A themed business can feature guests in an avitar that matches, and our custom branded photos featuring your logos will be sent instantly during the event. worship your event in imitation of our A.I. Experience and worship your corporate issue in the same way as endless ideas. Using exaggerated wisdom to total photos, the AI Digital Photo Booth is a cutting-edge supplement to any occasion. subsequent to features with rushed photo titivation and automated backdrop removal, it guarantees that all click creates a beautiful memory. Additionally, there is an AI mood portray booth in the booth where visitors may regulate into super heroes in a dynamic, personalized setting. Thanks to this cutting-edge technology, guests may seize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on top of the event. Our cutting-edge... There are countless opportunities for imaginative matter photography using A.I. Photo Booth. It complements any business theme and enhances the visitor experience following a range of effects and styles, such as Comic folder heroes, Classic, Paintings, Vintage, Professions, animatronics Book, and Rockstars. It adds ruckus and customization and is ideal for concern events, themed parties, conferences, and holiday celebrations. make a reservation today to probe the issue photography of the later and unleash your creativity. in the same way as our A.I. Photo Booths, you can create compelling, themed A.I. portraits from regular selfies thanks to a groundbreaking amalgamation of generative AI and matter photography. These exaggerated expertise (AI) images approach doors to producing interesting, brand-consistent material that visitors will be aflame to state on social media. similar to the establishment of an immersive and interactive voyage into the realm of artificial intelligence, our state-of-the-art AI photo booth technology completely changes the photo booth experience. It effortlessly incorporates cutting-edge algorithms to add together each photo, instantly accumulation sweet effects, adjusting lighting for the ideal image, and creating customized digital backdrops. By guaranteeing that every moment is unique, our AI photo booth changes the game for matter entertainment. as soon as its simple controls and mild social media platform integration, our AI photo booth takes your business to new heights and produces lifelong memories.
</t>
  </si>
  <si>
    <t xml:space="preserve">tote up your guests' regular photo booth experience taking into consideration A.I. technology, offering branding opportunities and instant photo delivery. A themed issue can feature guests in an avitar that matches, and our custom branded photos featuring your logos will be sent instantly during the event. adore your concern subsequent to our A.I. Experience and adore your corporate issue when endless ideas. Using exaggerated insight to enhance photos, the AI Digital Photo Booth is a cutting-edge addition to any occasion. gone features bearing in mind rapid photo prettification and automated backdrop removal, it guarantees that every click creates a beautiful memory. Additionally, there is an AI quality describe booth in the booth where visitors may regulate into super heroes in a dynamic, personalized setting. Thanks to this cutting-edge technology, guests may take control of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more than the event. Our cutting-edge... There are countless opportunities for imaginative event photography using A.I. Photo Booth. It complements any event theme and enhances the visitor experience in imitation of a range of effects and styles, such as Comic cd heroes, Classic, Paintings, Vintage, Professions, excitement Book, and Rockstars. It adds argument and customization and is ideal for thing events, themed parties, conferences, and holiday celebrations. make a reservation today to probe the matter photography of the cutting edge and unleash your creativity. as soon as our A.I. Photo Booths, you can make compelling, themed A.I. portraits from regular selfies thanks to a groundbreaking mixture of generative AI and situation photography. These artificial good judgment (AI) images entre doors to producing interesting, brand-consistent material that visitors will be fired up to herald upon social media. later than the start of an immersive and interactive voyage into the realm of precious intelligence, our state-of-the-art AI photo booth technology completely changes the photo booth experience. It effortlessly incorporates cutting-edge algorithms to tally each photo, instantly totaling delectable effects, adjusting lighting for the ideal image, and creating customized digital backdrops. By guaranteeing that all moment is unique, our AI photo booth changes the game for thing entertainment. similar to its simple controls and smooth social media platform integration, our AI photo booth takes your concern to further heights and produces lifelong memories.
</t>
  </si>
  <si>
    <t xml:space="preserve">add up your guests' regular photo booth experience like A.I. technology, offering branding opportunities and instant photo delivery. A themed concern can feature guests in an avitar that matches, and our custom branded photos featuring your logos will be sent instantly during the event. put on a pedestal your business afterward our A.I. Experience and elevate your corporate situation past endless ideas. Using pretentious penetration to adjoin photos, the AI Digital Photo Booth is a cutting-edge adjunct to any occasion. next features gone curt photo embellishment and automated backdrop removal, it guarantees that every click creates a pretty memory. Additionally, there is an AI quality portray booth in the booth where visitors may tweak into super heroes in a dynamic, personalized setting. Thanks to this cutting-edge technology, guests may seize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greater than the event. Our cutting-edge... There are countless opportunities for imaginative matter photography using A.I. Photo Booth. It complements any matter theme and enhances the visitor experience following a range of effects and styles, such as Comic stamp album heroes, Classic, Paintings, Vintage, Professions, cartoon Book, and Rockstars. It adds commotion and customization and is ideal for event events, themed parties, conferences, and holiday celebrations. create a reservation today to investigate the concern photography of the progressive and unleash your creativity. taking into consideration our A.I. Photo Booths, you can make compelling, themed A.I. portraits from regular selfies thanks to a groundbreaking amalgamation of generative AI and thing photography. These exaggerated shrewdness (AI) images gain access to doors to producing interesting, brand-consistent material that visitors will be in flames to make known on social media. in the same way as the establishment of an immersive and interactive voyage into the realm of precious intelligence, our state-of-the-art AI photo booth technology categorically changes the photo booth experience. It effortlessly incorporates cutting-edge algorithms to increase each photo, instantly extra attractive effects, adjusting lighting for the ideal image, and creating customized digital backdrops. By guaranteeing that every moment is unique, our AI photo booth changes the game for issue entertainment. like its simple controls and smooth social media platform integration, our AI photo booth takes your event to further heights and produces lifelong memories.
</t>
  </si>
  <si>
    <t xml:space="preserve">tote up your guests' regular photo booth experience taking into account A.I. technology, offering branding opportunities and instant photo delivery. A themed thing can feature guests in an avitar that matches, and our custom branded photos featuring your logos will be sent instantly during the event. adore your event similar to our A.I. Experience and revere your corporate matter gone endless ideas. Using precious penetration to tote up photos, the AI Digital Photo Booth is a cutting-edge auxiliary to any occasion. subsequently features taking into account rushed photo prettification and automated backdrop removal, it guarantees that all click creates a beautiful memory. Additionally, there is an AI setting portray booth in the booth where visitors may fine-tune into super heroes in a dynamic, personalized setting. Thanks to this cutting-edge technology, guests may seize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more than the event. Our cutting-edge... There are countless opportunities for imaginative situation photography using A.I. Photo Booth. It complements any business theme and enhances the visitor experience in the manner of a range of effects and styles, such as Comic autograph album heroes, Classic, Paintings, Vintage, Professions, liveliness Book, and Rockstars. It adds argument and customization and is ideal for business events, themed parties, conferences, and holiday celebrations. make a reservation today to study the concern photography of the vanguard and unleash your creativity. gone our A.I. Photo Booths, you can make compelling, themed A.I. portraits from regular selfies thanks to a groundbreaking combination of generative AI and matter photography. These exaggerated wisdom (AI) images log on doors to producing interesting, brand-consistent material that visitors will be burning to post on social media. afterward the creation of an immersive and interactive voyage into the realm of pretentious intelligence, our state-of-the-art AI photo booth technology utterly changes the photo booth experience. It effortlessly incorporates cutting-edge algorithms to intensify each photo, instantly supplement attractive effects, adjusting lighting for the ideal image, and creating customized digital backdrops. By guaranteeing that every moment is unique, our AI photo booth changes the game for concern entertainment. later than its simple controls and mild social media platform integration, our AI photo booth takes your business to further heights and produces lifelong memories.
</t>
  </si>
  <si>
    <t xml:space="preserve">count your guests' regular photo booth experience bearing in mind A.I. technology, offering branding opportunities and instant photo delivery. A themed concern can feature guests in an avitar that matches, and our custom branded photos featuring your logos will be sent instantly during the event. revere your event afterward our A.I. Experience and worship your corporate situation subsequently endless ideas. Using precious good judgment to put in photos, the AI Digital Photo Booth is a cutting-edge accessory to any occasion. like features bearing in mind hasty photo ornamentation and automated backdrop removal, it guarantees that every click creates a beautiful memory. Additionally, there is an AI environment describe booth in the booth where visitors may modify into super heroes in a dynamic, personalized setting. Thanks to this cutting-edge technology, guests may capture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beyond the event. Our cutting-edge... There are countless opportunities for imaginative event photography using A.I. Photo Booth. It complements any event theme and enhances the visitor experience when a range of effects and styles, such as Comic cd heroes, Classic, Paintings, Vintage, Professions, excitement Book, and Rockstars. It adds excitement and customization and is ideal for business events, themed parties, conferences, and holiday celebrations. make a reservation today to consider the matter photography of the difficult and unleash your creativity. past our A.I. Photo Booths, you can make compelling, themed A.I. portraits from regular selfies thanks to a groundbreaking amalgamation of generative AI and concern photography. These artificial shrewdness (AI) images entre doors to producing interesting, brand-consistent material that visitors will be eager to post on social media. in imitation of the introduction of an immersive and interactive voyage into the realm of artificial intelligence, our state-of-the-art AI photo booth technology categorically changes the photo booth experience. It effortlessly incorporates cutting-edge algorithms to put in each photo, instantly supplement lovely effects, adjusting lighting for the ideal image, and creating customized digital backdrops. By guaranteeing that all moment is unique, our AI photo booth changes the game for matter entertainment. behind its easy controls and mild social media platform integration, our AI photo booth takes your matter to additional heights and produces lifelong memories.
</t>
  </si>
  <si>
    <t xml:space="preserve">add together your guests' regular photo booth experience when A.I. technology, offering branding opportunities and instant photo delivery. A themed event can feature guests in an avitar that matches, and our custom branded photos featuring your logos will be sent instantly during the event. elevate your event taking into consideration our A.I. Experience and put on a pedestal your corporate concern as soon as endless ideas. Using exaggerated good judgment to append photos, the AI Digital Photo Booth is a cutting-edge supplement to any occasion. later features past terse photo ornamentation and automated backdrop removal, it guarantees that all click creates a pretty memory. Additionally, there is an AI environment describe booth in the booth where visitors may correct into super heroes in a dynamic, personalized setting. Thanks to this cutting-edge technology, guests may invade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more than the event. Our cutting-edge... There are countless opportunities for imaginative matter photography using A.I. Photo Booth. It complements any issue theme and enhances the visitor experience afterward a range of effects and styles, such as Comic lp heroes, Classic, Paintings, Vintage, Professions, cartoon Book, and Rockstars. It adds argument and customization and is ideal for thing events, themed parties, conferences, and holiday celebrations. create a reservation today to investigate the situation photography of the superior and unleash your creativity. like our A.I. Photo Booths, you can create compelling, themed A.I. portraits from regular selfies thanks to a groundbreaking mix of generative AI and concern photography. These pretentious expertise (AI) images log on doors to producing interesting, brand-consistent material that visitors will be aflame to reveal on social media. subsequently the opening of an immersive and interactive voyage into the realm of exaggerated intelligence, our state-of-the-art AI photo booth technology agreed changes the photo booth experience. It effortlessly incorporates cutting-edge algorithms to combine each photo, instantly calculation sweet effects, adjusting lighting for the ideal image, and creating customized digital backdrops. By guaranteeing that every moment is unique, our AI photo booth changes the game for situation entertainment. next its easy controls and smooth social media platform integration, our AI photo booth takes your matter to new heights and produces lifelong memories.
</t>
  </si>
  <si>
    <t xml:space="preserve">tally your guests' regular photo booth experience subsequently A.I. technology, offering branding opportunities and instant photo delivery. A themed situation can feature guests in an avitar that matches, and our custom branded photos featuring your logos will be sent instantly during the event. praise your concern subsequently our A.I. Experience and flatter your corporate concern following endless ideas. Using artificial good judgment to total photos, the AI Digital Photo Booth is a cutting-edge adjunct to any occasion. considering features later rude photo enhancement and automated backdrop removal, it guarantees that all click creates a pretty memory. Additionally, there is an AI vibes portray booth in the booth where visitors may amend into super heroes in a dynamic, personalized setting. Thanks to this cutting-edge technology, guests may seize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beyond the event. Our cutting-edge... There are countless opportunities for imaginative issue photography using A.I. Photo Booth. It complements any business theme and enhances the visitor experience gone a range of effects and styles, such as Comic tape heroes, Classic, Paintings, Vintage, Professions, life Book, and Rockstars. It adds excitement and customization and is ideal for business events, themed parties, conferences, and holiday celebrations. create a reservation today to scrutinize the thing photography of the well ahead and unleash your creativity. subsequently our A.I. Photo Booths, you can create compelling, themed A.I. portraits from regular selfies thanks to a groundbreaking amalgamation of generative AI and matter photography. These artificial good judgment (AI) images door doors to producing interesting, brand-consistent material that visitors will be eager to pronounce on social media. taking into consideration the creation of an immersive and interactive voyage into the realm of exaggerated intelligence, our state-of-the-art AI photo booth technology categorically changes the photo booth experience. It effortlessly incorporates cutting-edge algorithms to append each photo, instantly appendage charming effects, adjusting lighting for the ideal image, and creating customized digital backdrops. By guaranteeing that every moment is unique, our AI photo booth changes the game for concern entertainment. taking into account its easy controls and smooth social media platform integration, our AI photo booth takes your situation to further heights and produces lifelong memories.
</t>
  </si>
  <si>
    <t xml:space="preserve">augment your guests' regular photo booth experience when A.I. technology, offering branding opportunities and instant photo delivery. A themed matter can feature guests in an avitar that matches, and our custom branded photos featuring your logos will be sent instantly during the event. adore your situation when our A.I. Experience and flatter your corporate thing taking into account endless ideas. Using exaggerated wisdom to total photos, the AI Digital Photo Booth is a cutting-edge supplement to any occasion. behind features as soon as sharp photo decoration and automated backdrop removal, it guarantees that every click creates a lovely memory. Additionally, there is an AI atmosphere portray booth in the booth where visitors may regulate into super heroes in a dynamic, personalized setting. Thanks to this cutting-edge technology, guests may invade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on top of the event. Our cutting-edge... There are countless opportunities for imaginative thing photography using A.I. Photo Booth. It complements any issue theme and enhances the visitor experience following a range of effects and styles, such as Comic folder heroes, Classic, Paintings, Vintage, Professions, excitement Book, and Rockstars. It adds ruckus and customization and is ideal for business events, themed parties, conferences, and holiday celebrations. make a reservation today to dissect the issue photography of the far along and unleash your creativity. in imitation of our A.I. Photo Booths, you can make compelling, themed A.I. portraits from regular selfies thanks to a groundbreaking mixture of generative AI and thing photography. These pretentious intelligence (AI) images right to use doors to producing interesting, brand-consistent material that visitors will be ablaze to state upon social media. in the same way as the introduction of an immersive and interactive voyage into the realm of artificial intelligence, our state-of-the-art AI photo booth technology definitely changes the photo booth experience. It effortlessly incorporates cutting-edge algorithms to enlarge each photo, instantly tally endearing effects, adjusting lighting for the ideal image, and creating customized digital backdrops. By guaranteeing that all moment is unique, our AI photo booth changes the game for event entertainment. bearing in mind its easy controls and serene social media platform integration, our AI photo booth takes your business to additional heights and produces lifelong memories.
</t>
  </si>
  <si>
    <t>All Day Event</t>
  </si>
  <si>
    <t>&lt;iframe src="https://drive.google.com/embeddedfolderview?id=1LnVDPo7xRozvb_BfFFmtzI5zacLv31LB" width="100%" height="550" frameborder="0" class="folder_embed" allowfullscreen="true" scrolling="no" loading="lazy" mozallowfullscreen="true" webkitallowfullscreen="true"&gt;&lt;/iframe&gt;</t>
  </si>
  <si>
    <t>&lt;iframe src="https://drive.google.com/embeddedfolderview?id=1LcIWL6b_Cka9a1V5oePN-K7Ihfp7SPLp" width="100%" height="550" frameborder="0" class="folder_embed" allowfullscreen="true" scrolling="no" loading="lazy" mozallowfullscreen="true" webkitallowfullscreen="true"&gt;&lt;/iframe&gt;</t>
  </si>
  <si>
    <t>&lt;iframe src="https://drive.google.com/embeddedfolderview?id=19_HguAFAXmsrbBg4UkxIFJREH7fzxxpI" width="100%" height="550" frameborder="0" class="folder_embed" allowfullscreen="true" scrolling="no" loading="lazy" mozallowfullscreen="true" webkitallowfullscreen="true"&gt;&lt;/iframe&gt;</t>
  </si>
  <si>
    <t>&lt;iframe src="https://drive.google.com/embeddedfolderview?id=1TTCICXNgT7xlyeimlxPEKyJ2BSU7SsN8" width="100%" height="550" frameborder="0" class="folder_embed" allowfullscreen="true" scrolling="no" loading="lazy" mozallowfullscreen="true" webkitallowfullscreen="true"&gt;&lt;/iframe&gt;</t>
  </si>
  <si>
    <t>&lt;iframe src="https://drive.google.com/embeddedfolderview?id=1aiJ8BZvmV9AuUnVglwQCLMasiED5kx6e" width="100%" height="550" frameborder="0" class="folder_embed" allowfullscreen="true" scrolling="no" loading="lazy" mozallowfullscreen="true" webkitallowfullscreen="true"&gt;&lt;/iframe&gt;</t>
  </si>
  <si>
    <t>&lt;iframe src="https://docs.google.com/spreadsheets/d/1CoWycjykK_PBEP0rubgG6bOSroUMCwf1G9mujzCBbfM/pubhtml" width="100%" height="800" frameborder="0" class="folder_embed" allowfullscreen="true" scrolling="no" loading="lazy" mozallowfullscreen="true" webkitallowfullscreen="true"&gt;&lt;/iframe&gt;</t>
  </si>
  <si>
    <t>&lt;iframe src="https://docs.google.com/presentation/d/1McXm0eqcB1lsWUwXWsFjm8MZOdsqrI4RtBJu_QzY7HI/edit?usp=sharing" width="100%" height="523" loading="lazy"&gt;&lt;/iframe&gt;</t>
  </si>
  <si>
    <t>&lt;iframe src="https://docs.google.com/presentation/d/1McXm0eqcB1lsWUwXWsFjm8MZOdsqrI4RtBJu_QzY7HI/embed?start=true&amp;loop=true&amp;delayms=3000&amp;size=l" width="100%" height="323" frameborder="0" loading="lazy" allowfullscreen="true" scrolling="no" mozallowfullscreen="true" webkitallowfullscreen="true"&gt;&lt;/iframe&gt;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</si>
</sst>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u/>
      <color rgb="FF0000FF"/>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quotePrefix="1"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calendar/event?eid=YzU2dTFyNmNncm8zdnM1bDcycWFqYW9ldWMgZjE4MDFkOGFmYTkyYmQzNThlNjFhMWY2YWMzZWI3ZTk4OWUwODk3NjM3YmE5OWNmYjE1YzY1NDc5NGE5MTIxOEBncm91cC5jYWxlbmRhci5nb29nbGUuY29t" TargetMode="External"/><Relationship Id="rId190" Type="http://schemas.openxmlformats.org/officeDocument/2006/relationships/hyperlink" Target="https://drive.google.com/file/d/14oreBgbaKx_ZJsLkFYPuTLno-6DSFFH2/view?usp=sharing" TargetMode="External"/><Relationship Id="rId42" Type="http://schemas.openxmlformats.org/officeDocument/2006/relationships/hyperlink" Target="https://www.google.com/calendar/event?eid=NWNtMGplNTlnc3NlOXB0czhtMGdmdmlhZjAgZjE4MDFkOGFmYTkyYmQzNThlNjFhMWY2YWMzZWI3ZTk4OWUwODk3NjM3YmE5OWNmYjE1YzY1NDc5NGE5MTIxOEBncm91cC5jYWxlbmRhci5nb29nbGUuY29t" TargetMode="External"/><Relationship Id="rId41" Type="http://schemas.openxmlformats.org/officeDocument/2006/relationships/hyperlink" Target="https://www.google.com/calendar/event?eid=ZzhuZGRjdHFvazI0Z3ZiYTB2bTRtcGpjMWcgZjE4MDFkOGFmYTkyYmQzNThlNjFhMWY2YWMzZWI3ZTk4OWUwODk3NjM3YmE5OWNmYjE1YzY1NDc5NGE5MTIxOEBncm91cC5jYWxlbmRhci5nb29nbGUuY29t" TargetMode="External"/><Relationship Id="rId44" Type="http://schemas.openxmlformats.org/officeDocument/2006/relationships/hyperlink" Target="https://www.google.com/calendar/event?eid=cG1rMGRnbG03MTFtYmY5ZGlwb3VyMzNucTQgZjE4MDFkOGFmYTkyYmQzNThlNjFhMWY2YWMzZWI3ZTk4OWUwODk3NjM3YmE5OWNmYjE1YzY1NDc5NGE5MTIxOEBncm91cC5jYWxlbmRhci5nb29nbGUuY29t" TargetMode="External"/><Relationship Id="rId194" Type="http://schemas.openxmlformats.org/officeDocument/2006/relationships/hyperlink" Target="https://drive.google.com/file/d/1z97ELtc5W4ZMzIkvyj4703Vo3PvFEDmt/view?usp=sharing" TargetMode="External"/><Relationship Id="rId43" Type="http://schemas.openxmlformats.org/officeDocument/2006/relationships/hyperlink" Target="https://www.google.com/calendar/event?eid=NXYxaXRoZ2Q0aTJ1bzYycXFkcmdxajN2cGcgZjE4MDFkOGFmYTkyYmQzNThlNjFhMWY2YWMzZWI3ZTk4OWUwODk3NjM3YmE5OWNmYjE1YzY1NDc5NGE5MTIxOEBncm91cC5jYWxlbmRhci5nb29nbGUuY29t" TargetMode="External"/><Relationship Id="rId193" Type="http://schemas.openxmlformats.org/officeDocument/2006/relationships/hyperlink" Target="https://drive.google.com/file/d/15ClRj1ajwQ58-TGtTG0eNqZAVgo3Ukzy/view?usp=sharing" TargetMode="External"/><Relationship Id="rId46" Type="http://schemas.openxmlformats.org/officeDocument/2006/relationships/hyperlink" Target="https://youtu.be/yD1Nwl2R0O4" TargetMode="External"/><Relationship Id="rId192" Type="http://schemas.openxmlformats.org/officeDocument/2006/relationships/hyperlink" Target="https://drive.google.com/file/d/1Zunj3v9Cy1ycBaF9ACl5r-3H6r3tudIF/view?usp=sharing" TargetMode="External"/><Relationship Id="rId45" Type="http://schemas.openxmlformats.org/officeDocument/2006/relationships/hyperlink" Target="https://youtu.be/3AjCF0_H6pI" TargetMode="External"/><Relationship Id="rId191" Type="http://schemas.openxmlformats.org/officeDocument/2006/relationships/hyperlink" Target="https://drive.google.com/file/d/1lE09BkngWgB_DS5fX_aZrwGmaS5ectwo/view?usp=sharing" TargetMode="External"/><Relationship Id="rId48" Type="http://schemas.openxmlformats.org/officeDocument/2006/relationships/hyperlink" Target="https://youtu.be/uceVMj8rYks" TargetMode="External"/><Relationship Id="rId187" Type="http://schemas.openxmlformats.org/officeDocument/2006/relationships/hyperlink" Target="https://drive.google.com/file/d/1E6shAUeJuazPhlT8QSb4JO13KbQGZkqZ/view?usp=sharing" TargetMode="External"/><Relationship Id="rId47" Type="http://schemas.openxmlformats.org/officeDocument/2006/relationships/hyperlink" Target="https://youtu.be/WWlZX-7fMis" TargetMode="External"/><Relationship Id="rId186" Type="http://schemas.openxmlformats.org/officeDocument/2006/relationships/hyperlink" Target="https://drive.google.com/file/d/1MXmGV2VrB8aXcx5uSCask6Jyjt2GOyQn/view?usp=sharing" TargetMode="External"/><Relationship Id="rId185" Type="http://schemas.openxmlformats.org/officeDocument/2006/relationships/hyperlink" Target="https://drive.google.com/file/d/1RjtK-T_4Qb4Ei9BkvX15TbrrRvdjneo_/view?usp=sharing" TargetMode="External"/><Relationship Id="rId49" Type="http://schemas.openxmlformats.org/officeDocument/2006/relationships/hyperlink" Target="https://youtu.be/5m1UqrkL-Qs" TargetMode="External"/><Relationship Id="rId184" Type="http://schemas.openxmlformats.org/officeDocument/2006/relationships/hyperlink" Target="https://drive.google.com/file/d/1u15qmn7X4Zx-cov5fJgFr2Fa2NSH2XHM/view?usp=sharing" TargetMode="External"/><Relationship Id="rId189" Type="http://schemas.openxmlformats.org/officeDocument/2006/relationships/hyperlink" Target="https://drive.google.com/file/d/1OASGr5RPUqUiQBszKvtdVCAhvnS14x8a/view?usp=sharing" TargetMode="External"/><Relationship Id="rId188" Type="http://schemas.openxmlformats.org/officeDocument/2006/relationships/hyperlink" Target="https://drive.google.com/file/d/10OvEqrK0Skqzxjx_QDtMFMuFixOLWXlV/view?usp=sharing" TargetMode="External"/><Relationship Id="rId31" Type="http://schemas.openxmlformats.org/officeDocument/2006/relationships/hyperlink" Target="https://www.google.com/calendar/event?eid=YWp0c28xNmljcXVlOTg0M2pvams0amRtcW8gZjE4MDFkOGFmYTkyYmQzNThlNjFhMWY2YWMzZWI3ZTk4OWUwODk3NjM3YmE5OWNmYjE1YzY1NDc5NGE5MTIxOEBncm91cC5jYWxlbmRhci5nb29nbGUuY29t" TargetMode="External"/><Relationship Id="rId30" Type="http://schemas.openxmlformats.org/officeDocument/2006/relationships/hyperlink" Target="https://www.google.com/calendar/event?eid=bmlwYmJrMXFlbGI1ZzJ1dHBsZHBlMHQ3ZjggZjE4MDFkOGFmYTkyYmQzNThlNjFhMWY2YWMzZWI3ZTk4OWUwODk3NjM3YmE5OWNmYjE1YzY1NDc5NGE5MTIxOEBncm91cC5jYWxlbmRhci5nb29nbGUuY29t" TargetMode="External"/><Relationship Id="rId33" Type="http://schemas.openxmlformats.org/officeDocument/2006/relationships/hyperlink" Target="https://www.google.com/calendar/event?eid=ajNpZjZoYzBvZTUxcjFibHIyMGd2M2R1NXMgZjE4MDFkOGFmYTkyYmQzNThlNjFhMWY2YWMzZWI3ZTk4OWUwODk3NjM3YmE5OWNmYjE1YzY1NDc5NGE5MTIxOEBncm91cC5jYWxlbmRhci5nb29nbGUuY29t" TargetMode="External"/><Relationship Id="rId183" Type="http://schemas.openxmlformats.org/officeDocument/2006/relationships/hyperlink" Target="https://drive.google.com/file/d/1tHmA3ZJgJrAAqnQYiPUIKdYjPOD9yqC-/view?usp=sharing" TargetMode="External"/><Relationship Id="rId32" Type="http://schemas.openxmlformats.org/officeDocument/2006/relationships/hyperlink" Target="https://www.google.com/calendar/event?eid=NzFiaDI2cGE5dWQ0ZXUzc2pqZ3M4c3M3b2cgZjE4MDFkOGFmYTkyYmQzNThlNjFhMWY2YWMzZWI3ZTk4OWUwODk3NjM3YmE5OWNmYjE1YzY1NDc5NGE5MTIxOEBncm91cC5jYWxlbmRhci5nb29nbGUuY29t" TargetMode="External"/><Relationship Id="rId182" Type="http://schemas.openxmlformats.org/officeDocument/2006/relationships/hyperlink" Target="https://drive.google.com/file/d/13P2iQEnOJqKY5GF8dNNLZbeohpH-T6nu/view?usp=sharing" TargetMode="External"/><Relationship Id="rId35" Type="http://schemas.openxmlformats.org/officeDocument/2006/relationships/hyperlink" Target="https://www.google.com/calendar/event?eid=MjE1OG00ZWh0b3FyN2ZybGpwZTUyb201ODQgZjE4MDFkOGFmYTkyYmQzNThlNjFhMWY2YWMzZWI3ZTk4OWUwODk3NjM3YmE5OWNmYjE1YzY1NDc5NGE5MTIxOEBncm91cC5jYWxlbmRhci5nb29nbGUuY29t" TargetMode="External"/><Relationship Id="rId181" Type="http://schemas.openxmlformats.org/officeDocument/2006/relationships/hyperlink" Target="https://drive.google.com/file/d/1GTTCVPpgo_TZgoEnMH0O4mXOccYjACU7/view?usp=sharing" TargetMode="External"/><Relationship Id="rId34" Type="http://schemas.openxmlformats.org/officeDocument/2006/relationships/hyperlink" Target="https://www.google.com/calendar/event?eid=cWo5OTFoMDB0dGJzaW1saTJwbm01ZHU5ZG8gZjE4MDFkOGFmYTkyYmQzNThlNjFhMWY2YWMzZWI3ZTk4OWUwODk3NjM3YmE5OWNmYjE1YzY1NDc5NGE5MTIxOEBncm91cC5jYWxlbmRhci5nb29nbGUuY29t" TargetMode="External"/><Relationship Id="rId180" Type="http://schemas.openxmlformats.org/officeDocument/2006/relationships/hyperlink" Target="https://drive.google.com/file/d/1sYk7hOXsuGTUuVD25_PVzascZ-JzeSjA/view?usp=sharing" TargetMode="External"/><Relationship Id="rId37" Type="http://schemas.openxmlformats.org/officeDocument/2006/relationships/hyperlink" Target="https://www.google.com/calendar/event?eid=N3ZwaWY4YjVkdjFsMGUzcWFxc2dsZ2E5bTAgZjE4MDFkOGFmYTkyYmQzNThlNjFhMWY2YWMzZWI3ZTk4OWUwODk3NjM3YmE5OWNmYjE1YzY1NDc5NGE5MTIxOEBncm91cC5jYWxlbmRhci5nb29nbGUuY29t" TargetMode="External"/><Relationship Id="rId176" Type="http://schemas.openxmlformats.org/officeDocument/2006/relationships/hyperlink" Target="https://drive.google.com/file/d/11076ICLMDy9D4JUAJ7a5JP-5SfYrj1kF/view?usp=sharing" TargetMode="External"/><Relationship Id="rId297" Type="http://schemas.openxmlformats.org/officeDocument/2006/relationships/hyperlink" Target="https://drive.google.com/file/d/1qZgE-Ioyw5GaItguNhLheO2mGkvQLEoP/view?usp=sharing" TargetMode="External"/><Relationship Id="rId36" Type="http://schemas.openxmlformats.org/officeDocument/2006/relationships/hyperlink" Target="https://www.google.com/calendar/event?eid=ajM2dmV0YWVkbHE3Zzh2dDg3MWVkODM2ZGMgZjE4MDFkOGFmYTkyYmQzNThlNjFhMWY2YWMzZWI3ZTk4OWUwODk3NjM3YmE5OWNmYjE1YzY1NDc5NGE5MTIxOEBncm91cC5jYWxlbmRhci5nb29nbGUuY29t" TargetMode="External"/><Relationship Id="rId175" Type="http://schemas.openxmlformats.org/officeDocument/2006/relationships/hyperlink" Target="https://drive.google.com/file/d/1QSqh4r634uQ2_tR_JdZQmGalyUjmyXsA/view?usp=sharing" TargetMode="External"/><Relationship Id="rId296" Type="http://schemas.openxmlformats.org/officeDocument/2006/relationships/hyperlink" Target="https://drive.google.com/file/d/1KjlnZCQFLqJcbMyQ5y_iYp_FW6vYAnd8/view?usp=sharing" TargetMode="External"/><Relationship Id="rId39" Type="http://schemas.openxmlformats.org/officeDocument/2006/relationships/hyperlink" Target="https://www.google.com/calendar/event?eid=NXU1bXFsY2Q2bG9jcHFqOWJ0azhnMmZ0c3MgZjE4MDFkOGFmYTkyYmQzNThlNjFhMWY2YWMzZWI3ZTk4OWUwODk3NjM3YmE5OWNmYjE1YzY1NDc5NGE5MTIxOEBncm91cC5jYWxlbmRhci5nb29nbGUuY29t" TargetMode="External"/><Relationship Id="rId174" Type="http://schemas.openxmlformats.org/officeDocument/2006/relationships/hyperlink" Target="https://drive.google.com/file/d/1ci6ISOS0r8hObYx2yZpD-T7q8naQpezl/view?usp=sharing" TargetMode="External"/><Relationship Id="rId295" Type="http://schemas.openxmlformats.org/officeDocument/2006/relationships/hyperlink" Target="https://drive.google.com/file/d/14mWmUm2Cm5PnM6ZLmqpEgK9gQyU8DGsz/view?usp=sharing" TargetMode="External"/><Relationship Id="rId38" Type="http://schemas.openxmlformats.org/officeDocument/2006/relationships/hyperlink" Target="https://www.google.com/calendar/event?eid=anBua2VrM3YzNTJoZGNma2d2ZW1laG9vcTQgZjE4MDFkOGFmYTkyYmQzNThlNjFhMWY2YWMzZWI3ZTk4OWUwODk3NjM3YmE5OWNmYjE1YzY1NDc5NGE5MTIxOEBncm91cC5jYWxlbmRhci5nb29nbGUuY29t" TargetMode="External"/><Relationship Id="rId173" Type="http://schemas.openxmlformats.org/officeDocument/2006/relationships/hyperlink" Target="https://drive.google.com/file/d/1RJrK22OIv7TzJNAFM6-8n2cHYp3Kjym1/view?usp=sharing" TargetMode="External"/><Relationship Id="rId294" Type="http://schemas.openxmlformats.org/officeDocument/2006/relationships/hyperlink" Target="https://drive.google.com/file/d/1IEAbDEVwIPTY5F79iPpMcSMEzguOk1JS/view?usp=sharing" TargetMode="External"/><Relationship Id="rId179" Type="http://schemas.openxmlformats.org/officeDocument/2006/relationships/hyperlink" Target="https://drive.google.com/file/d/1tI2EVTgEd5RfUC_wkBGaTn2mKTsRt9y5/view?usp=sharing" TargetMode="External"/><Relationship Id="rId178" Type="http://schemas.openxmlformats.org/officeDocument/2006/relationships/hyperlink" Target="https://drive.google.com/file/d/1EjsjV8WiS23UvmOf1kVRxtxs1013KBn8/view?usp=sharing" TargetMode="External"/><Relationship Id="rId299" Type="http://schemas.openxmlformats.org/officeDocument/2006/relationships/hyperlink" Target="https://drive.google.com/file/d/1yXRskucAaqXkPMIelaLOrCdIz1dESW7D/view?usp=sharing" TargetMode="External"/><Relationship Id="rId177" Type="http://schemas.openxmlformats.org/officeDocument/2006/relationships/hyperlink" Target="https://docs.google.com/spreadsheets/d/16fP9rEP5SC0kh3cgI5a_j3_uLyNGZRRk/edit?usp=sharing&amp;ouid=115602453726005426174&amp;rtpof=true&amp;sd=true" TargetMode="External"/><Relationship Id="rId298" Type="http://schemas.openxmlformats.org/officeDocument/2006/relationships/hyperlink" Target="https://drive.google.com/file/d/1X5R1v_R0WIMW4DPA7tpr5Q58Tfn6CwU1/view?usp=sharing" TargetMode="External"/><Relationship Id="rId20" Type="http://schemas.openxmlformats.org/officeDocument/2006/relationships/hyperlink" Target="https://drive.google.com/file/d/1Ub_baxN1yIKa7z6PHbWKiQ5Hv3QmkYdb/view?usp=drivesdk" TargetMode="External"/><Relationship Id="rId22" Type="http://schemas.openxmlformats.org/officeDocument/2006/relationships/hyperlink" Target="https://docs.google.com/document/d/1it_6Vqz7LtinROfpUNl8u3aEywY8AiS2_ScARRWBZqM/edit?usp=sharing" TargetMode="External"/><Relationship Id="rId21" Type="http://schemas.openxmlformats.org/officeDocument/2006/relationships/hyperlink" Target="https://sites.google.com/view/ai-face-swap-photo-booth/home" TargetMode="External"/><Relationship Id="rId24" Type="http://schemas.openxmlformats.org/officeDocument/2006/relationships/hyperlink" Target="https://docs.google.com/document/d/1it_6Vqz7LtinROfpUNl8u3aEywY8AiS2_ScARRWBZqM/view" TargetMode="External"/><Relationship Id="rId23" Type="http://schemas.openxmlformats.org/officeDocument/2006/relationships/hyperlink" Target="https://docs.google.com/document/d/1it_6Vqz7LtinROfpUNl8u3aEywY8AiS2_ScARRWBZqM/pub" TargetMode="External"/><Relationship Id="rId26" Type="http://schemas.openxmlformats.org/officeDocument/2006/relationships/hyperlink" Target="https://docs.google.com/presentation/d/1McXm0eqcB1lsWUwXWsFjm8MZOdsqrI4RtBJu_QzY7HI/pub?start=true&amp;loop=true&amp;delayms=3000" TargetMode="External"/><Relationship Id="rId25" Type="http://schemas.openxmlformats.org/officeDocument/2006/relationships/hyperlink" Target="https://docs.google.com/presentation/d/1McXm0eqcB1lsWUwXWsFjm8MZOdsqrI4RtBJu_QzY7HI/edit?usp=sharing" TargetMode="External"/><Relationship Id="rId28" Type="http://schemas.openxmlformats.org/officeDocument/2006/relationships/hyperlink" Target="https://docs.google.com/presentation/d/1McXm0eqcB1lsWUwXWsFjm8MZOdsqrI4RtBJu_QzY7HI/htmlpresent" TargetMode="External"/><Relationship Id="rId27" Type="http://schemas.openxmlformats.org/officeDocument/2006/relationships/hyperlink" Target="https://docs.google.com/presentation/d/1McXm0eqcB1lsWUwXWsFjm8MZOdsqrI4RtBJu_QzY7HI/view" TargetMode="External"/><Relationship Id="rId29" Type="http://schemas.openxmlformats.org/officeDocument/2006/relationships/hyperlink" Target="https://calendar.google.com/calendar/embed?src=f1801d8afa92bd358e61a1f6ac3eb7e989e0897637ba99cfb15c654794a91218@group.calendar.google.com" TargetMode="External"/><Relationship Id="rId11" Type="http://schemas.openxmlformats.org/officeDocument/2006/relationships/hyperlink" Target="https://drive.google.com/file/d/1mz_u8Q0HMByzzD3CtqVB6w3zXsh9l5I5/view?usp=sharing" TargetMode="External"/><Relationship Id="rId10" Type="http://schemas.openxmlformats.org/officeDocument/2006/relationships/hyperlink" Target="https://drive.google.com/file/d/1IByJfZTakIptE6tLQpRfFEZJvkhpjvna/view?usp=sharing" TargetMode="External"/><Relationship Id="rId13" Type="http://schemas.openxmlformats.org/officeDocument/2006/relationships/hyperlink" Target="https://docs.google.com/spreadsheets/d/1CoWycjykK_PBEP0rubgG6bOSroUMCwf1G9mujzCBbfM/edit?usp=sharing" TargetMode="External"/><Relationship Id="rId12" Type="http://schemas.openxmlformats.org/officeDocument/2006/relationships/hyperlink" Target="https://drive.google.com/file/d/1sxWDyNqCEoD192P3h713lhTnGEuav7kF/view?usp=sharing" TargetMode="External"/><Relationship Id="rId15" Type="http://schemas.openxmlformats.org/officeDocument/2006/relationships/hyperlink" Target="https://docs.google.com/spreadsheets/d/1CoWycjykK_PBEP0rubgG6bOSroUMCwf1G9mujzCBbfM/pubhtml" TargetMode="External"/><Relationship Id="rId198" Type="http://schemas.openxmlformats.org/officeDocument/2006/relationships/hyperlink" Target="https://drive.google.com/file/d/1xeZYMgu2q0nLSyJOhfcJQu_IwgqQkHHb/view?usp=sharing" TargetMode="External"/><Relationship Id="rId14" Type="http://schemas.openxmlformats.org/officeDocument/2006/relationships/hyperlink" Target="https://docs.google.com/spreadsheet/pub?key=1CoWycjykK_PBEP0rubgG6bOSroUMCwf1G9mujzCBbfM" TargetMode="External"/><Relationship Id="rId197" Type="http://schemas.openxmlformats.org/officeDocument/2006/relationships/hyperlink" Target="https://drive.google.com/file/d/1FL85iPAdDntze2AcWti87VsdSlKNeSrr/view?usp=sharing" TargetMode="External"/><Relationship Id="rId17" Type="http://schemas.openxmlformats.org/officeDocument/2006/relationships/hyperlink" Target="https://docs.google.com/spreadsheets/d/1CoWycjykK_PBEP0rubgG6bOSroUMCwf1G9mujzCBbfM/view" TargetMode="External"/><Relationship Id="rId196" Type="http://schemas.openxmlformats.org/officeDocument/2006/relationships/hyperlink" Target="https://drive.google.com/file/d/1RiCpeFAL-zEGUXr2kw05q0Imr5xkP5H1/view?usp=sharing" TargetMode="External"/><Relationship Id="rId16" Type="http://schemas.openxmlformats.org/officeDocument/2006/relationships/hyperlink" Target="https://docs.google.com/spreadsheets/d/1CoWycjykK_PBEP0rubgG6bOSroUMCwf1G9mujzCBbfM/pub" TargetMode="External"/><Relationship Id="rId195" Type="http://schemas.openxmlformats.org/officeDocument/2006/relationships/hyperlink" Target="https://drive.google.com/file/d/1pXbNKTJWkgNaw0EhovcHi8VKFGhMrRP3/view?usp=sharing" TargetMode="External"/><Relationship Id="rId19" Type="http://schemas.openxmlformats.org/officeDocument/2006/relationships/hyperlink" Target="https://docs.google.com/drawings/d/1Ne4ovg8EMPKm_NpdcwSAXJxy2-3NwNdzyAuK5NSoWrk/edit?usp=sharing" TargetMode="External"/><Relationship Id="rId18" Type="http://schemas.openxmlformats.org/officeDocument/2006/relationships/hyperlink" Target="https://docs.google.com/forms/d/1U0Ge_AUHoD_UrfZwBcU9PawAl3xKmc9aWlU0aNo9ifk/edit?usp=sharing" TargetMode="External"/><Relationship Id="rId199" Type="http://schemas.openxmlformats.org/officeDocument/2006/relationships/hyperlink" Target="https://drive.google.com/file/d/1s19N56dIGK5fdgpjKka3OxnUBSkY252c/view?usp=sharing" TargetMode="External"/><Relationship Id="rId84" Type="http://schemas.openxmlformats.org/officeDocument/2006/relationships/hyperlink" Target="https://sites.google.com/view/culvercityphotoboothrentals/photo-booth-rental-in-culver-city_1" TargetMode="External"/><Relationship Id="rId83" Type="http://schemas.openxmlformats.org/officeDocument/2006/relationships/hyperlink" Target="https://sites.google.com/view/culvercityphotoboothrentals/photo-booth-for-rent-near-culver-city" TargetMode="External"/><Relationship Id="rId86" Type="http://schemas.openxmlformats.org/officeDocument/2006/relationships/hyperlink" Target="https://docs.google.com/document/d/190HRa_VBYnk32oz3cYa29gfgUdLrKc708X2ctb75UFc/edit?usp=sharing" TargetMode="External"/><Relationship Id="rId85" Type="http://schemas.openxmlformats.org/officeDocument/2006/relationships/hyperlink" Target="https://sites.google.com/view/photoboothrentalnearsandimas/home" TargetMode="External"/><Relationship Id="rId88" Type="http://schemas.openxmlformats.org/officeDocument/2006/relationships/hyperlink" Target="https://docs.google.com/document/d/190HRa_VBYnk32oz3cYa29gfgUdLrKc708X2ctb75UFc/view" TargetMode="External"/><Relationship Id="rId150" Type="http://schemas.openxmlformats.org/officeDocument/2006/relationships/hyperlink" Target="https://sites.google.com/view/culvercityphotoboothrentals/photo-booth-for-rent-near-culver-city" TargetMode="External"/><Relationship Id="rId271" Type="http://schemas.openxmlformats.org/officeDocument/2006/relationships/hyperlink" Target="https://drive.google.com/file/d/1xcx--HK7_xmBcCHsmFDF7bv5eXjUKAGH/view?usp=sharing" TargetMode="External"/><Relationship Id="rId87" Type="http://schemas.openxmlformats.org/officeDocument/2006/relationships/hyperlink" Target="https://docs.google.com/document/d/190HRa_VBYnk32oz3cYa29gfgUdLrKc708X2ctb75UFc/pub" TargetMode="External"/><Relationship Id="rId270" Type="http://schemas.openxmlformats.org/officeDocument/2006/relationships/hyperlink" Target="https://drive.google.com/file/d/1A_AUGix6XI4_m3qnogGDKB_VBGcu2Wty/view?usp=sharing" TargetMode="External"/><Relationship Id="rId89" Type="http://schemas.openxmlformats.org/officeDocument/2006/relationships/hyperlink" Target="https://docs.google.com/document/d/1S7M5AFUziKmrNiu2Bo9SW2GNfoKdKHvBPgv-RBP1vnY/edit?usp=sharing" TargetMode="External"/><Relationship Id="rId80" Type="http://schemas.openxmlformats.org/officeDocument/2006/relationships/hyperlink" Target="https://docs.google.com/document/d/16Mfvr_61-YccI99AWtYPmbuFx23mcIwz23FaEFu8NMQ/view" TargetMode="External"/><Relationship Id="rId82" Type="http://schemas.openxmlformats.org/officeDocument/2006/relationships/hyperlink" Target="https://sites.google.com/view/culvercityphotoboothrentals/photo-booth-for-rental-in-culver-city" TargetMode="External"/><Relationship Id="rId81" Type="http://schemas.openxmlformats.org/officeDocument/2006/relationships/hyperlink" Target="https://sites.google.com/view/photobooth-rental-culver-city/wedding-photo-booth-rental-in-culver-city" TargetMode="External"/><Relationship Id="rId1" Type="http://schemas.openxmlformats.org/officeDocument/2006/relationships/comments" Target="../comments1.xml"/><Relationship Id="rId2" Type="http://schemas.openxmlformats.org/officeDocument/2006/relationships/hyperlink" Target="https://sites.google.com/view/ai-face-swap-photo-booth/home" TargetMode="External"/><Relationship Id="rId3" Type="http://schemas.openxmlformats.org/officeDocument/2006/relationships/hyperlink" Target="https://drive.google.com/drive/folders/1LnVDPo7xRozvb_BfFFmtzI5zacLv31LB?usp=sharing" TargetMode="External"/><Relationship Id="rId149" Type="http://schemas.openxmlformats.org/officeDocument/2006/relationships/hyperlink" Target="https://sites.google.com/view/culvercityphotoboothrentals/photo-booth-for-rental-in-culver-city" TargetMode="External"/><Relationship Id="rId4" Type="http://schemas.openxmlformats.org/officeDocument/2006/relationships/hyperlink" Target="https://news.google.com/rss/search?q=aiphotobooth" TargetMode="External"/><Relationship Id="rId148" Type="http://schemas.openxmlformats.org/officeDocument/2006/relationships/hyperlink" Target="https://sites.google.com/view/photobooth-rental-culver-city/wedding-photo-booth-rental-in-culver-city" TargetMode="External"/><Relationship Id="rId269" Type="http://schemas.openxmlformats.org/officeDocument/2006/relationships/hyperlink" Target="https://drive.google.com/file/d/1UBSe1gWuu-0BI20cf-TU4C3QCAMCe3Ri/view?usp=sharing" TargetMode="External"/><Relationship Id="rId9" Type="http://schemas.openxmlformats.org/officeDocument/2006/relationships/hyperlink" Target="https://drive.google.com/file/d/1S5sjkvMhie1HaZ6IJAtEozK_5kzeiW10/view?usp=sharing" TargetMode="External"/><Relationship Id="rId143" Type="http://schemas.openxmlformats.org/officeDocument/2006/relationships/hyperlink" Target="https://docs.google.com/document/d/1EeYPv336eBiGNyi8CP15B_V2rUfdPjxOCFX9fy6eiVE/pub" TargetMode="External"/><Relationship Id="rId264" Type="http://schemas.openxmlformats.org/officeDocument/2006/relationships/hyperlink" Target="https://drive.google.com/file/d/1vgBFWS6viPKU_CxmQC-pKIi7aoAVK0X4/view?usp=sharing" TargetMode="External"/><Relationship Id="rId142" Type="http://schemas.openxmlformats.org/officeDocument/2006/relationships/hyperlink" Target="https://docs.google.com/document/d/1EeYPv336eBiGNyi8CP15B_V2rUfdPjxOCFX9fy6eiVE/edit?usp=sharing" TargetMode="External"/><Relationship Id="rId263" Type="http://schemas.openxmlformats.org/officeDocument/2006/relationships/hyperlink" Target="https://drive.google.com/file/d/1OZcSP84YJJmkSwY0CBDuv1_LnGlRDmqD/view?usp=sharing" TargetMode="External"/><Relationship Id="rId141" Type="http://schemas.openxmlformats.org/officeDocument/2006/relationships/hyperlink" Target="https://sites.google.com/view/photoboothrentalnearsandimas/home" TargetMode="External"/><Relationship Id="rId262" Type="http://schemas.openxmlformats.org/officeDocument/2006/relationships/hyperlink" Target="https://drive.google.com/file/d/1BS4ZbPXvtO6KXS4BWotHQl1sb1MTXavt/view?usp=sharing" TargetMode="External"/><Relationship Id="rId140" Type="http://schemas.openxmlformats.org/officeDocument/2006/relationships/hyperlink" Target="https://sites.google.com/view/culvercityphotoboothrentals/photo-booth-rental-in-culver-city_1" TargetMode="External"/><Relationship Id="rId261" Type="http://schemas.openxmlformats.org/officeDocument/2006/relationships/hyperlink" Target="https://docs.google.com/document/d/1XK13nYQPkNRn2nKU6ii6uzYw0QJzuTeV/edit?usp=sharing&amp;ouid=115602453726005426174&amp;rtpof=true&amp;sd=true" TargetMode="External"/><Relationship Id="rId5" Type="http://schemas.openxmlformats.org/officeDocument/2006/relationships/hyperlink" Target="https://drive.google.com/drive/folders/1LcIWL6b_Cka9a1V5oePN-K7Ihfp7SPLp?usp=sharing" TargetMode="External"/><Relationship Id="rId147" Type="http://schemas.openxmlformats.org/officeDocument/2006/relationships/hyperlink" Target="https://docs.google.com/document/d/1S_rAw4JW2h3tr_Wi9eoiV670LJ6Xo-9L194Dkv2y2hs/view" TargetMode="External"/><Relationship Id="rId268" Type="http://schemas.openxmlformats.org/officeDocument/2006/relationships/hyperlink" Target="https://drive.google.com/file/d/1_mFl9005e87-VAbVjoylSQkGNfwNdIQv/view?usp=sharing" TargetMode="External"/><Relationship Id="rId6" Type="http://schemas.openxmlformats.org/officeDocument/2006/relationships/hyperlink" Target="https://drive.google.com/drive/folders/1TTCICXNgT7xlyeimlxPEKyJ2BSU7SsN8?usp=sharing" TargetMode="External"/><Relationship Id="rId146" Type="http://schemas.openxmlformats.org/officeDocument/2006/relationships/hyperlink" Target="https://docs.google.com/document/d/1S_rAw4JW2h3tr_Wi9eoiV670LJ6Xo-9L194Dkv2y2hs/pub" TargetMode="External"/><Relationship Id="rId267" Type="http://schemas.openxmlformats.org/officeDocument/2006/relationships/hyperlink" Target="https://drive.google.com/file/d/13SNFmjTQymbKZnRIKYO2ewLIZlS44hMU/view?usp=sharing" TargetMode="External"/><Relationship Id="rId7" Type="http://schemas.openxmlformats.org/officeDocument/2006/relationships/hyperlink" Target="https://drive.google.com/drive/folders/1aiJ8BZvmV9AuUnVglwQCLMasiED5kx6e?usp=sharing" TargetMode="External"/><Relationship Id="rId145" Type="http://schemas.openxmlformats.org/officeDocument/2006/relationships/hyperlink" Target="https://docs.google.com/document/d/1S_rAw4JW2h3tr_Wi9eoiV670LJ6Xo-9L194Dkv2y2hs/edit?usp=sharing" TargetMode="External"/><Relationship Id="rId266" Type="http://schemas.openxmlformats.org/officeDocument/2006/relationships/hyperlink" Target="https://drive.google.com/file/d/1-koHp9MIBZRMQJwuWxoKa6s9O1HtwEOS/view?usp=sharing" TargetMode="External"/><Relationship Id="rId8" Type="http://schemas.openxmlformats.org/officeDocument/2006/relationships/hyperlink" Target="https://drive.google.com/drive/folders/19_HguAFAXmsrbBg4UkxIFJREH7fzxxpI?usp=sharing" TargetMode="External"/><Relationship Id="rId144" Type="http://schemas.openxmlformats.org/officeDocument/2006/relationships/hyperlink" Target="https://docs.google.com/document/d/1EeYPv336eBiGNyi8CP15B_V2rUfdPjxOCFX9fy6eiVE/view" TargetMode="External"/><Relationship Id="rId265" Type="http://schemas.openxmlformats.org/officeDocument/2006/relationships/hyperlink" Target="https://drive.google.com/file/d/1B02Auy-5T-Ip4JjGY3UX8myviIikcBAV/view?usp=sharing" TargetMode="External"/><Relationship Id="rId73" Type="http://schemas.openxmlformats.org/officeDocument/2006/relationships/hyperlink" Target="https://docs.google.com/document/d/1IoSAK_vg8EK7CP5P1YwTSy7Ece6ktAGTJWO1IvZ9S08/pub" TargetMode="External"/><Relationship Id="rId72" Type="http://schemas.openxmlformats.org/officeDocument/2006/relationships/hyperlink" Target="https://docs.google.com/document/d/1IoSAK_vg8EK7CP5P1YwTSy7Ece6ktAGTJWO1IvZ9S08/edit?usp=sharing" TargetMode="External"/><Relationship Id="rId75" Type="http://schemas.openxmlformats.org/officeDocument/2006/relationships/hyperlink" Target="https://docs.google.com/document/d/1owEMI8xFOWPNH_63VbljkmAG8JOvQ-TOHkKtK2p1s8Q/edit?usp=sharing" TargetMode="External"/><Relationship Id="rId74" Type="http://schemas.openxmlformats.org/officeDocument/2006/relationships/hyperlink" Target="https://docs.google.com/document/d/1IoSAK_vg8EK7CP5P1YwTSy7Ece6ktAGTJWO1IvZ9S08/view" TargetMode="External"/><Relationship Id="rId77" Type="http://schemas.openxmlformats.org/officeDocument/2006/relationships/hyperlink" Target="https://docs.google.com/document/d/1owEMI8xFOWPNH_63VbljkmAG8JOvQ-TOHkKtK2p1s8Q/view" TargetMode="External"/><Relationship Id="rId260" Type="http://schemas.openxmlformats.org/officeDocument/2006/relationships/hyperlink" Target="https://docs.google.com/document/d/1xDkKeVRCh2vKcCDRonQGvRN8U5IHmGPA/edit?usp=sharing&amp;ouid=115602453726005426174&amp;rtpof=true&amp;sd=true" TargetMode="External"/><Relationship Id="rId76" Type="http://schemas.openxmlformats.org/officeDocument/2006/relationships/hyperlink" Target="https://docs.google.com/document/d/1owEMI8xFOWPNH_63VbljkmAG8JOvQ-TOHkKtK2p1s8Q/pub" TargetMode="External"/><Relationship Id="rId79" Type="http://schemas.openxmlformats.org/officeDocument/2006/relationships/hyperlink" Target="https://docs.google.com/document/d/16Mfvr_61-YccI99AWtYPmbuFx23mcIwz23FaEFu8NMQ/pub" TargetMode="External"/><Relationship Id="rId78" Type="http://schemas.openxmlformats.org/officeDocument/2006/relationships/hyperlink" Target="https://docs.google.com/document/d/16Mfvr_61-YccI99AWtYPmbuFx23mcIwz23FaEFu8NMQ/edit?usp=sharing" TargetMode="External"/><Relationship Id="rId71" Type="http://schemas.openxmlformats.org/officeDocument/2006/relationships/hyperlink" Target="https://sites.google.com/view/photoboothrentalnearsandimas/home" TargetMode="External"/><Relationship Id="rId70" Type="http://schemas.openxmlformats.org/officeDocument/2006/relationships/hyperlink" Target="https://sites.google.com/view/culvercityphotoboothrentals/photo-booth-rental-in-culver-city_1" TargetMode="External"/><Relationship Id="rId139" Type="http://schemas.openxmlformats.org/officeDocument/2006/relationships/hyperlink" Target="https://sites.google.com/view/culvercityphotoboothrentals/photo-booth-for-rent-near-culver-city" TargetMode="External"/><Relationship Id="rId138" Type="http://schemas.openxmlformats.org/officeDocument/2006/relationships/hyperlink" Target="https://sites.google.com/view/culvercityphotoboothrentals/photo-booth-for-rental-in-culver-city" TargetMode="External"/><Relationship Id="rId259" Type="http://schemas.openxmlformats.org/officeDocument/2006/relationships/hyperlink" Target="https://docs.google.com/document/d/1KSgCy00jZOTsJsVkIgdh1g09-60MznCK/edit?usp=sharing&amp;ouid=115602453726005426174&amp;rtpof=true&amp;sd=true" TargetMode="External"/><Relationship Id="rId137" Type="http://schemas.openxmlformats.org/officeDocument/2006/relationships/hyperlink" Target="https://sites.google.com/view/photobooth-rental-culver-city/wedding-photo-booth-rental-in-culver-city" TargetMode="External"/><Relationship Id="rId258" Type="http://schemas.openxmlformats.org/officeDocument/2006/relationships/hyperlink" Target="https://docs.google.com/document/d/1tA4eL1nWpvaZTnYrxnBDiAWH9ayOl8DU/edit?usp=sharing&amp;ouid=115602453726005426174&amp;rtpof=true&amp;sd=true" TargetMode="External"/><Relationship Id="rId132" Type="http://schemas.openxmlformats.org/officeDocument/2006/relationships/hyperlink" Target="https://docs.google.com/document/d/155-HHBExY03jM0ffJ9eLpfx8TyEMz9rMM7QIlVLdCH8/pub" TargetMode="External"/><Relationship Id="rId253" Type="http://schemas.openxmlformats.org/officeDocument/2006/relationships/hyperlink" Target="https://docs.google.com/document/d/1riquKEhdw_LYrmbSJyJiFtwVjyroV676/edit?usp=sharing&amp;ouid=115602453726005426174&amp;rtpof=true&amp;sd=true" TargetMode="External"/><Relationship Id="rId131" Type="http://schemas.openxmlformats.org/officeDocument/2006/relationships/hyperlink" Target="https://docs.google.com/document/d/155-HHBExY03jM0ffJ9eLpfx8TyEMz9rMM7QIlVLdCH8/edit?usp=sharing" TargetMode="External"/><Relationship Id="rId252" Type="http://schemas.openxmlformats.org/officeDocument/2006/relationships/hyperlink" Target="https://docs.google.com/document/d/1I05AJWRZCaNYXIhaSs_Y1rnJZ3QmpPmG/edit?usp=sharing&amp;ouid=115602453726005426174&amp;rtpof=true&amp;sd=true" TargetMode="External"/><Relationship Id="rId130" Type="http://schemas.openxmlformats.org/officeDocument/2006/relationships/hyperlink" Target="https://docs.google.com/document/d/1B4aJ5ctepmGin23sRDjJKN0evSeFWAJTeHevCuLZ-Ag/view" TargetMode="External"/><Relationship Id="rId251" Type="http://schemas.openxmlformats.org/officeDocument/2006/relationships/hyperlink" Target="https://docs.google.com/document/d/1G6jLD_0Ns0nuBOfr3N0-fISMFoHQaX_L/edit?usp=sharing&amp;ouid=115602453726005426174&amp;rtpof=true&amp;sd=true" TargetMode="External"/><Relationship Id="rId250" Type="http://schemas.openxmlformats.org/officeDocument/2006/relationships/hyperlink" Target="https://docs.google.com/document/d/1pCdIuIHt6CVpuEpbL5gNLE1yn5haG6WD/edit?usp=sharing&amp;ouid=115602453726005426174&amp;rtpof=true&amp;sd=true" TargetMode="External"/><Relationship Id="rId136" Type="http://schemas.openxmlformats.org/officeDocument/2006/relationships/hyperlink" Target="https://docs.google.com/document/d/1EEwGa0NjahVMxq-N6Mt0PjGXc501jwVfncwnoqZAc1k/view" TargetMode="External"/><Relationship Id="rId257" Type="http://schemas.openxmlformats.org/officeDocument/2006/relationships/hyperlink" Target="https://docs.google.com/document/d/1d-1XaTsDt1TFiRmHWd2Y949H9dRwTBOU/edit?usp=sharing&amp;ouid=115602453726005426174&amp;rtpof=true&amp;sd=true" TargetMode="External"/><Relationship Id="rId135" Type="http://schemas.openxmlformats.org/officeDocument/2006/relationships/hyperlink" Target="https://docs.google.com/document/d/1EEwGa0NjahVMxq-N6Mt0PjGXc501jwVfncwnoqZAc1k/pub" TargetMode="External"/><Relationship Id="rId256" Type="http://schemas.openxmlformats.org/officeDocument/2006/relationships/hyperlink" Target="https://docs.google.com/document/d/1I2_z7paTDwCvkydXK4m5hLUFv5JofJFe/edit?usp=sharing&amp;ouid=115602453726005426174&amp;rtpof=true&amp;sd=true" TargetMode="External"/><Relationship Id="rId134" Type="http://schemas.openxmlformats.org/officeDocument/2006/relationships/hyperlink" Target="https://docs.google.com/document/d/1EEwGa0NjahVMxq-N6Mt0PjGXc501jwVfncwnoqZAc1k/edit?usp=sharing" TargetMode="External"/><Relationship Id="rId255" Type="http://schemas.openxmlformats.org/officeDocument/2006/relationships/hyperlink" Target="https://docs.google.com/document/d/1l1ZkeVVWr9KJoHG_R_4LQ0g6YqqmIA8G/edit?usp=sharing&amp;ouid=115602453726005426174&amp;rtpof=true&amp;sd=true" TargetMode="External"/><Relationship Id="rId133" Type="http://schemas.openxmlformats.org/officeDocument/2006/relationships/hyperlink" Target="https://docs.google.com/document/d/155-HHBExY03jM0ffJ9eLpfx8TyEMz9rMM7QIlVLdCH8/view" TargetMode="External"/><Relationship Id="rId254" Type="http://schemas.openxmlformats.org/officeDocument/2006/relationships/hyperlink" Target="https://docs.google.com/document/d/1w2GhI4xcxU8VBhBY8dS4TEwn_E_zqmTv/edit?usp=sharing&amp;ouid=115602453726005426174&amp;rtpof=true&amp;sd=true" TargetMode="External"/><Relationship Id="rId62" Type="http://schemas.openxmlformats.org/officeDocument/2006/relationships/hyperlink" Target="https://docs.google.com/document/d/1BEAK8oyVH2k1JCwRmI41iLmeNqY_MXqcb_4g5JRLkMA/pub" TargetMode="External"/><Relationship Id="rId61" Type="http://schemas.openxmlformats.org/officeDocument/2006/relationships/hyperlink" Target="https://docs.google.com/document/d/1BEAK8oyVH2k1JCwRmI41iLmeNqY_MXqcb_4g5JRLkMA/edit?usp=sharing" TargetMode="External"/><Relationship Id="rId64" Type="http://schemas.openxmlformats.org/officeDocument/2006/relationships/hyperlink" Target="https://docs.google.com/document/d/1aveU6FILxFkIALHYu89Jzz82KYl1URE-OUyvJidv2yc/edit?usp=sharing" TargetMode="External"/><Relationship Id="rId63" Type="http://schemas.openxmlformats.org/officeDocument/2006/relationships/hyperlink" Target="https://docs.google.com/document/d/1BEAK8oyVH2k1JCwRmI41iLmeNqY_MXqcb_4g5JRLkMA/view" TargetMode="External"/><Relationship Id="rId66" Type="http://schemas.openxmlformats.org/officeDocument/2006/relationships/hyperlink" Target="https://docs.google.com/document/d/1aveU6FILxFkIALHYu89Jzz82KYl1URE-OUyvJidv2yc/view" TargetMode="External"/><Relationship Id="rId172" Type="http://schemas.openxmlformats.org/officeDocument/2006/relationships/hyperlink" Target="https://docs.google.com/spreadsheets/d/1_GrGUahM-zkAg3_sjlGidYasvG48AIVV/edit?usp=sharing&amp;ouid=115602453726005426174&amp;rtpof=true&amp;sd=true" TargetMode="External"/><Relationship Id="rId293" Type="http://schemas.openxmlformats.org/officeDocument/2006/relationships/hyperlink" Target="https://drive.google.com/file/d/1kNROsPHLBNUWzo0qMyf8Eu1mEIT5mygN/view?usp=sharing" TargetMode="External"/><Relationship Id="rId65" Type="http://schemas.openxmlformats.org/officeDocument/2006/relationships/hyperlink" Target="https://docs.google.com/document/d/1aveU6FILxFkIALHYu89Jzz82KYl1URE-OUyvJidv2yc/pub" TargetMode="External"/><Relationship Id="rId171" Type="http://schemas.openxmlformats.org/officeDocument/2006/relationships/hyperlink" Target="https://drive.google.com/file/d/1WwFDw7ZcBcDvQQtwOdYBF79JxJfS5Xhe/view?usp=sharing" TargetMode="External"/><Relationship Id="rId292" Type="http://schemas.openxmlformats.org/officeDocument/2006/relationships/hyperlink" Target="https://drive.google.com/file/d/1TZ0GTya1LQk7_2swgEDxmxJQOAxpvCMv/view?usp=sharing" TargetMode="External"/><Relationship Id="rId68" Type="http://schemas.openxmlformats.org/officeDocument/2006/relationships/hyperlink" Target="https://sites.google.com/view/culvercityphotoboothrentals/photo-booth-for-rental-in-culver-city" TargetMode="External"/><Relationship Id="rId170" Type="http://schemas.openxmlformats.org/officeDocument/2006/relationships/hyperlink" Target="https://drive.google.com/file/d/1yNej528etbaEnssCkyQoXGYZJO2LApqw/view?usp=sharing" TargetMode="External"/><Relationship Id="rId291" Type="http://schemas.openxmlformats.org/officeDocument/2006/relationships/hyperlink" Target="https://drive.google.com/file/d/150bfPkXqVeUa63_x2fJeSvhJRARaSn-3/view?usp=sharing" TargetMode="External"/><Relationship Id="rId67" Type="http://schemas.openxmlformats.org/officeDocument/2006/relationships/hyperlink" Target="https://sites.google.com/view/photobooth-rental-culver-city/wedding-photo-booth-rental-in-culver-city" TargetMode="External"/><Relationship Id="rId290" Type="http://schemas.openxmlformats.org/officeDocument/2006/relationships/hyperlink" Target="https://drive.google.com/file/d/1QIily6TifB6Vj96WYUcUsAnucknauVF7/view?usp=sharing" TargetMode="External"/><Relationship Id="rId60" Type="http://schemas.openxmlformats.org/officeDocument/2006/relationships/hyperlink" Target="https://docs.google.com/document/d/1p5t9hrCTZePeBMhgfWInKoV94p6e7l1qx9Tev1FN0Rs/view" TargetMode="External"/><Relationship Id="rId165" Type="http://schemas.openxmlformats.org/officeDocument/2006/relationships/hyperlink" Target="https://drive.google.com/file/d/1N7BzwczFHRSoBnIlHwq31CfWGWmJIGYp/view?usp=sharing" TargetMode="External"/><Relationship Id="rId286" Type="http://schemas.openxmlformats.org/officeDocument/2006/relationships/hyperlink" Target="https://drive.google.com/file/d/1XwRyWdutmg1-vSlSmsvGZn14wJ3CMeBX/view?usp=sharing" TargetMode="External"/><Relationship Id="rId69" Type="http://schemas.openxmlformats.org/officeDocument/2006/relationships/hyperlink" Target="https://sites.google.com/view/culvercityphotoboothrentals/photo-booth-for-rent-near-culver-city" TargetMode="External"/><Relationship Id="rId164" Type="http://schemas.openxmlformats.org/officeDocument/2006/relationships/hyperlink" Target="https://drive.google.com/file/d/1PHYCtin_PdfCcGYBnEpPh78QHWZs5sDe/view?usp=sharing" TargetMode="External"/><Relationship Id="rId285" Type="http://schemas.openxmlformats.org/officeDocument/2006/relationships/hyperlink" Target="https://drive.google.com/file/d/1grLV722ozuXho4e41O_NwYkpwsqUtzQE/view?usp=sharing" TargetMode="External"/><Relationship Id="rId163" Type="http://schemas.openxmlformats.org/officeDocument/2006/relationships/hyperlink" Target="https://drive.google.com/file/d/1d7bdkHlYyhhSvn9-iaF3LTtne1ZHHtyc/view?usp=sharing" TargetMode="External"/><Relationship Id="rId284" Type="http://schemas.openxmlformats.org/officeDocument/2006/relationships/hyperlink" Target="https://drive.google.com/file/d/1P9PNeZZ8qDcvX_T4yNJBqqdkoeAMoCUI/view?usp=sharing" TargetMode="External"/><Relationship Id="rId162" Type="http://schemas.openxmlformats.org/officeDocument/2006/relationships/hyperlink" Target="https://docs.google.com/spreadsheets/d/10V4isJR5yCda4Gjcjma7DaU27d-V9oxc/edit?usp=sharing&amp;ouid=115602453726005426174&amp;rtpof=true&amp;sd=true" TargetMode="External"/><Relationship Id="rId283" Type="http://schemas.openxmlformats.org/officeDocument/2006/relationships/hyperlink" Target="https://drive.google.com/file/d/16hbj7ooNfvcqn6gdkurO_V8wtKVy7Uth/view?usp=sharing" TargetMode="External"/><Relationship Id="rId169" Type="http://schemas.openxmlformats.org/officeDocument/2006/relationships/hyperlink" Target="https://drive.google.com/file/d/1GO4YFDaZ9iEVjbyIhStDth5Yo3csHX-E/view?usp=sharing" TargetMode="External"/><Relationship Id="rId168" Type="http://schemas.openxmlformats.org/officeDocument/2006/relationships/hyperlink" Target="https://drive.google.com/file/d/1NlzBZGvcJ1d3-XIzos573oStkm-lSSkN/view?usp=sharing" TargetMode="External"/><Relationship Id="rId289" Type="http://schemas.openxmlformats.org/officeDocument/2006/relationships/hyperlink" Target="https://drive.google.com/file/d/1u7WxNzcgY20gOLszosxueE0ekMb3E-vG/view?usp=sharing" TargetMode="External"/><Relationship Id="rId167" Type="http://schemas.openxmlformats.org/officeDocument/2006/relationships/hyperlink" Target="https://docs.google.com/spreadsheets/d/1Mr49Kx51usQZ8KCVTBv6W-mx25wVqpiT/edit?usp=sharing&amp;ouid=115602453726005426174&amp;rtpof=true&amp;sd=true" TargetMode="External"/><Relationship Id="rId288" Type="http://schemas.openxmlformats.org/officeDocument/2006/relationships/hyperlink" Target="https://drive.google.com/file/d/1dSsUBX7AtlAtX6uArWZfnqsRg8qeP69l/view?usp=sharing" TargetMode="External"/><Relationship Id="rId166" Type="http://schemas.openxmlformats.org/officeDocument/2006/relationships/hyperlink" Target="https://drive.google.com/file/d/1b7TM0kQuRo6tgjKm-n_ScGpzDs_Sxuwt/view?usp=sharing" TargetMode="External"/><Relationship Id="rId287" Type="http://schemas.openxmlformats.org/officeDocument/2006/relationships/hyperlink" Target="https://drive.google.com/file/d/13cU7jQbNGFE6igr4u33rTnBqH0874eeF/view?usp=sharing" TargetMode="External"/><Relationship Id="rId51" Type="http://schemas.openxmlformats.org/officeDocument/2006/relationships/hyperlink" Target="https://docs.google.com/spreadsheets/d/1CoWycjykK_PBEP0rubgG6bOSroUMCwf1G9mujzCBbfM/edit" TargetMode="External"/><Relationship Id="rId50" Type="http://schemas.openxmlformats.org/officeDocument/2006/relationships/hyperlink" Target="https://docs.google.com/spreadsheets/d/1CoWycjykK_PBEP0rubgG6bOSroUMCwf1G9mujzCBbfM/edit" TargetMode="External"/><Relationship Id="rId53" Type="http://schemas.openxmlformats.org/officeDocument/2006/relationships/hyperlink" Target="https://docs.google.com/spreadsheets/d/1CoWycjykK_PBEP0rubgG6bOSroUMCwf1G9mujzCBbfM/edit" TargetMode="External"/><Relationship Id="rId52" Type="http://schemas.openxmlformats.org/officeDocument/2006/relationships/hyperlink" Target="https://docs.google.com/spreadsheets/d/1CoWycjykK_PBEP0rubgG6bOSroUMCwf1G9mujzCBbfM/edit" TargetMode="External"/><Relationship Id="rId55" Type="http://schemas.openxmlformats.org/officeDocument/2006/relationships/hyperlink" Target="https://drive.google.com/drive/folders/1vK0cxjKtiZnkXmLz0mP6dt_gETR-w2C_?usp=sharing" TargetMode="External"/><Relationship Id="rId161" Type="http://schemas.openxmlformats.org/officeDocument/2006/relationships/hyperlink" Target="https://drive.google.com/file/d/1YqWCAQpgJZABjwk3fsQjw3V438zxn73R/view?usp=sharing" TargetMode="External"/><Relationship Id="rId282" Type="http://schemas.openxmlformats.org/officeDocument/2006/relationships/hyperlink" Target="https://drive.google.com/file/d/1lrO-aviwIS6V-lYAypOGjwNPf4T13p0v/view?usp=sharing" TargetMode="External"/><Relationship Id="rId54" Type="http://schemas.openxmlformats.org/officeDocument/2006/relationships/hyperlink" Target="https://docs.google.com/spreadsheets/d/1CoWycjykK_PBEP0rubgG6bOSroUMCwf1G9mujzCBbfM/edit" TargetMode="External"/><Relationship Id="rId160" Type="http://schemas.openxmlformats.org/officeDocument/2006/relationships/hyperlink" Target="https://drive.google.com/file/d/1kTGfebSJjDku7sBjBSi4dhmeSPoSlRe8/view?usp=sharing" TargetMode="External"/><Relationship Id="rId281" Type="http://schemas.openxmlformats.org/officeDocument/2006/relationships/hyperlink" Target="https://drive.google.com/file/d/1bff_BOYIFA76LT8SbYnl9YwAcBpxKCKO/view?usp=sharing" TargetMode="External"/><Relationship Id="rId57" Type="http://schemas.openxmlformats.org/officeDocument/2006/relationships/hyperlink" Target="https://drive.google.com/drive/folders/1Y6dlfDFD4gBo7x5vggAWsUQLvTR0iGkZ?usp=sharing" TargetMode="External"/><Relationship Id="rId280" Type="http://schemas.openxmlformats.org/officeDocument/2006/relationships/hyperlink" Target="https://drive.google.com/file/d/1enNGRY_r2_0ugxN1P7socy_RPh6YLs89/view?usp=sharing" TargetMode="External"/><Relationship Id="rId56" Type="http://schemas.openxmlformats.org/officeDocument/2006/relationships/hyperlink" Target="https://drive.google.com/file/d/1bDKTSAtzf9lk7pMP7DQDcnuOYd9Brk9s/view?usp=sharing" TargetMode="External"/><Relationship Id="rId159" Type="http://schemas.openxmlformats.org/officeDocument/2006/relationships/hyperlink" Target="https://drive.google.com/file/d/1bqOb3Qky1svJmJC_kBjZk-K_v4kW0HW_/view?usp=sharing" TargetMode="External"/><Relationship Id="rId59" Type="http://schemas.openxmlformats.org/officeDocument/2006/relationships/hyperlink" Target="https://docs.google.com/document/d/1p5t9hrCTZePeBMhgfWInKoV94p6e7l1qx9Tev1FN0Rs/pub" TargetMode="External"/><Relationship Id="rId154" Type="http://schemas.openxmlformats.org/officeDocument/2006/relationships/hyperlink" Target="https://drive.google.com/file/d/1dMI_nJA-ePCCIQgnOwyqPTCg1lmmvguy/view?usp=sharing" TargetMode="External"/><Relationship Id="rId275" Type="http://schemas.openxmlformats.org/officeDocument/2006/relationships/hyperlink" Target="https://drive.google.com/file/d/1J7pAcU5-P5n-jVLbv-u8GAn_hETFIvSu/view?usp=sharing" TargetMode="External"/><Relationship Id="rId58" Type="http://schemas.openxmlformats.org/officeDocument/2006/relationships/hyperlink" Target="https://docs.google.com/document/d/1p5t9hrCTZePeBMhgfWInKoV94p6e7l1qx9Tev1FN0Rs/edit?usp=sharing" TargetMode="External"/><Relationship Id="rId153" Type="http://schemas.openxmlformats.org/officeDocument/2006/relationships/hyperlink" Target="https://drive.google.com/file/d/1wHJ60cRcLyDknKBXozbyriBU-90rPF5s/view?usp=sharing" TargetMode="External"/><Relationship Id="rId274" Type="http://schemas.openxmlformats.org/officeDocument/2006/relationships/hyperlink" Target="https://drive.google.com/file/d/1yJk4a2zau4f5hQMCFOxbg955KwuOP523/view?usp=sharing" TargetMode="External"/><Relationship Id="rId152" Type="http://schemas.openxmlformats.org/officeDocument/2006/relationships/hyperlink" Target="https://sites.google.com/view/photoboothrentalnearsandimas/home" TargetMode="External"/><Relationship Id="rId273" Type="http://schemas.openxmlformats.org/officeDocument/2006/relationships/hyperlink" Target="https://drive.google.com/file/d/1YKgBAFIWeSvZt9iOuqhAzu2UY9cWPiez/view?usp=sharing" TargetMode="External"/><Relationship Id="rId151" Type="http://schemas.openxmlformats.org/officeDocument/2006/relationships/hyperlink" Target="https://sites.google.com/view/culvercityphotoboothrentals/photo-booth-rental-in-culver-city_1" TargetMode="External"/><Relationship Id="rId272" Type="http://schemas.openxmlformats.org/officeDocument/2006/relationships/hyperlink" Target="https://drive.google.com/file/d/1NnHnqG19rsDPJcLlqMF1S-eCqOOxvk1N/view?usp=sharing" TargetMode="External"/><Relationship Id="rId158" Type="http://schemas.openxmlformats.org/officeDocument/2006/relationships/hyperlink" Target="https://drive.google.com/file/d/1WIrzaXEoUiJYb3DiY7RGTEti0dI-FH1E/view?usp=sharing" TargetMode="External"/><Relationship Id="rId279" Type="http://schemas.openxmlformats.org/officeDocument/2006/relationships/hyperlink" Target="https://drive.google.com/file/d/10q9TgAPgsOzR0OVr9a9FF6B5BonYfakY/view?usp=sharing" TargetMode="External"/><Relationship Id="rId157" Type="http://schemas.openxmlformats.org/officeDocument/2006/relationships/hyperlink" Target="https://docs.google.com/spreadsheets/d/1IZhRVEQB5LwBNpOCdfDovw68KVZ7nrIc/edit?usp=sharing&amp;ouid=115602453726005426174&amp;rtpof=true&amp;sd=true" TargetMode="External"/><Relationship Id="rId278" Type="http://schemas.openxmlformats.org/officeDocument/2006/relationships/hyperlink" Target="https://drive.google.com/file/d/1ha5sJYjsUyr6TSsToV-WN7MXw27z3Hd5/view?usp=sharing" TargetMode="External"/><Relationship Id="rId156" Type="http://schemas.openxmlformats.org/officeDocument/2006/relationships/hyperlink" Target="https://drive.google.com/file/d/1PtfwggOOCvutSrVAmDCipGcab4P323r1/view?usp=sharing" TargetMode="External"/><Relationship Id="rId277" Type="http://schemas.openxmlformats.org/officeDocument/2006/relationships/hyperlink" Target="https://drive.google.com/file/d/1BExG5aevkZ4FTYpOn7VeAkkVTLQFxVzD/view?usp=sharing" TargetMode="External"/><Relationship Id="rId155" Type="http://schemas.openxmlformats.org/officeDocument/2006/relationships/hyperlink" Target="https://drive.google.com/file/d/1Lcqi9eBWkHnG4LK1gV3TXWCBlg81C6Wh/view?usp=sharing" TargetMode="External"/><Relationship Id="rId276" Type="http://schemas.openxmlformats.org/officeDocument/2006/relationships/hyperlink" Target="https://drive.google.com/file/d/1boMhlrM54OQOYKfOfXN84yrN4AVSVrP_/view?usp=sharing" TargetMode="External"/><Relationship Id="rId107" Type="http://schemas.openxmlformats.org/officeDocument/2006/relationships/hyperlink" Target="https://docs.google.com/document/d/1jgh_7QfF0lmQi1YVXQQLffOI2Nb_50BtZ3nL8AHBEIg/pub" TargetMode="External"/><Relationship Id="rId228" Type="http://schemas.openxmlformats.org/officeDocument/2006/relationships/hyperlink" Target="https://drive.google.com/file/d/11WxTi3Z5Wvn-hK4fmbJvZyPLf0v9GVLv/view?usp=sharing" TargetMode="External"/><Relationship Id="rId106" Type="http://schemas.openxmlformats.org/officeDocument/2006/relationships/hyperlink" Target="https://docs.google.com/document/d/1jgh_7QfF0lmQi1YVXQQLffOI2Nb_50BtZ3nL8AHBEIg/edit?usp=sharing" TargetMode="External"/><Relationship Id="rId227" Type="http://schemas.openxmlformats.org/officeDocument/2006/relationships/hyperlink" Target="https://drive.google.com/file/d/183rGciBk9YbPHIzzhhKHPZpa587u2RGz/view?usp=sharing" TargetMode="External"/><Relationship Id="rId105" Type="http://schemas.openxmlformats.org/officeDocument/2006/relationships/hyperlink" Target="https://docs.google.com/document/d/1Ztt956_1H8ry4Gp9kF6PMfW8CUSnz8VLkuHZ0NkkPOM/view" TargetMode="External"/><Relationship Id="rId226" Type="http://schemas.openxmlformats.org/officeDocument/2006/relationships/hyperlink" Target="https://drive.google.com/file/d/1IUcBgxvRCt5wKkBdXMnez9tGyWdcOCIu/view?usp=sharing" TargetMode="External"/><Relationship Id="rId104" Type="http://schemas.openxmlformats.org/officeDocument/2006/relationships/hyperlink" Target="https://docs.google.com/document/d/1Ztt956_1H8ry4Gp9kF6PMfW8CUSnz8VLkuHZ0NkkPOM/pub" TargetMode="External"/><Relationship Id="rId225" Type="http://schemas.openxmlformats.org/officeDocument/2006/relationships/hyperlink" Target="https://drive.google.com/file/d/1MmAQSsTSNHJ6Vf8ts5mhZoQOdyj-WKIM/view?usp=sharing" TargetMode="External"/><Relationship Id="rId109" Type="http://schemas.openxmlformats.org/officeDocument/2006/relationships/hyperlink" Target="https://sites.google.com/view/photobooth-rental-culver-city/wedding-photo-booth-rental-in-culver-city" TargetMode="External"/><Relationship Id="rId108" Type="http://schemas.openxmlformats.org/officeDocument/2006/relationships/hyperlink" Target="https://docs.google.com/document/d/1jgh_7QfF0lmQi1YVXQQLffOI2Nb_50BtZ3nL8AHBEIg/view" TargetMode="External"/><Relationship Id="rId229" Type="http://schemas.openxmlformats.org/officeDocument/2006/relationships/hyperlink" Target="https://drive.google.com/file/d/1s6uXfx2EiFePGtKlsJT8XHCmXy9Dggrc/view?usp=sharing" TargetMode="External"/><Relationship Id="rId220" Type="http://schemas.openxmlformats.org/officeDocument/2006/relationships/hyperlink" Target="https://drive.google.com/file/d/1PbhVFRJS3JdL8JkK2bLFXq8xrrktxImY/view?usp=sharing" TargetMode="External"/><Relationship Id="rId103" Type="http://schemas.openxmlformats.org/officeDocument/2006/relationships/hyperlink" Target="https://docs.google.com/document/d/1Ztt956_1H8ry4Gp9kF6PMfW8CUSnz8VLkuHZ0NkkPOM/edit?usp=sharing" TargetMode="External"/><Relationship Id="rId224" Type="http://schemas.openxmlformats.org/officeDocument/2006/relationships/hyperlink" Target="https://drive.google.com/file/d/1qVgHi02X39DPcPDhpTVTicMNXf3L9I1v/view?usp=sharing" TargetMode="External"/><Relationship Id="rId102" Type="http://schemas.openxmlformats.org/officeDocument/2006/relationships/hyperlink" Target="https://docs.google.com/document/d/1R4Kb4JauJ_yA0sDo8ItC7EN-a9jFTBBYrsvRJGN8bWk/view" TargetMode="External"/><Relationship Id="rId223" Type="http://schemas.openxmlformats.org/officeDocument/2006/relationships/hyperlink" Target="https://drive.google.com/file/d/1jDo2ptSxrqJ6RsGnemYiSC-6-sTl4gwc/view?usp=sharing" TargetMode="External"/><Relationship Id="rId101" Type="http://schemas.openxmlformats.org/officeDocument/2006/relationships/hyperlink" Target="https://docs.google.com/document/d/1R4Kb4JauJ_yA0sDo8ItC7EN-a9jFTBBYrsvRJGN8bWk/pub" TargetMode="External"/><Relationship Id="rId222" Type="http://schemas.openxmlformats.org/officeDocument/2006/relationships/hyperlink" Target="https://drive.google.com/file/d/1jqax4Ym2DcX3ZJZx9wPo8w0shcRq7c0x/view?usp=sharing" TargetMode="External"/><Relationship Id="rId100" Type="http://schemas.openxmlformats.org/officeDocument/2006/relationships/hyperlink" Target="https://docs.google.com/document/d/1R4Kb4JauJ_yA0sDo8ItC7EN-a9jFTBBYrsvRJGN8bWk/edit?usp=sharing" TargetMode="External"/><Relationship Id="rId221" Type="http://schemas.openxmlformats.org/officeDocument/2006/relationships/hyperlink" Target="https://drive.google.com/file/d/12FNsjb5x1KcZA964iQ_UdjmFysLi-a5u/view?usp=sharing" TargetMode="External"/><Relationship Id="rId217" Type="http://schemas.openxmlformats.org/officeDocument/2006/relationships/hyperlink" Target="https://drive.google.com/file/d/1JSs4-vb4LAqczWW5Warige_CjvjGDjz1/view?usp=sharing" TargetMode="External"/><Relationship Id="rId216" Type="http://schemas.openxmlformats.org/officeDocument/2006/relationships/hyperlink" Target="https://drive.google.com/file/d/1ZY1p9cPTkwMmqM76gzZK67wn2iW2G_pN/view?usp=sharing" TargetMode="External"/><Relationship Id="rId215" Type="http://schemas.openxmlformats.org/officeDocument/2006/relationships/hyperlink" Target="https://drive.google.com/file/d/1b18wlmINQX8kSfH92AWK9bpv86Fh6fp4/view?usp=sharing" TargetMode="External"/><Relationship Id="rId214" Type="http://schemas.openxmlformats.org/officeDocument/2006/relationships/hyperlink" Target="https://drive.google.com/file/d/1HV7QZPtyteHs_xkxo3sijp_Fu4KX8Vrj/view?usp=sharing" TargetMode="External"/><Relationship Id="rId219" Type="http://schemas.openxmlformats.org/officeDocument/2006/relationships/hyperlink" Target="https://drive.google.com/file/d/1THTxllgUhDujthWDo9WGYN34ei3jFwYQ/view?usp=sharing" TargetMode="External"/><Relationship Id="rId218" Type="http://schemas.openxmlformats.org/officeDocument/2006/relationships/hyperlink" Target="https://drive.google.com/file/d/1lTszU255cDeI1kqZW_6vBhDksLqtyZnY/view?usp=sharing" TargetMode="External"/><Relationship Id="rId330" Type="http://schemas.openxmlformats.org/officeDocument/2006/relationships/vmlDrawing" Target="../drawings/vmlDrawing1.vml"/><Relationship Id="rId213" Type="http://schemas.openxmlformats.org/officeDocument/2006/relationships/hyperlink" Target="https://drive.google.com/file/d/1nWo5XqBTVpaUOejZ18mbMqauNe8vZgE9/view?usp=sharing" TargetMode="External"/><Relationship Id="rId212" Type="http://schemas.openxmlformats.org/officeDocument/2006/relationships/hyperlink" Target="https://drive.google.com/file/d/13ZP3kHDfJqLbROiK0kjdwwSOwulyXaN-/view?usp=sharing" TargetMode="External"/><Relationship Id="rId211" Type="http://schemas.openxmlformats.org/officeDocument/2006/relationships/hyperlink" Target="https://drive.google.com/file/d/16HGVjNmENhorrTXcxdEd4OrhtNoFOdWr/view?usp=sharing" TargetMode="External"/><Relationship Id="rId210" Type="http://schemas.openxmlformats.org/officeDocument/2006/relationships/hyperlink" Target="https://drive.google.com/file/d/1Pw3uIeXw679ripzIaENUtjjCKTNefSQY/view?usp=sharing" TargetMode="External"/><Relationship Id="rId129" Type="http://schemas.openxmlformats.org/officeDocument/2006/relationships/hyperlink" Target="https://docs.google.com/document/d/1B4aJ5ctepmGin23sRDjJKN0evSeFWAJTeHevCuLZ-Ag/pub" TargetMode="External"/><Relationship Id="rId128" Type="http://schemas.openxmlformats.org/officeDocument/2006/relationships/hyperlink" Target="https://docs.google.com/document/d/1B4aJ5ctepmGin23sRDjJKN0evSeFWAJTeHevCuLZ-Ag/edit?usp=sharing" TargetMode="External"/><Relationship Id="rId249" Type="http://schemas.openxmlformats.org/officeDocument/2006/relationships/hyperlink" Target="https://docs.google.com/document/d/1mhVETprpPtr_q40JHKei0ceWVpiozbzc/edit?usp=sharing&amp;ouid=115602453726005426174&amp;rtpof=true&amp;sd=true" TargetMode="External"/><Relationship Id="rId127" Type="http://schemas.openxmlformats.org/officeDocument/2006/relationships/hyperlink" Target="https://sites.google.com/view/photoboothrentalnearsandimas/home" TargetMode="External"/><Relationship Id="rId248" Type="http://schemas.openxmlformats.org/officeDocument/2006/relationships/hyperlink" Target="https://docs.google.com/document/d/1fyFSVRAj0GLHYxcDOUFqwXEkgFrCSTAx/edit?usp=sharing&amp;ouid=115602453726005426174&amp;rtpof=true&amp;sd=true" TargetMode="External"/><Relationship Id="rId126" Type="http://schemas.openxmlformats.org/officeDocument/2006/relationships/hyperlink" Target="https://sites.google.com/view/culvercityphotoboothrentals/photo-booth-rental-in-culver-city_1" TargetMode="External"/><Relationship Id="rId247" Type="http://schemas.openxmlformats.org/officeDocument/2006/relationships/hyperlink" Target="https://docs.google.com/document/d/16Q0utd1JP035sEVDKNCOHfeBRVOzsOEy/edit?usp=sharing&amp;ouid=115602453726005426174&amp;rtpof=true&amp;sd=true" TargetMode="External"/><Relationship Id="rId121" Type="http://schemas.openxmlformats.org/officeDocument/2006/relationships/hyperlink" Target="https://docs.google.com/document/d/1NG3ISC_XcjQzW7osiBl0voBQOODylMUUCOW6AVdXvd0/pub" TargetMode="External"/><Relationship Id="rId242" Type="http://schemas.openxmlformats.org/officeDocument/2006/relationships/hyperlink" Target="https://docs.google.com/document/d/1kwqGkZN_Dvfkcly3AL4p8PqrbB_U6nOm/edit?usp=sharing&amp;ouid=115602453726005426174&amp;rtpof=true&amp;sd=true" TargetMode="External"/><Relationship Id="rId120" Type="http://schemas.openxmlformats.org/officeDocument/2006/relationships/hyperlink" Target="https://docs.google.com/document/d/1NG3ISC_XcjQzW7osiBl0voBQOODylMUUCOW6AVdXvd0/edit?usp=sharing" TargetMode="External"/><Relationship Id="rId241" Type="http://schemas.openxmlformats.org/officeDocument/2006/relationships/hyperlink" Target="https://docs.google.com/document/d/1kuvSauf5ZuLZD3hpE7TCKxLinLg3QZgX/edit?usp=sharing&amp;ouid=115602453726005426174&amp;rtpof=true&amp;sd=true" TargetMode="External"/><Relationship Id="rId240" Type="http://schemas.openxmlformats.org/officeDocument/2006/relationships/hyperlink" Target="https://drive.google.com/file/d/1qCiL8hzBvUCYibIn_bD7fqrYj_2a91pl/view?usp=sharing" TargetMode="External"/><Relationship Id="rId125" Type="http://schemas.openxmlformats.org/officeDocument/2006/relationships/hyperlink" Target="https://sites.google.com/view/culvercityphotoboothrentals/photo-booth-for-rent-near-culver-city" TargetMode="External"/><Relationship Id="rId246" Type="http://schemas.openxmlformats.org/officeDocument/2006/relationships/hyperlink" Target="https://docs.google.com/document/d/19yl1R1djGfxIwVE_CfbFryvr3kPoN0sJ/edit?usp=sharing&amp;ouid=115602453726005426174&amp;rtpof=true&amp;sd=true" TargetMode="External"/><Relationship Id="rId124" Type="http://schemas.openxmlformats.org/officeDocument/2006/relationships/hyperlink" Target="https://sites.google.com/view/culvercityphotoboothrentals/photo-booth-for-rental-in-culver-city" TargetMode="External"/><Relationship Id="rId245" Type="http://schemas.openxmlformats.org/officeDocument/2006/relationships/hyperlink" Target="https://docs.google.com/document/d/1ucnath4p5tfYlvsPzE6brHN_TeBihbSR/edit?usp=sharing&amp;ouid=115602453726005426174&amp;rtpof=true&amp;sd=true" TargetMode="External"/><Relationship Id="rId123" Type="http://schemas.openxmlformats.org/officeDocument/2006/relationships/hyperlink" Target="https://sites.google.com/view/photobooth-rental-culver-city/wedding-photo-booth-rental-in-culver-city" TargetMode="External"/><Relationship Id="rId244" Type="http://schemas.openxmlformats.org/officeDocument/2006/relationships/hyperlink" Target="https://docs.google.com/document/d/1WoPUfDIbCT5fxZDrJHX_2Keznam949xB/edit?usp=sharing&amp;ouid=115602453726005426174&amp;rtpof=true&amp;sd=true" TargetMode="External"/><Relationship Id="rId122" Type="http://schemas.openxmlformats.org/officeDocument/2006/relationships/hyperlink" Target="https://docs.google.com/document/d/1NG3ISC_XcjQzW7osiBl0voBQOODylMUUCOW6AVdXvd0/view" TargetMode="External"/><Relationship Id="rId243" Type="http://schemas.openxmlformats.org/officeDocument/2006/relationships/hyperlink" Target="https://docs.google.com/document/d/1-mIVhP5HF_DpcfjlBP4f5DALBSQFP6XC/edit?usp=sharing&amp;ouid=115602453726005426174&amp;rtpof=true&amp;sd=true" TargetMode="External"/><Relationship Id="rId95" Type="http://schemas.openxmlformats.org/officeDocument/2006/relationships/hyperlink" Target="https://sites.google.com/view/photobooth-rental-culver-city/wedding-photo-booth-rental-in-culver-city" TargetMode="External"/><Relationship Id="rId94" Type="http://schemas.openxmlformats.org/officeDocument/2006/relationships/hyperlink" Target="https://docs.google.com/document/d/1-6zy-C4Zs732kPssP2L-RwbnMPwfNQ0N7WH_39YETEs/view" TargetMode="External"/><Relationship Id="rId97" Type="http://schemas.openxmlformats.org/officeDocument/2006/relationships/hyperlink" Target="https://sites.google.com/view/culvercityphotoboothrentals/photo-booth-for-rent-near-culver-city" TargetMode="External"/><Relationship Id="rId96" Type="http://schemas.openxmlformats.org/officeDocument/2006/relationships/hyperlink" Target="https://sites.google.com/view/culvercityphotoboothrentals/photo-booth-for-rental-in-culver-city" TargetMode="External"/><Relationship Id="rId99" Type="http://schemas.openxmlformats.org/officeDocument/2006/relationships/hyperlink" Target="https://sites.google.com/view/photoboothrentalnearsandimas/home" TargetMode="External"/><Relationship Id="rId98" Type="http://schemas.openxmlformats.org/officeDocument/2006/relationships/hyperlink" Target="https://sites.google.com/view/culvercityphotoboothrentals/photo-booth-rental-in-culver-city_1" TargetMode="External"/><Relationship Id="rId91" Type="http://schemas.openxmlformats.org/officeDocument/2006/relationships/hyperlink" Target="https://docs.google.com/document/d/1S7M5AFUziKmrNiu2Bo9SW2GNfoKdKHvBPgv-RBP1vnY/view" TargetMode="External"/><Relationship Id="rId90" Type="http://schemas.openxmlformats.org/officeDocument/2006/relationships/hyperlink" Target="https://docs.google.com/document/d/1S7M5AFUziKmrNiu2Bo9SW2GNfoKdKHvBPgv-RBP1vnY/pub" TargetMode="External"/><Relationship Id="rId93" Type="http://schemas.openxmlformats.org/officeDocument/2006/relationships/hyperlink" Target="https://docs.google.com/document/d/1-6zy-C4Zs732kPssP2L-RwbnMPwfNQ0N7WH_39YETEs/pub" TargetMode="External"/><Relationship Id="rId92" Type="http://schemas.openxmlformats.org/officeDocument/2006/relationships/hyperlink" Target="https://docs.google.com/document/d/1-6zy-C4Zs732kPssP2L-RwbnMPwfNQ0N7WH_39YETEs/edit?usp=sharing" TargetMode="External"/><Relationship Id="rId118" Type="http://schemas.openxmlformats.org/officeDocument/2006/relationships/hyperlink" Target="https://docs.google.com/document/d/1wgdqZoZ5uwjLQs_uf9st6Gh1Xx30h5VcrKU1WXGP_8s/pub" TargetMode="External"/><Relationship Id="rId239" Type="http://schemas.openxmlformats.org/officeDocument/2006/relationships/hyperlink" Target="https://drive.google.com/file/d/12wskBMOQmr_UVSOn2A9fFdgE30b5Raxd/view?usp=sharing" TargetMode="External"/><Relationship Id="rId117" Type="http://schemas.openxmlformats.org/officeDocument/2006/relationships/hyperlink" Target="https://docs.google.com/document/d/1wgdqZoZ5uwjLQs_uf9st6Gh1Xx30h5VcrKU1WXGP_8s/edit?usp=sharing" TargetMode="External"/><Relationship Id="rId238" Type="http://schemas.openxmlformats.org/officeDocument/2006/relationships/hyperlink" Target="https://drive.google.com/file/d/1V0qTwbK61q--aTKkKnbzh6Ghz4kUtECV/view?usp=sharing" TargetMode="External"/><Relationship Id="rId116" Type="http://schemas.openxmlformats.org/officeDocument/2006/relationships/hyperlink" Target="https://docs.google.com/document/d/1PMtm5lERv1s6T-EF7ovY7WfklpVGte9DuMy6mPQ0duE/view" TargetMode="External"/><Relationship Id="rId237" Type="http://schemas.openxmlformats.org/officeDocument/2006/relationships/hyperlink" Target="https://drive.google.com/file/d/1ej3_Z8lsPnXcY3CbXsQfZJvMe1pk2mWS/view?usp=sharing" TargetMode="External"/><Relationship Id="rId115" Type="http://schemas.openxmlformats.org/officeDocument/2006/relationships/hyperlink" Target="https://docs.google.com/document/d/1PMtm5lERv1s6T-EF7ovY7WfklpVGte9DuMy6mPQ0duE/pub" TargetMode="External"/><Relationship Id="rId236" Type="http://schemas.openxmlformats.org/officeDocument/2006/relationships/hyperlink" Target="https://drive.google.com/file/d/1uPpAF8zMJvlhBU9Fvqc00itiK-LRG-l1/view?usp=sharing" TargetMode="External"/><Relationship Id="rId119" Type="http://schemas.openxmlformats.org/officeDocument/2006/relationships/hyperlink" Target="https://docs.google.com/document/d/1wgdqZoZ5uwjLQs_uf9st6Gh1Xx30h5VcrKU1WXGP_8s/view" TargetMode="External"/><Relationship Id="rId110" Type="http://schemas.openxmlformats.org/officeDocument/2006/relationships/hyperlink" Target="https://sites.google.com/view/culvercityphotoboothrentals/photo-booth-for-rental-in-culver-city" TargetMode="External"/><Relationship Id="rId231" Type="http://schemas.openxmlformats.org/officeDocument/2006/relationships/hyperlink" Target="https://drive.google.com/file/d/1rFs-BX67JAtdfN1SXy0Pr63GLBR09tWi/view?usp=sharing" TargetMode="External"/><Relationship Id="rId230" Type="http://schemas.openxmlformats.org/officeDocument/2006/relationships/hyperlink" Target="https://drive.google.com/file/d/1chreMaJJQHUKZl3QT8RS9Esv2VeBtL4A/view?usp=sharing" TargetMode="External"/><Relationship Id="rId114" Type="http://schemas.openxmlformats.org/officeDocument/2006/relationships/hyperlink" Target="https://docs.google.com/document/d/1PMtm5lERv1s6T-EF7ovY7WfklpVGte9DuMy6mPQ0duE/edit?usp=sharing" TargetMode="External"/><Relationship Id="rId235" Type="http://schemas.openxmlformats.org/officeDocument/2006/relationships/hyperlink" Target="https://drive.google.com/file/d/14Ug5KGIQqOSNdjY0mQ49SBYggYL4eRVi/view?usp=sharing" TargetMode="External"/><Relationship Id="rId113" Type="http://schemas.openxmlformats.org/officeDocument/2006/relationships/hyperlink" Target="https://sites.google.com/view/photoboothrentalnearsandimas/home" TargetMode="External"/><Relationship Id="rId234" Type="http://schemas.openxmlformats.org/officeDocument/2006/relationships/hyperlink" Target="https://drive.google.com/file/d/15x1H5xqX-bSEbcjtXcNSmF5cSuJlS-L_/view?usp=sharing" TargetMode="External"/><Relationship Id="rId112" Type="http://schemas.openxmlformats.org/officeDocument/2006/relationships/hyperlink" Target="https://sites.google.com/view/culvercityphotoboothrentals/photo-booth-rental-in-culver-city_1" TargetMode="External"/><Relationship Id="rId233" Type="http://schemas.openxmlformats.org/officeDocument/2006/relationships/hyperlink" Target="https://drive.google.com/file/d/1WF285hNNOAOr6ZzDCVPXv5WVERtwIDV1/view?usp=sharing" TargetMode="External"/><Relationship Id="rId111" Type="http://schemas.openxmlformats.org/officeDocument/2006/relationships/hyperlink" Target="https://sites.google.com/view/culvercityphotoboothrentals/photo-booth-for-rent-near-culver-city" TargetMode="External"/><Relationship Id="rId232" Type="http://schemas.openxmlformats.org/officeDocument/2006/relationships/hyperlink" Target="https://drive.google.com/file/d/1OUT9qIcV9Bptib3pEDpGure1luHGgbZW/view?usp=sharing" TargetMode="External"/><Relationship Id="rId305" Type="http://schemas.openxmlformats.org/officeDocument/2006/relationships/hyperlink" Target="https://drive.google.com/file/d/1Qs_4YNRUJMa7M46IfSeVh8ZDDib5a_dY/view?usp=sharing" TargetMode="External"/><Relationship Id="rId304" Type="http://schemas.openxmlformats.org/officeDocument/2006/relationships/hyperlink" Target="https://drive.google.com/file/d/1hOUbQErya03cxitF7OyVAdfTkTCTWY8K/view?usp=sharing" TargetMode="External"/><Relationship Id="rId303" Type="http://schemas.openxmlformats.org/officeDocument/2006/relationships/hyperlink" Target="https://drive.google.com/file/d/1SOAS-lVJbIH8qzwGOon1RhkcDfWEW6A5/view?usp=sharing" TargetMode="External"/><Relationship Id="rId302" Type="http://schemas.openxmlformats.org/officeDocument/2006/relationships/hyperlink" Target="https://drive.google.com/file/d/1mYVvEzjbsPCANJgA7b-ZKNllHsD2qDgi/view?usp=sharing" TargetMode="External"/><Relationship Id="rId309" Type="http://schemas.openxmlformats.org/officeDocument/2006/relationships/hyperlink" Target="https://drive.google.com/file/d/17RXGtQBt2TLPfh0T2O39f_t_iSqN3s-t/view?usp=sharing" TargetMode="External"/><Relationship Id="rId308" Type="http://schemas.openxmlformats.org/officeDocument/2006/relationships/hyperlink" Target="https://drive.google.com/file/d/15plmVMkxS2vxirJOqgLlVM2aPq3CMrEw/view?usp=sharing" TargetMode="External"/><Relationship Id="rId307" Type="http://schemas.openxmlformats.org/officeDocument/2006/relationships/hyperlink" Target="https://drive.google.com/file/d/1qjtxxk_c4YZGAkWFqUzhRIugIRxUKLxT/view?usp=sharing" TargetMode="External"/><Relationship Id="rId306" Type="http://schemas.openxmlformats.org/officeDocument/2006/relationships/hyperlink" Target="https://drive.google.com/file/d/1xsgLWov1FkUP8jtbbrX6AzatMDoIcRSu/view?usp=sharing" TargetMode="External"/><Relationship Id="rId301" Type="http://schemas.openxmlformats.org/officeDocument/2006/relationships/hyperlink" Target="https://drive.google.com/file/d/16cgYqJMHNmKG0VYY5-j64fnQ8vsH9XqG/view?usp=sharing" TargetMode="External"/><Relationship Id="rId300" Type="http://schemas.openxmlformats.org/officeDocument/2006/relationships/hyperlink" Target="https://drive.google.com/file/d/15whpbo9PPZDcprv_7KzexJZXDPEy71Rk/view?usp=sharing" TargetMode="External"/><Relationship Id="rId206" Type="http://schemas.openxmlformats.org/officeDocument/2006/relationships/hyperlink" Target="https://drive.google.com/file/d/1pEWAaE-uDygzAPdgZADA04RbbIegf2ZN/view?usp=sharing" TargetMode="External"/><Relationship Id="rId327" Type="http://schemas.openxmlformats.org/officeDocument/2006/relationships/hyperlink" Target="https://drive.google.com/file/d/1pqNO3kF94dB-oMCrdhVQUc9UAg_t1SBc/view?usp=sharing" TargetMode="External"/><Relationship Id="rId205" Type="http://schemas.openxmlformats.org/officeDocument/2006/relationships/hyperlink" Target="https://drive.google.com/file/d/1HQKCNEi40Bq7UOi-qH-Iv5xE--bz0SXW/view?usp=sharing" TargetMode="External"/><Relationship Id="rId326" Type="http://schemas.openxmlformats.org/officeDocument/2006/relationships/hyperlink" Target="https://docs.google.com/presentation/d/1hiSdu5HfMh-0Ed3O8xs2jS062DxL_-Z_/edit?usp=sharing&amp;ouid=115602453726005426174&amp;rtpof=true&amp;sd=true" TargetMode="External"/><Relationship Id="rId204" Type="http://schemas.openxmlformats.org/officeDocument/2006/relationships/hyperlink" Target="https://drive.google.com/file/d/1xdDjydpco191yrlyN8pIw9WFVs6XNKbf/view?usp=sharing" TargetMode="External"/><Relationship Id="rId325" Type="http://schemas.openxmlformats.org/officeDocument/2006/relationships/hyperlink" Target="https://drive.google.com/file/d/1X_GMZGypR8dHNbDyI_-F6S6j21v82PtW/view?usp=sharing" TargetMode="External"/><Relationship Id="rId203" Type="http://schemas.openxmlformats.org/officeDocument/2006/relationships/hyperlink" Target="https://drive.google.com/file/d/1AF1in0z6Xab93QOk3o3oiYgC7ONkXLJa/view?usp=sharing" TargetMode="External"/><Relationship Id="rId324" Type="http://schemas.openxmlformats.org/officeDocument/2006/relationships/hyperlink" Target="https://drive.google.com/file/d/1EuemLpqY7-e5tPeoxLzsD3IcciPWLQze/view?usp=sharing" TargetMode="External"/><Relationship Id="rId209" Type="http://schemas.openxmlformats.org/officeDocument/2006/relationships/hyperlink" Target="https://drive.google.com/file/d/1fUfFSaO5-S2VmH1r_40Z2e_1lsUG6NpQ/view?usp=sharing" TargetMode="External"/><Relationship Id="rId208" Type="http://schemas.openxmlformats.org/officeDocument/2006/relationships/hyperlink" Target="https://drive.google.com/file/d/1eCBvPiCV3aFKCPGDtyaQRPNaPYrGptqN/view?usp=sharing" TargetMode="External"/><Relationship Id="rId329" Type="http://schemas.openxmlformats.org/officeDocument/2006/relationships/drawing" Target="../drawings/drawing1.xml"/><Relationship Id="rId207" Type="http://schemas.openxmlformats.org/officeDocument/2006/relationships/hyperlink" Target="https://drive.google.com/file/d/1TdSRUU6g_hSNwFJ_9eXokL-Ewxl_bcEd/view?usp=sharing" TargetMode="External"/><Relationship Id="rId328" Type="http://schemas.openxmlformats.org/officeDocument/2006/relationships/hyperlink" Target="https://drive.google.com/file/d/1Euvq2cis-Gd-G_0WgJnevvcZ_kLHVod-/view?usp=sharing" TargetMode="External"/><Relationship Id="rId202" Type="http://schemas.openxmlformats.org/officeDocument/2006/relationships/hyperlink" Target="https://drive.google.com/file/d/1XH4dvMznaJFOssewF_Sx9bDSTO09hcfO/view?usp=sharing" TargetMode="External"/><Relationship Id="rId323" Type="http://schemas.openxmlformats.org/officeDocument/2006/relationships/hyperlink" Target="https://drive.google.com/file/d/17poVvL03ACEAEs4U94Qm6UVwZ3tT6p6V/view?usp=sharing" TargetMode="External"/><Relationship Id="rId201" Type="http://schemas.openxmlformats.org/officeDocument/2006/relationships/hyperlink" Target="https://drive.google.com/file/d/1Ehzl5CDyd6-NdnG6YbZyxLjwh-q1j6_s/view?usp=sharing" TargetMode="External"/><Relationship Id="rId322" Type="http://schemas.openxmlformats.org/officeDocument/2006/relationships/hyperlink" Target="https://drive.google.com/file/d/17t8KHSSreCxpbyHqlJlsNPwxdJh-9uBJ/view?usp=sharing" TargetMode="External"/><Relationship Id="rId200" Type="http://schemas.openxmlformats.org/officeDocument/2006/relationships/hyperlink" Target="https://drive.google.com/file/d/1yLU1ZeTzVY859CGS1GZP7zsGvfC2bxby/view?usp=sharing" TargetMode="External"/><Relationship Id="rId321" Type="http://schemas.openxmlformats.org/officeDocument/2006/relationships/hyperlink" Target="https://drive.google.com/file/d/1C0gGralk5EAg4TPBKYrtMQe2ZH5R8tXY/view?usp=sharing" TargetMode="External"/><Relationship Id="rId320" Type="http://schemas.openxmlformats.org/officeDocument/2006/relationships/hyperlink" Target="https://drive.google.com/file/d/1FK9MJgHBTZSyEAZVw8sC6gdBIWvKwxus/view?usp=sharing" TargetMode="External"/><Relationship Id="rId316" Type="http://schemas.openxmlformats.org/officeDocument/2006/relationships/hyperlink" Target="https://drive.google.com/file/d/1IBL7UN2ATyS0CwW0VXJbtrW26yJ3iZp8/view?usp=sharing" TargetMode="External"/><Relationship Id="rId315" Type="http://schemas.openxmlformats.org/officeDocument/2006/relationships/hyperlink" Target="https://drive.google.com/file/d/1sM9eSDm7J_j-zyadiiOR2Mmz5J-Xplki/view?usp=sharing" TargetMode="External"/><Relationship Id="rId314" Type="http://schemas.openxmlformats.org/officeDocument/2006/relationships/hyperlink" Target="https://drive.google.com/file/d/1PCrfpdYBj9FenG_RmT2uBrRGieamNWAI/view?usp=sharing" TargetMode="External"/><Relationship Id="rId313" Type="http://schemas.openxmlformats.org/officeDocument/2006/relationships/hyperlink" Target="https://drive.google.com/file/d/1Vbc9uTwg8M3THBh-xbT2W4HA_wZpfQvX/view?usp=sharing" TargetMode="External"/><Relationship Id="rId319" Type="http://schemas.openxmlformats.org/officeDocument/2006/relationships/hyperlink" Target="https://drive.google.com/file/d/1wq1KW9N2nCkLnBRFThzBgmxomLKxg7af/view?usp=sharing" TargetMode="External"/><Relationship Id="rId318" Type="http://schemas.openxmlformats.org/officeDocument/2006/relationships/hyperlink" Target="https://drive.google.com/file/d/1KkaFn9RDa6CLhZtW0n5-S7VyxtwGpp9e/view?usp=sharing" TargetMode="External"/><Relationship Id="rId317" Type="http://schemas.openxmlformats.org/officeDocument/2006/relationships/hyperlink" Target="https://drive.google.com/file/d/1Tdvq7JLfFGYlqRKXdPDNRdeoUkrZvsu8/view?usp=sharing" TargetMode="External"/><Relationship Id="rId312" Type="http://schemas.openxmlformats.org/officeDocument/2006/relationships/hyperlink" Target="https://drive.google.com/file/d/1uynWqPhamAaA61csb6XKFJmKEmXaR7Bz/view?usp=sharing" TargetMode="External"/><Relationship Id="rId311" Type="http://schemas.openxmlformats.org/officeDocument/2006/relationships/hyperlink" Target="https://drive.google.com/file/d/1gGOc0oD9t2HWhY5GkLgDZgeHDuHZXFnr/view?usp=sharing" TargetMode="External"/><Relationship Id="rId310" Type="http://schemas.openxmlformats.org/officeDocument/2006/relationships/hyperlink" Target="https://drive.google.com/file/d/1wmLfw_J9jtPtWFMn5jX3ZGHP0Ji4h8y3/view?usp=sharing"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ocs.google.com/document/d/1EeYPv336eBiGNyi8CP15B_V2rUfdPjxOCFX9fy6eiVE/edit?usp=sharing" TargetMode="External"/><Relationship Id="rId22" Type="http://schemas.openxmlformats.org/officeDocument/2006/relationships/drawing" Target="../drawings/drawing2.xml"/><Relationship Id="rId21" Type="http://schemas.openxmlformats.org/officeDocument/2006/relationships/hyperlink" Target="https://docs.google.com/document/d/1EeYPv336eBiGNyi8CP15B_V2rUfdPjxOCFX9fy6eiVE/pub" TargetMode="External"/><Relationship Id="rId11" Type="http://schemas.openxmlformats.org/officeDocument/2006/relationships/hyperlink" Target="https://docs.google.com/document/d/1R4Kb4JauJ_yA0sDo8ItC7EN-a9jFTBBYrsvRJGN8bWk/edit?usp=sharing" TargetMode="External"/><Relationship Id="rId10" Type="http://schemas.openxmlformats.org/officeDocument/2006/relationships/hyperlink" Target="https://docs.google.com/document/d/190HRa_VBYnk32oz3cYa29gfgUdLrKc708X2ctb75UFc/view" TargetMode="External"/><Relationship Id="rId13" Type="http://schemas.openxmlformats.org/officeDocument/2006/relationships/hyperlink" Target="https://docs.google.com/document/d/1R4Kb4JauJ_yA0sDo8ItC7EN-a9jFTBBYrsvRJGN8bWk/view" TargetMode="External"/><Relationship Id="rId12" Type="http://schemas.openxmlformats.org/officeDocument/2006/relationships/hyperlink" Target="https://docs.google.com/document/d/1R4Kb4JauJ_yA0sDo8ItC7EN-a9jFTBBYrsvRJGN8bWk/pub" TargetMode="External"/><Relationship Id="rId15" Type="http://schemas.openxmlformats.org/officeDocument/2006/relationships/hyperlink" Target="https://docs.google.com/document/d/1PMtm5lERv1s6T-EF7ovY7WfklpVGte9DuMy6mPQ0duE/pub" TargetMode="External"/><Relationship Id="rId14" Type="http://schemas.openxmlformats.org/officeDocument/2006/relationships/hyperlink" Target="https://docs.google.com/document/d/1PMtm5lERv1s6T-EF7ovY7WfklpVGte9DuMy6mPQ0duE/edit?usp=sharing" TargetMode="External"/><Relationship Id="rId17" Type="http://schemas.openxmlformats.org/officeDocument/2006/relationships/hyperlink" Target="https://docs.google.com/document/d/1B4aJ5ctepmGin23sRDjJKN0evSeFWAJTeHevCuLZ-Ag/edit?usp=sharing" TargetMode="External"/><Relationship Id="rId16" Type="http://schemas.openxmlformats.org/officeDocument/2006/relationships/hyperlink" Target="https://docs.google.com/document/d/1PMtm5lERv1s6T-EF7ovY7WfklpVGte9DuMy6mPQ0duE/view" TargetMode="External"/><Relationship Id="rId19" Type="http://schemas.openxmlformats.org/officeDocument/2006/relationships/hyperlink" Target="https://docs.google.com/document/d/1B4aJ5ctepmGin23sRDjJKN0evSeFWAJTeHevCuLZ-Ag/view" TargetMode="External"/><Relationship Id="rId18" Type="http://schemas.openxmlformats.org/officeDocument/2006/relationships/hyperlink" Target="https://docs.google.com/document/d/1B4aJ5ctepmGin23sRDjJKN0evSeFWAJTeHevCuLZ-Ag/pub" TargetMode="External"/><Relationship Id="rId1" Type="http://schemas.openxmlformats.org/officeDocument/2006/relationships/hyperlink" Target="https://sites.google.com/view/ai-face-swap-photo-booth/home" TargetMode="External"/><Relationship Id="rId2" Type="http://schemas.openxmlformats.org/officeDocument/2006/relationships/hyperlink" Target="https://drive.google.com/drive/folders/1Y6dlfDFD4gBo7x5vggAWsUQLvTR0iGkZ?usp=sharing" TargetMode="External"/><Relationship Id="rId3" Type="http://schemas.openxmlformats.org/officeDocument/2006/relationships/hyperlink" Target="https://docs.google.com/document/d/1p5t9hrCTZePeBMhgfWInKoV94p6e7l1qx9Tev1FN0Rs/edit?usp=sharing" TargetMode="External"/><Relationship Id="rId4" Type="http://schemas.openxmlformats.org/officeDocument/2006/relationships/hyperlink" Target="https://docs.google.com/document/d/1p5t9hrCTZePeBMhgfWInKoV94p6e7l1qx9Tev1FN0Rs/pub" TargetMode="External"/><Relationship Id="rId9" Type="http://schemas.openxmlformats.org/officeDocument/2006/relationships/hyperlink" Target="https://docs.google.com/document/d/190HRa_VBYnk32oz3cYa29gfgUdLrKc708X2ctb75UFc/pub" TargetMode="External"/><Relationship Id="rId5" Type="http://schemas.openxmlformats.org/officeDocument/2006/relationships/hyperlink" Target="https://docs.google.com/document/d/1IoSAK_vg8EK7CP5P1YwTSy7Ece6ktAGTJWO1IvZ9S08/edit?usp=sharing" TargetMode="External"/><Relationship Id="rId6" Type="http://schemas.openxmlformats.org/officeDocument/2006/relationships/hyperlink" Target="https://docs.google.com/document/d/1IoSAK_vg8EK7CP5P1YwTSy7Ece6ktAGTJWO1IvZ9S08/pub" TargetMode="External"/><Relationship Id="rId7" Type="http://schemas.openxmlformats.org/officeDocument/2006/relationships/hyperlink" Target="https://docs.google.com/document/d/1IoSAK_vg8EK7CP5P1YwTSy7Ece6ktAGTJWO1IvZ9S08/view" TargetMode="External"/><Relationship Id="rId8" Type="http://schemas.openxmlformats.org/officeDocument/2006/relationships/hyperlink" Target="https://docs.google.com/document/d/190HRa_VBYnk32oz3cYa29gfgUdLrKc708X2ctb75UFc/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google.com/calendar/event?eid=YzU2dTFyNmNncm8zdnM1bDcycWFqYW9ldWMgZjE4MDFkOGFmYTkyYmQzNThlNjFhMWY2YWMzZWI3ZTk4OWUwODk3NjM3YmE5OWNmYjE1YzY1NDc5NGE5MTIxOEBncm91cC5jYWxlbmRhci5nb29nbGUuY29t" TargetMode="External"/><Relationship Id="rId10" Type="http://schemas.openxmlformats.org/officeDocument/2006/relationships/hyperlink" Target="https://www.google.com/calendar/event?eid=NXU1bXFsY2Q2bG9jcHFqOWJ0azhnMmZ0c3MgZjE4MDFkOGFmYTkyYmQzNThlNjFhMWY2YWMzZWI3ZTk4OWUwODk3NjM3YmE5OWNmYjE1YzY1NDc5NGE5MTIxOEBncm91cC5jYWxlbmRhci5nb29nbGUuY29t" TargetMode="External"/><Relationship Id="rId13" Type="http://schemas.openxmlformats.org/officeDocument/2006/relationships/hyperlink" Target="https://www.google.com/calendar/event?eid=NWNtMGplNTlnc3NlOXB0czhtMGdmdmlhZjAgZjE4MDFkOGFmYTkyYmQzNThlNjFhMWY2YWMzZWI3ZTk4OWUwODk3NjM3YmE5OWNmYjE1YzY1NDc5NGE5MTIxOEBncm91cC5jYWxlbmRhci5nb29nbGUuY29t" TargetMode="External"/><Relationship Id="rId12" Type="http://schemas.openxmlformats.org/officeDocument/2006/relationships/hyperlink" Target="https://www.google.com/calendar/event?eid=ZzhuZGRjdHFvazI0Z3ZiYTB2bTRtcGpjMWcgZjE4MDFkOGFmYTkyYmQzNThlNjFhMWY2YWMzZWI3ZTk4OWUwODk3NjM3YmE5OWNmYjE1YzY1NDc5NGE5MTIxOEBncm91cC5jYWxlbmRhci5nb29nbGUuY29t" TargetMode="External"/><Relationship Id="rId15" Type="http://schemas.openxmlformats.org/officeDocument/2006/relationships/hyperlink" Target="https://www.google.com/calendar/event?eid=cG1rMGRnbG03MTFtYmY5ZGlwb3VyMzNucTQgZjE4MDFkOGFmYTkyYmQzNThlNjFhMWY2YWMzZWI3ZTk4OWUwODk3NjM3YmE5OWNmYjE1YzY1NDc5NGE5MTIxOEBncm91cC5jYWxlbmRhci5nb29nbGUuY29t" TargetMode="External"/><Relationship Id="rId14" Type="http://schemas.openxmlformats.org/officeDocument/2006/relationships/hyperlink" Target="https://www.google.com/calendar/event?eid=NXYxaXRoZ2Q0aTJ1bzYycXFkcmdxajN2cGcgZjE4MDFkOGFmYTkyYmQzNThlNjFhMWY2YWMzZWI3ZTk4OWUwODk3NjM3YmE5OWNmYjE1YzY1NDc5NGE5MTIxOEBncm91cC5jYWxlbmRhci5nb29nbGUuY29t" TargetMode="External"/><Relationship Id="rId16" Type="http://schemas.openxmlformats.org/officeDocument/2006/relationships/drawing" Target="../drawings/drawing4.xml"/><Relationship Id="rId1" Type="http://schemas.openxmlformats.org/officeDocument/2006/relationships/hyperlink" Target="https://www.google.com/calendar/event?eid=bmlwYmJrMXFlbGI1ZzJ1dHBsZHBlMHQ3ZjggZjE4MDFkOGFmYTkyYmQzNThlNjFhMWY2YWMzZWI3ZTk4OWUwODk3NjM3YmE5OWNmYjE1YzY1NDc5NGE5MTIxOEBncm91cC5jYWxlbmRhci5nb29nbGUuY29t" TargetMode="External"/><Relationship Id="rId2" Type="http://schemas.openxmlformats.org/officeDocument/2006/relationships/hyperlink" Target="https://www.google.com/calendar/event?eid=YWp0c28xNmljcXVlOTg0M2pvams0amRtcW8gZjE4MDFkOGFmYTkyYmQzNThlNjFhMWY2YWMzZWI3ZTk4OWUwODk3NjM3YmE5OWNmYjE1YzY1NDc5NGE5MTIxOEBncm91cC5jYWxlbmRhci5nb29nbGUuY29t" TargetMode="External"/><Relationship Id="rId3" Type="http://schemas.openxmlformats.org/officeDocument/2006/relationships/hyperlink" Target="https://www.google.com/calendar/event?eid=NzFiaDI2cGE5dWQ0ZXUzc2pqZ3M4c3M3b2cgZjE4MDFkOGFmYTkyYmQzNThlNjFhMWY2YWMzZWI3ZTk4OWUwODk3NjM3YmE5OWNmYjE1YzY1NDc5NGE5MTIxOEBncm91cC5jYWxlbmRhci5nb29nbGUuY29t" TargetMode="External"/><Relationship Id="rId4" Type="http://schemas.openxmlformats.org/officeDocument/2006/relationships/hyperlink" Target="https://www.google.com/calendar/event?eid=ajNpZjZoYzBvZTUxcjFibHIyMGd2M2R1NXMgZjE4MDFkOGFmYTkyYmQzNThlNjFhMWY2YWMzZWI3ZTk4OWUwODk3NjM3YmE5OWNmYjE1YzY1NDc5NGE5MTIxOEBncm91cC5jYWxlbmRhci5nb29nbGUuY29t" TargetMode="External"/><Relationship Id="rId9" Type="http://schemas.openxmlformats.org/officeDocument/2006/relationships/hyperlink" Target="https://www.google.com/calendar/event?eid=anBua2VrM3YzNTJoZGNma2d2ZW1laG9vcTQgZjE4MDFkOGFmYTkyYmQzNThlNjFhMWY2YWMzZWI3ZTk4OWUwODk3NjM3YmE5OWNmYjE1YzY1NDc5NGE5MTIxOEBncm91cC5jYWxlbmRhci5nb29nbGUuY29t" TargetMode="External"/><Relationship Id="rId5" Type="http://schemas.openxmlformats.org/officeDocument/2006/relationships/hyperlink" Target="https://www.google.com/calendar/event?eid=cWo5OTFoMDB0dGJzaW1saTJwbm01ZHU5ZG8gZjE4MDFkOGFmYTkyYmQzNThlNjFhMWY2YWMzZWI3ZTk4OWUwODk3NjM3YmE5OWNmYjE1YzY1NDc5NGE5MTIxOEBncm91cC5jYWxlbmRhci5nb29nbGUuY29t" TargetMode="External"/><Relationship Id="rId6" Type="http://schemas.openxmlformats.org/officeDocument/2006/relationships/hyperlink" Target="https://www.google.com/calendar/event?eid=MjE1OG00ZWh0b3FyN2ZybGpwZTUyb201ODQgZjE4MDFkOGFmYTkyYmQzNThlNjFhMWY2YWMzZWI3ZTk4OWUwODk3NjM3YmE5OWNmYjE1YzY1NDc5NGE5MTIxOEBncm91cC5jYWxlbmRhci5nb29nbGUuY29t" TargetMode="External"/><Relationship Id="rId7" Type="http://schemas.openxmlformats.org/officeDocument/2006/relationships/hyperlink" Target="https://www.google.com/calendar/event?eid=ajM2dmV0YWVkbHE3Zzh2dDg3MWVkODM2ZGMgZjE4MDFkOGFmYTkyYmQzNThlNjFhMWY2YWMzZWI3ZTk4OWUwODk3NjM3YmE5OWNmYjE1YzY1NDc5NGE5MTIxOEBncm91cC5jYWxlbmRhci5nb29nbGUuY29t" TargetMode="External"/><Relationship Id="rId8" Type="http://schemas.openxmlformats.org/officeDocument/2006/relationships/hyperlink" Target="https://www.google.com/calendar/event?eid=N3ZwaWY4YjVkdjFsMGUzcWFxc2dsZ2E5bTAgZjE4MDFkOGFmYTkyYmQzNThlNjFhMWY2YWMzZWI3ZTk4OWUwODk3NjM3YmE5OWNmYjE1YzY1NDc5NGE5MTIxOEBncm91cC5jYWxlbmRhci5nb29nbGUuY29t"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news.google.com/rss/articles/CBMioAFBVV95cUxObjhhaXJyNVVueTNsczkyMWJ1ZXBkV3V6bVg3cC13ZkdMcEJ6M19MbU5FdHpWS1dKeVRUT25fNmxxX3NzVk45THNHNVJ3RXYxY3lKMnphdlVfanFBaWQ1MlhyTWJQTHVrNnJTMllSWlVEVlhIcE5KWjA2R25lUmYzTTNjeWJTQzBlSDdBdXRuSnRBb25JN1V6XzVwT213WUsx?oc=5" TargetMode="External"/><Relationship Id="rId21" Type="http://schemas.openxmlformats.org/officeDocument/2006/relationships/drawing" Target="../drawings/drawing5.xml"/><Relationship Id="rId11" Type="http://schemas.openxmlformats.org/officeDocument/2006/relationships/hyperlink" Target="https://news.google.com/rss/articles/CBMilwFBVV95cUxQZEVDM3JDMkc2ZDBHS19fdWl2YXFMaWFuR0FXb3pDWDBnYVhaV2UyUzRNWlVZZEk3ZDFKYmo2X3gxOUh4QWVYeHQ2VGlwTzRaM2ttN2VDcTFFSkxIdmtuQVJpQk1pNTF2NW5DVEx3UHFwTThmQmVHazVHVXZ4VnBuOWNNX3ZXRHJNbmJBQXdFZktILU5kWVln?oc=5" TargetMode="External"/><Relationship Id="rId10" Type="http://schemas.openxmlformats.org/officeDocument/2006/relationships/hyperlink" Target="https://news.google.com/rss/articles/CBMilgFBVV95cUxNRHF3cXVfdEM0eFh3NDRzc0lnN3JWOUJkR1JmcHJQVmFuXzdwN0JpeWN3Y1ZJemRCZ2sxbGNabUkyaEpmN2FycVNLSnExU0M3cmc5cWJBbUc4TTRqZ2RYbnNfa29WdFFVZjZUeGxscFB6N3dUck40SnlyZWJHSkNYZy1qbkQwZjI0M3BWa056c0hqeWZ5Vmc?oc=5" TargetMode="External"/><Relationship Id="rId13" Type="http://schemas.openxmlformats.org/officeDocument/2006/relationships/hyperlink" Target="https://news.google.com/rss/articles/CBMidEFVX3lxTE1sa3pmbFQwMk1IeXk4NW40b0ZtRXVxSU1DN1A0NDl6eFFXbVo5YjlVMVRtRzI1bGtVLTBBcnBlMzhEREtHMUxBOVVEQ0ZZNjh3ZkxHMmxYdW51aEhLem1DdFVFMl9VVENVZjBDMWd4TGlSOUVW?oc=5" TargetMode="External"/><Relationship Id="rId12" Type="http://schemas.openxmlformats.org/officeDocument/2006/relationships/hyperlink" Target="https://news.google.com/rss/articles/CBMilwFBVV95cUxOTFp3Y09DM3FieV9mRXVBWEFyQ2tJUW1JUDJRUlZNbmtYV3BoaG1Ha3JnTlYyYWhFelkwVWQzMHd1R0pUVGRDc3d4SG1GSHJVZmVzdkhCRlpWNVprc1VQb2FJTkNDdFdLcXUtaDFldWY1NS1XR1l2NXhuUS0teUhPNHVycTVTZHdsaEVEQjlOaUNsUWs4Z0lN?oc=5" TargetMode="External"/><Relationship Id="rId15" Type="http://schemas.openxmlformats.org/officeDocument/2006/relationships/hyperlink" Target="https://news.google.com/rss/articles/CBMimgFBVV95cUxQS3YwM2ZIZFlLS3VhdHpXU2FwTjJPSWRKZHhQMTNfRmlzVEd5OTZzbkRnYlBTUnBfUm9xNWloSVdWcDVVMDFWcEVzOWFwT1QxMTFfajBvdXRZdXhWRWE1bkszelBuVTFSNlFXLS1ub2hMRldDUFJJS0g1UnE4Z284QWUxVDBqY3V1VnZVLS0wS01peG9jZ1RpWmZn?oc=5" TargetMode="External"/><Relationship Id="rId14" Type="http://schemas.openxmlformats.org/officeDocument/2006/relationships/hyperlink" Target="https://news.google.com/rss/articles/CBMizAFBVV95cUxPTHNQS1k5eVVLWEdhNHZ4eE9FUVFBYTZhRi1ySTN3ZjkwdVJkbHp3ZV9FeTFXUGpITC0taVBTVEpBNTVsaXB5WnJXRHRocGRzNXlWdkdKZ2liZ0dpTGtyR0dwMkVXdldyM2lRYzljcTFZZG9HSGVvY2s4SmFuSTlQMmx5RWZiUlVEdjRNWXZJclhvZFphUnhUUlhFWTlOOVNFVkVFMS02M3ZKZEI0dko2Q29XS2tIZ1RkSDloV3B3UWpOM0EyVnVDYllrMnc?oc=5" TargetMode="External"/><Relationship Id="rId17" Type="http://schemas.openxmlformats.org/officeDocument/2006/relationships/hyperlink" Target="https://news.google.com/rss/articles/CBMinAFBVV95cUxPTS03dFFqNE9JOVdKZXdDX0NLVko0enc4ZHdSbTRvTzluNkNYWDUzMDR1ZXZGNVJZTmRydmNRNmYtQ19DcnVSNDhVS3Q3WUc5dWN5VFVJd3ZiX3V6VF80ckh4WVhHbE44V0FBdjZNVzRmUjQwZXRaX3kyNTdNY2k0c29kUUp6NkFuckhvU3VfaC1uaGFVT2lpS3pEV28?oc=5" TargetMode="External"/><Relationship Id="rId16" Type="http://schemas.openxmlformats.org/officeDocument/2006/relationships/hyperlink" Target="https://news.google.com/rss/articles/CBMiqAFBVV95cUxONDRjYXpOUWVxUmtzUHM1M2g5RFVhSmdMSjM3UXpzeFd2WVJRbWo3OHBIYkRvNktYRzhpQjF3X1JkS0tSVEVVczFfczhOLVdZellaTDllMkgwQlJVeHVESm1BdXFIRGhKTHZQRlJCSXdkb3k3aUVERHdEV1VYazRJbzFZLXlXVjk0VVduZFAyQW9aNXI5WVdJUGJoZDZZQ3plMno0cVpGNms?oc=5" TargetMode="External"/><Relationship Id="rId19" Type="http://schemas.openxmlformats.org/officeDocument/2006/relationships/hyperlink" Target="https://news.google.com/rss/articles/CBMifEFVX3lxTFBoZXdsRExYbFRycmREVlQ5Nkc0WXEydUlIYlNqVlJleXkwZFBXc0xfX2JpM1c5NVVXbDd0MUxZbzdSQ2x2eThxM1Q4cU9OTjF1TDJQQW8yWjJTMW5JdzJMQXByR0RhZ0dCSGh1WXh2RWNFZzdiaEpxMElNRTg?oc=5" TargetMode="External"/><Relationship Id="rId18" Type="http://schemas.openxmlformats.org/officeDocument/2006/relationships/hyperlink" Target="https://news.google.com/rss/articles/CBMi0wFBVV95cUxPS1ppWTVJeDEyWnQ4Y19aT0txd19xMndjNDRzR29LOE5VUFZmNm1saU81M3hqbnNBUkdpdW1WdnZIdUVGRFNDZkFCS1RCc2U3Z3BLX1VzV0pzZk5FZzVYNEJTdXBUdHVFM3g5b1ZVOXNCZS01X1U4TE0yRkJCclgyRFZIRVpVTVBhRUlFdDV2VVhpQ0NHcTIzdmh4YkVMVFI5Y2RjRkp5RVozaFFJNW9FcFltSmVOWGVqX2Z3bjZHRXV6OWZHSWoxTS03Z3FXcnZBbjRr0gHTAUFVX3lxTE5yLUFNVXlWaE5PMWpSbnhyNHFyTURtMnpGRFZnenRVOGwxSXFUeXltN0o2YnZ2RVBVODZKRzJQaE5kQmFKSEg4R29QNTZVS2t2SUVLTzZZcUlIa19vSWVhdlRpbVRPZW12Z1Y3UDJ5c09STGhtMHpGc0Z2V0VnT18wY3FqMjRucjNKOTR5cmlmaDRRNVdDLXYtS3kxcm9VN0VmWnl2bmhKbWxGVXRxNzg3QWppMkJkU0tRcElUWWxrTlEzUkdpMGI4emVLU0dIcnNJcVE?oc=5" TargetMode="External"/><Relationship Id="rId1" Type="http://schemas.openxmlformats.org/officeDocument/2006/relationships/hyperlink" Target="https://news.google.com/rss/search?q=aiphotobooth" TargetMode="External"/><Relationship Id="rId2" Type="http://schemas.openxmlformats.org/officeDocument/2006/relationships/hyperlink" Target="https://news.google.com/rss/articles/CBMilAFBVV95cUxOWjBPbnZHUGwzNHJoUkZIQkN6N1VtR3EyaE5xejQ3R1N6aFlULXFHbDVJUGswOEFuVjFocmZaRTRib1o2aXFvVGR5NGFIZThqZVpwWHpXcGZUYUxrdmhNUFJkdVllM1cyNkJSakJzNXhYOTBBb0ZHQ3g0WUNjUEhjUE4tUU83Y3dNWmFUT0JMUnJNZG5S?oc=5" TargetMode="External"/><Relationship Id="rId3" Type="http://schemas.openxmlformats.org/officeDocument/2006/relationships/hyperlink" Target="https://news.google.com/rss/articles/CBMimAFBVV95cUxObGdmTThoak1Fbzl4dk1uREhWaG5BcUVZLXVhTzhEcHJQQnp6eDJtdWUxNmF2QkppRFByZk44U3Z6R2ZDY0FFdm0xWFBPNzRQdkhES3dfMTVvVjVWcEZOaHhuZmUzcVA4OU9nNndWLVNpYzJsUVNReEUzRDBseTVyUDhMWkd2SHd5SEpjOG03UUNFLUpod3QtVw?oc=5" TargetMode="External"/><Relationship Id="rId4" Type="http://schemas.openxmlformats.org/officeDocument/2006/relationships/hyperlink" Target="https://news.google.com/rss/articles/CBMiigFBVV95cUxPZkNYbmQ0b3ZsWkRJazdwMEZTY2RwRDI3X0dVZmtlWl90V3ROVHNpOEtRelYyNndnd0J1YjZOZm54SXdvb19TOWtCOHFOYUdTQW8zV2VScTBueWtxdVdJZnh1bi1aU0hjel9kU2tBZEV2ZGs1Z3F4c1NBd0NoOWw1YTQxcDhoSzlIakE?oc=5" TargetMode="External"/><Relationship Id="rId9" Type="http://schemas.openxmlformats.org/officeDocument/2006/relationships/hyperlink" Target="https://news.google.com/rss/articles/CBMikAFBVV95cUxQNUw2T19ncUlXWmNieTdiT2ttdVdJZEFPV21TVGRYZGxpNkNyeXpsTnRqV3dHbXpvUl85cVBRZEVOMnVDMTB0b0F5ZHd6NEVjM044SFlUYmpxSWYwTl84elJYdElZMjN6bnBXOTBfdE9qZkppa2E2TlZzc0lOaENTaWFtVkk3UVBFNzQySzJDN0k?oc=5" TargetMode="External"/><Relationship Id="rId5" Type="http://schemas.openxmlformats.org/officeDocument/2006/relationships/hyperlink" Target="https://news.google.com/rss/articles/CBMikwFBVV95cUxOSGtOSjFGVGVKVlY0a0xNUTB5N2tSMHBRZmFsWHZwTFB4VXNiUkd5ZkcydFIxY2xZSzh2UC1sM2J4SjVpZ0VtQnRxNFRKWU1fTGpLd2o2VzZZcE1vbjN1SHEzMXBaY2hKUk5sZ2dFR1RzUlVKUUR2ZlIxSFBoYTA5dTdhN1ZMcUUwbkl0ZUM2a0JTTWs?oc=5" TargetMode="External"/><Relationship Id="rId6" Type="http://schemas.openxmlformats.org/officeDocument/2006/relationships/hyperlink" Target="https://news.google.com/rss/articles/CBMihgFBVV95cUxPcHZJeU5pd2lUZUtySGVjc2hiWnpPazk3VU5lVFFqcDVhTExoQ0RtMFVISEd2OUdrNGJWcC10Q2pXaGw4T083ZXJzNzFUNmJxbkdXb2w3cy1zNFE5R2VXd2RiTUpsemxJTDl5ZXljS0kzOHZrX21CaFJSNnJaeTFoQnNRTWFsUQ?oc=5" TargetMode="External"/><Relationship Id="rId7" Type="http://schemas.openxmlformats.org/officeDocument/2006/relationships/hyperlink" Target="https://news.google.com/rss/articles/CBMinAFBVV95cUxQaXhpSlhPay1DMnhQWGVDNjVMeFA3SHptQ0Q4Q3NnZG5vREtWNktfakxRU0hSbjhkSWtGcUY3WFJGd1hXS3lOLWNESGNWMkNhVUs3d0lmTVB0alRQQnZSRF9NV09CMGFZb2FLVk9RWEJ5Ny1kY2ZmWldiWjV0ZkIzZnktRXVJd0hxSUgxSWg5VzNtaFRYTHF5NHNDQnk?oc=5" TargetMode="External"/><Relationship Id="rId8" Type="http://schemas.openxmlformats.org/officeDocument/2006/relationships/hyperlink" Target="https://news.google.com/rss/articles/CBMipAFBVV95cUxNazdPdmdINk9wbDhuYldKa2o2WEVtZ1dQeDFTcHQ0RmMwREVtZ0swcDEwVDNFaUFlOTV2SE1jQlk3UzRUbFhfRUhlOWZZdTM0TTMxMFBMSnZuVGs1eGlFZ0NzcjlxQnhFWXZWNGNMeGNCckVSN1FjbmhnVkl6OWd5TWczUXNFWVZDM0N4X2lndU5aZ1dMcUg0a1kyeHBfbFVmbVJmQg?oc=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s>
  <sheetData>
    <row r="1" ht="1134.0" customHeight="1">
      <c r="A1" s="1" t="str">
        <f>HYPERLINK("https://sites.google.com/view/ai-face-swap-photo-booth/home", IMAGE("https://lh3.googleusercontent.com/d/1Ub_baxN1yIKa7z6PHbWKiQ5Hv3QmkYdb"))</f>
        <v/>
      </c>
    </row>
    <row r="2" ht="112.5" customHeight="1">
      <c r="A2" s="2" t="s">
        <v>0</v>
      </c>
      <c r="B2" s="2" t="s">
        <v>1</v>
      </c>
      <c r="C2" s="1" t="str">
        <f>HYPERLINK("https://sites.google.com/view/ai-face-swap-photo-booth/home", IMAGE("https://api.qrserver.com/v1/create-qr-code/?size=150x150&amp;data=https://sites.google.com/view/ai-face-swap-photo-booth/home",1))</f>
        <v/>
      </c>
      <c r="D2" s="3" t="s">
        <v>2</v>
      </c>
      <c r="E2" s="1" t="str">
        <f>HYPERLINK("https://sites.google.com/view/ai-face-swap-photo-booth/home","AI photo booth rental near LA")</f>
        <v>AI photo booth rental near LA</v>
      </c>
    </row>
    <row r="3" ht="112.5" customHeight="1">
      <c r="A3" s="2" t="s">
        <v>3</v>
      </c>
      <c r="B3" s="2" t="s">
        <v>1</v>
      </c>
      <c r="C3" s="1" t="str">
        <f>HYPERLINK("https://drive.google.com/drive/folders/1LnVDPo7xRozvb_BfFFmtzI5zacLv31LB?usp=sharing", IMAGE("https://api.qrserver.com/v1/create-qr-code/?size=150x150&amp;data=https://drive.google.com/drive/folders/1LnVDPo7xRozvb_BfFFmtzI5zacLv31LB?usp=sharing",1))</f>
        <v/>
      </c>
      <c r="D3" s="3" t="s">
        <v>4</v>
      </c>
      <c r="E3" s="1" t="str">
        <f>HYPERLINK("https://drive.google.com/drive/folders/1LnVDPo7xRozvb_BfFFmtzI5zacLv31LB?usp=sharing","AI photo booth rental near LA")</f>
        <v>AI photo booth rental near LA</v>
      </c>
    </row>
    <row r="4" ht="112.5" customHeight="1">
      <c r="A4" s="2" t="s">
        <v>5</v>
      </c>
      <c r="B4" s="2" t="s">
        <v>1</v>
      </c>
      <c r="C4" s="1" t="str">
        <f>HYPERLINK("https://news.google.com/rss/search?q=aiphotobooth", IMAGE("https://api.qrserver.com/v1/create-qr-code/?size=150x150&amp;data=https://news.google.com/rss/search?q=aiphotobooth",1))</f>
        <v/>
      </c>
      <c r="D4" s="3" t="s">
        <v>6</v>
      </c>
      <c r="E4" s="1" t="str">
        <f>HYPERLINK("https://news.google.com/rss/search?q=aiphotobooth","AI photo booth rental near LA")</f>
        <v>AI photo booth rental near LA</v>
      </c>
    </row>
    <row r="5" ht="112.5" customHeight="1">
      <c r="A5" s="2" t="s">
        <v>7</v>
      </c>
      <c r="B5" s="2" t="s">
        <v>8</v>
      </c>
      <c r="C5" s="1" t="str">
        <f>HYPERLINK("https://drive.google.com/drive/folders/1LcIWL6b_Cka9a1V5oePN-K7Ihfp7SPLp?usp=sharing", IMAGE("https://api.qrserver.com/v1/create-qr-code/?size=150x150&amp;data=https://drive.google.com/drive/folders/1LcIWL6b_Cka9a1V5oePN-K7Ihfp7SPLp?usp=sharing",1))</f>
        <v/>
      </c>
      <c r="D5" s="3" t="s">
        <v>9</v>
      </c>
      <c r="E5" s="1" t="str">
        <f>HYPERLINK("https://drive.google.com/drive/folders/1LcIWL6b_Cka9a1V5oePN-K7Ihfp7SPLp?usp=sharing","AI photo booth rental near LA Articles")</f>
        <v>AI photo booth rental near LA Articles</v>
      </c>
    </row>
    <row r="6" ht="112.5" customHeight="1">
      <c r="A6" s="2" t="s">
        <v>10</v>
      </c>
      <c r="B6" s="2" t="s">
        <v>11</v>
      </c>
      <c r="C6" s="1" t="str">
        <f>HYPERLINK("https://drive.google.com/drive/folders/1TTCICXNgT7xlyeimlxPEKyJ2BSU7SsN8?usp=sharing", IMAGE("https://api.qrserver.com/v1/create-qr-code/?size=150x150&amp;data=https://drive.google.com/drive/folders/1TTCICXNgT7xlyeimlxPEKyJ2BSU7SsN8?usp=sharing",1))</f>
        <v/>
      </c>
      <c r="D6" s="3" t="s">
        <v>12</v>
      </c>
      <c r="E6" s="1" t="str">
        <f>HYPERLINK("https://drive.google.com/drive/folders/1TTCICXNgT7xlyeimlxPEKyJ2BSU7SsN8?usp=sharing","AI photo booth rental near LA Photos")</f>
        <v>AI photo booth rental near LA Photos</v>
      </c>
    </row>
    <row r="7" ht="112.5" customHeight="1">
      <c r="A7" s="2" t="s">
        <v>13</v>
      </c>
      <c r="B7" s="2" t="s">
        <v>14</v>
      </c>
      <c r="C7" s="1" t="str">
        <f>HYPERLINK("https://drive.google.com/drive/folders/1aiJ8BZvmV9AuUnVglwQCLMasiED5kx6e?usp=sharing", IMAGE("https://api.qrserver.com/v1/create-qr-code/?size=150x150&amp;data=https://drive.google.com/drive/folders/1aiJ8BZvmV9AuUnVglwQCLMasiED5kx6e?usp=sharing",1))</f>
        <v/>
      </c>
      <c r="D7" s="3" t="s">
        <v>15</v>
      </c>
      <c r="E7" s="1" t="str">
        <f>HYPERLINK("https://drive.google.com/drive/folders/1aiJ8BZvmV9AuUnVglwQCLMasiED5kx6e?usp=sharing","AI photo booth rental near LA PDFs")</f>
        <v>AI photo booth rental near LA PDFs</v>
      </c>
    </row>
    <row r="8" ht="112.5" customHeight="1">
      <c r="A8" s="2" t="s">
        <v>16</v>
      </c>
      <c r="B8" s="2" t="s">
        <v>17</v>
      </c>
      <c r="C8" s="1" t="str">
        <f>HYPERLINK("https://drive.google.com/drive/folders/19_HguAFAXmsrbBg4UkxIFJREH7fzxxpI?usp=sharing", IMAGE("https://api.qrserver.com/v1/create-qr-code/?size=150x150&amp;data=https://drive.google.com/drive/folders/19_HguAFAXmsrbBg4UkxIFJREH7fzxxpI?usp=sharing",1))</f>
        <v/>
      </c>
      <c r="D8" s="3" t="s">
        <v>18</v>
      </c>
      <c r="E8" s="1" t="str">
        <f>HYPERLINK("https://drive.google.com/drive/folders/19_HguAFAXmsrbBg4UkxIFJREH7fzxxpI?usp=sharing","AI photo booth rental near LA Slides")</f>
        <v>AI photo booth rental near LA Slides</v>
      </c>
    </row>
    <row r="9" ht="112.5" customHeight="1">
      <c r="A9" s="2" t="s">
        <v>19</v>
      </c>
      <c r="B9" s="2" t="s">
        <v>1</v>
      </c>
      <c r="C9" s="1" t="str">
        <f>HYPERLINK("https://drive.google.com/file/d/1S5sjkvMhie1HaZ6IJAtEozK_5kzeiW10/view?usp=sharing", IMAGE("https://api.qrserver.com/v1/create-qr-code/?size=150x150&amp;data=https://drive.google.com/file/d/1S5sjkvMhie1HaZ6IJAtEozK_5kzeiW10/view?usp=sharing",1))</f>
        <v/>
      </c>
      <c r="D9" s="3" t="s">
        <v>20</v>
      </c>
      <c r="E9" s="1" t="str">
        <f>HYPERLINK("https://drive.google.com/file/d/1S5sjkvMhie1HaZ6IJAtEozK_5kzeiW10/view?usp=sharing","AI photo booth rental near LA")</f>
        <v>AI photo booth rental near LA</v>
      </c>
    </row>
    <row r="10" ht="112.5" customHeight="1">
      <c r="A10" s="2" t="s">
        <v>19</v>
      </c>
      <c r="B10" s="2" t="s">
        <v>1</v>
      </c>
      <c r="C10" s="1" t="str">
        <f>HYPERLINK("https://drive.google.com/file/d/1IByJfZTakIptE6tLQpRfFEZJvkhpjvna/view?usp=sharing", IMAGE("https://api.qrserver.com/v1/create-qr-code/?size=150x150&amp;data=https://drive.google.com/file/d/1IByJfZTakIptE6tLQpRfFEZJvkhpjvna/view?usp=sharing",1))</f>
        <v/>
      </c>
      <c r="D10" s="3" t="s">
        <v>21</v>
      </c>
      <c r="E10" s="1" t="str">
        <f>HYPERLINK("https://drive.google.com/file/d/1IByJfZTakIptE6tLQpRfFEZJvkhpjvna/view?usp=sharing","AI photo booth rental near LA")</f>
        <v>AI photo booth rental near LA</v>
      </c>
    </row>
    <row r="11" ht="112.5" customHeight="1">
      <c r="A11" s="2" t="s">
        <v>19</v>
      </c>
      <c r="B11" s="2" t="s">
        <v>1</v>
      </c>
      <c r="C11" s="1" t="str">
        <f>HYPERLINK("https://drive.google.com/file/d/1mz_u8Q0HMByzzD3CtqVB6w3zXsh9l5I5/view?usp=sharing", IMAGE("https://api.qrserver.com/v1/create-qr-code/?size=150x150&amp;data=https://drive.google.com/file/d/1mz_u8Q0HMByzzD3CtqVB6w3zXsh9l5I5/view?usp=sharing",1))</f>
        <v/>
      </c>
      <c r="D11" s="3" t="s">
        <v>22</v>
      </c>
      <c r="E11" s="1" t="str">
        <f>HYPERLINK("https://drive.google.com/file/d/1mz_u8Q0HMByzzD3CtqVB6w3zXsh9l5I5/view?usp=sharing","AI photo booth rental near LA")</f>
        <v>AI photo booth rental near LA</v>
      </c>
    </row>
    <row r="12" ht="112.5" customHeight="1">
      <c r="A12" s="2" t="s">
        <v>19</v>
      </c>
      <c r="B12" s="2" t="s">
        <v>1</v>
      </c>
      <c r="C12" s="1" t="str">
        <f>HYPERLINK("https://drive.google.com/file/d/1sxWDyNqCEoD192P3h713lhTnGEuav7kF/view?usp=sharing", IMAGE("https://api.qrserver.com/v1/create-qr-code/?size=150x150&amp;data=https://drive.google.com/file/d/1sxWDyNqCEoD192P3h713lhTnGEuav7kF/view?usp=sharing",1))</f>
        <v/>
      </c>
      <c r="D12" s="3" t="s">
        <v>23</v>
      </c>
      <c r="E12" s="1" t="str">
        <f>HYPERLINK("https://drive.google.com/file/d/1sxWDyNqCEoD192P3h713lhTnGEuav7kF/view?usp=sharing","AI photo booth rental near LA")</f>
        <v>AI photo booth rental near LA</v>
      </c>
    </row>
    <row r="13" ht="112.5" customHeight="1">
      <c r="A13" s="2" t="s">
        <v>24</v>
      </c>
      <c r="B13" s="2" t="s">
        <v>1</v>
      </c>
      <c r="C13" s="1" t="str">
        <f>HYPERLINK("https://docs.google.com/spreadsheets/d/1CoWycjykK_PBEP0rubgG6bOSroUMCwf1G9mujzCBbfM/edit?usp=sharing", IMAGE("https://api.qrserver.com/v1/create-qr-code/?size=150x150&amp;data=https://docs.google.com/spreadsheets/d/1CoWycjykK_PBEP0rubgG6bOSroUMCwf1G9mujzCBbfM/edit?usp=sharing",1))</f>
        <v/>
      </c>
      <c r="D13" s="3" t="s">
        <v>25</v>
      </c>
      <c r="E13" s="1" t="str">
        <f t="shared" ref="E13:E17" si="1">HYPERLINK("https://docs.google.com/spreadsheets/d/1CoWycjykK_PBEP0rubgG6bOSroUMCwf1G9mujzCBbfM/edit?usp=sharing","AI photo booth rental near LA")</f>
        <v>AI photo booth rental near LA</v>
      </c>
    </row>
    <row r="14" ht="112.5" customHeight="1">
      <c r="A14" s="2" t="s">
        <v>26</v>
      </c>
      <c r="B14" s="2" t="s">
        <v>27</v>
      </c>
      <c r="C14" s="1" t="str">
        <f>HYPERLINK("https://docs.google.com/spreadsheet/pub?key=1CoWycjykK_PBEP0rubgG6bOSroUMCwf1G9mujzCBbfM", IMAGE("https://api.qrserver.com/v1/create-qr-code/?size=150x150&amp;data=https://docs.google.com/spreadsheet/pub?key=1CoWycjykK_PBEP0rubgG6bOSroUMCwf1G9mujzCBbfM",1))</f>
        <v/>
      </c>
      <c r="D14" s="3" t="s">
        <v>28</v>
      </c>
      <c r="E14" s="1" t="str">
        <f t="shared" si="1"/>
        <v>AI photo booth rental near LA</v>
      </c>
    </row>
    <row r="15" ht="112.5" customHeight="1">
      <c r="A15" s="2" t="s">
        <v>29</v>
      </c>
      <c r="B15" s="2" t="s">
        <v>30</v>
      </c>
      <c r="C15" s="1" t="str">
        <f>HYPERLINK("https://docs.google.com/spreadsheets/d/1CoWycjykK_PBEP0rubgG6bOSroUMCwf1G9mujzCBbfM/pubhtml", IMAGE("https://api.qrserver.com/v1/create-qr-code/?size=150x150&amp;data=https://docs.google.com/spreadsheets/d/1CoWycjykK_PBEP0rubgG6bOSroUMCwf1G9mujzCBbfM/pubhtml",1))</f>
        <v/>
      </c>
      <c r="D15" s="3" t="s">
        <v>31</v>
      </c>
      <c r="E15" s="1" t="str">
        <f t="shared" si="1"/>
        <v>AI photo booth rental near LA</v>
      </c>
    </row>
    <row r="16" ht="112.5" customHeight="1">
      <c r="A16" s="2" t="s">
        <v>32</v>
      </c>
      <c r="B16" s="2" t="s">
        <v>33</v>
      </c>
      <c r="C16" s="1" t="str">
        <f>HYPERLINK("https://docs.google.com/spreadsheets/d/1CoWycjykK_PBEP0rubgG6bOSroUMCwf1G9mujzCBbfM/pub", IMAGE("https://api.qrserver.com/v1/create-qr-code/?size=150x150&amp;data=https://docs.google.com/spreadsheets/d/1CoWycjykK_PBEP0rubgG6bOSroUMCwf1G9mujzCBbfM/pub",1))</f>
        <v/>
      </c>
      <c r="D16" s="3" t="s">
        <v>34</v>
      </c>
      <c r="E16" s="1" t="str">
        <f t="shared" si="1"/>
        <v>AI photo booth rental near LA</v>
      </c>
    </row>
    <row r="17" ht="112.5" customHeight="1">
      <c r="A17" s="2" t="s">
        <v>35</v>
      </c>
      <c r="B17" s="2" t="s">
        <v>36</v>
      </c>
      <c r="C17" s="1" t="str">
        <f>HYPERLINK("https://docs.google.com/spreadsheets/d/1CoWycjykK_PBEP0rubgG6bOSroUMCwf1G9mujzCBbfM/view", IMAGE("https://api.qrserver.com/v1/create-qr-code/?size=150x150&amp;data=https://docs.google.com/spreadsheets/d/1CoWycjykK_PBEP0rubgG6bOSroUMCwf1G9mujzCBbfM/view",1))</f>
        <v/>
      </c>
      <c r="D17" s="3" t="s">
        <v>37</v>
      </c>
      <c r="E17" s="1" t="str">
        <f t="shared" si="1"/>
        <v>AI photo booth rental near LA</v>
      </c>
    </row>
    <row r="18" ht="112.5" customHeight="1">
      <c r="A18" s="2" t="s">
        <v>38</v>
      </c>
      <c r="B18" s="2" t="s">
        <v>1</v>
      </c>
      <c r="C18" s="1" t="str">
        <f>HYPERLINK("https://docs.google.com/forms/d/1U0Ge_AUHoD_UrfZwBcU9PawAl3xKmc9aWlU0aNo9ifk/edit?usp=sharing", IMAGE("https://api.qrserver.com/v1/create-qr-code/?size=150x150&amp;data=https://docs.google.com/forms/d/1U0Ge_AUHoD_UrfZwBcU9PawAl3xKmc9aWlU0aNo9ifk/edit?usp=sharing",1))</f>
        <v/>
      </c>
      <c r="D18" s="3" t="s">
        <v>39</v>
      </c>
      <c r="E18" s="1" t="str">
        <f>HYPERLINK("https://docs.google.com/forms/d/1U0Ge_AUHoD_UrfZwBcU9PawAl3xKmc9aWlU0aNo9ifk/edit?usp=sharing","AI photo booth rental near LA")</f>
        <v>AI photo booth rental near LA</v>
      </c>
    </row>
    <row r="19" ht="112.5" customHeight="1">
      <c r="A19" s="2" t="s">
        <v>40</v>
      </c>
      <c r="B19" s="2" t="s">
        <v>1</v>
      </c>
      <c r="C19" s="1" t="str">
        <f>HYPERLINK("https://docs.google.com/drawings/d/1Ne4ovg8EMPKm_NpdcwSAXJxy2-3NwNdzyAuK5NSoWrk/edit?usp=sharing", IMAGE("https://api.qrserver.com/v1/create-qr-code/?size=150x150&amp;data=https://docs.google.com/drawings/d/1Ne4ovg8EMPKm_NpdcwSAXJxy2-3NwNdzyAuK5NSoWrk/edit?usp=sharing",1))</f>
        <v/>
      </c>
      <c r="D19" s="3" t="s">
        <v>41</v>
      </c>
      <c r="E19" s="1" t="str">
        <f>HYPERLINK("https://docs.google.com/drawings/d/1Ne4ovg8EMPKm_NpdcwSAXJxy2-3NwNdzyAuK5NSoWrk/edit?usp=sharing","AI photo booth rental near LA")</f>
        <v>AI photo booth rental near LA</v>
      </c>
    </row>
    <row r="20" ht="112.5" customHeight="1">
      <c r="A20" s="2" t="s">
        <v>42</v>
      </c>
      <c r="B20" s="2" t="s">
        <v>43</v>
      </c>
      <c r="C20" s="1" t="str">
        <f>HYPERLINK("https://drive.google.com/file/d/1Ub_baxN1yIKa7z6PHbWKiQ5Hv3QmkYdb/view?usp=drivesdk", IMAGE("https://api.qrserver.com/v1/create-qr-code/?size=150x150&amp;data=https://drive.google.com/file/d/1Ub_baxN1yIKa7z6PHbWKiQ5Hv3QmkYdb/view?usp=drivesdk",1))</f>
        <v/>
      </c>
      <c r="D20" s="3" t="s">
        <v>44</v>
      </c>
    </row>
    <row r="21" ht="112.5" customHeight="1">
      <c r="A21" s="2" t="s">
        <v>45</v>
      </c>
      <c r="B21" s="2" t="s">
        <v>46</v>
      </c>
      <c r="C21" s="1" t="str">
        <f>HYPERLINK("https://sites.google.com/view/ai-face-swap-photo-booth/home", IMAGE("https://api.qrserver.com/v1/create-qr-code/?size=150x150&amp;data=https://sites.google.com/view/ai-face-swap-photo-booth/home",1))</f>
        <v/>
      </c>
      <c r="D21" s="3" t="s">
        <v>2</v>
      </c>
    </row>
    <row r="22" ht="112.5" customHeight="1">
      <c r="A22" s="2" t="s">
        <v>47</v>
      </c>
      <c r="B22" s="2" t="s">
        <v>1</v>
      </c>
      <c r="C22" s="1" t="str">
        <f>HYPERLINK("https://docs.google.com/document/d/1it_6Vqz7LtinROfpUNl8u3aEywY8AiS2_ScARRWBZqM/edit?usp=sharing", IMAGE("https://api.qrserver.com/v1/create-qr-code/?size=150x150&amp;data=https://docs.google.com/document/d/1it_6Vqz7LtinROfpUNl8u3aEywY8AiS2_ScARRWBZqM/edit?usp=sharing",1))</f>
        <v/>
      </c>
      <c r="D22" s="3" t="s">
        <v>48</v>
      </c>
      <c r="E22" s="1" t="str">
        <f t="shared" ref="E22:E24" si="2">HYPERLINK("https://docs.google.com/document/d/1it_6Vqz7LtinROfpUNl8u3aEywY8AiS2_ScARRWBZqM/edit?usp=sharing","AI photo booth rental near LA")</f>
        <v>AI photo booth rental near LA</v>
      </c>
    </row>
    <row r="23" ht="112.5" customHeight="1">
      <c r="A23" s="2" t="s">
        <v>49</v>
      </c>
      <c r="B23" s="2" t="s">
        <v>33</v>
      </c>
      <c r="C23" s="1" t="str">
        <f>HYPERLINK("https://docs.google.com/document/d/1it_6Vqz7LtinROfpUNl8u3aEywY8AiS2_ScARRWBZqM/pub", IMAGE("https://api.qrserver.com/v1/create-qr-code/?size=150x150&amp;data=https://docs.google.com/document/d/1it_6Vqz7LtinROfpUNl8u3aEywY8AiS2_ScARRWBZqM/pub",1))</f>
        <v/>
      </c>
      <c r="D23" s="3" t="s">
        <v>50</v>
      </c>
      <c r="E23" s="1" t="str">
        <f t="shared" si="2"/>
        <v>AI photo booth rental near LA</v>
      </c>
    </row>
    <row r="24" ht="112.5" customHeight="1">
      <c r="A24" s="2" t="s">
        <v>51</v>
      </c>
      <c r="B24" s="2" t="s">
        <v>36</v>
      </c>
      <c r="C24" s="1" t="str">
        <f>HYPERLINK("https://docs.google.com/document/d/1it_6Vqz7LtinROfpUNl8u3aEywY8AiS2_ScARRWBZqM/view", IMAGE("https://api.qrserver.com/v1/create-qr-code/?size=150x150&amp;data=https://docs.google.com/document/d/1it_6Vqz7LtinROfpUNl8u3aEywY8AiS2_ScARRWBZqM/view",1))</f>
        <v/>
      </c>
      <c r="D24" s="3" t="s">
        <v>52</v>
      </c>
      <c r="E24" s="1" t="str">
        <f t="shared" si="2"/>
        <v>AI photo booth rental near LA</v>
      </c>
    </row>
    <row r="25" ht="112.5" customHeight="1">
      <c r="A25" s="2" t="s">
        <v>53</v>
      </c>
      <c r="B25" s="2" t="s">
        <v>1</v>
      </c>
      <c r="C25" s="1" t="str">
        <f>HYPERLINK("https://docs.google.com/presentation/d/1McXm0eqcB1lsWUwXWsFjm8MZOdsqrI4RtBJu_QzY7HI/edit?usp=sharing", IMAGE("https://api.qrserver.com/v1/create-qr-code/?size=150x150&amp;data=https://docs.google.com/presentation/d/1McXm0eqcB1lsWUwXWsFjm8MZOdsqrI4RtBJu_QzY7HI/edit?usp=sharing",1))</f>
        <v/>
      </c>
      <c r="D25" s="3" t="s">
        <v>54</v>
      </c>
      <c r="E25" s="1" t="str">
        <f t="shared" ref="E25:E28" si="3">HYPERLINK("https://docs.google.com/presentation/d/1McXm0eqcB1lsWUwXWsFjm8MZOdsqrI4RtBJu_QzY7HI/edit?usp=sharing","AI photo booth rental near LA")</f>
        <v>AI photo booth rental near LA</v>
      </c>
    </row>
    <row r="26" ht="112.5" customHeight="1">
      <c r="A26" s="2" t="s">
        <v>55</v>
      </c>
      <c r="B26" s="2" t="s">
        <v>33</v>
      </c>
      <c r="C26" s="1" t="str">
        <f>HYPERLINK("https://docs.google.com/presentation/d/1McXm0eqcB1lsWUwXWsFjm8MZOdsqrI4RtBJu_QzY7HI/pub?start=true&amp;loop=true&amp;delayms=3000", IMAGE("https://api.qrserver.com/v1/create-qr-code/?size=150x150&amp;data=https://docs.google.com/presentation/d/1McXm0eqcB1lsWUwXWsFjm8MZOdsqrI4RtBJu_QzY7HI/pub?start=true&amp;loop=true&amp;delayms=3000",1))</f>
        <v/>
      </c>
      <c r="D26" s="3" t="s">
        <v>56</v>
      </c>
      <c r="E26" s="1" t="str">
        <f t="shared" si="3"/>
        <v>AI photo booth rental near LA</v>
      </c>
    </row>
    <row r="27" ht="112.5" customHeight="1">
      <c r="A27" s="2" t="s">
        <v>57</v>
      </c>
      <c r="B27" s="2" t="s">
        <v>36</v>
      </c>
      <c r="C27" s="1" t="str">
        <f>HYPERLINK("https://docs.google.com/presentation/d/1McXm0eqcB1lsWUwXWsFjm8MZOdsqrI4RtBJu_QzY7HI/view", IMAGE("https://api.qrserver.com/v1/create-qr-code/?size=150x150&amp;data=https://docs.google.com/presentation/d/1McXm0eqcB1lsWUwXWsFjm8MZOdsqrI4RtBJu_QzY7HI/view",1))</f>
        <v/>
      </c>
      <c r="D27" s="3" t="s">
        <v>58</v>
      </c>
      <c r="E27" s="1" t="str">
        <f t="shared" si="3"/>
        <v>AI photo booth rental near LA</v>
      </c>
    </row>
    <row r="28" ht="112.5" customHeight="1">
      <c r="A28" s="2" t="s">
        <v>59</v>
      </c>
      <c r="B28" s="2" t="s">
        <v>60</v>
      </c>
      <c r="C28" s="1" t="str">
        <f>HYPERLINK("https://docs.google.com/presentation/d/1McXm0eqcB1lsWUwXWsFjm8MZOdsqrI4RtBJu_QzY7HI/htmlpresent", IMAGE("https://api.qrserver.com/v1/create-qr-code/?size=150x150&amp;data=https://docs.google.com/presentation/d/1McXm0eqcB1lsWUwXWsFjm8MZOdsqrI4RtBJu_QzY7HI/htmlpresent",1))</f>
        <v/>
      </c>
      <c r="D28" s="3" t="s">
        <v>61</v>
      </c>
      <c r="E28" s="1" t="str">
        <f t="shared" si="3"/>
        <v>AI photo booth rental near LA</v>
      </c>
    </row>
    <row r="29" ht="112.5" customHeight="1">
      <c r="A29" s="2" t="s">
        <v>62</v>
      </c>
      <c r="B29" s="2" t="s">
        <v>63</v>
      </c>
      <c r="C29" s="1" t="str">
        <f>HYPERLINK("https://calendar.google.com/calendar/embed?src=f1801d8afa92bd358e61a1f6ac3eb7e989e0897637ba99cfb15c654794a91218@group.calendar.google.com", IMAGE("https://api.qrserver.com/v1/create-qr-code/?size=150x150&amp;data=https://calendar.google.com/calendar/embed?src=f1801d8afa92bd358e61a1f6ac3eb7e989e0897637ba99cfb15c654794a91218@group.calendar.google.com",1))</f>
        <v/>
      </c>
      <c r="D29" s="3" t="s">
        <v>64</v>
      </c>
      <c r="E29" s="1" t="str">
        <f>HYPERLINK("https://calendar.google.com/calendar/embed?src=f1801d8afa92bd358e61a1f6ac3eb7e989e0897637ba99cfb15c654794a91218@group.calendar.google.com","AI photo booth rental near LA")</f>
        <v>AI photo booth rental near LA</v>
      </c>
    </row>
    <row r="30" ht="112.5" customHeight="1">
      <c r="A30" s="2" t="s">
        <v>65</v>
      </c>
      <c r="B30" s="2" t="s">
        <v>66</v>
      </c>
      <c r="C30" s="1" t="str">
        <f>HYPERLINK("https://www.google.com/calendar/event?eid=bmlwYmJrMXFlbGI1ZzJ1dHBsZHBlMHQ3ZjggZjE4MDFkOGFmYTkyYmQzNThlNjFhMWY2YWMzZWI3ZTk4OWUwODk3NjM3YmE5OWNmYjE1YzY1NDc5NGE5MTIxOEBncm91cC5jYWxlbmRhci5nb29nbGUuY29t", IMAGE("https://api.qrserver.com/v1/create-qr-code/?size=150x150&amp;data=https://www.google.com/calendar/event?eid=bmlwYmJrMXFlbGI1ZzJ1dHBsZHBlMHQ3ZjggZjE4MDFkOGFmYTkyYmQzNThlNjFhMWY2YWMzZWI3ZTk4OWUwODk3NjM3YmE5OWNmYjE1YzY1NDc5NGE5MTIxOEBncm91cC5jYWxlbmRhci5nb29nbGU"&amp;"uY29t",1))</f>
        <v/>
      </c>
      <c r="D30" s="3" t="s">
        <v>67</v>
      </c>
      <c r="E30" s="1" t="str">
        <f>HYPERLINK("https://www.google.com/calendar/event?eid=bmlwYmJrMXFlbGI1ZzJ1dHBsZHBlMHQ3ZjggZjE4MDFkOGFmYTkyYmQzNThlNjFhMWY2YWMzZWI3ZTk4OWUwODk3NjM3YmE5OWNmYjE1YzY1NDc5NGE5MTIxOEBncm91cC5jYWxlbmRhci5nb29nbGUuY29t","AI photo booth rental near LA")</f>
        <v>AI photo booth rental near LA</v>
      </c>
    </row>
    <row r="31" ht="112.5" customHeight="1">
      <c r="A31" s="2" t="s">
        <v>65</v>
      </c>
      <c r="B31" s="2" t="s">
        <v>66</v>
      </c>
      <c r="C31" s="1" t="str">
        <f>HYPERLINK("https://www.google.com/calendar/event?eid=YWp0c28xNmljcXVlOTg0M2pvams0amRtcW8gZjE4MDFkOGFmYTkyYmQzNThlNjFhMWY2YWMzZWI3ZTk4OWUwODk3NjM3YmE5OWNmYjE1YzY1NDc5NGE5MTIxOEBncm91cC5jYWxlbmRhci5nb29nbGUuY29t", IMAGE("https://api.qrserver.com/v1/create-qr-code/?size=150x150&amp;data=https://www.google.com/calendar/event?eid=YWp0c28xNmljcXVlOTg0M2pvams0amRtcW8gZjE4MDFkOGFmYTkyYmQzNThlNjFhMWY2YWMzZWI3ZTk4OWUwODk3NjM3YmE5OWNmYjE1YzY1NDc5NGE5MTIxOEBncm91cC5jYWxlbmRhci5nb29nbGU"&amp;"uY29t",1))</f>
        <v/>
      </c>
      <c r="D31" s="3" t="s">
        <v>68</v>
      </c>
      <c r="E31" s="1" t="str">
        <f>HYPERLINK("https://www.google.com/calendar/event?eid=YWp0c28xNmljcXVlOTg0M2pvams0amRtcW8gZjE4MDFkOGFmYTkyYmQzNThlNjFhMWY2YWMzZWI3ZTk4OWUwODk3NjM3YmE5OWNmYjE1YzY1NDc5NGE5MTIxOEBncm91cC5jYWxlbmRhci5nb29nbGUuY29t","AI photo booth rental near LA")</f>
        <v>AI photo booth rental near LA</v>
      </c>
    </row>
    <row r="32" ht="112.5" customHeight="1">
      <c r="A32" s="2" t="s">
        <v>65</v>
      </c>
      <c r="B32" s="2" t="s">
        <v>66</v>
      </c>
      <c r="C32" s="1" t="str">
        <f>HYPERLINK("https://www.google.com/calendar/event?eid=NzFiaDI2cGE5dWQ0ZXUzc2pqZ3M4c3M3b2cgZjE4MDFkOGFmYTkyYmQzNThlNjFhMWY2YWMzZWI3ZTk4OWUwODk3NjM3YmE5OWNmYjE1YzY1NDc5NGE5MTIxOEBncm91cC5jYWxlbmRhci5nb29nbGUuY29t", IMAGE("https://api.qrserver.com/v1/create-qr-code/?size=150x150&amp;data=https://www.google.com/calendar/event?eid=NzFiaDI2cGE5dWQ0ZXUzc2pqZ3M4c3M3b2cgZjE4MDFkOGFmYTkyYmQzNThlNjFhMWY2YWMzZWI3ZTk4OWUwODk3NjM3YmE5OWNmYjE1YzY1NDc5NGE5MTIxOEBncm91cC5jYWxlbmRhci5nb29nbGU"&amp;"uY29t",1))</f>
        <v/>
      </c>
      <c r="D32" s="3" t="s">
        <v>69</v>
      </c>
      <c r="E32" s="1" t="str">
        <f>HYPERLINK("https://www.google.com/calendar/event?eid=NzFiaDI2cGE5dWQ0ZXUzc2pqZ3M4c3M3b2cgZjE4MDFkOGFmYTkyYmQzNThlNjFhMWY2YWMzZWI3ZTk4OWUwODk3NjM3YmE5OWNmYjE1YzY1NDc5NGE5MTIxOEBncm91cC5jYWxlbmRhci5nb29nbGUuY29t","AI photo booth rental near LA")</f>
        <v>AI photo booth rental near LA</v>
      </c>
    </row>
    <row r="33" ht="112.5" customHeight="1">
      <c r="A33" s="2" t="s">
        <v>65</v>
      </c>
      <c r="B33" s="2" t="s">
        <v>66</v>
      </c>
      <c r="C33" s="1" t="str">
        <f>HYPERLINK("https://www.google.com/calendar/event?eid=ajNpZjZoYzBvZTUxcjFibHIyMGd2M2R1NXMgZjE4MDFkOGFmYTkyYmQzNThlNjFhMWY2YWMzZWI3ZTk4OWUwODk3NjM3YmE5OWNmYjE1YzY1NDc5NGE5MTIxOEBncm91cC5jYWxlbmRhci5nb29nbGUuY29t", IMAGE("https://api.qrserver.com/v1/create-qr-code/?size=150x150&amp;data=https://www.google.com/calendar/event?eid=ajNpZjZoYzBvZTUxcjFibHIyMGd2M2R1NXMgZjE4MDFkOGFmYTkyYmQzNThlNjFhMWY2YWMzZWI3ZTk4OWUwODk3NjM3YmE5OWNmYjE1YzY1NDc5NGE5MTIxOEBncm91cC5jYWxlbmRhci5nb29nbGU"&amp;"uY29t",1))</f>
        <v/>
      </c>
      <c r="D33" s="3" t="s">
        <v>70</v>
      </c>
      <c r="E33" s="1" t="str">
        <f>HYPERLINK("https://www.google.com/calendar/event?eid=ajNpZjZoYzBvZTUxcjFibHIyMGd2M2R1NXMgZjE4MDFkOGFmYTkyYmQzNThlNjFhMWY2YWMzZWI3ZTk4OWUwODk3NjM3YmE5OWNmYjE1YzY1NDc5NGE5MTIxOEBncm91cC5jYWxlbmRhci5nb29nbGUuY29t","AI photo booth rental near LA")</f>
        <v>AI photo booth rental near LA</v>
      </c>
    </row>
    <row r="34" ht="112.5" customHeight="1">
      <c r="A34" s="2" t="s">
        <v>65</v>
      </c>
      <c r="B34" s="2" t="s">
        <v>66</v>
      </c>
      <c r="C34" s="1" t="str">
        <f>HYPERLINK("https://www.google.com/calendar/event?eid=cWo5OTFoMDB0dGJzaW1saTJwbm01ZHU5ZG8gZjE4MDFkOGFmYTkyYmQzNThlNjFhMWY2YWMzZWI3ZTk4OWUwODk3NjM3YmE5OWNmYjE1YzY1NDc5NGE5MTIxOEBncm91cC5jYWxlbmRhci5nb29nbGUuY29t", IMAGE("https://api.qrserver.com/v1/create-qr-code/?size=150x150&amp;data=https://www.google.com/calendar/event?eid=cWo5OTFoMDB0dGJzaW1saTJwbm01ZHU5ZG8gZjE4MDFkOGFmYTkyYmQzNThlNjFhMWY2YWMzZWI3ZTk4OWUwODk3NjM3YmE5OWNmYjE1YzY1NDc5NGE5MTIxOEBncm91cC5jYWxlbmRhci5nb29nbGU"&amp;"uY29t",1))</f>
        <v/>
      </c>
      <c r="D34" s="3" t="s">
        <v>71</v>
      </c>
      <c r="E34" s="1" t="str">
        <f>HYPERLINK("https://www.google.com/calendar/event?eid=cWo5OTFoMDB0dGJzaW1saTJwbm01ZHU5ZG8gZjE4MDFkOGFmYTkyYmQzNThlNjFhMWY2YWMzZWI3ZTk4OWUwODk3NjM3YmE5OWNmYjE1YzY1NDc5NGE5MTIxOEBncm91cC5jYWxlbmRhci5nb29nbGUuY29t","AI photo booth rental near LA")</f>
        <v>AI photo booth rental near LA</v>
      </c>
    </row>
    <row r="35" ht="112.5" customHeight="1">
      <c r="A35" s="2" t="s">
        <v>65</v>
      </c>
      <c r="B35" s="2" t="s">
        <v>66</v>
      </c>
      <c r="C35" s="1" t="str">
        <f>HYPERLINK("https://www.google.com/calendar/event?eid=MjE1OG00ZWh0b3FyN2ZybGpwZTUyb201ODQgZjE4MDFkOGFmYTkyYmQzNThlNjFhMWY2YWMzZWI3ZTk4OWUwODk3NjM3YmE5OWNmYjE1YzY1NDc5NGE5MTIxOEBncm91cC5jYWxlbmRhci5nb29nbGUuY29t", IMAGE("https://api.qrserver.com/v1/create-qr-code/?size=150x150&amp;data=https://www.google.com/calendar/event?eid=MjE1OG00ZWh0b3FyN2ZybGpwZTUyb201ODQgZjE4MDFkOGFmYTkyYmQzNThlNjFhMWY2YWMzZWI3ZTk4OWUwODk3NjM3YmE5OWNmYjE1YzY1NDc5NGE5MTIxOEBncm91cC5jYWxlbmRhci5nb29nbGU"&amp;"uY29t",1))</f>
        <v/>
      </c>
      <c r="D35" s="3" t="s">
        <v>72</v>
      </c>
      <c r="E35" s="1" t="str">
        <f>HYPERLINK("https://www.google.com/calendar/event?eid=MjE1OG00ZWh0b3FyN2ZybGpwZTUyb201ODQgZjE4MDFkOGFmYTkyYmQzNThlNjFhMWY2YWMzZWI3ZTk4OWUwODk3NjM3YmE5OWNmYjE1YzY1NDc5NGE5MTIxOEBncm91cC5jYWxlbmRhci5nb29nbGUuY29t","AI photo booth rental near LA")</f>
        <v>AI photo booth rental near LA</v>
      </c>
    </row>
    <row r="36" ht="112.5" customHeight="1">
      <c r="A36" s="2" t="s">
        <v>65</v>
      </c>
      <c r="B36" s="2" t="s">
        <v>66</v>
      </c>
      <c r="C36" s="1" t="str">
        <f>HYPERLINK("https://www.google.com/calendar/event?eid=ajM2dmV0YWVkbHE3Zzh2dDg3MWVkODM2ZGMgZjE4MDFkOGFmYTkyYmQzNThlNjFhMWY2YWMzZWI3ZTk4OWUwODk3NjM3YmE5OWNmYjE1YzY1NDc5NGE5MTIxOEBncm91cC5jYWxlbmRhci5nb29nbGUuY29t", IMAGE("https://api.qrserver.com/v1/create-qr-code/?size=150x150&amp;data=https://www.google.com/calendar/event?eid=ajM2dmV0YWVkbHE3Zzh2dDg3MWVkODM2ZGMgZjE4MDFkOGFmYTkyYmQzNThlNjFhMWY2YWMzZWI3ZTk4OWUwODk3NjM3YmE5OWNmYjE1YzY1NDc5NGE5MTIxOEBncm91cC5jYWxlbmRhci5nb29nbGU"&amp;"uY29t",1))</f>
        <v/>
      </c>
      <c r="D36" s="3" t="s">
        <v>73</v>
      </c>
      <c r="E36" s="1" t="str">
        <f>HYPERLINK("https://www.google.com/calendar/event?eid=ajM2dmV0YWVkbHE3Zzh2dDg3MWVkODM2ZGMgZjE4MDFkOGFmYTkyYmQzNThlNjFhMWY2YWMzZWI3ZTk4OWUwODk3NjM3YmE5OWNmYjE1YzY1NDc5NGE5MTIxOEBncm91cC5jYWxlbmRhci5nb29nbGUuY29t","AI photo booth rental near LA")</f>
        <v>AI photo booth rental near LA</v>
      </c>
    </row>
    <row r="37" ht="112.5" customHeight="1">
      <c r="A37" s="2" t="s">
        <v>65</v>
      </c>
      <c r="B37" s="2" t="s">
        <v>66</v>
      </c>
      <c r="C37" s="1" t="str">
        <f>HYPERLINK("https://www.google.com/calendar/event?eid=N3ZwaWY4YjVkdjFsMGUzcWFxc2dsZ2E5bTAgZjE4MDFkOGFmYTkyYmQzNThlNjFhMWY2YWMzZWI3ZTk4OWUwODk3NjM3YmE5OWNmYjE1YzY1NDc5NGE5MTIxOEBncm91cC5jYWxlbmRhci5nb29nbGUuY29t", IMAGE("https://api.qrserver.com/v1/create-qr-code/?size=150x150&amp;data=https://www.google.com/calendar/event?eid=N3ZwaWY4YjVkdjFsMGUzcWFxc2dsZ2E5bTAgZjE4MDFkOGFmYTkyYmQzNThlNjFhMWY2YWMzZWI3ZTk4OWUwODk3NjM3YmE5OWNmYjE1YzY1NDc5NGE5MTIxOEBncm91cC5jYWxlbmRhci5nb29nbGU"&amp;"uY29t",1))</f>
        <v/>
      </c>
      <c r="D37" s="3" t="s">
        <v>74</v>
      </c>
      <c r="E37" s="1" t="str">
        <f>HYPERLINK("https://www.google.com/calendar/event?eid=N3ZwaWY4YjVkdjFsMGUzcWFxc2dsZ2E5bTAgZjE4MDFkOGFmYTkyYmQzNThlNjFhMWY2YWMzZWI3ZTk4OWUwODk3NjM3YmE5OWNmYjE1YzY1NDc5NGE5MTIxOEBncm91cC5jYWxlbmRhci5nb29nbGUuY29t","AI photo booth rental near LA")</f>
        <v>AI photo booth rental near LA</v>
      </c>
    </row>
    <row r="38" ht="112.5" customHeight="1">
      <c r="A38" s="2" t="s">
        <v>65</v>
      </c>
      <c r="B38" s="2" t="s">
        <v>66</v>
      </c>
      <c r="C38" s="1" t="str">
        <f>HYPERLINK("https://www.google.com/calendar/event?eid=anBua2VrM3YzNTJoZGNma2d2ZW1laG9vcTQgZjE4MDFkOGFmYTkyYmQzNThlNjFhMWY2YWMzZWI3ZTk4OWUwODk3NjM3YmE5OWNmYjE1YzY1NDc5NGE5MTIxOEBncm91cC5jYWxlbmRhci5nb29nbGUuY29t", IMAGE("https://api.qrserver.com/v1/create-qr-code/?size=150x150&amp;data=https://www.google.com/calendar/event?eid=anBua2VrM3YzNTJoZGNma2d2ZW1laG9vcTQgZjE4MDFkOGFmYTkyYmQzNThlNjFhMWY2YWMzZWI3ZTk4OWUwODk3NjM3YmE5OWNmYjE1YzY1NDc5NGE5MTIxOEBncm91cC5jYWxlbmRhci5nb29nbGU"&amp;"uY29t",1))</f>
        <v/>
      </c>
      <c r="D38" s="3" t="s">
        <v>75</v>
      </c>
      <c r="E38" s="1" t="str">
        <f>HYPERLINK("https://www.google.com/calendar/event?eid=anBua2VrM3YzNTJoZGNma2d2ZW1laG9vcTQgZjE4MDFkOGFmYTkyYmQzNThlNjFhMWY2YWMzZWI3ZTk4OWUwODk3NjM3YmE5OWNmYjE1YzY1NDc5NGE5MTIxOEBncm91cC5jYWxlbmRhci5nb29nbGUuY29t","AI photo booth rental near LA")</f>
        <v>AI photo booth rental near LA</v>
      </c>
    </row>
    <row r="39" ht="112.5" customHeight="1">
      <c r="A39" s="2" t="s">
        <v>65</v>
      </c>
      <c r="B39" s="2" t="s">
        <v>66</v>
      </c>
      <c r="C39" s="1" t="str">
        <f>HYPERLINK("https://www.google.com/calendar/event?eid=NXU1bXFsY2Q2bG9jcHFqOWJ0azhnMmZ0c3MgZjE4MDFkOGFmYTkyYmQzNThlNjFhMWY2YWMzZWI3ZTk4OWUwODk3NjM3YmE5OWNmYjE1YzY1NDc5NGE5MTIxOEBncm91cC5jYWxlbmRhci5nb29nbGUuY29t", IMAGE("https://api.qrserver.com/v1/create-qr-code/?size=150x150&amp;data=https://www.google.com/calendar/event?eid=NXU1bXFsY2Q2bG9jcHFqOWJ0azhnMmZ0c3MgZjE4MDFkOGFmYTkyYmQzNThlNjFhMWY2YWMzZWI3ZTk4OWUwODk3NjM3YmE5OWNmYjE1YzY1NDc5NGE5MTIxOEBncm91cC5jYWxlbmRhci5nb29nbGU"&amp;"uY29t",1))</f>
        <v/>
      </c>
      <c r="D39" s="3" t="s">
        <v>76</v>
      </c>
      <c r="E39" s="1" t="str">
        <f>HYPERLINK("https://www.google.com/calendar/event?eid=NXU1bXFsY2Q2bG9jcHFqOWJ0azhnMmZ0c3MgZjE4MDFkOGFmYTkyYmQzNThlNjFhMWY2YWMzZWI3ZTk4OWUwODk3NjM3YmE5OWNmYjE1YzY1NDc5NGE5MTIxOEBncm91cC5jYWxlbmRhci5nb29nbGUuY29t","AI photo booth rental near LA")</f>
        <v>AI photo booth rental near LA</v>
      </c>
    </row>
    <row r="40" ht="112.5" customHeight="1">
      <c r="A40" s="2" t="s">
        <v>65</v>
      </c>
      <c r="B40" s="2" t="s">
        <v>66</v>
      </c>
      <c r="C40" s="1" t="str">
        <f>HYPERLINK("https://www.google.com/calendar/event?eid=YzU2dTFyNmNncm8zdnM1bDcycWFqYW9ldWMgZjE4MDFkOGFmYTkyYmQzNThlNjFhMWY2YWMzZWI3ZTk4OWUwODk3NjM3YmE5OWNmYjE1YzY1NDc5NGE5MTIxOEBncm91cC5jYWxlbmRhci5nb29nbGUuY29t", IMAGE("https://api.qrserver.com/v1/create-qr-code/?size=150x150&amp;data=https://www.google.com/calendar/event?eid=YzU2dTFyNmNncm8zdnM1bDcycWFqYW9ldWMgZjE4MDFkOGFmYTkyYmQzNThlNjFhMWY2YWMzZWI3ZTk4OWUwODk3NjM3YmE5OWNmYjE1YzY1NDc5NGE5MTIxOEBncm91cC5jYWxlbmRhci5nb29nbGU"&amp;"uY29t",1))</f>
        <v/>
      </c>
      <c r="D40" s="3" t="s">
        <v>77</v>
      </c>
      <c r="E40" s="1" t="str">
        <f>HYPERLINK("https://www.google.com/calendar/event?eid=YzU2dTFyNmNncm8zdnM1bDcycWFqYW9ldWMgZjE4MDFkOGFmYTkyYmQzNThlNjFhMWY2YWMzZWI3ZTk4OWUwODk3NjM3YmE5OWNmYjE1YzY1NDc5NGE5MTIxOEBncm91cC5jYWxlbmRhci5nb29nbGUuY29t","AI photo booth rental near LA")</f>
        <v>AI photo booth rental near LA</v>
      </c>
    </row>
    <row r="41" ht="112.5" customHeight="1">
      <c r="A41" s="2" t="s">
        <v>65</v>
      </c>
      <c r="B41" s="2" t="s">
        <v>66</v>
      </c>
      <c r="C41" s="1" t="str">
        <f>HYPERLINK("https://www.google.com/calendar/event?eid=ZzhuZGRjdHFvazI0Z3ZiYTB2bTRtcGpjMWcgZjE4MDFkOGFmYTkyYmQzNThlNjFhMWY2YWMzZWI3ZTk4OWUwODk3NjM3YmE5OWNmYjE1YzY1NDc5NGE5MTIxOEBncm91cC5jYWxlbmRhci5nb29nbGUuY29t", IMAGE("https://api.qrserver.com/v1/create-qr-code/?size=150x150&amp;data=https://www.google.com/calendar/event?eid=ZzhuZGRjdHFvazI0Z3ZiYTB2bTRtcGpjMWcgZjE4MDFkOGFmYTkyYmQzNThlNjFhMWY2YWMzZWI3ZTk4OWUwODk3NjM3YmE5OWNmYjE1YzY1NDc5NGE5MTIxOEBncm91cC5jYWxlbmRhci5nb29nbGU"&amp;"uY29t",1))</f>
        <v/>
      </c>
      <c r="D41" s="3" t="s">
        <v>78</v>
      </c>
      <c r="E41" s="1" t="str">
        <f>HYPERLINK("https://www.google.com/calendar/event?eid=ZzhuZGRjdHFvazI0Z3ZiYTB2bTRtcGpjMWcgZjE4MDFkOGFmYTkyYmQzNThlNjFhMWY2YWMzZWI3ZTk4OWUwODk3NjM3YmE5OWNmYjE1YzY1NDc5NGE5MTIxOEBncm91cC5jYWxlbmRhci5nb29nbGUuY29t","AI photo booth rental near LA")</f>
        <v>AI photo booth rental near LA</v>
      </c>
    </row>
    <row r="42" ht="112.5" customHeight="1">
      <c r="A42" s="2" t="s">
        <v>65</v>
      </c>
      <c r="B42" s="2" t="s">
        <v>66</v>
      </c>
      <c r="C42" s="1" t="str">
        <f>HYPERLINK("https://www.google.com/calendar/event?eid=NWNtMGplNTlnc3NlOXB0czhtMGdmdmlhZjAgZjE4MDFkOGFmYTkyYmQzNThlNjFhMWY2YWMzZWI3ZTk4OWUwODk3NjM3YmE5OWNmYjE1YzY1NDc5NGE5MTIxOEBncm91cC5jYWxlbmRhci5nb29nbGUuY29t", IMAGE("https://api.qrserver.com/v1/create-qr-code/?size=150x150&amp;data=https://www.google.com/calendar/event?eid=NWNtMGplNTlnc3NlOXB0czhtMGdmdmlhZjAgZjE4MDFkOGFmYTkyYmQzNThlNjFhMWY2YWMzZWI3ZTk4OWUwODk3NjM3YmE5OWNmYjE1YzY1NDc5NGE5MTIxOEBncm91cC5jYWxlbmRhci5nb29nbGU"&amp;"uY29t",1))</f>
        <v/>
      </c>
      <c r="D42" s="3" t="s">
        <v>79</v>
      </c>
      <c r="E42" s="1" t="str">
        <f>HYPERLINK("https://www.google.com/calendar/event?eid=NWNtMGplNTlnc3NlOXB0czhtMGdmdmlhZjAgZjE4MDFkOGFmYTkyYmQzNThlNjFhMWY2YWMzZWI3ZTk4OWUwODk3NjM3YmE5OWNmYjE1YzY1NDc5NGE5MTIxOEBncm91cC5jYWxlbmRhci5nb29nbGUuY29t","AI photo booth rental near LA")</f>
        <v>AI photo booth rental near LA</v>
      </c>
    </row>
    <row r="43" ht="112.5" customHeight="1">
      <c r="A43" s="2" t="s">
        <v>65</v>
      </c>
      <c r="B43" s="2" t="s">
        <v>66</v>
      </c>
      <c r="C43" s="1" t="str">
        <f>HYPERLINK("https://www.google.com/calendar/event?eid=NXYxaXRoZ2Q0aTJ1bzYycXFkcmdxajN2cGcgZjE4MDFkOGFmYTkyYmQzNThlNjFhMWY2YWMzZWI3ZTk4OWUwODk3NjM3YmE5OWNmYjE1YzY1NDc5NGE5MTIxOEBncm91cC5jYWxlbmRhci5nb29nbGUuY29t", IMAGE("https://api.qrserver.com/v1/create-qr-code/?size=150x150&amp;data=https://www.google.com/calendar/event?eid=NXYxaXRoZ2Q0aTJ1bzYycXFkcmdxajN2cGcgZjE4MDFkOGFmYTkyYmQzNThlNjFhMWY2YWMzZWI3ZTk4OWUwODk3NjM3YmE5OWNmYjE1YzY1NDc5NGE5MTIxOEBncm91cC5jYWxlbmRhci5nb29nbGU"&amp;"uY29t",1))</f>
        <v/>
      </c>
      <c r="D43" s="3" t="s">
        <v>80</v>
      </c>
      <c r="E43" s="1" t="str">
        <f>HYPERLINK("https://www.google.com/calendar/event?eid=NXYxaXRoZ2Q0aTJ1bzYycXFkcmdxajN2cGcgZjE4MDFkOGFmYTkyYmQzNThlNjFhMWY2YWMzZWI3ZTk4OWUwODk3NjM3YmE5OWNmYjE1YzY1NDc5NGE5MTIxOEBncm91cC5jYWxlbmRhci5nb29nbGUuY29t","AI photo booth rental near LA")</f>
        <v>AI photo booth rental near LA</v>
      </c>
    </row>
    <row r="44" ht="112.5" customHeight="1">
      <c r="A44" s="2" t="s">
        <v>65</v>
      </c>
      <c r="B44" s="2" t="s">
        <v>66</v>
      </c>
      <c r="C44" s="1" t="str">
        <f>HYPERLINK("https://www.google.com/calendar/event?eid=cG1rMGRnbG03MTFtYmY5ZGlwb3VyMzNucTQgZjE4MDFkOGFmYTkyYmQzNThlNjFhMWY2YWMzZWI3ZTk4OWUwODk3NjM3YmE5OWNmYjE1YzY1NDc5NGE5MTIxOEBncm91cC5jYWxlbmRhci5nb29nbGUuY29t", IMAGE("https://api.qrserver.com/v1/create-qr-code/?size=150x150&amp;data=https://www.google.com/calendar/event?eid=cG1rMGRnbG03MTFtYmY5ZGlwb3VyMzNucTQgZjE4MDFkOGFmYTkyYmQzNThlNjFhMWY2YWMzZWI3ZTk4OWUwODk3NjM3YmE5OWNmYjE1YzY1NDc5NGE5MTIxOEBncm91cC5jYWxlbmRhci5nb29nbGU"&amp;"uY29t",1))</f>
        <v/>
      </c>
      <c r="D44" s="3" t="s">
        <v>81</v>
      </c>
      <c r="E44" s="1" t="str">
        <f>HYPERLINK("https://www.google.com/calendar/event?eid=cG1rMGRnbG03MTFtYmY5ZGlwb3VyMzNucTQgZjE4MDFkOGFmYTkyYmQzNThlNjFhMWY2YWMzZWI3ZTk4OWUwODk3NjM3YmE5OWNmYjE1YzY1NDc5NGE5MTIxOEBncm91cC5jYWxlbmRhci5nb29nbGUuY29t","AI photo booth rental near LA")</f>
        <v>AI photo booth rental near LA</v>
      </c>
    </row>
    <row r="45" ht="112.5" customHeight="1">
      <c r="A45" s="2" t="s">
        <v>82</v>
      </c>
      <c r="B45" s="2" t="s">
        <v>1</v>
      </c>
      <c r="C45" s="1" t="str">
        <f>HYPERLINK("https://youtu.be/3AjCF0_H6pI", IMAGE("https://api.qrserver.com/v1/create-qr-code/?size=150x150&amp;data=https://youtu.be/3AjCF0_H6pI",1))</f>
        <v/>
      </c>
      <c r="D45" s="3" t="s">
        <v>83</v>
      </c>
      <c r="E45" s="1" t="str">
        <f>HYPERLINK("https://youtu.be/3AjCF0_H6pI","AI photo booth rental near LA")</f>
        <v>AI photo booth rental near LA</v>
      </c>
    </row>
    <row r="46" ht="112.5" customHeight="1">
      <c r="A46" s="2" t="s">
        <v>82</v>
      </c>
      <c r="B46" s="2" t="s">
        <v>1</v>
      </c>
      <c r="C46" s="1" t="str">
        <f>HYPERLINK("https://youtu.be/yD1Nwl2R0O4", IMAGE("https://api.qrserver.com/v1/create-qr-code/?size=150x150&amp;data=https://youtu.be/yD1Nwl2R0O4",1))</f>
        <v/>
      </c>
      <c r="D46" s="3" t="s">
        <v>84</v>
      </c>
      <c r="E46" s="1" t="str">
        <f>HYPERLINK("https://youtu.be/yD1Nwl2R0O4","AI photo booth rental near LA")</f>
        <v>AI photo booth rental near LA</v>
      </c>
    </row>
    <row r="47" ht="112.5" customHeight="1">
      <c r="A47" s="2" t="s">
        <v>82</v>
      </c>
      <c r="B47" s="2" t="s">
        <v>1</v>
      </c>
      <c r="C47" s="1" t="str">
        <f>HYPERLINK("https://youtu.be/WWlZX-7fMis", IMAGE("https://api.qrserver.com/v1/create-qr-code/?size=150x150&amp;data=https://youtu.be/WWlZX-7fMis",1))</f>
        <v/>
      </c>
      <c r="D47" s="3" t="s">
        <v>85</v>
      </c>
      <c r="E47" s="1" t="str">
        <f>HYPERLINK("https://youtu.be/WWlZX-7fMis","AI photo booth rental near LA")</f>
        <v>AI photo booth rental near LA</v>
      </c>
    </row>
    <row r="48" ht="112.5" customHeight="1">
      <c r="A48" s="2" t="s">
        <v>82</v>
      </c>
      <c r="B48" s="2" t="s">
        <v>1</v>
      </c>
      <c r="C48" s="1" t="str">
        <f>HYPERLINK("https://youtu.be/uceVMj8rYks", IMAGE("https://api.qrserver.com/v1/create-qr-code/?size=150x150&amp;data=https://youtu.be/uceVMj8rYks",1))</f>
        <v/>
      </c>
      <c r="D48" s="3" t="s">
        <v>86</v>
      </c>
      <c r="E48" s="1" t="str">
        <f>HYPERLINK("https://youtu.be/uceVMj8rYks","AI photo booth rental near LA")</f>
        <v>AI photo booth rental near LA</v>
      </c>
    </row>
    <row r="49" ht="112.5" customHeight="1">
      <c r="A49" s="2" t="s">
        <v>82</v>
      </c>
      <c r="B49" s="2" t="s">
        <v>1</v>
      </c>
      <c r="C49" s="1" t="str">
        <f>HYPERLINK("https://youtu.be/5m1UqrkL-Qs", IMAGE("https://api.qrserver.com/v1/create-qr-code/?size=150x150&amp;data=https://youtu.be/5m1UqrkL-Qs",1))</f>
        <v/>
      </c>
      <c r="D49" s="3" t="s">
        <v>87</v>
      </c>
      <c r="E49" s="1" t="str">
        <f>HYPERLINK("https://youtu.be/5m1UqrkL-Qs","AI photo booth rental near LA")</f>
        <v>AI photo booth rental near LA</v>
      </c>
    </row>
    <row r="50" ht="112.5" customHeight="1">
      <c r="A50" s="2" t="s">
        <v>88</v>
      </c>
      <c r="B50" s="2" t="s">
        <v>89</v>
      </c>
      <c r="C50" s="1" t="str">
        <f>HYPERLINK("https://docs.google.com/spreadsheets/d/1CoWycjykK_PBEP0rubgG6bOSroUMCwf1G9mujzCBbfM/edit#gid=0", IMAGE("https://api.qrserver.com/v1/create-qr-code/?size=150x150&amp;data=https://docs.google.com/spreadsheets/d/1CoWycjykK_PBEP0rubgG6bOSroUMCwf1G9mujzCBbfM/edit#gid=0",1))</f>
        <v/>
      </c>
      <c r="D50" s="3" t="s">
        <v>90</v>
      </c>
      <c r="E50" s="1" t="str">
        <f>HYPERLINK("https://docs.google.com/spreadsheets/d/1CoWycjykK_PBEP0rubgG6bOSroUMCwf1G9mujzCBbfM/edit#gid=0","AI photo booth rental near LA Sheet1")</f>
        <v>AI photo booth rental near LA Sheet1</v>
      </c>
    </row>
    <row r="51" ht="112.5" customHeight="1">
      <c r="A51" s="2" t="s">
        <v>88</v>
      </c>
      <c r="B51" s="2" t="s">
        <v>91</v>
      </c>
      <c r="C51" s="1" t="str">
        <f>HYPERLINK("https://docs.google.com/spreadsheets/d/1CoWycjykK_PBEP0rubgG6bOSroUMCwf1G9mujzCBbfM/edit#gid=609000001", IMAGE("https://api.qrserver.com/v1/create-qr-code/?size=150x150&amp;data=https://docs.google.com/spreadsheets/d/1CoWycjykK_PBEP0rubgG6bOSroUMCwf1G9mujzCBbfM/edit#gid=609000001",1))</f>
        <v/>
      </c>
      <c r="D51" s="3" t="s">
        <v>92</v>
      </c>
      <c r="E51" s="1" t="str">
        <f>HYPERLINK("https://docs.google.com/spreadsheets/d/1CoWycjykK_PBEP0rubgG6bOSroUMCwf1G9mujzCBbfM/edit#gid=609000001","AI photo booth rental near LA Keywords")</f>
        <v>AI photo booth rental near LA Keywords</v>
      </c>
    </row>
    <row r="52" ht="112.5" customHeight="1">
      <c r="A52" s="2" t="s">
        <v>88</v>
      </c>
      <c r="B52" s="2" t="s">
        <v>93</v>
      </c>
      <c r="C52" s="1" t="str">
        <f>HYPERLINK("https://docs.google.com/spreadsheets/d/1CoWycjykK_PBEP0rubgG6bOSroUMCwf1G9mujzCBbfM/edit#gid=391438776", IMAGE("https://api.qrserver.com/v1/create-qr-code/?size=150x150&amp;data=https://docs.google.com/spreadsheets/d/1CoWycjykK_PBEP0rubgG6bOSroUMCwf1G9mujzCBbfM/edit#gid=391438776",1))</f>
        <v/>
      </c>
      <c r="D52" s="3" t="s">
        <v>94</v>
      </c>
      <c r="E52" s="1" t="str">
        <f>HYPERLINK("https://docs.google.com/spreadsheets/d/1CoWycjykK_PBEP0rubgG6bOSroUMCwf1G9mujzCBbfM/edit#gid=391438776","AI photo booth rental near LA Content")</f>
        <v>AI photo booth rental near LA Content</v>
      </c>
    </row>
    <row r="53" ht="112.5" customHeight="1">
      <c r="A53" s="2" t="s">
        <v>88</v>
      </c>
      <c r="B53" s="2" t="s">
        <v>95</v>
      </c>
      <c r="C53" s="1" t="str">
        <f>HYPERLINK("https://docs.google.com/spreadsheets/d/1CoWycjykK_PBEP0rubgG6bOSroUMCwf1G9mujzCBbfM/edit#gid=675630365", IMAGE("https://api.qrserver.com/v1/create-qr-code/?size=150x150&amp;data=https://docs.google.com/spreadsheets/d/1CoWycjykK_PBEP0rubgG6bOSroUMCwf1G9mujzCBbfM/edit#gid=675630365",1))</f>
        <v/>
      </c>
      <c r="D53" s="3" t="s">
        <v>96</v>
      </c>
      <c r="E53" s="1" t="str">
        <f>HYPERLINK("https://docs.google.com/spreadsheets/d/1CoWycjykK_PBEP0rubgG6bOSroUMCwf1G9mujzCBbfM/edit#gid=675630365","AI photo booth rental near LA Calendar Events")</f>
        <v>AI photo booth rental near LA Calendar Events</v>
      </c>
    </row>
    <row r="54" ht="112.5" customHeight="1">
      <c r="A54" s="2" t="s">
        <v>88</v>
      </c>
      <c r="B54" s="2" t="s">
        <v>97</v>
      </c>
      <c r="C54" s="1" t="str">
        <f>HYPERLINK("https://docs.google.com/spreadsheets/d/1CoWycjykK_PBEP0rubgG6bOSroUMCwf1G9mujzCBbfM/edit#gid=1047000827", IMAGE("https://api.qrserver.com/v1/create-qr-code/?size=150x150&amp;data=https://docs.google.com/spreadsheets/d/1CoWycjykK_PBEP0rubgG6bOSroUMCwf1G9mujzCBbfM/edit#gid=1047000827",1))</f>
        <v/>
      </c>
      <c r="D54" s="3" t="s">
        <v>98</v>
      </c>
      <c r="E54" s="1" t="str">
        <f>HYPERLINK("https://docs.google.com/spreadsheets/d/1CoWycjykK_PBEP0rubgG6bOSroUMCwf1G9mujzCBbfM/edit#gid=1047000827","AI photo booth rental near LA RSS Feeds")</f>
        <v>AI photo booth rental near LA RSS Feeds</v>
      </c>
    </row>
    <row r="55">
      <c r="A55" s="2" t="s">
        <v>99</v>
      </c>
      <c r="B55" s="2" t="s">
        <v>100</v>
      </c>
      <c r="D55" s="3" t="s">
        <v>101</v>
      </c>
      <c r="E55" s="1" t="str">
        <f>HYPERLINK("https://drive.google.com/drive/folders/1vK0cxjKtiZnkXmLz0mP6dt_gETR-w2C_?usp=sharing","AI photo booth rental near LA HTML")</f>
        <v>AI photo booth rental near LA HTML</v>
      </c>
    </row>
    <row r="56">
      <c r="A56" s="2" t="s">
        <v>102</v>
      </c>
      <c r="B56" s="2" t="s">
        <v>103</v>
      </c>
      <c r="D56" s="3" t="s">
        <v>104</v>
      </c>
      <c r="E56" s="1" t="str">
        <f>HYPERLINK("https://drive.google.com/file/d/1bDKTSAtzf9lk7pMP7DQDcnuOYd9Brk9s/view?usp=sharing","AI photo booth rental near LA.html")</f>
        <v>AI photo booth rental near LA.html</v>
      </c>
    </row>
    <row r="57">
      <c r="A57" s="2" t="s">
        <v>105</v>
      </c>
      <c r="B57" s="2" t="s">
        <v>106</v>
      </c>
      <c r="D57" s="3" t="s">
        <v>107</v>
      </c>
      <c r="E57" s="1" t="str">
        <f>HYPERLINK("https://drive.google.com/drive/folders/1Y6dlfDFD4gBo7x5vggAWsUQLvTR0iGkZ?usp=sharing","AI photo booth rental near LA MSFT")</f>
        <v>AI photo booth rental near LA MSFT</v>
      </c>
    </row>
    <row r="58">
      <c r="A58" s="2" t="s">
        <v>47</v>
      </c>
      <c r="B58" s="2" t="s">
        <v>108</v>
      </c>
      <c r="D58" s="3" t="s">
        <v>109</v>
      </c>
      <c r="E58" s="1" t="str">
        <f t="shared" ref="E58:E60" si="4">HYPERLINK("https://docs.google.com/document/d/1p5t9hrCTZePeBMhgfWInKoV94p6e7l1qx9Tev1FN0Rs/edit?usp=sharing","A.I. Artificial Intelligence photo booth for rent los angeles")</f>
        <v>A.I. Artificial Intelligence photo booth for rent los angeles</v>
      </c>
    </row>
    <row r="59">
      <c r="A59" s="2" t="s">
        <v>49</v>
      </c>
      <c r="B59" s="2" t="s">
        <v>110</v>
      </c>
      <c r="D59" s="3" t="s">
        <v>111</v>
      </c>
      <c r="E59" s="1" t="str">
        <f t="shared" si="4"/>
        <v>A.I. Artificial Intelligence photo booth for rent los angeles</v>
      </c>
    </row>
    <row r="60">
      <c r="A60" s="2" t="s">
        <v>51</v>
      </c>
      <c r="B60" s="2" t="s">
        <v>112</v>
      </c>
      <c r="D60" s="3" t="s">
        <v>113</v>
      </c>
      <c r="E60" s="1" t="str">
        <f t="shared" si="4"/>
        <v>A.I. Artificial Intelligence photo booth for rent los angeles</v>
      </c>
    </row>
    <row r="61">
      <c r="A61" s="2" t="s">
        <v>47</v>
      </c>
      <c r="B61" s="2" t="s">
        <v>114</v>
      </c>
      <c r="D61" s="3" t="s">
        <v>115</v>
      </c>
      <c r="E61" s="1" t="str">
        <f t="shared" ref="E61:E63" si="5">HYPERLINK("https://docs.google.com/document/d/1BEAK8oyVH2k1JCwRmI41iLmeNqY_MXqcb_4g5JRLkMA/edit?usp=sharing","renting a A.I. Artificial Intelligence photo booth")</f>
        <v>renting a A.I. Artificial Intelligence photo booth</v>
      </c>
    </row>
    <row r="62">
      <c r="A62" s="2" t="s">
        <v>49</v>
      </c>
      <c r="B62" s="2" t="s">
        <v>116</v>
      </c>
      <c r="D62" s="3" t="s">
        <v>117</v>
      </c>
      <c r="E62" s="1" t="str">
        <f t="shared" si="5"/>
        <v>renting a A.I. Artificial Intelligence photo booth</v>
      </c>
    </row>
    <row r="63">
      <c r="A63" s="2" t="s">
        <v>51</v>
      </c>
      <c r="B63" s="2" t="s">
        <v>118</v>
      </c>
      <c r="D63" s="3" t="s">
        <v>119</v>
      </c>
      <c r="E63" s="1" t="str">
        <f t="shared" si="5"/>
        <v>renting a A.I. Artificial Intelligence photo booth</v>
      </c>
    </row>
    <row r="64">
      <c r="A64" s="2" t="s">
        <v>47</v>
      </c>
      <c r="B64" s="2" t="s">
        <v>120</v>
      </c>
      <c r="D64" s="3" t="s">
        <v>121</v>
      </c>
      <c r="E64" s="1" t="str">
        <f t="shared" ref="E64:E66" si="6">HYPERLINK("https://docs.google.com/document/d/1aveU6FILxFkIALHYu89Jzz82KYl1URE-OUyvJidv2yc/edit?usp=sharing","A.I. Artificial Intelligence event photo booth")</f>
        <v>A.I. Artificial Intelligence event photo booth</v>
      </c>
    </row>
    <row r="65">
      <c r="A65" s="2" t="s">
        <v>49</v>
      </c>
      <c r="B65" s="2" t="s">
        <v>122</v>
      </c>
      <c r="D65" s="3" t="s">
        <v>123</v>
      </c>
      <c r="E65" s="1" t="str">
        <f t="shared" si="6"/>
        <v>A.I. Artificial Intelligence event photo booth</v>
      </c>
    </row>
    <row r="66">
      <c r="A66" s="2" t="s">
        <v>51</v>
      </c>
      <c r="B66" s="2" t="s">
        <v>124</v>
      </c>
      <c r="D66" s="3" t="s">
        <v>125</v>
      </c>
      <c r="E66" s="1" t="str">
        <f t="shared" si="6"/>
        <v>A.I. Artificial Intelligence event photo booth</v>
      </c>
    </row>
    <row r="67">
      <c r="A67" s="2" t="s">
        <v>126</v>
      </c>
      <c r="B67" s="2" t="s">
        <v>1</v>
      </c>
      <c r="D67" s="3" t="s">
        <v>127</v>
      </c>
      <c r="E67" s="1" t="str">
        <f>HYPERLINK("https://sites.google.com/view/photobooth-rental-culver-city/wedding-photo-booth-rental-in-culver-city","AI photo booth rental near LA")</f>
        <v>AI photo booth rental near LA</v>
      </c>
    </row>
    <row r="68">
      <c r="A68" s="2" t="s">
        <v>126</v>
      </c>
      <c r="B68" s="2" t="s">
        <v>1</v>
      </c>
      <c r="D68" s="3" t="s">
        <v>128</v>
      </c>
      <c r="E68" s="1" t="str">
        <f>HYPERLINK("https://sites.google.com/view/culvercityphotoboothrentals/photo-booth-for-rental-in-culver-city","AI photo booth rental near LA")</f>
        <v>AI photo booth rental near LA</v>
      </c>
    </row>
    <row r="69">
      <c r="A69" s="2" t="s">
        <v>126</v>
      </c>
      <c r="B69" s="2" t="s">
        <v>1</v>
      </c>
      <c r="D69" s="3" t="s">
        <v>129</v>
      </c>
      <c r="E69" s="1" t="str">
        <f>HYPERLINK("https://sites.google.com/view/culvercityphotoboothrentals/photo-booth-for-rent-near-culver-city","AI photo booth rental near LA")</f>
        <v>AI photo booth rental near LA</v>
      </c>
    </row>
    <row r="70">
      <c r="A70" s="2" t="s">
        <v>126</v>
      </c>
      <c r="B70" s="2" t="s">
        <v>1</v>
      </c>
      <c r="D70" s="3" t="s">
        <v>130</v>
      </c>
      <c r="E70" s="1" t="str">
        <f>HYPERLINK("https://sites.google.com/view/culvercityphotoboothrentals/photo-booth-rental-in-culver-city_1","AI photo booth rental near LA")</f>
        <v>AI photo booth rental near LA</v>
      </c>
    </row>
    <row r="71">
      <c r="A71" s="2" t="s">
        <v>126</v>
      </c>
      <c r="B71" s="2" t="s">
        <v>1</v>
      </c>
      <c r="D71" s="3" t="s">
        <v>131</v>
      </c>
      <c r="E71" s="1" t="str">
        <f>HYPERLINK("https://sites.google.com/view/photoboothrentalnearsandimas/home","AI photo booth rental near LA")</f>
        <v>AI photo booth rental near LA</v>
      </c>
    </row>
    <row r="72">
      <c r="A72" s="2" t="s">
        <v>47</v>
      </c>
      <c r="B72" s="2" t="s">
        <v>132</v>
      </c>
      <c r="D72" s="3" t="s">
        <v>133</v>
      </c>
      <c r="E72" s="1" t="str">
        <f t="shared" ref="E72:E74" si="7">HYPERLINK("https://docs.google.com/document/d/1IoSAK_vg8EK7CP5P1YwTSy7Ece6ktAGTJWO1IvZ9S08/edit?usp=sharing","rent a A.I. Artificial Intelligence photobooth")</f>
        <v>rent a A.I. Artificial Intelligence photobooth</v>
      </c>
    </row>
    <row r="73">
      <c r="A73" s="2" t="s">
        <v>49</v>
      </c>
      <c r="B73" s="2" t="s">
        <v>134</v>
      </c>
      <c r="D73" s="3" t="s">
        <v>135</v>
      </c>
      <c r="E73" s="1" t="str">
        <f t="shared" si="7"/>
        <v>rent a A.I. Artificial Intelligence photobooth</v>
      </c>
    </row>
    <row r="74">
      <c r="A74" s="2" t="s">
        <v>51</v>
      </c>
      <c r="B74" s="2" t="s">
        <v>136</v>
      </c>
      <c r="D74" s="3" t="s">
        <v>137</v>
      </c>
      <c r="E74" s="1" t="str">
        <f t="shared" si="7"/>
        <v>rent a A.I. Artificial Intelligence photobooth</v>
      </c>
    </row>
    <row r="75">
      <c r="A75" s="2" t="s">
        <v>47</v>
      </c>
      <c r="B75" s="2" t="s">
        <v>138</v>
      </c>
      <c r="D75" s="3" t="s">
        <v>139</v>
      </c>
      <c r="E75" s="1" t="str">
        <f t="shared" ref="E75:E77" si="8">HYPERLINK("https://docs.google.com/document/d/1owEMI8xFOWPNH_63VbljkmAG8JOvQ-TOHkKtK2p1s8Q/edit?usp=sharing","A.I. Artificial Intelligence photo booth wedding rental")</f>
        <v>A.I. Artificial Intelligence photo booth wedding rental</v>
      </c>
    </row>
    <row r="76">
      <c r="A76" s="2" t="s">
        <v>49</v>
      </c>
      <c r="B76" s="2" t="s">
        <v>140</v>
      </c>
      <c r="D76" s="3" t="s">
        <v>141</v>
      </c>
      <c r="E76" s="1" t="str">
        <f t="shared" si="8"/>
        <v>A.I. Artificial Intelligence photo booth wedding rental</v>
      </c>
    </row>
    <row r="77">
      <c r="A77" s="2" t="s">
        <v>51</v>
      </c>
      <c r="B77" s="2" t="s">
        <v>142</v>
      </c>
      <c r="D77" s="3" t="s">
        <v>143</v>
      </c>
      <c r="E77" s="1" t="str">
        <f t="shared" si="8"/>
        <v>A.I. Artificial Intelligence photo booth wedding rental</v>
      </c>
    </row>
    <row r="78">
      <c r="A78" s="2" t="s">
        <v>47</v>
      </c>
      <c r="B78" s="2" t="s">
        <v>144</v>
      </c>
      <c r="D78" s="3" t="s">
        <v>145</v>
      </c>
      <c r="E78" s="1" t="str">
        <f t="shared" ref="E78:E80" si="9">HYPERLINK("https://docs.google.com/document/d/16Mfvr_61-YccI99AWtYPmbuFx23mcIwz23FaEFu8NMQ/edit?usp=sharing","A.I. Artificial Intelligence photo booths rent")</f>
        <v>A.I. Artificial Intelligence photo booths rent</v>
      </c>
    </row>
    <row r="79">
      <c r="A79" s="2" t="s">
        <v>49</v>
      </c>
      <c r="B79" s="2" t="s">
        <v>146</v>
      </c>
      <c r="D79" s="3" t="s">
        <v>147</v>
      </c>
      <c r="E79" s="1" t="str">
        <f t="shared" si="9"/>
        <v>A.I. Artificial Intelligence photo booths rent</v>
      </c>
    </row>
    <row r="80">
      <c r="A80" s="2" t="s">
        <v>51</v>
      </c>
      <c r="B80" s="2" t="s">
        <v>148</v>
      </c>
      <c r="D80" s="3" t="s">
        <v>149</v>
      </c>
      <c r="E80" s="1" t="str">
        <f t="shared" si="9"/>
        <v>A.I. Artificial Intelligence photo booths rent</v>
      </c>
    </row>
    <row r="81">
      <c r="A81" s="2" t="s">
        <v>126</v>
      </c>
      <c r="B81" s="2" t="s">
        <v>1</v>
      </c>
      <c r="D81" s="3" t="s">
        <v>127</v>
      </c>
      <c r="E81" s="1" t="str">
        <f>HYPERLINK("https://sites.google.com/view/photobooth-rental-culver-city/wedding-photo-booth-rental-in-culver-city","AI photo booth rental near LA")</f>
        <v>AI photo booth rental near LA</v>
      </c>
    </row>
    <row r="82">
      <c r="A82" s="2" t="s">
        <v>126</v>
      </c>
      <c r="B82" s="2" t="s">
        <v>1</v>
      </c>
      <c r="D82" s="3" t="s">
        <v>128</v>
      </c>
      <c r="E82" s="1" t="str">
        <f>HYPERLINK("https://sites.google.com/view/culvercityphotoboothrentals/photo-booth-for-rental-in-culver-city","AI photo booth rental near LA")</f>
        <v>AI photo booth rental near LA</v>
      </c>
    </row>
    <row r="83">
      <c r="A83" s="2" t="s">
        <v>126</v>
      </c>
      <c r="B83" s="2" t="s">
        <v>1</v>
      </c>
      <c r="D83" s="3" t="s">
        <v>129</v>
      </c>
      <c r="E83" s="1" t="str">
        <f>HYPERLINK("https://sites.google.com/view/culvercityphotoboothrentals/photo-booth-for-rent-near-culver-city","AI photo booth rental near LA")</f>
        <v>AI photo booth rental near LA</v>
      </c>
    </row>
    <row r="84">
      <c r="A84" s="2" t="s">
        <v>126</v>
      </c>
      <c r="B84" s="2" t="s">
        <v>1</v>
      </c>
      <c r="D84" s="3" t="s">
        <v>130</v>
      </c>
      <c r="E84" s="1" t="str">
        <f>HYPERLINK("https://sites.google.com/view/culvercityphotoboothrentals/photo-booth-rental-in-culver-city_1","AI photo booth rental near LA")</f>
        <v>AI photo booth rental near LA</v>
      </c>
    </row>
    <row r="85">
      <c r="A85" s="2" t="s">
        <v>126</v>
      </c>
      <c r="B85" s="2" t="s">
        <v>1</v>
      </c>
      <c r="D85" s="3" t="s">
        <v>131</v>
      </c>
      <c r="E85" s="1" t="str">
        <f>HYPERLINK("https://sites.google.com/view/photoboothrentalnearsandimas/home","AI photo booth rental near LA")</f>
        <v>AI photo booth rental near LA</v>
      </c>
    </row>
    <row r="86">
      <c r="A86" s="2" t="s">
        <v>47</v>
      </c>
      <c r="B86" s="2" t="s">
        <v>150</v>
      </c>
      <c r="D86" s="3" t="s">
        <v>151</v>
      </c>
      <c r="E86" s="1" t="str">
        <f t="shared" ref="E86:E88" si="10">HYPERLINK("https://docs.google.com/document/d/190HRa_VBYnk32oz3cYa29gfgUdLrKc708X2ctb75UFc/edit?usp=sharing","A.I. Artificial Intelligence photo booth for weddings")</f>
        <v>A.I. Artificial Intelligence photo booth for weddings</v>
      </c>
    </row>
    <row r="87">
      <c r="A87" s="2" t="s">
        <v>49</v>
      </c>
      <c r="B87" s="2" t="s">
        <v>152</v>
      </c>
      <c r="D87" s="3" t="s">
        <v>153</v>
      </c>
      <c r="E87" s="1" t="str">
        <f t="shared" si="10"/>
        <v>A.I. Artificial Intelligence photo booth for weddings</v>
      </c>
    </row>
    <row r="88">
      <c r="A88" s="2" t="s">
        <v>51</v>
      </c>
      <c r="B88" s="2" t="s">
        <v>154</v>
      </c>
      <c r="D88" s="3" t="s">
        <v>155</v>
      </c>
      <c r="E88" s="1" t="str">
        <f t="shared" si="10"/>
        <v>A.I. Artificial Intelligence photo booth for weddings</v>
      </c>
    </row>
    <row r="89">
      <c r="A89" s="2" t="s">
        <v>47</v>
      </c>
      <c r="B89" s="2" t="s">
        <v>156</v>
      </c>
      <c r="D89" s="3" t="s">
        <v>157</v>
      </c>
      <c r="E89" s="1" t="str">
        <f t="shared" ref="E89:E91" si="11">HYPERLINK("https://docs.google.com/document/d/1S7M5AFUziKmrNiu2Bo9SW2GNfoKdKHvBPgv-RBP1vnY/edit?usp=sharing","A.I. Artificial Intelligence photo booth rental Orange County")</f>
        <v>A.I. Artificial Intelligence photo booth rental Orange County</v>
      </c>
    </row>
    <row r="90">
      <c r="A90" s="2" t="s">
        <v>49</v>
      </c>
      <c r="B90" s="2" t="s">
        <v>158</v>
      </c>
      <c r="D90" s="3" t="s">
        <v>159</v>
      </c>
      <c r="E90" s="1" t="str">
        <f t="shared" si="11"/>
        <v>A.I. Artificial Intelligence photo booth rental Orange County</v>
      </c>
    </row>
    <row r="91">
      <c r="A91" s="2" t="s">
        <v>51</v>
      </c>
      <c r="B91" s="2" t="s">
        <v>160</v>
      </c>
      <c r="D91" s="3" t="s">
        <v>161</v>
      </c>
      <c r="E91" s="1" t="str">
        <f t="shared" si="11"/>
        <v>A.I. Artificial Intelligence photo booth rental Orange County</v>
      </c>
    </row>
    <row r="92">
      <c r="A92" s="2" t="s">
        <v>47</v>
      </c>
      <c r="B92" s="2" t="s">
        <v>162</v>
      </c>
      <c r="D92" s="3" t="s">
        <v>163</v>
      </c>
      <c r="E92" s="1" t="str">
        <f t="shared" ref="E92:E94" si="12">HYPERLINK("https://docs.google.com/document/d/1-6zy-C4Zs732kPssP2L-RwbnMPwfNQ0N7WH_39YETEs/edit?usp=sharing","A.I. Artificial Intelligence photo booth rentals Orange County")</f>
        <v>A.I. Artificial Intelligence photo booth rentals Orange County</v>
      </c>
    </row>
    <row r="93">
      <c r="A93" s="2" t="s">
        <v>49</v>
      </c>
      <c r="B93" s="2" t="s">
        <v>164</v>
      </c>
      <c r="D93" s="3" t="s">
        <v>165</v>
      </c>
      <c r="E93" s="1" t="str">
        <f t="shared" si="12"/>
        <v>A.I. Artificial Intelligence photo booth rentals Orange County</v>
      </c>
    </row>
    <row r="94">
      <c r="A94" s="2" t="s">
        <v>51</v>
      </c>
      <c r="B94" s="2" t="s">
        <v>166</v>
      </c>
      <c r="D94" s="3" t="s">
        <v>167</v>
      </c>
      <c r="E94" s="1" t="str">
        <f t="shared" si="12"/>
        <v>A.I. Artificial Intelligence photo booth rentals Orange County</v>
      </c>
    </row>
    <row r="95">
      <c r="A95" s="2" t="s">
        <v>126</v>
      </c>
      <c r="B95" s="2" t="s">
        <v>1</v>
      </c>
      <c r="D95" s="3" t="s">
        <v>127</v>
      </c>
      <c r="E95" s="1" t="str">
        <f>HYPERLINK("https://sites.google.com/view/photobooth-rental-culver-city/wedding-photo-booth-rental-in-culver-city","AI photo booth rental near LA")</f>
        <v>AI photo booth rental near LA</v>
      </c>
    </row>
    <row r="96">
      <c r="A96" s="2" t="s">
        <v>126</v>
      </c>
      <c r="B96" s="2" t="s">
        <v>1</v>
      </c>
      <c r="D96" s="3" t="s">
        <v>128</v>
      </c>
      <c r="E96" s="1" t="str">
        <f>HYPERLINK("https://sites.google.com/view/culvercityphotoboothrentals/photo-booth-for-rental-in-culver-city","AI photo booth rental near LA")</f>
        <v>AI photo booth rental near LA</v>
      </c>
    </row>
    <row r="97">
      <c r="A97" s="2" t="s">
        <v>126</v>
      </c>
      <c r="B97" s="2" t="s">
        <v>1</v>
      </c>
      <c r="D97" s="3" t="s">
        <v>129</v>
      </c>
      <c r="E97" s="1" t="str">
        <f>HYPERLINK("https://sites.google.com/view/culvercityphotoboothrentals/photo-booth-for-rent-near-culver-city","AI photo booth rental near LA")</f>
        <v>AI photo booth rental near LA</v>
      </c>
    </row>
    <row r="98">
      <c r="A98" s="2" t="s">
        <v>126</v>
      </c>
      <c r="B98" s="2" t="s">
        <v>1</v>
      </c>
      <c r="D98" s="3" t="s">
        <v>130</v>
      </c>
      <c r="E98" s="1" t="str">
        <f>HYPERLINK("https://sites.google.com/view/culvercityphotoboothrentals/photo-booth-rental-in-culver-city_1","AI photo booth rental near LA")</f>
        <v>AI photo booth rental near LA</v>
      </c>
    </row>
    <row r="99">
      <c r="A99" s="2" t="s">
        <v>126</v>
      </c>
      <c r="B99" s="2" t="s">
        <v>1</v>
      </c>
      <c r="D99" s="3" t="s">
        <v>131</v>
      </c>
      <c r="E99" s="1" t="str">
        <f>HYPERLINK("https://sites.google.com/view/photoboothrentalnearsandimas/home","AI photo booth rental near LA")</f>
        <v>AI photo booth rental near LA</v>
      </c>
    </row>
    <row r="100">
      <c r="A100" s="2" t="s">
        <v>47</v>
      </c>
      <c r="B100" s="2" t="s">
        <v>168</v>
      </c>
      <c r="D100" s="3" t="s">
        <v>169</v>
      </c>
      <c r="E100" s="1" t="str">
        <f t="shared" ref="E100:E102" si="13">HYPERLINK("https://docs.google.com/document/d/1R4Kb4JauJ_yA0sDo8ItC7EN-a9jFTBBYrsvRJGN8bWk/edit?usp=sharing","Artificial Intelligence photobooth rental Orange County")</f>
        <v>Artificial Intelligence photobooth rental Orange County</v>
      </c>
    </row>
    <row r="101">
      <c r="A101" s="2" t="s">
        <v>49</v>
      </c>
      <c r="B101" s="2" t="s">
        <v>170</v>
      </c>
      <c r="D101" s="3" t="s">
        <v>171</v>
      </c>
      <c r="E101" s="1" t="str">
        <f t="shared" si="13"/>
        <v>Artificial Intelligence photobooth rental Orange County</v>
      </c>
    </row>
    <row r="102">
      <c r="A102" s="2" t="s">
        <v>51</v>
      </c>
      <c r="B102" s="2" t="s">
        <v>172</v>
      </c>
      <c r="D102" s="3" t="s">
        <v>173</v>
      </c>
      <c r="E102" s="1" t="str">
        <f t="shared" si="13"/>
        <v>Artificial Intelligence photobooth rental Orange County</v>
      </c>
    </row>
    <row r="103">
      <c r="A103" s="2" t="s">
        <v>47</v>
      </c>
      <c r="B103" s="2" t="s">
        <v>174</v>
      </c>
      <c r="D103" s="3" t="s">
        <v>175</v>
      </c>
      <c r="E103" s="1" t="str">
        <f t="shared" ref="E103:E105" si="14">HYPERLINK("https://docs.google.com/document/d/1Ztt956_1H8ry4Gp9kF6PMfW8CUSnz8VLkuHZ0NkkPOM/edit?usp=sharing","renting a Artificial Intelligence photo booth in Orange County")</f>
        <v>renting a Artificial Intelligence photo booth in Orange County</v>
      </c>
    </row>
    <row r="104">
      <c r="A104" s="2" t="s">
        <v>49</v>
      </c>
      <c r="B104" s="2" t="s">
        <v>176</v>
      </c>
      <c r="D104" s="3" t="s">
        <v>177</v>
      </c>
      <c r="E104" s="1" t="str">
        <f t="shared" si="14"/>
        <v>renting a Artificial Intelligence photo booth in Orange County</v>
      </c>
    </row>
    <row r="105">
      <c r="A105" s="2" t="s">
        <v>51</v>
      </c>
      <c r="B105" s="2" t="s">
        <v>178</v>
      </c>
      <c r="D105" s="3" t="s">
        <v>179</v>
      </c>
      <c r="E105" s="1" t="str">
        <f t="shared" si="14"/>
        <v>renting a Artificial Intelligence photo booth in Orange County</v>
      </c>
    </row>
    <row r="106">
      <c r="A106" s="2" t="s">
        <v>47</v>
      </c>
      <c r="B106" s="2" t="s">
        <v>180</v>
      </c>
      <c r="D106" s="3" t="s">
        <v>181</v>
      </c>
      <c r="E106" s="1" t="str">
        <f t="shared" ref="E106:E108" si="15">HYPERLINK("https://docs.google.com/document/d/1jgh_7QfF0lmQi1YVXQQLffOI2Nb_50BtZ3nL8AHBEIg/edit?usp=sharing","rent a Artificial Intelligence photobooth Orange County")</f>
        <v>rent a Artificial Intelligence photobooth Orange County</v>
      </c>
    </row>
    <row r="107">
      <c r="A107" s="2" t="s">
        <v>49</v>
      </c>
      <c r="B107" s="2" t="s">
        <v>182</v>
      </c>
      <c r="D107" s="3" t="s">
        <v>183</v>
      </c>
      <c r="E107" s="1" t="str">
        <f t="shared" si="15"/>
        <v>rent a Artificial Intelligence photobooth Orange County</v>
      </c>
    </row>
    <row r="108">
      <c r="A108" s="2" t="s">
        <v>51</v>
      </c>
      <c r="B108" s="2" t="s">
        <v>184</v>
      </c>
      <c r="D108" s="3" t="s">
        <v>185</v>
      </c>
      <c r="E108" s="1" t="str">
        <f t="shared" si="15"/>
        <v>rent a Artificial Intelligence photobooth Orange County</v>
      </c>
    </row>
    <row r="109">
      <c r="A109" s="2" t="s">
        <v>126</v>
      </c>
      <c r="B109" s="2" t="s">
        <v>1</v>
      </c>
      <c r="D109" s="3" t="s">
        <v>127</v>
      </c>
      <c r="E109" s="1" t="str">
        <f>HYPERLINK("https://sites.google.com/view/photobooth-rental-culver-city/wedding-photo-booth-rental-in-culver-city","AI photo booth rental near LA")</f>
        <v>AI photo booth rental near LA</v>
      </c>
    </row>
    <row r="110">
      <c r="A110" s="2" t="s">
        <v>126</v>
      </c>
      <c r="B110" s="2" t="s">
        <v>1</v>
      </c>
      <c r="D110" s="3" t="s">
        <v>128</v>
      </c>
      <c r="E110" s="1" t="str">
        <f>HYPERLINK("https://sites.google.com/view/culvercityphotoboothrentals/photo-booth-for-rental-in-culver-city","AI photo booth rental near LA")</f>
        <v>AI photo booth rental near LA</v>
      </c>
    </row>
    <row r="111">
      <c r="A111" s="2" t="s">
        <v>126</v>
      </c>
      <c r="B111" s="2" t="s">
        <v>1</v>
      </c>
      <c r="D111" s="3" t="s">
        <v>129</v>
      </c>
      <c r="E111" s="1" t="str">
        <f>HYPERLINK("https://sites.google.com/view/culvercityphotoboothrentals/photo-booth-for-rent-near-culver-city","AI photo booth rental near LA")</f>
        <v>AI photo booth rental near LA</v>
      </c>
    </row>
    <row r="112">
      <c r="A112" s="2" t="s">
        <v>126</v>
      </c>
      <c r="B112" s="2" t="s">
        <v>1</v>
      </c>
      <c r="D112" s="3" t="s">
        <v>130</v>
      </c>
      <c r="E112" s="1" t="str">
        <f>HYPERLINK("https://sites.google.com/view/culvercityphotoboothrentals/photo-booth-rental-in-culver-city_1","AI photo booth rental near LA")</f>
        <v>AI photo booth rental near LA</v>
      </c>
    </row>
    <row r="113">
      <c r="A113" s="2" t="s">
        <v>126</v>
      </c>
      <c r="B113" s="2" t="s">
        <v>1</v>
      </c>
      <c r="D113" s="3" t="s">
        <v>131</v>
      </c>
      <c r="E113" s="1" t="str">
        <f>HYPERLINK("https://sites.google.com/view/photoboothrentalnearsandimas/home","AI photo booth rental near LA")</f>
        <v>AI photo booth rental near LA</v>
      </c>
    </row>
    <row r="114">
      <c r="A114" s="2" t="s">
        <v>47</v>
      </c>
      <c r="B114" s="2" t="s">
        <v>186</v>
      </c>
      <c r="D114" s="3" t="s">
        <v>187</v>
      </c>
      <c r="E114" s="1" t="str">
        <f t="shared" ref="E114:E116" si="16">HYPERLINK("https://docs.google.com/document/d/1PMtm5lERv1s6T-EF7ovY7WfklpVGte9DuMy6mPQ0duE/edit?usp=sharing","A.I. photo booth rental package Orange County")</f>
        <v>A.I. photo booth rental package Orange County</v>
      </c>
    </row>
    <row r="115">
      <c r="A115" s="2" t="s">
        <v>49</v>
      </c>
      <c r="B115" s="2" t="s">
        <v>188</v>
      </c>
      <c r="D115" s="3" t="s">
        <v>189</v>
      </c>
      <c r="E115" s="1" t="str">
        <f t="shared" si="16"/>
        <v>A.I. photo booth rental package Orange County</v>
      </c>
    </row>
    <row r="116">
      <c r="A116" s="2" t="s">
        <v>51</v>
      </c>
      <c r="B116" s="2" t="s">
        <v>190</v>
      </c>
      <c r="D116" s="3" t="s">
        <v>191</v>
      </c>
      <c r="E116" s="1" t="str">
        <f t="shared" si="16"/>
        <v>A.I. photo booth rental package Orange County</v>
      </c>
    </row>
    <row r="117">
      <c r="A117" s="2" t="s">
        <v>47</v>
      </c>
      <c r="B117" s="2" t="s">
        <v>192</v>
      </c>
      <c r="D117" s="3" t="s">
        <v>193</v>
      </c>
      <c r="E117" s="1" t="str">
        <f t="shared" ref="E117:E119" si="17">HYPERLINK("https://docs.google.com/document/d/1wgdqZoZ5uwjLQs_uf9st6Gh1Xx30h5VcrKU1WXGP_8s/edit?usp=sharing","A.I. photobooth for rent Orange County")</f>
        <v>A.I. photobooth for rent Orange County</v>
      </c>
    </row>
    <row r="118">
      <c r="A118" s="2" t="s">
        <v>49</v>
      </c>
      <c r="B118" s="2" t="s">
        <v>194</v>
      </c>
      <c r="D118" s="3" t="s">
        <v>195</v>
      </c>
      <c r="E118" s="1" t="str">
        <f t="shared" si="17"/>
        <v>A.I. photobooth for rent Orange County</v>
      </c>
    </row>
    <row r="119">
      <c r="A119" s="2" t="s">
        <v>51</v>
      </c>
      <c r="B119" s="2" t="s">
        <v>196</v>
      </c>
      <c r="D119" s="3" t="s">
        <v>197</v>
      </c>
      <c r="E119" s="1" t="str">
        <f t="shared" si="17"/>
        <v>A.I. photobooth for rent Orange County</v>
      </c>
    </row>
    <row r="120">
      <c r="A120" s="2" t="s">
        <v>47</v>
      </c>
      <c r="B120" s="2" t="s">
        <v>198</v>
      </c>
      <c r="D120" s="3" t="s">
        <v>199</v>
      </c>
      <c r="E120" s="1" t="str">
        <f t="shared" ref="E120:E122" si="18">HYPERLINK("https://docs.google.com/document/d/1NG3ISC_XcjQzW7osiBl0voBQOODylMUUCOW6AVdXvd0/edit?usp=sharing","A.I. photo booths rent Orange County")</f>
        <v>A.I. photo booths rent Orange County</v>
      </c>
    </row>
    <row r="121">
      <c r="A121" s="2" t="s">
        <v>49</v>
      </c>
      <c r="B121" s="2" t="s">
        <v>200</v>
      </c>
      <c r="D121" s="3" t="s">
        <v>201</v>
      </c>
      <c r="E121" s="1" t="str">
        <f t="shared" si="18"/>
        <v>A.I. photo booths rent Orange County</v>
      </c>
    </row>
    <row r="122">
      <c r="A122" s="2" t="s">
        <v>51</v>
      </c>
      <c r="B122" s="2" t="s">
        <v>202</v>
      </c>
      <c r="D122" s="3" t="s">
        <v>203</v>
      </c>
      <c r="E122" s="1" t="str">
        <f t="shared" si="18"/>
        <v>A.I. photo booths rent Orange County</v>
      </c>
    </row>
    <row r="123">
      <c r="A123" s="2" t="s">
        <v>126</v>
      </c>
      <c r="B123" s="2" t="s">
        <v>1</v>
      </c>
      <c r="D123" s="3" t="s">
        <v>127</v>
      </c>
      <c r="E123" s="1" t="str">
        <f>HYPERLINK("https://sites.google.com/view/photobooth-rental-culver-city/wedding-photo-booth-rental-in-culver-city","AI photo booth rental near LA")</f>
        <v>AI photo booth rental near LA</v>
      </c>
    </row>
    <row r="124">
      <c r="A124" s="2" t="s">
        <v>126</v>
      </c>
      <c r="B124" s="2" t="s">
        <v>1</v>
      </c>
      <c r="D124" s="3" t="s">
        <v>128</v>
      </c>
      <c r="E124" s="1" t="str">
        <f>HYPERLINK("https://sites.google.com/view/culvercityphotoboothrentals/photo-booth-for-rental-in-culver-city","AI photo booth rental near LA")</f>
        <v>AI photo booth rental near LA</v>
      </c>
    </row>
    <row r="125">
      <c r="A125" s="2" t="s">
        <v>126</v>
      </c>
      <c r="B125" s="2" t="s">
        <v>1</v>
      </c>
      <c r="D125" s="3" t="s">
        <v>129</v>
      </c>
      <c r="E125" s="1" t="str">
        <f>HYPERLINK("https://sites.google.com/view/culvercityphotoboothrentals/photo-booth-for-rent-near-culver-city","AI photo booth rental near LA")</f>
        <v>AI photo booth rental near LA</v>
      </c>
    </row>
    <row r="126">
      <c r="A126" s="2" t="s">
        <v>126</v>
      </c>
      <c r="B126" s="2" t="s">
        <v>1</v>
      </c>
      <c r="D126" s="3" t="s">
        <v>130</v>
      </c>
      <c r="E126" s="1" t="str">
        <f>HYPERLINK("https://sites.google.com/view/culvercityphotoboothrentals/photo-booth-rental-in-culver-city_1","AI photo booth rental near LA")</f>
        <v>AI photo booth rental near LA</v>
      </c>
    </row>
    <row r="127">
      <c r="A127" s="2" t="s">
        <v>126</v>
      </c>
      <c r="B127" s="2" t="s">
        <v>1</v>
      </c>
      <c r="D127" s="3" t="s">
        <v>131</v>
      </c>
      <c r="E127" s="1" t="str">
        <f>HYPERLINK("https://sites.google.com/view/photoboothrentalnearsandimas/home","AI photo booth rental near LA")</f>
        <v>AI photo booth rental near LA</v>
      </c>
    </row>
    <row r="128">
      <c r="A128" s="2" t="s">
        <v>47</v>
      </c>
      <c r="B128" s="2" t="s">
        <v>204</v>
      </c>
      <c r="D128" s="3" t="s">
        <v>205</v>
      </c>
      <c r="E128" s="1" t="str">
        <f t="shared" ref="E128:E130" si="19">HYPERLINK("https://docs.google.com/document/d/1B4aJ5ctepmGin23sRDjJKN0evSeFWAJTeHevCuLZ-Ag/edit?usp=sharing","renting a A.I. photo booth in Orange County")</f>
        <v>renting a A.I. photo booth in Orange County</v>
      </c>
    </row>
    <row r="129">
      <c r="A129" s="2" t="s">
        <v>49</v>
      </c>
      <c r="B129" s="2" t="s">
        <v>206</v>
      </c>
      <c r="D129" s="3" t="s">
        <v>207</v>
      </c>
      <c r="E129" s="1" t="str">
        <f t="shared" si="19"/>
        <v>renting a A.I. photo booth in Orange County</v>
      </c>
    </row>
    <row r="130">
      <c r="A130" s="2" t="s">
        <v>51</v>
      </c>
      <c r="B130" s="2" t="s">
        <v>208</v>
      </c>
      <c r="D130" s="3" t="s">
        <v>209</v>
      </c>
      <c r="E130" s="1" t="str">
        <f t="shared" si="19"/>
        <v>renting a A.I. photo booth in Orange County</v>
      </c>
    </row>
    <row r="131">
      <c r="A131" s="2" t="s">
        <v>47</v>
      </c>
      <c r="B131" s="2" t="s">
        <v>210</v>
      </c>
      <c r="D131" s="3" t="s">
        <v>211</v>
      </c>
      <c r="E131" s="1" t="str">
        <f t="shared" ref="E131:E133" si="20">HYPERLINK("https://docs.google.com/document/d/155-HHBExY03jM0ffJ9eLpfx8TyEMz9rMM7QIlVLdCH8/edit?usp=sharing","corporate event A.I. Artificial Intelligence photo booth Orange County")</f>
        <v>corporate event A.I. Artificial Intelligence photo booth Orange County</v>
      </c>
    </row>
    <row r="132">
      <c r="A132" s="2" t="s">
        <v>49</v>
      </c>
      <c r="B132" s="2" t="s">
        <v>212</v>
      </c>
      <c r="D132" s="3" t="s">
        <v>213</v>
      </c>
      <c r="E132" s="1" t="str">
        <f t="shared" si="20"/>
        <v>corporate event A.I. Artificial Intelligence photo booth Orange County</v>
      </c>
    </row>
    <row r="133">
      <c r="A133" s="2" t="s">
        <v>51</v>
      </c>
      <c r="B133" s="2" t="s">
        <v>214</v>
      </c>
      <c r="D133" s="3" t="s">
        <v>215</v>
      </c>
      <c r="E133" s="1" t="str">
        <f t="shared" si="20"/>
        <v>corporate event A.I. Artificial Intelligence photo booth Orange County</v>
      </c>
    </row>
    <row r="134">
      <c r="A134" s="2" t="s">
        <v>47</v>
      </c>
      <c r="B134" s="2" t="s">
        <v>216</v>
      </c>
      <c r="D134" s="3" t="s">
        <v>217</v>
      </c>
      <c r="E134" s="1" t="str">
        <f t="shared" ref="E134:E136" si="21">HYPERLINK("https://docs.google.com/document/d/1EEwGa0NjahVMxq-N6Mt0PjGXc501jwVfncwnoqZAc1k/edit?usp=sharing","A.I. Artificial Intelligence photo booth rental orange county")</f>
        <v>A.I. Artificial Intelligence photo booth rental orange county</v>
      </c>
    </row>
    <row r="135">
      <c r="A135" s="2" t="s">
        <v>49</v>
      </c>
      <c r="B135" s="2" t="s">
        <v>218</v>
      </c>
      <c r="D135" s="3" t="s">
        <v>219</v>
      </c>
      <c r="E135" s="1" t="str">
        <f t="shared" si="21"/>
        <v>A.I. Artificial Intelligence photo booth rental orange county</v>
      </c>
    </row>
    <row r="136">
      <c r="A136" s="2" t="s">
        <v>51</v>
      </c>
      <c r="B136" s="2" t="s">
        <v>220</v>
      </c>
      <c r="D136" s="3" t="s">
        <v>221</v>
      </c>
      <c r="E136" s="1" t="str">
        <f t="shared" si="21"/>
        <v>A.I. Artificial Intelligence photo booth rental orange county</v>
      </c>
    </row>
    <row r="137">
      <c r="A137" s="2" t="s">
        <v>126</v>
      </c>
      <c r="B137" s="2" t="s">
        <v>1</v>
      </c>
      <c r="D137" s="3" t="s">
        <v>127</v>
      </c>
      <c r="E137" s="1" t="str">
        <f>HYPERLINK("https://sites.google.com/view/photobooth-rental-culver-city/wedding-photo-booth-rental-in-culver-city","AI photo booth rental near LA")</f>
        <v>AI photo booth rental near LA</v>
      </c>
    </row>
    <row r="138">
      <c r="A138" s="2" t="s">
        <v>126</v>
      </c>
      <c r="B138" s="2" t="s">
        <v>1</v>
      </c>
      <c r="D138" s="3" t="s">
        <v>128</v>
      </c>
      <c r="E138" s="1" t="str">
        <f>HYPERLINK("https://sites.google.com/view/culvercityphotoboothrentals/photo-booth-for-rental-in-culver-city","AI photo booth rental near LA")</f>
        <v>AI photo booth rental near LA</v>
      </c>
    </row>
    <row r="139">
      <c r="A139" s="2" t="s">
        <v>126</v>
      </c>
      <c r="B139" s="2" t="s">
        <v>1</v>
      </c>
      <c r="D139" s="3" t="s">
        <v>129</v>
      </c>
      <c r="E139" s="1" t="str">
        <f>HYPERLINK("https://sites.google.com/view/culvercityphotoboothrentals/photo-booth-for-rent-near-culver-city","AI photo booth rental near LA")</f>
        <v>AI photo booth rental near LA</v>
      </c>
    </row>
    <row r="140">
      <c r="A140" s="2" t="s">
        <v>126</v>
      </c>
      <c r="B140" s="2" t="s">
        <v>1</v>
      </c>
      <c r="D140" s="3" t="s">
        <v>130</v>
      </c>
      <c r="E140" s="1" t="str">
        <f>HYPERLINK("https://sites.google.com/view/culvercityphotoboothrentals/photo-booth-rental-in-culver-city_1","AI photo booth rental near LA")</f>
        <v>AI photo booth rental near LA</v>
      </c>
    </row>
    <row r="141">
      <c r="A141" s="2" t="s">
        <v>126</v>
      </c>
      <c r="B141" s="2" t="s">
        <v>1</v>
      </c>
      <c r="D141" s="3" t="s">
        <v>131</v>
      </c>
      <c r="E141" s="1" t="str">
        <f>HYPERLINK("https://sites.google.com/view/photoboothrentalnearsandimas/home","AI photo booth rental near LA")</f>
        <v>AI photo booth rental near LA</v>
      </c>
    </row>
    <row r="142">
      <c r="A142" s="2" t="s">
        <v>47</v>
      </c>
      <c r="B142" s="2" t="s">
        <v>222</v>
      </c>
      <c r="D142" s="3" t="s">
        <v>223</v>
      </c>
      <c r="E142" s="1" t="str">
        <f t="shared" ref="E142:E144" si="22">HYPERLINK("https://docs.google.com/document/d/1EeYPv336eBiGNyi8CP15B_V2rUfdPjxOCFX9fy6eiVE/edit?usp=sharing","wedding A.I. Artificial Intelligence photo booth rental in orange county")</f>
        <v>wedding A.I. Artificial Intelligence photo booth rental in orange county</v>
      </c>
    </row>
    <row r="143">
      <c r="A143" s="2" t="s">
        <v>49</v>
      </c>
      <c r="B143" s="2" t="s">
        <v>224</v>
      </c>
      <c r="D143" s="3" t="s">
        <v>225</v>
      </c>
      <c r="E143" s="1" t="str">
        <f t="shared" si="22"/>
        <v>wedding A.I. Artificial Intelligence photo booth rental in orange county</v>
      </c>
    </row>
    <row r="144">
      <c r="A144" s="2" t="s">
        <v>51</v>
      </c>
      <c r="B144" s="2" t="s">
        <v>226</v>
      </c>
      <c r="D144" s="3" t="s">
        <v>227</v>
      </c>
      <c r="E144" s="1" t="str">
        <f t="shared" si="22"/>
        <v>wedding A.I. Artificial Intelligence photo booth rental in orange county</v>
      </c>
    </row>
    <row r="145">
      <c r="A145" s="2" t="s">
        <v>47</v>
      </c>
      <c r="B145" s="2" t="s">
        <v>228</v>
      </c>
      <c r="D145" s="3" t="s">
        <v>229</v>
      </c>
      <c r="E145" s="1" t="str">
        <f t="shared" ref="E145:E147" si="23">HYPERLINK("https://docs.google.com/document/d/1S_rAw4JW2h3tr_Wi9eoiV670LJ6Xo-9L194Dkv2y2hs/edit?usp=sharing","A.I. Artificial Intelligence photo booth rental in orange county")</f>
        <v>A.I. Artificial Intelligence photo booth rental in orange county</v>
      </c>
    </row>
    <row r="146">
      <c r="A146" s="2" t="s">
        <v>49</v>
      </c>
      <c r="B146" s="2" t="s">
        <v>230</v>
      </c>
      <c r="D146" s="3" t="s">
        <v>231</v>
      </c>
      <c r="E146" s="1" t="str">
        <f t="shared" si="23"/>
        <v>A.I. Artificial Intelligence photo booth rental in orange county</v>
      </c>
    </row>
    <row r="147">
      <c r="A147" s="2" t="s">
        <v>51</v>
      </c>
      <c r="B147" s="2" t="s">
        <v>232</v>
      </c>
      <c r="D147" s="3" t="s">
        <v>233</v>
      </c>
      <c r="E147" s="1" t="str">
        <f t="shared" si="23"/>
        <v>A.I. Artificial Intelligence photo booth rental in orange county</v>
      </c>
    </row>
    <row r="148">
      <c r="A148" s="2" t="s">
        <v>126</v>
      </c>
      <c r="B148" s="2" t="s">
        <v>1</v>
      </c>
      <c r="D148" s="3" t="s">
        <v>127</v>
      </c>
      <c r="E148" s="1" t="str">
        <f>HYPERLINK("https://sites.google.com/view/photobooth-rental-culver-city/wedding-photo-booth-rental-in-culver-city","AI photo booth rental near LA")</f>
        <v>AI photo booth rental near LA</v>
      </c>
    </row>
    <row r="149">
      <c r="A149" s="2" t="s">
        <v>126</v>
      </c>
      <c r="B149" s="2" t="s">
        <v>1</v>
      </c>
      <c r="D149" s="3" t="s">
        <v>128</v>
      </c>
      <c r="E149" s="1" t="str">
        <f>HYPERLINK("https://sites.google.com/view/culvercityphotoboothrentals/photo-booth-for-rental-in-culver-city","AI photo booth rental near LA")</f>
        <v>AI photo booth rental near LA</v>
      </c>
    </row>
    <row r="150">
      <c r="A150" s="2" t="s">
        <v>126</v>
      </c>
      <c r="B150" s="2" t="s">
        <v>1</v>
      </c>
      <c r="D150" s="3" t="s">
        <v>129</v>
      </c>
      <c r="E150" s="1" t="str">
        <f>HYPERLINK("https://sites.google.com/view/culvercityphotoboothrentals/photo-booth-for-rent-near-culver-city","AI photo booth rental near LA")</f>
        <v>AI photo booth rental near LA</v>
      </c>
    </row>
    <row r="151">
      <c r="A151" s="2" t="s">
        <v>126</v>
      </c>
      <c r="B151" s="2" t="s">
        <v>1</v>
      </c>
      <c r="D151" s="3" t="s">
        <v>130</v>
      </c>
      <c r="E151" s="1" t="str">
        <f>HYPERLINK("https://sites.google.com/view/culvercityphotoboothrentals/photo-booth-rental-in-culver-city_1","AI photo booth rental near LA")</f>
        <v>AI photo booth rental near LA</v>
      </c>
    </row>
    <row r="152">
      <c r="A152" s="2" t="s">
        <v>126</v>
      </c>
      <c r="B152" s="2" t="s">
        <v>1</v>
      </c>
      <c r="D152" s="3" t="s">
        <v>131</v>
      </c>
      <c r="E152" s="1" t="str">
        <f>HYPERLINK("https://sites.google.com/view/photoboothrentalnearsandimas/home","AI photo booth rental near LA")</f>
        <v>AI photo booth rental near LA</v>
      </c>
    </row>
    <row r="153" ht="112.5" customHeight="1">
      <c r="A153" s="2" t="s">
        <v>234</v>
      </c>
      <c r="B153" s="2" t="s">
        <v>235</v>
      </c>
      <c r="C153" s="1" t="str">
        <f>HYPERLINK("https://drive.google.com/file/d/1wHJ60cRcLyDknKBXozbyriBU-90rPF5s/view?usp=sharing", IMAGE("https://api.qrserver.com/v1/create-qr-code/?size=150x150&amp;data=https://drive.google.com/file/d/1wHJ60cRcLyDknKBXozbyriBU-90rPF5s/view?usp=sharing",1))</f>
        <v/>
      </c>
      <c r="D153" s="3" t="s">
        <v>236</v>
      </c>
      <c r="E153" s="1" t="str">
        <f>HYPERLINK("https://drive.google.com/file/d/1wHJ60cRcLyDknKBXozbyriBU-90rPF5s/view?usp=sharing","AI photo booth rental near LA-AI photo booth rental near LA.pdf")</f>
        <v>AI photo booth rental near LA-AI photo booth rental near LA.pdf</v>
      </c>
    </row>
    <row r="154" ht="112.5" customHeight="1">
      <c r="A154" s="2" t="s">
        <v>237</v>
      </c>
      <c r="B154" s="2" t="s">
        <v>238</v>
      </c>
      <c r="C154" s="1" t="str">
        <f>HYPERLINK("https://drive.google.com/file/d/1dMI_nJA-ePCCIQgnOwyqPTCg1lmmvguy/view?usp=sharing", IMAGE("https://api.qrserver.com/v1/create-qr-code/?size=150x150&amp;data=https://drive.google.com/file/d/1dMI_nJA-ePCCIQgnOwyqPTCg1lmmvguy/view?usp=sharing",1))</f>
        <v/>
      </c>
      <c r="D154" s="3" t="s">
        <v>239</v>
      </c>
      <c r="E154" s="1" t="str">
        <f>HYPERLINK("https://drive.google.com/file/d/1dMI_nJA-ePCCIQgnOwyqPTCg1lmmvguy/view?usp=sharing","AI photo booth rental near LA-AI photo booth rental near LA.csv")</f>
        <v>AI photo booth rental near LA-AI photo booth rental near LA.csv</v>
      </c>
    </row>
    <row r="155" ht="112.5" customHeight="1">
      <c r="A155" s="2" t="s">
        <v>240</v>
      </c>
      <c r="B155" s="2" t="s">
        <v>241</v>
      </c>
      <c r="C155" s="1" t="str">
        <f>HYPERLINK("https://drive.google.com/file/d/1Lcqi9eBWkHnG4LK1gV3TXWCBlg81C6Wh/view?usp=sharing", IMAGE("https://api.qrserver.com/v1/create-qr-code/?size=150x150&amp;data=https://drive.google.com/file/d/1Lcqi9eBWkHnG4LK1gV3TXWCBlg81C6Wh/view?usp=sharing",1))</f>
        <v/>
      </c>
      <c r="D155" s="3" t="s">
        <v>242</v>
      </c>
      <c r="E155" s="1" t="str">
        <f>HYPERLINK("https://drive.google.com/file/d/1Lcqi9eBWkHnG4LK1gV3TXWCBlg81C6Wh/view?usp=sharing","AI photo booth rental near LA-AI photo booth rental near LA.ods")</f>
        <v>AI photo booth rental near LA-AI photo booth rental near LA.ods</v>
      </c>
    </row>
    <row r="156" ht="112.5" customHeight="1">
      <c r="A156" s="2" t="s">
        <v>243</v>
      </c>
      <c r="B156" s="2" t="s">
        <v>244</v>
      </c>
      <c r="C156" s="1" t="str">
        <f>HYPERLINK("https://drive.google.com/file/d/1PtfwggOOCvutSrVAmDCipGcab4P323r1/view?usp=sharing", IMAGE("https://api.qrserver.com/v1/create-qr-code/?size=150x150&amp;data=https://drive.google.com/file/d/1PtfwggOOCvutSrVAmDCipGcab4P323r1/view?usp=sharing",1))</f>
        <v/>
      </c>
      <c r="D156" s="3" t="s">
        <v>245</v>
      </c>
      <c r="E156" s="1" t="str">
        <f>HYPERLINK("https://drive.google.com/file/d/1PtfwggOOCvutSrVAmDCipGcab4P323r1/view?usp=sharing","AI photo booth rental near LA-AI photo booth rental near LA.tsv")</f>
        <v>AI photo booth rental near LA-AI photo booth rental near LA.tsv</v>
      </c>
    </row>
    <row r="157" ht="112.5" customHeight="1">
      <c r="A157" s="2" t="s">
        <v>246</v>
      </c>
      <c r="B157" s="2" t="s">
        <v>247</v>
      </c>
      <c r="C157" s="1" t="str">
        <f>HYPERLINK("https://docs.google.com/spreadsheets/d/1IZhRVEQB5LwBNpOCdfDovw68KVZ7nrIc/edit?usp=sharing&amp;ouid=115602453726005426174&amp;rtpof=true&amp;sd=true", IMAGE("https://api.qrserver.com/v1/create-qr-code/?size=150x150&amp;data=https://docs.google.com/spreadsheets/d/1IZhRVEQB5LwBNpOCdfDovw68KVZ7nrIc/edit?usp=sharing&amp;ouid=115602453726005426174&amp;rtpof=true&amp;sd=true",1))</f>
        <v/>
      </c>
      <c r="D157" s="3" t="s">
        <v>248</v>
      </c>
      <c r="E157" s="1" t="str">
        <f>HYPERLINK("https://docs.google.com/spreadsheets/d/1IZhRVEQB5LwBNpOCdfDovw68KVZ7nrIc/edit?usp=sharing&amp;ouid=115602453726005426174&amp;rtpof=true&amp;sd=true","AI photo booth rental near LA-AI photo booth rental near LA.xlsx")</f>
        <v>AI photo booth rental near LA-AI photo booth rental near LA.xlsx</v>
      </c>
    </row>
    <row r="158" ht="112.5" customHeight="1">
      <c r="A158" s="2" t="s">
        <v>234</v>
      </c>
      <c r="B158" s="2" t="s">
        <v>249</v>
      </c>
      <c r="C158" s="1" t="str">
        <f>HYPERLINK("https://drive.google.com/file/d/1WIrzaXEoUiJYb3DiY7RGTEti0dI-FH1E/view?usp=sharing", IMAGE("https://api.qrserver.com/v1/create-qr-code/?size=150x150&amp;data=https://drive.google.com/file/d/1WIrzaXEoUiJYb3DiY7RGTEti0dI-FH1E/view?usp=sharing",1))</f>
        <v/>
      </c>
      <c r="D158" s="3" t="s">
        <v>250</v>
      </c>
      <c r="E158" s="1" t="str">
        <f>HYPERLINK("https://drive.google.com/file/d/1WIrzaXEoUiJYb3DiY7RGTEti0dI-FH1E/view?usp=sharing","AI photo booth rental near LA-Keywords.pdf")</f>
        <v>AI photo booth rental near LA-Keywords.pdf</v>
      </c>
    </row>
    <row r="159" ht="112.5" customHeight="1">
      <c r="A159" s="2" t="s">
        <v>237</v>
      </c>
      <c r="B159" s="2" t="s">
        <v>251</v>
      </c>
      <c r="C159" s="1" t="str">
        <f>HYPERLINK("https://drive.google.com/file/d/1bqOb3Qky1svJmJC_kBjZk-K_v4kW0HW_/view?usp=sharing", IMAGE("https://api.qrserver.com/v1/create-qr-code/?size=150x150&amp;data=https://drive.google.com/file/d/1bqOb3Qky1svJmJC_kBjZk-K_v4kW0HW_/view?usp=sharing",1))</f>
        <v/>
      </c>
      <c r="D159" s="3" t="s">
        <v>252</v>
      </c>
      <c r="E159" s="1" t="str">
        <f>HYPERLINK("https://drive.google.com/file/d/1bqOb3Qky1svJmJC_kBjZk-K_v4kW0HW_/view?usp=sharing","AI photo booth rental near LA-Keywords.csv")</f>
        <v>AI photo booth rental near LA-Keywords.csv</v>
      </c>
    </row>
    <row r="160" ht="112.5" customHeight="1">
      <c r="A160" s="2" t="s">
        <v>240</v>
      </c>
      <c r="B160" s="2" t="s">
        <v>253</v>
      </c>
      <c r="C160" s="1" t="str">
        <f>HYPERLINK("https://drive.google.com/file/d/1kTGfebSJjDku7sBjBSi4dhmeSPoSlRe8/view?usp=sharing", IMAGE("https://api.qrserver.com/v1/create-qr-code/?size=150x150&amp;data=https://drive.google.com/file/d/1kTGfebSJjDku7sBjBSi4dhmeSPoSlRe8/view?usp=sharing",1))</f>
        <v/>
      </c>
      <c r="D160" s="3" t="s">
        <v>254</v>
      </c>
      <c r="E160" s="1" t="str">
        <f>HYPERLINK("https://drive.google.com/file/d/1kTGfebSJjDku7sBjBSi4dhmeSPoSlRe8/view?usp=sharing","AI photo booth rental near LA-Keywords.ods")</f>
        <v>AI photo booth rental near LA-Keywords.ods</v>
      </c>
    </row>
    <row r="161" ht="112.5" customHeight="1">
      <c r="A161" s="2" t="s">
        <v>243</v>
      </c>
      <c r="B161" s="2" t="s">
        <v>255</v>
      </c>
      <c r="C161" s="1" t="str">
        <f>HYPERLINK("https://drive.google.com/file/d/1YqWCAQpgJZABjwk3fsQjw3V438zxn73R/view?usp=sharing", IMAGE("https://api.qrserver.com/v1/create-qr-code/?size=150x150&amp;data=https://drive.google.com/file/d/1YqWCAQpgJZABjwk3fsQjw3V438zxn73R/view?usp=sharing",1))</f>
        <v/>
      </c>
      <c r="D161" s="3" t="s">
        <v>256</v>
      </c>
      <c r="E161" s="1" t="str">
        <f>HYPERLINK("https://drive.google.com/file/d/1YqWCAQpgJZABjwk3fsQjw3V438zxn73R/view?usp=sharing","AI photo booth rental near LA-Keywords.tsv")</f>
        <v>AI photo booth rental near LA-Keywords.tsv</v>
      </c>
    </row>
    <row r="162" ht="112.5" customHeight="1">
      <c r="A162" s="2" t="s">
        <v>246</v>
      </c>
      <c r="B162" s="2" t="s">
        <v>257</v>
      </c>
      <c r="C162" s="1" t="str">
        <f>HYPERLINK("https://docs.google.com/spreadsheets/d/10V4isJR5yCda4Gjcjma7DaU27d-V9oxc/edit?usp=sharing&amp;ouid=115602453726005426174&amp;rtpof=true&amp;sd=true", IMAGE("https://api.qrserver.com/v1/create-qr-code/?size=150x150&amp;data=https://docs.google.com/spreadsheets/d/10V4isJR5yCda4Gjcjma7DaU27d-V9oxc/edit?usp=sharing&amp;ouid=115602453726005426174&amp;rtpof=true&amp;sd=true",1))</f>
        <v/>
      </c>
      <c r="D162" s="3" t="s">
        <v>258</v>
      </c>
      <c r="E162" s="1" t="str">
        <f>HYPERLINK("https://docs.google.com/spreadsheets/d/10V4isJR5yCda4Gjcjma7DaU27d-V9oxc/edit?usp=sharing&amp;ouid=115602453726005426174&amp;rtpof=true&amp;sd=true","AI photo booth rental near LA-Keywords.xlsx")</f>
        <v>AI photo booth rental near LA-Keywords.xlsx</v>
      </c>
    </row>
    <row r="163" ht="112.5" customHeight="1">
      <c r="A163" s="2" t="s">
        <v>234</v>
      </c>
      <c r="B163" s="2" t="s">
        <v>259</v>
      </c>
      <c r="C163" s="1" t="str">
        <f>HYPERLINK("https://drive.google.com/file/d/1d7bdkHlYyhhSvn9-iaF3LTtne1ZHHtyc/view?usp=sharing", IMAGE("https://api.qrserver.com/v1/create-qr-code/?size=150x150&amp;data=https://drive.google.com/file/d/1d7bdkHlYyhhSvn9-iaF3LTtne1ZHHtyc/view?usp=sharing",1))</f>
        <v/>
      </c>
      <c r="D163" s="3" t="s">
        <v>260</v>
      </c>
      <c r="E163" s="1" t="str">
        <f>HYPERLINK("https://drive.google.com/file/d/1d7bdkHlYyhhSvn9-iaF3LTtne1ZHHtyc/view?usp=sharing","AI photo booth rental near LA-Content.pdf")</f>
        <v>AI photo booth rental near LA-Content.pdf</v>
      </c>
    </row>
    <row r="164" ht="112.5" customHeight="1">
      <c r="A164" s="2" t="s">
        <v>237</v>
      </c>
      <c r="B164" s="2" t="s">
        <v>261</v>
      </c>
      <c r="C164" s="1" t="str">
        <f>HYPERLINK("https://drive.google.com/file/d/1PHYCtin_PdfCcGYBnEpPh78QHWZs5sDe/view?usp=sharing", IMAGE("https://api.qrserver.com/v1/create-qr-code/?size=150x150&amp;data=https://drive.google.com/file/d/1PHYCtin_PdfCcGYBnEpPh78QHWZs5sDe/view?usp=sharing",1))</f>
        <v/>
      </c>
      <c r="D164" s="3" t="s">
        <v>262</v>
      </c>
      <c r="E164" s="1" t="str">
        <f>HYPERLINK("https://drive.google.com/file/d/1PHYCtin_PdfCcGYBnEpPh78QHWZs5sDe/view?usp=sharing","AI photo booth rental near LA-Content.csv")</f>
        <v>AI photo booth rental near LA-Content.csv</v>
      </c>
    </row>
    <row r="165" ht="112.5" customHeight="1">
      <c r="A165" s="2" t="s">
        <v>240</v>
      </c>
      <c r="B165" s="2" t="s">
        <v>263</v>
      </c>
      <c r="C165" s="1" t="str">
        <f>HYPERLINK("https://drive.google.com/file/d/1N7BzwczFHRSoBnIlHwq31CfWGWmJIGYp/view?usp=sharing", IMAGE("https://api.qrserver.com/v1/create-qr-code/?size=150x150&amp;data=https://drive.google.com/file/d/1N7BzwczFHRSoBnIlHwq31CfWGWmJIGYp/view?usp=sharing",1))</f>
        <v/>
      </c>
      <c r="D165" s="3" t="s">
        <v>264</v>
      </c>
      <c r="E165" s="1" t="str">
        <f>HYPERLINK("https://drive.google.com/file/d/1N7BzwczFHRSoBnIlHwq31CfWGWmJIGYp/view?usp=sharing","AI photo booth rental near LA-Content.ods")</f>
        <v>AI photo booth rental near LA-Content.ods</v>
      </c>
    </row>
    <row r="166" ht="112.5" customHeight="1">
      <c r="A166" s="2" t="s">
        <v>243</v>
      </c>
      <c r="B166" s="2" t="s">
        <v>265</v>
      </c>
      <c r="C166" s="1" t="str">
        <f>HYPERLINK("https://drive.google.com/file/d/1b7TM0kQuRo6tgjKm-n_ScGpzDs_Sxuwt/view?usp=sharing", IMAGE("https://api.qrserver.com/v1/create-qr-code/?size=150x150&amp;data=https://drive.google.com/file/d/1b7TM0kQuRo6tgjKm-n_ScGpzDs_Sxuwt/view?usp=sharing",1))</f>
        <v/>
      </c>
      <c r="D166" s="3" t="s">
        <v>266</v>
      </c>
      <c r="E166" s="1" t="str">
        <f>HYPERLINK("https://drive.google.com/file/d/1b7TM0kQuRo6tgjKm-n_ScGpzDs_Sxuwt/view?usp=sharing","AI photo booth rental near LA-Content.tsv")</f>
        <v>AI photo booth rental near LA-Content.tsv</v>
      </c>
    </row>
    <row r="167" ht="112.5" customHeight="1">
      <c r="A167" s="2" t="s">
        <v>246</v>
      </c>
      <c r="B167" s="2" t="s">
        <v>267</v>
      </c>
      <c r="C167" s="1" t="str">
        <f>HYPERLINK("https://docs.google.com/spreadsheets/d/1Mr49Kx51usQZ8KCVTBv6W-mx25wVqpiT/edit?usp=sharing&amp;ouid=115602453726005426174&amp;rtpof=true&amp;sd=true", IMAGE("https://api.qrserver.com/v1/create-qr-code/?size=150x150&amp;data=https://docs.google.com/spreadsheets/d/1Mr49Kx51usQZ8KCVTBv6W-mx25wVqpiT/edit?usp=sharing&amp;ouid=115602453726005426174&amp;rtpof=true&amp;sd=true",1))</f>
        <v/>
      </c>
      <c r="D167" s="3" t="s">
        <v>268</v>
      </c>
      <c r="E167" s="1" t="str">
        <f>HYPERLINK("https://docs.google.com/spreadsheets/d/1Mr49Kx51usQZ8KCVTBv6W-mx25wVqpiT/edit?usp=sharing&amp;ouid=115602453726005426174&amp;rtpof=true&amp;sd=true","AI photo booth rental near LA-Content.xlsx")</f>
        <v>AI photo booth rental near LA-Content.xlsx</v>
      </c>
    </row>
    <row r="168" ht="112.5" customHeight="1">
      <c r="A168" s="2" t="s">
        <v>234</v>
      </c>
      <c r="B168" s="2" t="s">
        <v>269</v>
      </c>
      <c r="C168" s="1" t="str">
        <f>HYPERLINK("https://drive.google.com/file/d/1NlzBZGvcJ1d3-XIzos573oStkm-lSSkN/view?usp=sharing", IMAGE("https://api.qrserver.com/v1/create-qr-code/?size=150x150&amp;data=https://drive.google.com/file/d/1NlzBZGvcJ1d3-XIzos573oStkm-lSSkN/view?usp=sharing",1))</f>
        <v/>
      </c>
      <c r="D168" s="3" t="s">
        <v>270</v>
      </c>
      <c r="E168" s="1" t="str">
        <f>HYPERLINK("https://drive.google.com/file/d/1NlzBZGvcJ1d3-XIzos573oStkm-lSSkN/view?usp=sharing","AI photo booth rental near LA-Calendar Events.pdf")</f>
        <v>AI photo booth rental near LA-Calendar Events.pdf</v>
      </c>
    </row>
    <row r="169" ht="112.5" customHeight="1">
      <c r="A169" s="2" t="s">
        <v>237</v>
      </c>
      <c r="B169" s="2" t="s">
        <v>271</v>
      </c>
      <c r="C169" s="1" t="str">
        <f>HYPERLINK("https://drive.google.com/file/d/1GO4YFDaZ9iEVjbyIhStDth5Yo3csHX-E/view?usp=sharing", IMAGE("https://api.qrserver.com/v1/create-qr-code/?size=150x150&amp;data=https://drive.google.com/file/d/1GO4YFDaZ9iEVjbyIhStDth5Yo3csHX-E/view?usp=sharing",1))</f>
        <v/>
      </c>
      <c r="D169" s="3" t="s">
        <v>272</v>
      </c>
      <c r="E169" s="1" t="str">
        <f>HYPERLINK("https://drive.google.com/file/d/1GO4YFDaZ9iEVjbyIhStDth5Yo3csHX-E/view?usp=sharing","AI photo booth rental near LA-Calendar Events.csv")</f>
        <v>AI photo booth rental near LA-Calendar Events.csv</v>
      </c>
    </row>
    <row r="170" ht="112.5" customHeight="1">
      <c r="A170" s="2" t="s">
        <v>240</v>
      </c>
      <c r="B170" s="2" t="s">
        <v>273</v>
      </c>
      <c r="C170" s="1" t="str">
        <f>HYPERLINK("https://drive.google.com/file/d/1yNej528etbaEnssCkyQoXGYZJO2LApqw/view?usp=sharing", IMAGE("https://api.qrserver.com/v1/create-qr-code/?size=150x150&amp;data=https://drive.google.com/file/d/1yNej528etbaEnssCkyQoXGYZJO2LApqw/view?usp=sharing",1))</f>
        <v/>
      </c>
      <c r="D170" s="3" t="s">
        <v>274</v>
      </c>
      <c r="E170" s="1" t="str">
        <f>HYPERLINK("https://drive.google.com/file/d/1yNej528etbaEnssCkyQoXGYZJO2LApqw/view?usp=sharing","AI photo booth rental near LA-Calendar Events.ods")</f>
        <v>AI photo booth rental near LA-Calendar Events.ods</v>
      </c>
    </row>
    <row r="171" ht="112.5" customHeight="1">
      <c r="A171" s="2" t="s">
        <v>243</v>
      </c>
      <c r="B171" s="2" t="s">
        <v>275</v>
      </c>
      <c r="C171" s="1" t="str">
        <f>HYPERLINK("https://drive.google.com/file/d/1WwFDw7ZcBcDvQQtwOdYBF79JxJfS5Xhe/view?usp=sharing", IMAGE("https://api.qrserver.com/v1/create-qr-code/?size=150x150&amp;data=https://drive.google.com/file/d/1WwFDw7ZcBcDvQQtwOdYBF79JxJfS5Xhe/view?usp=sharing",1))</f>
        <v/>
      </c>
      <c r="D171" s="3" t="s">
        <v>276</v>
      </c>
      <c r="E171" s="1" t="str">
        <f>HYPERLINK("https://drive.google.com/file/d/1WwFDw7ZcBcDvQQtwOdYBF79JxJfS5Xhe/view?usp=sharing","AI photo booth rental near LA-Calendar Events.tsv")</f>
        <v>AI photo booth rental near LA-Calendar Events.tsv</v>
      </c>
    </row>
    <row r="172" ht="112.5" customHeight="1">
      <c r="A172" s="2" t="s">
        <v>246</v>
      </c>
      <c r="B172" s="2" t="s">
        <v>277</v>
      </c>
      <c r="C172" s="1" t="str">
        <f>HYPERLINK("https://docs.google.com/spreadsheets/d/1_GrGUahM-zkAg3_sjlGidYasvG48AIVV/edit?usp=sharing&amp;ouid=115602453726005426174&amp;rtpof=true&amp;sd=true", IMAGE("https://api.qrserver.com/v1/create-qr-code/?size=150x150&amp;data=https://docs.google.com/spreadsheets/d/1_GrGUahM-zkAg3_sjlGidYasvG48AIVV/edit?usp=sharing&amp;ouid=115602453726005426174&amp;rtpof=true&amp;sd=true",1))</f>
        <v/>
      </c>
      <c r="D172" s="3" t="s">
        <v>278</v>
      </c>
      <c r="E172" s="1" t="str">
        <f>HYPERLINK("https://docs.google.com/spreadsheets/d/1_GrGUahM-zkAg3_sjlGidYasvG48AIVV/edit?usp=sharing&amp;ouid=115602453726005426174&amp;rtpof=true&amp;sd=true","AI photo booth rental near LA-Calendar Events.xlsx")</f>
        <v>AI photo booth rental near LA-Calendar Events.xlsx</v>
      </c>
    </row>
    <row r="173" ht="112.5" customHeight="1">
      <c r="A173" s="2" t="s">
        <v>234</v>
      </c>
      <c r="B173" s="2" t="s">
        <v>279</v>
      </c>
      <c r="C173" s="1" t="str">
        <f>HYPERLINK("https://drive.google.com/file/d/1RJrK22OIv7TzJNAFM6-8n2cHYp3Kjym1/view?usp=sharing", IMAGE("https://api.qrserver.com/v1/create-qr-code/?size=150x150&amp;data=https://drive.google.com/file/d/1RJrK22OIv7TzJNAFM6-8n2cHYp3Kjym1/view?usp=sharing",1))</f>
        <v/>
      </c>
      <c r="D173" s="3" t="s">
        <v>280</v>
      </c>
      <c r="E173" s="1" t="str">
        <f>HYPERLINK("https://drive.google.com/file/d/1RJrK22OIv7TzJNAFM6-8n2cHYp3Kjym1/view?usp=sharing","AI photo booth rental near LA-RSS Feeds.pdf")</f>
        <v>AI photo booth rental near LA-RSS Feeds.pdf</v>
      </c>
    </row>
    <row r="174" ht="112.5" customHeight="1">
      <c r="A174" s="2" t="s">
        <v>237</v>
      </c>
      <c r="B174" s="2" t="s">
        <v>281</v>
      </c>
      <c r="C174" s="1" t="str">
        <f>HYPERLINK("https://drive.google.com/file/d/1ci6ISOS0r8hObYx2yZpD-T7q8naQpezl/view?usp=sharing", IMAGE("https://api.qrserver.com/v1/create-qr-code/?size=150x150&amp;data=https://drive.google.com/file/d/1ci6ISOS0r8hObYx2yZpD-T7q8naQpezl/view?usp=sharing",1))</f>
        <v/>
      </c>
      <c r="D174" s="3" t="s">
        <v>282</v>
      </c>
      <c r="E174" s="1" t="str">
        <f>HYPERLINK("https://drive.google.com/file/d/1ci6ISOS0r8hObYx2yZpD-T7q8naQpezl/view?usp=sharing","AI photo booth rental near LA-RSS Feeds.csv")</f>
        <v>AI photo booth rental near LA-RSS Feeds.csv</v>
      </c>
    </row>
    <row r="175" ht="112.5" customHeight="1">
      <c r="A175" s="2" t="s">
        <v>240</v>
      </c>
      <c r="B175" s="2" t="s">
        <v>283</v>
      </c>
      <c r="C175" s="1" t="str">
        <f>HYPERLINK("https://drive.google.com/file/d/1QSqh4r634uQ2_tR_JdZQmGalyUjmyXsA/view?usp=sharing", IMAGE("https://api.qrserver.com/v1/create-qr-code/?size=150x150&amp;data=https://drive.google.com/file/d/1QSqh4r634uQ2_tR_JdZQmGalyUjmyXsA/view?usp=sharing",1))</f>
        <v/>
      </c>
      <c r="D175" s="3" t="s">
        <v>284</v>
      </c>
      <c r="E175" s="1" t="str">
        <f>HYPERLINK("https://drive.google.com/file/d/1QSqh4r634uQ2_tR_JdZQmGalyUjmyXsA/view?usp=sharing","AI photo booth rental near LA-RSS Feeds.ods")</f>
        <v>AI photo booth rental near LA-RSS Feeds.ods</v>
      </c>
    </row>
    <row r="176" ht="112.5" customHeight="1">
      <c r="A176" s="2" t="s">
        <v>243</v>
      </c>
      <c r="B176" s="2" t="s">
        <v>285</v>
      </c>
      <c r="C176" s="1" t="str">
        <f>HYPERLINK("https://drive.google.com/file/d/11076ICLMDy9D4JUAJ7a5JP-5SfYrj1kF/view?usp=sharing", IMAGE("https://api.qrserver.com/v1/create-qr-code/?size=150x150&amp;data=https://drive.google.com/file/d/11076ICLMDy9D4JUAJ7a5JP-5SfYrj1kF/view?usp=sharing",1))</f>
        <v/>
      </c>
      <c r="D176" s="3" t="s">
        <v>286</v>
      </c>
      <c r="E176" s="1" t="str">
        <f>HYPERLINK("https://drive.google.com/file/d/11076ICLMDy9D4JUAJ7a5JP-5SfYrj1kF/view?usp=sharing","AI photo booth rental near LA-RSS Feeds.tsv")</f>
        <v>AI photo booth rental near LA-RSS Feeds.tsv</v>
      </c>
    </row>
    <row r="177" ht="112.5" customHeight="1">
      <c r="A177" s="2" t="s">
        <v>246</v>
      </c>
      <c r="B177" s="2" t="s">
        <v>287</v>
      </c>
      <c r="C177" s="1" t="str">
        <f>HYPERLINK("https://docs.google.com/spreadsheets/d/16fP9rEP5SC0kh3cgI5a_j3_uLyNGZRRk/edit?usp=sharing&amp;ouid=115602453726005426174&amp;rtpof=true&amp;sd=true", IMAGE("https://api.qrserver.com/v1/create-qr-code/?size=150x150&amp;data=https://docs.google.com/spreadsheets/d/16fP9rEP5SC0kh3cgI5a_j3_uLyNGZRRk/edit?usp=sharing&amp;ouid=115602453726005426174&amp;rtpof=true&amp;sd=true",1))</f>
        <v/>
      </c>
      <c r="D177" s="3" t="s">
        <v>288</v>
      </c>
      <c r="E177" s="1" t="str">
        <f>HYPERLINK("https://docs.google.com/spreadsheets/d/16fP9rEP5SC0kh3cgI5a_j3_uLyNGZRRk/edit?usp=sharing&amp;ouid=115602453726005426174&amp;rtpof=true&amp;sd=true","AI photo booth rental near LA-RSS Feeds.xlsx")</f>
        <v>AI photo booth rental near LA-RSS Feeds.xlsx</v>
      </c>
    </row>
    <row r="178" ht="112.5" customHeight="1">
      <c r="A178" s="2" t="s">
        <v>289</v>
      </c>
      <c r="B178" s="2" t="s">
        <v>290</v>
      </c>
      <c r="C178" s="1" t="str">
        <f>HYPERLINK("https://drive.google.com/file/d/1EjsjV8WiS23UvmOf1kVRxtxs1013KBn8/view?usp=sharing", IMAGE("https://api.qrserver.com/v1/create-qr-code/?size=150x150&amp;data=https://drive.google.com/file/d/1EjsjV8WiS23UvmOf1kVRxtxs1013KBn8/view?usp=sharing",1))</f>
        <v/>
      </c>
      <c r="D178" s="3" t="s">
        <v>291</v>
      </c>
      <c r="E178" s="1" t="str">
        <f>HYPERLINK("https://drive.google.com/file/d/1EjsjV8WiS23UvmOf1kVRxtxs1013KBn8/view?usp=sharing","AI photo booth rental near LA.rtf")</f>
        <v>AI photo booth rental near LA.rtf</v>
      </c>
    </row>
    <row r="179" ht="112.5" customHeight="1">
      <c r="A179" s="2" t="s">
        <v>292</v>
      </c>
      <c r="B179" s="2" t="s">
        <v>293</v>
      </c>
      <c r="C179" s="1" t="str">
        <f>HYPERLINK("https://drive.google.com/file/d/1tI2EVTgEd5RfUC_wkBGaTn2mKTsRt9y5/view?usp=sharing", IMAGE("https://api.qrserver.com/v1/create-qr-code/?size=150x150&amp;data=https://drive.google.com/file/d/1tI2EVTgEd5RfUC_wkBGaTn2mKTsRt9y5/view?usp=sharing",1))</f>
        <v/>
      </c>
      <c r="D179" s="3" t="s">
        <v>294</v>
      </c>
      <c r="E179" s="1" t="str">
        <f>HYPERLINK("https://drive.google.com/file/d/1tI2EVTgEd5RfUC_wkBGaTn2mKTsRt9y5/view?usp=sharing","AI photo booth rental near LA.txt")</f>
        <v>AI photo booth rental near LA.txt</v>
      </c>
    </row>
    <row r="180" ht="112.5" customHeight="1">
      <c r="A180" s="2" t="s">
        <v>289</v>
      </c>
      <c r="B180" s="2" t="s">
        <v>295</v>
      </c>
      <c r="C180" s="1" t="str">
        <f>HYPERLINK("https://drive.google.com/file/d/1sYk7hOXsuGTUuVD25_PVzascZ-JzeSjA/view?usp=sharing", IMAGE("https://api.qrserver.com/v1/create-qr-code/?size=150x150&amp;data=https://drive.google.com/file/d/1sYk7hOXsuGTUuVD25_PVzascZ-JzeSjA/view?usp=sharing",1))</f>
        <v/>
      </c>
      <c r="D180" s="3" t="s">
        <v>296</v>
      </c>
      <c r="E180" s="1" t="str">
        <f>HYPERLINK("https://drive.google.com/file/d/1sYk7hOXsuGTUuVD25_PVzascZ-JzeSjA/view?usp=sharing","A.I. Artificial Intelligence photo booth for rent los angeles.rtf")</f>
        <v>A.I. Artificial Intelligence photo booth for rent los angeles.rtf</v>
      </c>
    </row>
    <row r="181" ht="112.5" customHeight="1">
      <c r="A181" s="2" t="s">
        <v>292</v>
      </c>
      <c r="B181" s="2" t="s">
        <v>297</v>
      </c>
      <c r="C181" s="1" t="str">
        <f>HYPERLINK("https://drive.google.com/file/d/1GTTCVPpgo_TZgoEnMH0O4mXOccYjACU7/view?usp=sharing", IMAGE("https://api.qrserver.com/v1/create-qr-code/?size=150x150&amp;data=https://drive.google.com/file/d/1GTTCVPpgo_TZgoEnMH0O4mXOccYjACU7/view?usp=sharing",1))</f>
        <v/>
      </c>
      <c r="D181" s="3" t="s">
        <v>298</v>
      </c>
      <c r="E181" s="1" t="str">
        <f>HYPERLINK("https://drive.google.com/file/d/1GTTCVPpgo_TZgoEnMH0O4mXOccYjACU7/view?usp=sharing","A.I. Artificial Intelligence photo booth for rent los angeles.txt")</f>
        <v>A.I. Artificial Intelligence photo booth for rent los angeles.txt</v>
      </c>
    </row>
    <row r="182" ht="112.5" customHeight="1">
      <c r="A182" s="2" t="s">
        <v>289</v>
      </c>
      <c r="B182" s="2" t="s">
        <v>299</v>
      </c>
      <c r="C182" s="1" t="str">
        <f>HYPERLINK("https://drive.google.com/file/d/13P2iQEnOJqKY5GF8dNNLZbeohpH-T6nu/view?usp=sharing", IMAGE("https://api.qrserver.com/v1/create-qr-code/?size=150x150&amp;data=https://drive.google.com/file/d/13P2iQEnOJqKY5GF8dNNLZbeohpH-T6nu/view?usp=sharing",1))</f>
        <v/>
      </c>
      <c r="D182" s="3" t="s">
        <v>300</v>
      </c>
      <c r="E182" s="1" t="str">
        <f>HYPERLINK("https://drive.google.com/file/d/13P2iQEnOJqKY5GF8dNNLZbeohpH-T6nu/view?usp=sharing","renting a A.I. Artificial Intelligence photo booth.rtf")</f>
        <v>renting a A.I. Artificial Intelligence photo booth.rtf</v>
      </c>
    </row>
    <row r="183" ht="112.5" customHeight="1">
      <c r="A183" s="2" t="s">
        <v>292</v>
      </c>
      <c r="B183" s="2" t="s">
        <v>301</v>
      </c>
      <c r="C183" s="1" t="str">
        <f>HYPERLINK("https://drive.google.com/file/d/1tHmA3ZJgJrAAqnQYiPUIKdYjPOD9yqC-/view?usp=sharing", IMAGE("https://api.qrserver.com/v1/create-qr-code/?size=150x150&amp;data=https://drive.google.com/file/d/1tHmA3ZJgJrAAqnQYiPUIKdYjPOD9yqC-/view?usp=sharing",1))</f>
        <v/>
      </c>
      <c r="D183" s="3" t="s">
        <v>302</v>
      </c>
      <c r="E183" s="1" t="str">
        <f>HYPERLINK("https://drive.google.com/file/d/1tHmA3ZJgJrAAqnQYiPUIKdYjPOD9yqC-/view?usp=sharing","renting a A.I. Artificial Intelligence photo booth.txt")</f>
        <v>renting a A.I. Artificial Intelligence photo booth.txt</v>
      </c>
    </row>
    <row r="184" ht="112.5" customHeight="1">
      <c r="A184" s="2" t="s">
        <v>289</v>
      </c>
      <c r="B184" s="2" t="s">
        <v>303</v>
      </c>
      <c r="C184" s="1" t="str">
        <f>HYPERLINK("https://drive.google.com/file/d/1u15qmn7X4Zx-cov5fJgFr2Fa2NSH2XHM/view?usp=sharing", IMAGE("https://api.qrserver.com/v1/create-qr-code/?size=150x150&amp;data=https://drive.google.com/file/d/1u15qmn7X4Zx-cov5fJgFr2Fa2NSH2XHM/view?usp=sharing",1))</f>
        <v/>
      </c>
      <c r="D184" s="3" t="s">
        <v>304</v>
      </c>
      <c r="E184" s="1" t="str">
        <f>HYPERLINK("https://drive.google.com/file/d/1u15qmn7X4Zx-cov5fJgFr2Fa2NSH2XHM/view?usp=sharing","A.I. Artificial Intelligence event photo booth.rtf")</f>
        <v>A.I. Artificial Intelligence event photo booth.rtf</v>
      </c>
    </row>
    <row r="185" ht="112.5" customHeight="1">
      <c r="A185" s="2" t="s">
        <v>292</v>
      </c>
      <c r="B185" s="2" t="s">
        <v>305</v>
      </c>
      <c r="C185" s="1" t="str">
        <f>HYPERLINK("https://drive.google.com/file/d/1RjtK-T_4Qb4Ei9BkvX15TbrrRvdjneo_/view?usp=sharing", IMAGE("https://api.qrserver.com/v1/create-qr-code/?size=150x150&amp;data=https://drive.google.com/file/d/1RjtK-T_4Qb4Ei9BkvX15TbrrRvdjneo_/view?usp=sharing",1))</f>
        <v/>
      </c>
      <c r="D185" s="3" t="s">
        <v>306</v>
      </c>
      <c r="E185" s="1" t="str">
        <f>HYPERLINK("https://drive.google.com/file/d/1RjtK-T_4Qb4Ei9BkvX15TbrrRvdjneo_/view?usp=sharing","A.I. Artificial Intelligence event photo booth.txt")</f>
        <v>A.I. Artificial Intelligence event photo booth.txt</v>
      </c>
    </row>
    <row r="186" ht="112.5" customHeight="1">
      <c r="A186" s="2" t="s">
        <v>289</v>
      </c>
      <c r="B186" s="2" t="s">
        <v>307</v>
      </c>
      <c r="C186" s="1" t="str">
        <f>HYPERLINK("https://drive.google.com/file/d/1MXmGV2VrB8aXcx5uSCask6Jyjt2GOyQn/view?usp=sharing", IMAGE("https://api.qrserver.com/v1/create-qr-code/?size=150x150&amp;data=https://drive.google.com/file/d/1MXmGV2VrB8aXcx5uSCask6Jyjt2GOyQn/view?usp=sharing",1))</f>
        <v/>
      </c>
      <c r="D186" s="3" t="s">
        <v>308</v>
      </c>
      <c r="E186" s="1" t="str">
        <f>HYPERLINK("https://drive.google.com/file/d/1MXmGV2VrB8aXcx5uSCask6Jyjt2GOyQn/view?usp=sharing","rent a A.I. Artificial Intelligence photobooth.rtf")</f>
        <v>rent a A.I. Artificial Intelligence photobooth.rtf</v>
      </c>
    </row>
    <row r="187" ht="112.5" customHeight="1">
      <c r="A187" s="2" t="s">
        <v>292</v>
      </c>
      <c r="B187" s="2" t="s">
        <v>309</v>
      </c>
      <c r="C187" s="1" t="str">
        <f>HYPERLINK("https://drive.google.com/file/d/1E6shAUeJuazPhlT8QSb4JO13KbQGZkqZ/view?usp=sharing", IMAGE("https://api.qrserver.com/v1/create-qr-code/?size=150x150&amp;data=https://drive.google.com/file/d/1E6shAUeJuazPhlT8QSb4JO13KbQGZkqZ/view?usp=sharing",1))</f>
        <v/>
      </c>
      <c r="D187" s="3" t="s">
        <v>310</v>
      </c>
      <c r="E187" s="1" t="str">
        <f>HYPERLINK("https://drive.google.com/file/d/1E6shAUeJuazPhlT8QSb4JO13KbQGZkqZ/view?usp=sharing","rent a A.I. Artificial Intelligence photobooth.txt")</f>
        <v>rent a A.I. Artificial Intelligence photobooth.txt</v>
      </c>
    </row>
    <row r="188" ht="112.5" customHeight="1">
      <c r="A188" s="2" t="s">
        <v>289</v>
      </c>
      <c r="B188" s="2" t="s">
        <v>311</v>
      </c>
      <c r="C188" s="1" t="str">
        <f>HYPERLINK("https://drive.google.com/file/d/10OvEqrK0Skqzxjx_QDtMFMuFixOLWXlV/view?usp=sharing", IMAGE("https://api.qrserver.com/v1/create-qr-code/?size=150x150&amp;data=https://drive.google.com/file/d/10OvEqrK0Skqzxjx_QDtMFMuFixOLWXlV/view?usp=sharing",1))</f>
        <v/>
      </c>
      <c r="D188" s="3" t="s">
        <v>312</v>
      </c>
      <c r="E188" s="1" t="str">
        <f>HYPERLINK("https://drive.google.com/file/d/10OvEqrK0Skqzxjx_QDtMFMuFixOLWXlV/view?usp=sharing","A.I. Artificial Intelligence photo booth wedding rental.rtf")</f>
        <v>A.I. Artificial Intelligence photo booth wedding rental.rtf</v>
      </c>
    </row>
    <row r="189" ht="112.5" customHeight="1">
      <c r="A189" s="2" t="s">
        <v>292</v>
      </c>
      <c r="B189" s="2" t="s">
        <v>313</v>
      </c>
      <c r="C189" s="1" t="str">
        <f>HYPERLINK("https://drive.google.com/file/d/1OASGr5RPUqUiQBszKvtdVCAhvnS14x8a/view?usp=sharing", IMAGE("https://api.qrserver.com/v1/create-qr-code/?size=150x150&amp;data=https://drive.google.com/file/d/1OASGr5RPUqUiQBszKvtdVCAhvnS14x8a/view?usp=sharing",1))</f>
        <v/>
      </c>
      <c r="D189" s="3" t="s">
        <v>314</v>
      </c>
      <c r="E189" s="1" t="str">
        <f>HYPERLINK("https://drive.google.com/file/d/1OASGr5RPUqUiQBszKvtdVCAhvnS14x8a/view?usp=sharing","A.I. Artificial Intelligence photo booth wedding rental.txt")</f>
        <v>A.I. Artificial Intelligence photo booth wedding rental.txt</v>
      </c>
    </row>
    <row r="190" ht="112.5" customHeight="1">
      <c r="A190" s="2" t="s">
        <v>289</v>
      </c>
      <c r="B190" s="2" t="s">
        <v>315</v>
      </c>
      <c r="C190" s="1" t="str">
        <f>HYPERLINK("https://drive.google.com/file/d/14oreBgbaKx_ZJsLkFYPuTLno-6DSFFH2/view?usp=sharing", IMAGE("https://api.qrserver.com/v1/create-qr-code/?size=150x150&amp;data=https://drive.google.com/file/d/14oreBgbaKx_ZJsLkFYPuTLno-6DSFFH2/view?usp=sharing",1))</f>
        <v/>
      </c>
      <c r="D190" s="3" t="s">
        <v>316</v>
      </c>
      <c r="E190" s="1" t="str">
        <f>HYPERLINK("https://drive.google.com/file/d/14oreBgbaKx_ZJsLkFYPuTLno-6DSFFH2/view?usp=sharing","A.I. Artificial Intelligence photo booths rent.rtf")</f>
        <v>A.I. Artificial Intelligence photo booths rent.rtf</v>
      </c>
    </row>
    <row r="191" ht="112.5" customHeight="1">
      <c r="A191" s="2" t="s">
        <v>292</v>
      </c>
      <c r="B191" s="2" t="s">
        <v>317</v>
      </c>
      <c r="C191" s="1" t="str">
        <f>HYPERLINK("https://drive.google.com/file/d/1lE09BkngWgB_DS5fX_aZrwGmaS5ectwo/view?usp=sharing", IMAGE("https://api.qrserver.com/v1/create-qr-code/?size=150x150&amp;data=https://drive.google.com/file/d/1lE09BkngWgB_DS5fX_aZrwGmaS5ectwo/view?usp=sharing",1))</f>
        <v/>
      </c>
      <c r="D191" s="3" t="s">
        <v>318</v>
      </c>
      <c r="E191" s="1" t="str">
        <f>HYPERLINK("https://drive.google.com/file/d/1lE09BkngWgB_DS5fX_aZrwGmaS5ectwo/view?usp=sharing","A.I. Artificial Intelligence photo booths rent.txt")</f>
        <v>A.I. Artificial Intelligence photo booths rent.txt</v>
      </c>
    </row>
    <row r="192" ht="112.5" customHeight="1">
      <c r="A192" s="2" t="s">
        <v>289</v>
      </c>
      <c r="B192" s="2" t="s">
        <v>319</v>
      </c>
      <c r="C192" s="1" t="str">
        <f>HYPERLINK("https://drive.google.com/file/d/1Zunj3v9Cy1ycBaF9ACl5r-3H6r3tudIF/view?usp=sharing", IMAGE("https://api.qrserver.com/v1/create-qr-code/?size=150x150&amp;data=https://drive.google.com/file/d/1Zunj3v9Cy1ycBaF9ACl5r-3H6r3tudIF/view?usp=sharing",1))</f>
        <v/>
      </c>
      <c r="D192" s="3" t="s">
        <v>320</v>
      </c>
      <c r="E192" s="1" t="str">
        <f>HYPERLINK("https://drive.google.com/file/d/1Zunj3v9Cy1ycBaF9ACl5r-3H6r3tudIF/view?usp=sharing","A.I. Artificial Intelligence photo booth for weddings.rtf")</f>
        <v>A.I. Artificial Intelligence photo booth for weddings.rtf</v>
      </c>
    </row>
    <row r="193" ht="112.5" customHeight="1">
      <c r="A193" s="2" t="s">
        <v>292</v>
      </c>
      <c r="B193" s="2" t="s">
        <v>321</v>
      </c>
      <c r="C193" s="1" t="str">
        <f>HYPERLINK("https://drive.google.com/file/d/15ClRj1ajwQ58-TGtTG0eNqZAVgo3Ukzy/view?usp=sharing", IMAGE("https://api.qrserver.com/v1/create-qr-code/?size=150x150&amp;data=https://drive.google.com/file/d/15ClRj1ajwQ58-TGtTG0eNqZAVgo3Ukzy/view?usp=sharing",1))</f>
        <v/>
      </c>
      <c r="D193" s="3" t="s">
        <v>322</v>
      </c>
      <c r="E193" s="1" t="str">
        <f>HYPERLINK("https://drive.google.com/file/d/15ClRj1ajwQ58-TGtTG0eNqZAVgo3Ukzy/view?usp=sharing","A.I. Artificial Intelligence photo booth for weddings.txt")</f>
        <v>A.I. Artificial Intelligence photo booth for weddings.txt</v>
      </c>
    </row>
    <row r="194" ht="112.5" customHeight="1">
      <c r="A194" s="2" t="s">
        <v>289</v>
      </c>
      <c r="B194" s="2" t="s">
        <v>323</v>
      </c>
      <c r="C194" s="1" t="str">
        <f>HYPERLINK("https://drive.google.com/file/d/1z97ELtc5W4ZMzIkvyj4703Vo3PvFEDmt/view?usp=sharing", IMAGE("https://api.qrserver.com/v1/create-qr-code/?size=150x150&amp;data=https://drive.google.com/file/d/1z97ELtc5W4ZMzIkvyj4703Vo3PvFEDmt/view?usp=sharing",1))</f>
        <v/>
      </c>
      <c r="D194" s="3" t="s">
        <v>324</v>
      </c>
      <c r="E194" s="1" t="str">
        <f>HYPERLINK("https://drive.google.com/file/d/1z97ELtc5W4ZMzIkvyj4703Vo3PvFEDmt/view?usp=sharing","A.I. Artificial Intelligence photo booth rental Orange County.rtf")</f>
        <v>A.I. Artificial Intelligence photo booth rental Orange County.rtf</v>
      </c>
    </row>
    <row r="195" ht="112.5" customHeight="1">
      <c r="A195" s="2" t="s">
        <v>292</v>
      </c>
      <c r="B195" s="2" t="s">
        <v>325</v>
      </c>
      <c r="C195" s="1" t="str">
        <f>HYPERLINK("https://drive.google.com/file/d/1pXbNKTJWkgNaw0EhovcHi8VKFGhMrRP3/view?usp=sharing", IMAGE("https://api.qrserver.com/v1/create-qr-code/?size=150x150&amp;data=https://drive.google.com/file/d/1pXbNKTJWkgNaw0EhovcHi8VKFGhMrRP3/view?usp=sharing",1))</f>
        <v/>
      </c>
      <c r="D195" s="3" t="s">
        <v>326</v>
      </c>
      <c r="E195" s="1" t="str">
        <f>HYPERLINK("https://drive.google.com/file/d/1pXbNKTJWkgNaw0EhovcHi8VKFGhMrRP3/view?usp=sharing","A.I. Artificial Intelligence photo booth rental Orange County.txt")</f>
        <v>A.I. Artificial Intelligence photo booth rental Orange County.txt</v>
      </c>
    </row>
    <row r="196" ht="112.5" customHeight="1">
      <c r="A196" s="2" t="s">
        <v>289</v>
      </c>
      <c r="B196" s="2" t="s">
        <v>327</v>
      </c>
      <c r="C196" s="1" t="str">
        <f>HYPERLINK("https://drive.google.com/file/d/1RiCpeFAL-zEGUXr2kw05q0Imr5xkP5H1/view?usp=sharing", IMAGE("https://api.qrserver.com/v1/create-qr-code/?size=150x150&amp;data=https://drive.google.com/file/d/1RiCpeFAL-zEGUXr2kw05q0Imr5xkP5H1/view?usp=sharing",1))</f>
        <v/>
      </c>
      <c r="D196" s="3" t="s">
        <v>328</v>
      </c>
      <c r="E196" s="1" t="str">
        <f>HYPERLINK("https://drive.google.com/file/d/1RiCpeFAL-zEGUXr2kw05q0Imr5xkP5H1/view?usp=sharing","A.I. Artificial Intelligence photo booth rentals Orange County.rtf")</f>
        <v>A.I. Artificial Intelligence photo booth rentals Orange County.rtf</v>
      </c>
    </row>
    <row r="197" ht="112.5" customHeight="1">
      <c r="A197" s="2" t="s">
        <v>292</v>
      </c>
      <c r="B197" s="2" t="s">
        <v>329</v>
      </c>
      <c r="C197" s="1" t="str">
        <f>HYPERLINK("https://drive.google.com/file/d/1FL85iPAdDntze2AcWti87VsdSlKNeSrr/view?usp=sharing", IMAGE("https://api.qrserver.com/v1/create-qr-code/?size=150x150&amp;data=https://drive.google.com/file/d/1FL85iPAdDntze2AcWti87VsdSlKNeSrr/view?usp=sharing",1))</f>
        <v/>
      </c>
      <c r="D197" s="3" t="s">
        <v>330</v>
      </c>
      <c r="E197" s="1" t="str">
        <f>HYPERLINK("https://drive.google.com/file/d/1FL85iPAdDntze2AcWti87VsdSlKNeSrr/view?usp=sharing","A.I. Artificial Intelligence photo booth rentals Orange County.txt")</f>
        <v>A.I. Artificial Intelligence photo booth rentals Orange County.txt</v>
      </c>
    </row>
    <row r="198" ht="112.5" customHeight="1">
      <c r="A198" s="2" t="s">
        <v>289</v>
      </c>
      <c r="B198" s="2" t="s">
        <v>331</v>
      </c>
      <c r="C198" s="1" t="str">
        <f>HYPERLINK("https://drive.google.com/file/d/1xeZYMgu2q0nLSyJOhfcJQu_IwgqQkHHb/view?usp=sharing", IMAGE("https://api.qrserver.com/v1/create-qr-code/?size=150x150&amp;data=https://drive.google.com/file/d/1xeZYMgu2q0nLSyJOhfcJQu_IwgqQkHHb/view?usp=sharing",1))</f>
        <v/>
      </c>
      <c r="D198" s="3" t="s">
        <v>332</v>
      </c>
      <c r="E198" s="1" t="str">
        <f>HYPERLINK("https://drive.google.com/file/d/1xeZYMgu2q0nLSyJOhfcJQu_IwgqQkHHb/view?usp=sharing","Artificial Intelligence photobooth rental Orange County.rtf")</f>
        <v>Artificial Intelligence photobooth rental Orange County.rtf</v>
      </c>
    </row>
    <row r="199" ht="112.5" customHeight="1">
      <c r="A199" s="2" t="s">
        <v>292</v>
      </c>
      <c r="B199" s="2" t="s">
        <v>333</v>
      </c>
      <c r="C199" s="1" t="str">
        <f>HYPERLINK("https://drive.google.com/file/d/1s19N56dIGK5fdgpjKka3OxnUBSkY252c/view?usp=sharing", IMAGE("https://api.qrserver.com/v1/create-qr-code/?size=150x150&amp;data=https://drive.google.com/file/d/1s19N56dIGK5fdgpjKka3OxnUBSkY252c/view?usp=sharing",1))</f>
        <v/>
      </c>
      <c r="D199" s="3" t="s">
        <v>334</v>
      </c>
      <c r="E199" s="1" t="str">
        <f>HYPERLINK("https://drive.google.com/file/d/1s19N56dIGK5fdgpjKka3OxnUBSkY252c/view?usp=sharing","Artificial Intelligence photobooth rental Orange County.txt")</f>
        <v>Artificial Intelligence photobooth rental Orange County.txt</v>
      </c>
    </row>
    <row r="200" ht="112.5" customHeight="1">
      <c r="A200" s="2" t="s">
        <v>289</v>
      </c>
      <c r="B200" s="2" t="s">
        <v>335</v>
      </c>
      <c r="C200" s="1" t="str">
        <f>HYPERLINK("https://drive.google.com/file/d/1yLU1ZeTzVY859CGS1GZP7zsGvfC2bxby/view?usp=sharing", IMAGE("https://api.qrserver.com/v1/create-qr-code/?size=150x150&amp;data=https://drive.google.com/file/d/1yLU1ZeTzVY859CGS1GZP7zsGvfC2bxby/view?usp=sharing",1))</f>
        <v/>
      </c>
      <c r="D200" s="3" t="s">
        <v>336</v>
      </c>
      <c r="E200" s="1" t="str">
        <f>HYPERLINK("https://drive.google.com/file/d/1yLU1ZeTzVY859CGS1GZP7zsGvfC2bxby/view?usp=sharing","renting a Artificial Intelligence photo booth in Orange County.rtf")</f>
        <v>renting a Artificial Intelligence photo booth in Orange County.rtf</v>
      </c>
    </row>
    <row r="201" ht="112.5" customHeight="1">
      <c r="A201" s="2" t="s">
        <v>292</v>
      </c>
      <c r="B201" s="2" t="s">
        <v>337</v>
      </c>
      <c r="C201" s="1" t="str">
        <f>HYPERLINK("https://drive.google.com/file/d/1Ehzl5CDyd6-NdnG6YbZyxLjwh-q1j6_s/view?usp=sharing", IMAGE("https://api.qrserver.com/v1/create-qr-code/?size=150x150&amp;data=https://drive.google.com/file/d/1Ehzl5CDyd6-NdnG6YbZyxLjwh-q1j6_s/view?usp=sharing",1))</f>
        <v/>
      </c>
      <c r="D201" s="3" t="s">
        <v>338</v>
      </c>
      <c r="E201" s="1" t="str">
        <f>HYPERLINK("https://drive.google.com/file/d/1Ehzl5CDyd6-NdnG6YbZyxLjwh-q1j6_s/view?usp=sharing","renting a Artificial Intelligence photo booth in Orange County.txt")</f>
        <v>renting a Artificial Intelligence photo booth in Orange County.txt</v>
      </c>
    </row>
    <row r="202" ht="112.5" customHeight="1">
      <c r="A202" s="2" t="s">
        <v>289</v>
      </c>
      <c r="B202" s="2" t="s">
        <v>339</v>
      </c>
      <c r="C202" s="1" t="str">
        <f>HYPERLINK("https://drive.google.com/file/d/1XH4dvMznaJFOssewF_Sx9bDSTO09hcfO/view?usp=sharing", IMAGE("https://api.qrserver.com/v1/create-qr-code/?size=150x150&amp;data=https://drive.google.com/file/d/1XH4dvMznaJFOssewF_Sx9bDSTO09hcfO/view?usp=sharing",1))</f>
        <v/>
      </c>
      <c r="D202" s="3" t="s">
        <v>340</v>
      </c>
      <c r="E202" s="1" t="str">
        <f>HYPERLINK("https://drive.google.com/file/d/1XH4dvMznaJFOssewF_Sx9bDSTO09hcfO/view?usp=sharing","rent a Artificial Intelligence photobooth Orange County.rtf")</f>
        <v>rent a Artificial Intelligence photobooth Orange County.rtf</v>
      </c>
    </row>
    <row r="203" ht="112.5" customHeight="1">
      <c r="A203" s="2" t="s">
        <v>292</v>
      </c>
      <c r="B203" s="2" t="s">
        <v>341</v>
      </c>
      <c r="C203" s="1" t="str">
        <f>HYPERLINK("https://drive.google.com/file/d/1AF1in0z6Xab93QOk3o3oiYgC7ONkXLJa/view?usp=sharing", IMAGE("https://api.qrserver.com/v1/create-qr-code/?size=150x150&amp;data=https://drive.google.com/file/d/1AF1in0z6Xab93QOk3o3oiYgC7ONkXLJa/view?usp=sharing",1))</f>
        <v/>
      </c>
      <c r="D203" s="3" t="s">
        <v>342</v>
      </c>
      <c r="E203" s="1" t="str">
        <f>HYPERLINK("https://drive.google.com/file/d/1AF1in0z6Xab93QOk3o3oiYgC7ONkXLJa/view?usp=sharing","rent a Artificial Intelligence photobooth Orange County.txt")</f>
        <v>rent a Artificial Intelligence photobooth Orange County.txt</v>
      </c>
    </row>
    <row r="204" ht="112.5" customHeight="1">
      <c r="A204" s="2" t="s">
        <v>289</v>
      </c>
      <c r="B204" s="2" t="s">
        <v>343</v>
      </c>
      <c r="C204" s="1" t="str">
        <f>HYPERLINK("https://drive.google.com/file/d/1xdDjydpco191yrlyN8pIw9WFVs6XNKbf/view?usp=sharing", IMAGE("https://api.qrserver.com/v1/create-qr-code/?size=150x150&amp;data=https://drive.google.com/file/d/1xdDjydpco191yrlyN8pIw9WFVs6XNKbf/view?usp=sharing",1))</f>
        <v/>
      </c>
      <c r="D204" s="3" t="s">
        <v>344</v>
      </c>
      <c r="E204" s="1" t="str">
        <f>HYPERLINK("https://drive.google.com/file/d/1xdDjydpco191yrlyN8pIw9WFVs6XNKbf/view?usp=sharing","A.I. photo booth rental package Orange County.rtf")</f>
        <v>A.I. photo booth rental package Orange County.rtf</v>
      </c>
    </row>
    <row r="205" ht="112.5" customHeight="1">
      <c r="A205" s="2" t="s">
        <v>292</v>
      </c>
      <c r="B205" s="2" t="s">
        <v>345</v>
      </c>
      <c r="C205" s="1" t="str">
        <f>HYPERLINK("https://drive.google.com/file/d/1HQKCNEi40Bq7UOi-qH-Iv5xE--bz0SXW/view?usp=sharing", IMAGE("https://api.qrserver.com/v1/create-qr-code/?size=150x150&amp;data=https://drive.google.com/file/d/1HQKCNEi40Bq7UOi-qH-Iv5xE--bz0SXW/view?usp=sharing",1))</f>
        <v/>
      </c>
      <c r="D205" s="3" t="s">
        <v>346</v>
      </c>
      <c r="E205" s="1" t="str">
        <f>HYPERLINK("https://drive.google.com/file/d/1HQKCNEi40Bq7UOi-qH-Iv5xE--bz0SXW/view?usp=sharing","A.I. photo booth rental package Orange County.txt")</f>
        <v>A.I. photo booth rental package Orange County.txt</v>
      </c>
    </row>
    <row r="206" ht="112.5" customHeight="1">
      <c r="A206" s="2" t="s">
        <v>289</v>
      </c>
      <c r="B206" s="2" t="s">
        <v>347</v>
      </c>
      <c r="C206" s="1" t="str">
        <f>HYPERLINK("https://drive.google.com/file/d/1pEWAaE-uDygzAPdgZADA04RbbIegf2ZN/view?usp=sharing", IMAGE("https://api.qrserver.com/v1/create-qr-code/?size=150x150&amp;data=https://drive.google.com/file/d/1pEWAaE-uDygzAPdgZADA04RbbIegf2ZN/view?usp=sharing",1))</f>
        <v/>
      </c>
      <c r="D206" s="3" t="s">
        <v>348</v>
      </c>
      <c r="E206" s="1" t="str">
        <f>HYPERLINK("https://drive.google.com/file/d/1pEWAaE-uDygzAPdgZADA04RbbIegf2ZN/view?usp=sharing","A.I. photobooth for rent Orange County.rtf")</f>
        <v>A.I. photobooth for rent Orange County.rtf</v>
      </c>
    </row>
    <row r="207" ht="112.5" customHeight="1">
      <c r="A207" s="2" t="s">
        <v>292</v>
      </c>
      <c r="B207" s="2" t="s">
        <v>349</v>
      </c>
      <c r="C207" s="1" t="str">
        <f>HYPERLINK("https://drive.google.com/file/d/1TdSRUU6g_hSNwFJ_9eXokL-Ewxl_bcEd/view?usp=sharing", IMAGE("https://api.qrserver.com/v1/create-qr-code/?size=150x150&amp;data=https://drive.google.com/file/d/1TdSRUU6g_hSNwFJ_9eXokL-Ewxl_bcEd/view?usp=sharing",1))</f>
        <v/>
      </c>
      <c r="D207" s="3" t="s">
        <v>350</v>
      </c>
      <c r="E207" s="1" t="str">
        <f>HYPERLINK("https://drive.google.com/file/d/1TdSRUU6g_hSNwFJ_9eXokL-Ewxl_bcEd/view?usp=sharing","A.I. photobooth for rent Orange County.txt")</f>
        <v>A.I. photobooth for rent Orange County.txt</v>
      </c>
    </row>
    <row r="208" ht="112.5" customHeight="1">
      <c r="A208" s="2" t="s">
        <v>289</v>
      </c>
      <c r="B208" s="2" t="s">
        <v>351</v>
      </c>
      <c r="C208" s="1" t="str">
        <f>HYPERLINK("https://drive.google.com/file/d/1eCBvPiCV3aFKCPGDtyaQRPNaPYrGptqN/view?usp=sharing", IMAGE("https://api.qrserver.com/v1/create-qr-code/?size=150x150&amp;data=https://drive.google.com/file/d/1eCBvPiCV3aFKCPGDtyaQRPNaPYrGptqN/view?usp=sharing",1))</f>
        <v/>
      </c>
      <c r="D208" s="3" t="s">
        <v>352</v>
      </c>
      <c r="E208" s="1" t="str">
        <f>HYPERLINK("https://drive.google.com/file/d/1eCBvPiCV3aFKCPGDtyaQRPNaPYrGptqN/view?usp=sharing","A.I. photo booths rent Orange County.rtf")</f>
        <v>A.I. photo booths rent Orange County.rtf</v>
      </c>
    </row>
    <row r="209" ht="112.5" customHeight="1">
      <c r="A209" s="2" t="s">
        <v>292</v>
      </c>
      <c r="B209" s="2" t="s">
        <v>353</v>
      </c>
      <c r="C209" s="1" t="str">
        <f>HYPERLINK("https://drive.google.com/file/d/1fUfFSaO5-S2VmH1r_40Z2e_1lsUG6NpQ/view?usp=sharing", IMAGE("https://api.qrserver.com/v1/create-qr-code/?size=150x150&amp;data=https://drive.google.com/file/d/1fUfFSaO5-S2VmH1r_40Z2e_1lsUG6NpQ/view?usp=sharing",1))</f>
        <v/>
      </c>
      <c r="D209" s="3" t="s">
        <v>354</v>
      </c>
      <c r="E209" s="1" t="str">
        <f>HYPERLINK("https://drive.google.com/file/d/1fUfFSaO5-S2VmH1r_40Z2e_1lsUG6NpQ/view?usp=sharing","A.I. photo booths rent Orange County.txt")</f>
        <v>A.I. photo booths rent Orange County.txt</v>
      </c>
    </row>
    <row r="210" ht="112.5" customHeight="1">
      <c r="A210" s="2" t="s">
        <v>289</v>
      </c>
      <c r="B210" s="2" t="s">
        <v>355</v>
      </c>
      <c r="C210" s="1" t="str">
        <f>HYPERLINK("https://drive.google.com/file/d/1Pw3uIeXw679ripzIaENUtjjCKTNefSQY/view?usp=sharing", IMAGE("https://api.qrserver.com/v1/create-qr-code/?size=150x150&amp;data=https://drive.google.com/file/d/1Pw3uIeXw679ripzIaENUtjjCKTNefSQY/view?usp=sharing",1))</f>
        <v/>
      </c>
      <c r="D210" s="3" t="s">
        <v>356</v>
      </c>
      <c r="E210" s="1" t="str">
        <f>HYPERLINK("https://drive.google.com/file/d/1Pw3uIeXw679ripzIaENUtjjCKTNefSQY/view?usp=sharing","renting a A.I. photo booth in Orange County.rtf")</f>
        <v>renting a A.I. photo booth in Orange County.rtf</v>
      </c>
    </row>
    <row r="211" ht="112.5" customHeight="1">
      <c r="A211" s="2" t="s">
        <v>292</v>
      </c>
      <c r="B211" s="2" t="s">
        <v>357</v>
      </c>
      <c r="C211" s="1" t="str">
        <f>HYPERLINK("https://drive.google.com/file/d/16HGVjNmENhorrTXcxdEd4OrhtNoFOdWr/view?usp=sharing", IMAGE("https://api.qrserver.com/v1/create-qr-code/?size=150x150&amp;data=https://drive.google.com/file/d/16HGVjNmENhorrTXcxdEd4OrhtNoFOdWr/view?usp=sharing",1))</f>
        <v/>
      </c>
      <c r="D211" s="3" t="s">
        <v>358</v>
      </c>
      <c r="E211" s="1" t="str">
        <f>HYPERLINK("https://drive.google.com/file/d/16HGVjNmENhorrTXcxdEd4OrhtNoFOdWr/view?usp=sharing","renting a A.I. photo booth in Orange County.txt")</f>
        <v>renting a A.I. photo booth in Orange County.txt</v>
      </c>
    </row>
    <row r="212" ht="112.5" customHeight="1">
      <c r="A212" s="2" t="s">
        <v>289</v>
      </c>
      <c r="B212" s="2" t="s">
        <v>359</v>
      </c>
      <c r="C212" s="1" t="str">
        <f>HYPERLINK("https://drive.google.com/file/d/13ZP3kHDfJqLbROiK0kjdwwSOwulyXaN-/view?usp=sharing", IMAGE("https://api.qrserver.com/v1/create-qr-code/?size=150x150&amp;data=https://drive.google.com/file/d/13ZP3kHDfJqLbROiK0kjdwwSOwulyXaN-/view?usp=sharing",1))</f>
        <v/>
      </c>
      <c r="D212" s="3" t="s">
        <v>360</v>
      </c>
      <c r="E212" s="1" t="str">
        <f>HYPERLINK("https://drive.google.com/file/d/13ZP3kHDfJqLbROiK0kjdwwSOwulyXaN-/view?usp=sharing","corporate event A.I. Artificial Intelligence photo booth Orange County.rtf")</f>
        <v>corporate event A.I. Artificial Intelligence photo booth Orange County.rtf</v>
      </c>
    </row>
    <row r="213" ht="112.5" customHeight="1">
      <c r="A213" s="2" t="s">
        <v>292</v>
      </c>
      <c r="B213" s="2" t="s">
        <v>361</v>
      </c>
      <c r="C213" s="1" t="str">
        <f>HYPERLINK("https://drive.google.com/file/d/1nWo5XqBTVpaUOejZ18mbMqauNe8vZgE9/view?usp=sharing", IMAGE("https://api.qrserver.com/v1/create-qr-code/?size=150x150&amp;data=https://drive.google.com/file/d/1nWo5XqBTVpaUOejZ18mbMqauNe8vZgE9/view?usp=sharing",1))</f>
        <v/>
      </c>
      <c r="D213" s="3" t="s">
        <v>362</v>
      </c>
      <c r="E213" s="1" t="str">
        <f>HYPERLINK("https://drive.google.com/file/d/1nWo5XqBTVpaUOejZ18mbMqauNe8vZgE9/view?usp=sharing","corporate event A.I. Artificial Intelligence photo booth Orange County.txt")</f>
        <v>corporate event A.I. Artificial Intelligence photo booth Orange County.txt</v>
      </c>
    </row>
    <row r="214" ht="112.5" customHeight="1">
      <c r="A214" s="2" t="s">
        <v>289</v>
      </c>
      <c r="B214" s="2" t="s">
        <v>363</v>
      </c>
      <c r="C214" s="1" t="str">
        <f>HYPERLINK("https://drive.google.com/file/d/1HV7QZPtyteHs_xkxo3sijp_Fu4KX8Vrj/view?usp=sharing", IMAGE("https://api.qrserver.com/v1/create-qr-code/?size=150x150&amp;data=https://drive.google.com/file/d/1HV7QZPtyteHs_xkxo3sijp_Fu4KX8Vrj/view?usp=sharing",1))</f>
        <v/>
      </c>
      <c r="D214" s="3" t="s">
        <v>364</v>
      </c>
      <c r="E214" s="1" t="str">
        <f>HYPERLINK("https://drive.google.com/file/d/1HV7QZPtyteHs_xkxo3sijp_Fu4KX8Vrj/view?usp=sharing","A.I. Artificial Intelligence photo booth rental orange county.rtf")</f>
        <v>A.I. Artificial Intelligence photo booth rental orange county.rtf</v>
      </c>
    </row>
    <row r="215" ht="112.5" customHeight="1">
      <c r="A215" s="2" t="s">
        <v>292</v>
      </c>
      <c r="B215" s="2" t="s">
        <v>365</v>
      </c>
      <c r="C215" s="1" t="str">
        <f>HYPERLINK("https://drive.google.com/file/d/1b18wlmINQX8kSfH92AWK9bpv86Fh6fp4/view?usp=sharing", IMAGE("https://api.qrserver.com/v1/create-qr-code/?size=150x150&amp;data=https://drive.google.com/file/d/1b18wlmINQX8kSfH92AWK9bpv86Fh6fp4/view?usp=sharing",1))</f>
        <v/>
      </c>
      <c r="D215" s="3" t="s">
        <v>366</v>
      </c>
      <c r="E215" s="1" t="str">
        <f>HYPERLINK("https://drive.google.com/file/d/1b18wlmINQX8kSfH92AWK9bpv86Fh6fp4/view?usp=sharing","A.I. Artificial Intelligence photo booth rental orange county.txt")</f>
        <v>A.I. Artificial Intelligence photo booth rental orange county.txt</v>
      </c>
    </row>
    <row r="216" ht="112.5" customHeight="1">
      <c r="A216" s="2" t="s">
        <v>289</v>
      </c>
      <c r="B216" s="2" t="s">
        <v>367</v>
      </c>
      <c r="C216" s="1" t="str">
        <f>HYPERLINK("https://drive.google.com/file/d/1ZY1p9cPTkwMmqM76gzZK67wn2iW2G_pN/view?usp=sharing", IMAGE("https://api.qrserver.com/v1/create-qr-code/?size=150x150&amp;data=https://drive.google.com/file/d/1ZY1p9cPTkwMmqM76gzZK67wn2iW2G_pN/view?usp=sharing",1))</f>
        <v/>
      </c>
      <c r="D216" s="3" t="s">
        <v>368</v>
      </c>
      <c r="E216" s="1" t="str">
        <f>HYPERLINK("https://drive.google.com/file/d/1ZY1p9cPTkwMmqM76gzZK67wn2iW2G_pN/view?usp=sharing","wedding A.I. Artificial Intelligence photo booth rental in orange county.rtf")</f>
        <v>wedding A.I. Artificial Intelligence photo booth rental in orange county.rtf</v>
      </c>
    </row>
    <row r="217" ht="112.5" customHeight="1">
      <c r="A217" s="2" t="s">
        <v>292</v>
      </c>
      <c r="B217" s="2" t="s">
        <v>369</v>
      </c>
      <c r="C217" s="1" t="str">
        <f>HYPERLINK("https://drive.google.com/file/d/1JSs4-vb4LAqczWW5Warige_CjvjGDjz1/view?usp=sharing", IMAGE("https://api.qrserver.com/v1/create-qr-code/?size=150x150&amp;data=https://drive.google.com/file/d/1JSs4-vb4LAqczWW5Warige_CjvjGDjz1/view?usp=sharing",1))</f>
        <v/>
      </c>
      <c r="D217" s="3" t="s">
        <v>370</v>
      </c>
      <c r="E217" s="1" t="str">
        <f>HYPERLINK("https://drive.google.com/file/d/1JSs4-vb4LAqczWW5Warige_CjvjGDjz1/view?usp=sharing","wedding A.I. Artificial Intelligence photo booth rental in orange county.txt")</f>
        <v>wedding A.I. Artificial Intelligence photo booth rental in orange county.txt</v>
      </c>
    </row>
    <row r="218" ht="112.5" customHeight="1">
      <c r="A218" s="2" t="s">
        <v>289</v>
      </c>
      <c r="B218" s="2" t="s">
        <v>371</v>
      </c>
      <c r="C218" s="1" t="str">
        <f>HYPERLINK("https://drive.google.com/file/d/1lTszU255cDeI1kqZW_6vBhDksLqtyZnY/view?usp=sharing", IMAGE("https://api.qrserver.com/v1/create-qr-code/?size=150x150&amp;data=https://drive.google.com/file/d/1lTszU255cDeI1kqZW_6vBhDksLqtyZnY/view?usp=sharing",1))</f>
        <v/>
      </c>
      <c r="D218" s="3" t="s">
        <v>372</v>
      </c>
      <c r="E218" s="1" t="str">
        <f>HYPERLINK("https://drive.google.com/file/d/1lTszU255cDeI1kqZW_6vBhDksLqtyZnY/view?usp=sharing","A.I. Artificial Intelligence photo booth rental in orange county.rtf")</f>
        <v>A.I. Artificial Intelligence photo booth rental in orange county.rtf</v>
      </c>
    </row>
    <row r="219" ht="112.5" customHeight="1">
      <c r="A219" s="2" t="s">
        <v>292</v>
      </c>
      <c r="B219" s="2" t="s">
        <v>373</v>
      </c>
      <c r="C219" s="1" t="str">
        <f>HYPERLINK("https://drive.google.com/file/d/1THTxllgUhDujthWDo9WGYN34ei3jFwYQ/view?usp=sharing", IMAGE("https://api.qrserver.com/v1/create-qr-code/?size=150x150&amp;data=https://drive.google.com/file/d/1THTxllgUhDujthWDo9WGYN34ei3jFwYQ/view?usp=sharing",1))</f>
        <v/>
      </c>
      <c r="D219" s="3" t="s">
        <v>374</v>
      </c>
      <c r="E219" s="1" t="str">
        <f>HYPERLINK("https://drive.google.com/file/d/1THTxllgUhDujthWDo9WGYN34ei3jFwYQ/view?usp=sharing","A.I. Artificial Intelligence photo booth rental in orange county.txt")</f>
        <v>A.I. Artificial Intelligence photo booth rental in orange county.txt</v>
      </c>
    </row>
    <row r="220" ht="112.5" customHeight="1">
      <c r="A220" s="2" t="s">
        <v>234</v>
      </c>
      <c r="B220" s="2" t="s">
        <v>375</v>
      </c>
      <c r="C220" s="1" t="str">
        <f>HYPERLINK("https://drive.google.com/file/d/1PbhVFRJS3JdL8JkK2bLFXq8xrrktxImY/view?usp=sharing", IMAGE("https://api.qrserver.com/v1/create-qr-code/?size=150x150&amp;data=https://drive.google.com/file/d/1PbhVFRJS3JdL8JkK2bLFXq8xrrktxImY/view?usp=sharing",1))</f>
        <v/>
      </c>
      <c r="D220" s="3" t="s">
        <v>376</v>
      </c>
      <c r="E220" s="1" t="str">
        <f>HYPERLINK("https://drive.google.com/file/d/1PbhVFRJS3JdL8JkK2bLFXq8xrrktxImY/view?usp=sharing","AI photo booth rental near LA.pdf")</f>
        <v>AI photo booth rental near LA.pdf</v>
      </c>
    </row>
    <row r="221" ht="112.5" customHeight="1">
      <c r="A221" s="2" t="s">
        <v>234</v>
      </c>
      <c r="B221" s="2" t="s">
        <v>377</v>
      </c>
      <c r="C221" s="1" t="str">
        <f>HYPERLINK("https://drive.google.com/file/d/12FNsjb5x1KcZA964iQ_UdjmFysLi-a5u/view?usp=sharing", IMAGE("https://api.qrserver.com/v1/create-qr-code/?size=150x150&amp;data=https://drive.google.com/file/d/12FNsjb5x1KcZA964iQ_UdjmFysLi-a5u/view?usp=sharing",1))</f>
        <v/>
      </c>
      <c r="D221" s="3" t="s">
        <v>378</v>
      </c>
      <c r="E221" s="1" t="str">
        <f>HYPERLINK("https://drive.google.com/file/d/12FNsjb5x1KcZA964iQ_UdjmFysLi-a5u/view?usp=sharing","A.I. Artificial Intelligence photo booth for rent los angeles.pdf")</f>
        <v>A.I. Artificial Intelligence photo booth for rent los angeles.pdf</v>
      </c>
    </row>
    <row r="222" ht="112.5" customHeight="1">
      <c r="A222" s="2" t="s">
        <v>234</v>
      </c>
      <c r="B222" s="2" t="s">
        <v>379</v>
      </c>
      <c r="C222" s="1" t="str">
        <f>HYPERLINK("https://drive.google.com/file/d/1jqax4Ym2DcX3ZJZx9wPo8w0shcRq7c0x/view?usp=sharing", IMAGE("https://api.qrserver.com/v1/create-qr-code/?size=150x150&amp;data=https://drive.google.com/file/d/1jqax4Ym2DcX3ZJZx9wPo8w0shcRq7c0x/view?usp=sharing",1))</f>
        <v/>
      </c>
      <c r="D222" s="3" t="s">
        <v>380</v>
      </c>
      <c r="E222" s="1" t="str">
        <f>HYPERLINK("https://drive.google.com/file/d/1jqax4Ym2DcX3ZJZx9wPo8w0shcRq7c0x/view?usp=sharing","renting a A.I. Artificial Intelligence photo booth.pdf")</f>
        <v>renting a A.I. Artificial Intelligence photo booth.pdf</v>
      </c>
    </row>
    <row r="223" ht="112.5" customHeight="1">
      <c r="A223" s="2" t="s">
        <v>234</v>
      </c>
      <c r="B223" s="2" t="s">
        <v>381</v>
      </c>
      <c r="C223" s="1" t="str">
        <f>HYPERLINK("https://drive.google.com/file/d/1jDo2ptSxrqJ6RsGnemYiSC-6-sTl4gwc/view?usp=sharing", IMAGE("https://api.qrserver.com/v1/create-qr-code/?size=150x150&amp;data=https://drive.google.com/file/d/1jDo2ptSxrqJ6RsGnemYiSC-6-sTl4gwc/view?usp=sharing",1))</f>
        <v/>
      </c>
      <c r="D223" s="3" t="s">
        <v>382</v>
      </c>
      <c r="E223" s="1" t="str">
        <f>HYPERLINK("https://drive.google.com/file/d/1jDo2ptSxrqJ6RsGnemYiSC-6-sTl4gwc/view?usp=sharing","A.I. Artificial Intelligence event photo booth.pdf")</f>
        <v>A.I. Artificial Intelligence event photo booth.pdf</v>
      </c>
    </row>
    <row r="224" ht="112.5" customHeight="1">
      <c r="A224" s="2" t="s">
        <v>234</v>
      </c>
      <c r="B224" s="2" t="s">
        <v>383</v>
      </c>
      <c r="C224" s="1" t="str">
        <f>HYPERLINK("https://drive.google.com/file/d/1qVgHi02X39DPcPDhpTVTicMNXf3L9I1v/view?usp=sharing", IMAGE("https://api.qrserver.com/v1/create-qr-code/?size=150x150&amp;data=https://drive.google.com/file/d/1qVgHi02X39DPcPDhpTVTicMNXf3L9I1v/view?usp=sharing",1))</f>
        <v/>
      </c>
      <c r="D224" s="3" t="s">
        <v>384</v>
      </c>
      <c r="E224" s="1" t="str">
        <f>HYPERLINK("https://drive.google.com/file/d/1qVgHi02X39DPcPDhpTVTicMNXf3L9I1v/view?usp=sharing","rent a A.I. Artificial Intelligence photobooth.pdf")</f>
        <v>rent a A.I. Artificial Intelligence photobooth.pdf</v>
      </c>
    </row>
    <row r="225" ht="112.5" customHeight="1">
      <c r="A225" s="2" t="s">
        <v>234</v>
      </c>
      <c r="B225" s="2" t="s">
        <v>385</v>
      </c>
      <c r="C225" s="1" t="str">
        <f>HYPERLINK("https://drive.google.com/file/d/1MmAQSsTSNHJ6Vf8ts5mhZoQOdyj-WKIM/view?usp=sharing", IMAGE("https://api.qrserver.com/v1/create-qr-code/?size=150x150&amp;data=https://drive.google.com/file/d/1MmAQSsTSNHJ6Vf8ts5mhZoQOdyj-WKIM/view?usp=sharing",1))</f>
        <v/>
      </c>
      <c r="D225" s="3" t="s">
        <v>386</v>
      </c>
      <c r="E225" s="1" t="str">
        <f>HYPERLINK("https://drive.google.com/file/d/1MmAQSsTSNHJ6Vf8ts5mhZoQOdyj-WKIM/view?usp=sharing","A.I. Artificial Intelligence photo booth wedding rental.pdf")</f>
        <v>A.I. Artificial Intelligence photo booth wedding rental.pdf</v>
      </c>
    </row>
    <row r="226" ht="112.5" customHeight="1">
      <c r="A226" s="2" t="s">
        <v>234</v>
      </c>
      <c r="B226" s="2" t="s">
        <v>387</v>
      </c>
      <c r="C226" s="1" t="str">
        <f>HYPERLINK("https://drive.google.com/file/d/1IUcBgxvRCt5wKkBdXMnez9tGyWdcOCIu/view?usp=sharing", IMAGE("https://api.qrserver.com/v1/create-qr-code/?size=150x150&amp;data=https://drive.google.com/file/d/1IUcBgxvRCt5wKkBdXMnez9tGyWdcOCIu/view?usp=sharing",1))</f>
        <v/>
      </c>
      <c r="D226" s="3" t="s">
        <v>388</v>
      </c>
      <c r="E226" s="1" t="str">
        <f>HYPERLINK("https://drive.google.com/file/d/1IUcBgxvRCt5wKkBdXMnez9tGyWdcOCIu/view?usp=sharing","A.I. Artificial Intelligence photo booths rent.pdf")</f>
        <v>A.I. Artificial Intelligence photo booths rent.pdf</v>
      </c>
    </row>
    <row r="227" ht="112.5" customHeight="1">
      <c r="A227" s="2" t="s">
        <v>234</v>
      </c>
      <c r="B227" s="2" t="s">
        <v>389</v>
      </c>
      <c r="C227" s="1" t="str">
        <f>HYPERLINK("https://drive.google.com/file/d/183rGciBk9YbPHIzzhhKHPZpa587u2RGz/view?usp=sharing", IMAGE("https://api.qrserver.com/v1/create-qr-code/?size=150x150&amp;data=https://drive.google.com/file/d/183rGciBk9YbPHIzzhhKHPZpa587u2RGz/view?usp=sharing",1))</f>
        <v/>
      </c>
      <c r="D227" s="3" t="s">
        <v>390</v>
      </c>
      <c r="E227" s="1" t="str">
        <f>HYPERLINK("https://drive.google.com/file/d/183rGciBk9YbPHIzzhhKHPZpa587u2RGz/view?usp=sharing","A.I. Artificial Intelligence photo booth for weddings.pdf")</f>
        <v>A.I. Artificial Intelligence photo booth for weddings.pdf</v>
      </c>
    </row>
    <row r="228" ht="112.5" customHeight="1">
      <c r="A228" s="2" t="s">
        <v>234</v>
      </c>
      <c r="B228" s="2" t="s">
        <v>391</v>
      </c>
      <c r="C228" s="1" t="str">
        <f>HYPERLINK("https://drive.google.com/file/d/11WxTi3Z5Wvn-hK4fmbJvZyPLf0v9GVLv/view?usp=sharing", IMAGE("https://api.qrserver.com/v1/create-qr-code/?size=150x150&amp;data=https://drive.google.com/file/d/11WxTi3Z5Wvn-hK4fmbJvZyPLf0v9GVLv/view?usp=sharing",1))</f>
        <v/>
      </c>
      <c r="D228" s="3" t="s">
        <v>392</v>
      </c>
      <c r="E228" s="1" t="str">
        <f>HYPERLINK("https://drive.google.com/file/d/11WxTi3Z5Wvn-hK4fmbJvZyPLf0v9GVLv/view?usp=sharing","A.I. Artificial Intelligence photo booth rental Orange County.pdf")</f>
        <v>A.I. Artificial Intelligence photo booth rental Orange County.pdf</v>
      </c>
    </row>
    <row r="229" ht="112.5" customHeight="1">
      <c r="A229" s="2" t="s">
        <v>234</v>
      </c>
      <c r="B229" s="2" t="s">
        <v>393</v>
      </c>
      <c r="C229" s="1" t="str">
        <f>HYPERLINK("https://drive.google.com/file/d/1s6uXfx2EiFePGtKlsJT8XHCmXy9Dggrc/view?usp=sharing", IMAGE("https://api.qrserver.com/v1/create-qr-code/?size=150x150&amp;data=https://drive.google.com/file/d/1s6uXfx2EiFePGtKlsJT8XHCmXy9Dggrc/view?usp=sharing",1))</f>
        <v/>
      </c>
      <c r="D229" s="3" t="s">
        <v>394</v>
      </c>
      <c r="E229" s="1" t="str">
        <f>HYPERLINK("https://drive.google.com/file/d/1s6uXfx2EiFePGtKlsJT8XHCmXy9Dggrc/view?usp=sharing","A.I. Artificial Intelligence photo booth rentals Orange County.pdf")</f>
        <v>A.I. Artificial Intelligence photo booth rentals Orange County.pdf</v>
      </c>
    </row>
    <row r="230" ht="112.5" customHeight="1">
      <c r="A230" s="2" t="s">
        <v>234</v>
      </c>
      <c r="B230" s="2" t="s">
        <v>395</v>
      </c>
      <c r="C230" s="1" t="str">
        <f>HYPERLINK("https://drive.google.com/file/d/1chreMaJJQHUKZl3QT8RS9Esv2VeBtL4A/view?usp=sharing", IMAGE("https://api.qrserver.com/v1/create-qr-code/?size=150x150&amp;data=https://drive.google.com/file/d/1chreMaJJQHUKZl3QT8RS9Esv2VeBtL4A/view?usp=sharing",1))</f>
        <v/>
      </c>
      <c r="D230" s="3" t="s">
        <v>396</v>
      </c>
      <c r="E230" s="1" t="str">
        <f>HYPERLINK("https://drive.google.com/file/d/1chreMaJJQHUKZl3QT8RS9Esv2VeBtL4A/view?usp=sharing","Artificial Intelligence photobooth rental Orange County.pdf")</f>
        <v>Artificial Intelligence photobooth rental Orange County.pdf</v>
      </c>
    </row>
    <row r="231" ht="112.5" customHeight="1">
      <c r="A231" s="2" t="s">
        <v>234</v>
      </c>
      <c r="B231" s="2" t="s">
        <v>397</v>
      </c>
      <c r="C231" s="1" t="str">
        <f>HYPERLINK("https://drive.google.com/file/d/1rFs-BX67JAtdfN1SXy0Pr63GLBR09tWi/view?usp=sharing", IMAGE("https://api.qrserver.com/v1/create-qr-code/?size=150x150&amp;data=https://drive.google.com/file/d/1rFs-BX67JAtdfN1SXy0Pr63GLBR09tWi/view?usp=sharing",1))</f>
        <v/>
      </c>
      <c r="D231" s="3" t="s">
        <v>398</v>
      </c>
      <c r="E231" s="1" t="str">
        <f>HYPERLINK("https://drive.google.com/file/d/1rFs-BX67JAtdfN1SXy0Pr63GLBR09tWi/view?usp=sharing","renting a Artificial Intelligence photo booth in Orange County.pdf")</f>
        <v>renting a Artificial Intelligence photo booth in Orange County.pdf</v>
      </c>
    </row>
    <row r="232" ht="112.5" customHeight="1">
      <c r="A232" s="2" t="s">
        <v>234</v>
      </c>
      <c r="B232" s="2" t="s">
        <v>399</v>
      </c>
      <c r="C232" s="1" t="str">
        <f>HYPERLINK("https://drive.google.com/file/d/1OUT9qIcV9Bptib3pEDpGure1luHGgbZW/view?usp=sharing", IMAGE("https://api.qrserver.com/v1/create-qr-code/?size=150x150&amp;data=https://drive.google.com/file/d/1OUT9qIcV9Bptib3pEDpGure1luHGgbZW/view?usp=sharing",1))</f>
        <v/>
      </c>
      <c r="D232" s="3" t="s">
        <v>400</v>
      </c>
      <c r="E232" s="1" t="str">
        <f>HYPERLINK("https://drive.google.com/file/d/1OUT9qIcV9Bptib3pEDpGure1luHGgbZW/view?usp=sharing","rent a Artificial Intelligence photobooth Orange County.pdf")</f>
        <v>rent a Artificial Intelligence photobooth Orange County.pdf</v>
      </c>
    </row>
    <row r="233" ht="112.5" customHeight="1">
      <c r="A233" s="2" t="s">
        <v>234</v>
      </c>
      <c r="B233" s="2" t="s">
        <v>401</v>
      </c>
      <c r="C233" s="1" t="str">
        <f>HYPERLINK("https://drive.google.com/file/d/1WF285hNNOAOr6ZzDCVPXv5WVERtwIDV1/view?usp=sharing", IMAGE("https://api.qrserver.com/v1/create-qr-code/?size=150x150&amp;data=https://drive.google.com/file/d/1WF285hNNOAOr6ZzDCVPXv5WVERtwIDV1/view?usp=sharing",1))</f>
        <v/>
      </c>
      <c r="D233" s="3" t="s">
        <v>402</v>
      </c>
      <c r="E233" s="1" t="str">
        <f>HYPERLINK("https://drive.google.com/file/d/1WF285hNNOAOr6ZzDCVPXv5WVERtwIDV1/view?usp=sharing","A.I. photo booth rental package Orange County.pdf")</f>
        <v>A.I. photo booth rental package Orange County.pdf</v>
      </c>
    </row>
    <row r="234" ht="112.5" customHeight="1">
      <c r="A234" s="2" t="s">
        <v>234</v>
      </c>
      <c r="B234" s="2" t="s">
        <v>403</v>
      </c>
      <c r="C234" s="1" t="str">
        <f>HYPERLINK("https://drive.google.com/file/d/15x1H5xqX-bSEbcjtXcNSmF5cSuJlS-L_/view?usp=sharing", IMAGE("https://api.qrserver.com/v1/create-qr-code/?size=150x150&amp;data=https://drive.google.com/file/d/15x1H5xqX-bSEbcjtXcNSmF5cSuJlS-L_/view?usp=sharing",1))</f>
        <v/>
      </c>
      <c r="D234" s="3" t="s">
        <v>404</v>
      </c>
      <c r="E234" s="1" t="str">
        <f>HYPERLINK("https://drive.google.com/file/d/15x1H5xqX-bSEbcjtXcNSmF5cSuJlS-L_/view?usp=sharing","A.I. photobooth for rent Orange County.pdf")</f>
        <v>A.I. photobooth for rent Orange County.pdf</v>
      </c>
    </row>
    <row r="235" ht="112.5" customHeight="1">
      <c r="A235" s="2" t="s">
        <v>234</v>
      </c>
      <c r="B235" s="2" t="s">
        <v>405</v>
      </c>
      <c r="C235" s="1" t="str">
        <f>HYPERLINK("https://drive.google.com/file/d/14Ug5KGIQqOSNdjY0mQ49SBYggYL4eRVi/view?usp=sharing", IMAGE("https://api.qrserver.com/v1/create-qr-code/?size=150x150&amp;data=https://drive.google.com/file/d/14Ug5KGIQqOSNdjY0mQ49SBYggYL4eRVi/view?usp=sharing",1))</f>
        <v/>
      </c>
      <c r="D235" s="3" t="s">
        <v>406</v>
      </c>
      <c r="E235" s="1" t="str">
        <f>HYPERLINK("https://drive.google.com/file/d/14Ug5KGIQqOSNdjY0mQ49SBYggYL4eRVi/view?usp=sharing","A.I. photo booths rent Orange County.pdf")</f>
        <v>A.I. photo booths rent Orange County.pdf</v>
      </c>
    </row>
    <row r="236" ht="112.5" customHeight="1">
      <c r="A236" s="2" t="s">
        <v>234</v>
      </c>
      <c r="B236" s="2" t="s">
        <v>407</v>
      </c>
      <c r="C236" s="1" t="str">
        <f>HYPERLINK("https://drive.google.com/file/d/1uPpAF8zMJvlhBU9Fvqc00itiK-LRG-l1/view?usp=sharing", IMAGE("https://api.qrserver.com/v1/create-qr-code/?size=150x150&amp;data=https://drive.google.com/file/d/1uPpAF8zMJvlhBU9Fvqc00itiK-LRG-l1/view?usp=sharing",1))</f>
        <v/>
      </c>
      <c r="D236" s="3" t="s">
        <v>408</v>
      </c>
      <c r="E236" s="1" t="str">
        <f>HYPERLINK("https://drive.google.com/file/d/1uPpAF8zMJvlhBU9Fvqc00itiK-LRG-l1/view?usp=sharing","renting a A.I. photo booth in Orange County.pdf")</f>
        <v>renting a A.I. photo booth in Orange County.pdf</v>
      </c>
    </row>
    <row r="237" ht="112.5" customHeight="1">
      <c r="A237" s="2" t="s">
        <v>234</v>
      </c>
      <c r="B237" s="2" t="s">
        <v>409</v>
      </c>
      <c r="C237" s="1" t="str">
        <f>HYPERLINK("https://drive.google.com/file/d/1ej3_Z8lsPnXcY3CbXsQfZJvMe1pk2mWS/view?usp=sharing", IMAGE("https://api.qrserver.com/v1/create-qr-code/?size=150x150&amp;data=https://drive.google.com/file/d/1ej3_Z8lsPnXcY3CbXsQfZJvMe1pk2mWS/view?usp=sharing",1))</f>
        <v/>
      </c>
      <c r="D237" s="3" t="s">
        <v>410</v>
      </c>
      <c r="E237" s="1" t="str">
        <f>HYPERLINK("https://drive.google.com/file/d/1ej3_Z8lsPnXcY3CbXsQfZJvMe1pk2mWS/view?usp=sharing","corporate event A.I. Artificial Intelligence photo booth Orange County.pdf")</f>
        <v>corporate event A.I. Artificial Intelligence photo booth Orange County.pdf</v>
      </c>
    </row>
    <row r="238" ht="112.5" customHeight="1">
      <c r="A238" s="2" t="s">
        <v>234</v>
      </c>
      <c r="B238" s="2" t="s">
        <v>411</v>
      </c>
      <c r="C238" s="1" t="str">
        <f>HYPERLINK("https://drive.google.com/file/d/1V0qTwbK61q--aTKkKnbzh6Ghz4kUtECV/view?usp=sharing", IMAGE("https://api.qrserver.com/v1/create-qr-code/?size=150x150&amp;data=https://drive.google.com/file/d/1V0qTwbK61q--aTKkKnbzh6Ghz4kUtECV/view?usp=sharing",1))</f>
        <v/>
      </c>
      <c r="D238" s="3" t="s">
        <v>412</v>
      </c>
      <c r="E238" s="1" t="str">
        <f>HYPERLINK("https://drive.google.com/file/d/1V0qTwbK61q--aTKkKnbzh6Ghz4kUtECV/view?usp=sharing","A.I. Artificial Intelligence photo booth rental orange county.pdf")</f>
        <v>A.I. Artificial Intelligence photo booth rental orange county.pdf</v>
      </c>
    </row>
    <row r="239" ht="112.5" customHeight="1">
      <c r="A239" s="2" t="s">
        <v>234</v>
      </c>
      <c r="B239" s="2" t="s">
        <v>413</v>
      </c>
      <c r="C239" s="1" t="str">
        <f>HYPERLINK("https://drive.google.com/file/d/12wskBMOQmr_UVSOn2A9fFdgE30b5Raxd/view?usp=sharing", IMAGE("https://api.qrserver.com/v1/create-qr-code/?size=150x150&amp;data=https://drive.google.com/file/d/12wskBMOQmr_UVSOn2A9fFdgE30b5Raxd/view?usp=sharing",1))</f>
        <v/>
      </c>
      <c r="D239" s="3" t="s">
        <v>414</v>
      </c>
      <c r="E239" s="1" t="str">
        <f>HYPERLINK("https://drive.google.com/file/d/12wskBMOQmr_UVSOn2A9fFdgE30b5Raxd/view?usp=sharing","wedding A.I. Artificial Intelligence photo booth rental in orange county.pdf")</f>
        <v>wedding A.I. Artificial Intelligence photo booth rental in orange county.pdf</v>
      </c>
    </row>
    <row r="240" ht="112.5" customHeight="1">
      <c r="A240" s="2" t="s">
        <v>234</v>
      </c>
      <c r="B240" s="2" t="s">
        <v>415</v>
      </c>
      <c r="C240" s="1" t="str">
        <f>HYPERLINK("https://drive.google.com/file/d/1qCiL8hzBvUCYibIn_bD7fqrYj_2a91pl/view?usp=sharing", IMAGE("https://api.qrserver.com/v1/create-qr-code/?size=150x150&amp;data=https://drive.google.com/file/d/1qCiL8hzBvUCYibIn_bD7fqrYj_2a91pl/view?usp=sharing",1))</f>
        <v/>
      </c>
      <c r="D240" s="3" t="s">
        <v>416</v>
      </c>
      <c r="E240" s="1" t="str">
        <f>HYPERLINK("https://drive.google.com/file/d/1qCiL8hzBvUCYibIn_bD7fqrYj_2a91pl/view?usp=sharing","A.I. Artificial Intelligence photo booth rental in orange county.pdf")</f>
        <v>A.I. Artificial Intelligence photo booth rental in orange county.pdf</v>
      </c>
    </row>
    <row r="241" ht="112.5" customHeight="1">
      <c r="A241" s="2" t="s">
        <v>417</v>
      </c>
      <c r="B241" s="2" t="s">
        <v>418</v>
      </c>
      <c r="C241" s="1" t="str">
        <f>HYPERLINK("https://docs.google.com/document/d/1kuvSauf5ZuLZD3hpE7TCKxLinLg3QZgX/edit?usp=sharing&amp;ouid=115602453726005426174&amp;rtpof=true&amp;sd=true", IMAGE("https://api.qrserver.com/v1/create-qr-code/?size=150x150&amp;data=https://docs.google.com/document/d/1kuvSauf5ZuLZD3hpE7TCKxLinLg3QZgX/edit?usp=sharing&amp;ouid=115602453726005426174&amp;rtpof=true&amp;sd=true",1))</f>
        <v/>
      </c>
      <c r="D241" s="3" t="s">
        <v>419</v>
      </c>
      <c r="E241" s="1" t="str">
        <f>HYPERLINK("https://docs.google.com/document/d/1kuvSauf5ZuLZD3hpE7TCKxLinLg3QZgX/edit?usp=sharing&amp;ouid=115602453726005426174&amp;rtpof=true&amp;sd=true","AI photo booth rental near LA.docx")</f>
        <v>AI photo booth rental near LA.docx</v>
      </c>
    </row>
    <row r="242" ht="112.5" customHeight="1">
      <c r="A242" s="2" t="s">
        <v>417</v>
      </c>
      <c r="B242" s="2" t="s">
        <v>420</v>
      </c>
      <c r="C242" s="1" t="str">
        <f>HYPERLINK("https://docs.google.com/document/d/1kwqGkZN_Dvfkcly3AL4p8PqrbB_U6nOm/edit?usp=sharing&amp;ouid=115602453726005426174&amp;rtpof=true&amp;sd=true", IMAGE("https://api.qrserver.com/v1/create-qr-code/?size=150x150&amp;data=https://docs.google.com/document/d/1kwqGkZN_Dvfkcly3AL4p8PqrbB_U6nOm/edit?usp=sharing&amp;ouid=115602453726005426174&amp;rtpof=true&amp;sd=true",1))</f>
        <v/>
      </c>
      <c r="D242" s="3" t="s">
        <v>421</v>
      </c>
      <c r="E242" s="1" t="str">
        <f>HYPERLINK("https://docs.google.com/document/d/1kwqGkZN_Dvfkcly3AL4p8PqrbB_U6nOm/edit?usp=sharing&amp;ouid=115602453726005426174&amp;rtpof=true&amp;sd=true","A.I. Artificial Intelligence photo booth for rent los angeles.docx")</f>
        <v>A.I. Artificial Intelligence photo booth for rent los angeles.docx</v>
      </c>
    </row>
    <row r="243" ht="112.5" customHeight="1">
      <c r="A243" s="2" t="s">
        <v>417</v>
      </c>
      <c r="B243" s="2" t="s">
        <v>422</v>
      </c>
      <c r="C243" s="1" t="str">
        <f>HYPERLINK("https://docs.google.com/document/d/1-mIVhP5HF_DpcfjlBP4f5DALBSQFP6XC/edit?usp=sharing&amp;ouid=115602453726005426174&amp;rtpof=true&amp;sd=true", IMAGE("https://api.qrserver.com/v1/create-qr-code/?size=150x150&amp;data=https://docs.google.com/document/d/1-mIVhP5HF_DpcfjlBP4f5DALBSQFP6XC/edit?usp=sharing&amp;ouid=115602453726005426174&amp;rtpof=true&amp;sd=true",1))</f>
        <v/>
      </c>
      <c r="D243" s="3" t="s">
        <v>423</v>
      </c>
      <c r="E243" s="1" t="str">
        <f>HYPERLINK("https://docs.google.com/document/d/1-mIVhP5HF_DpcfjlBP4f5DALBSQFP6XC/edit?usp=sharing&amp;ouid=115602453726005426174&amp;rtpof=true&amp;sd=true","renting a A.I. Artificial Intelligence photo booth.docx")</f>
        <v>renting a A.I. Artificial Intelligence photo booth.docx</v>
      </c>
    </row>
    <row r="244" ht="112.5" customHeight="1">
      <c r="A244" s="2" t="s">
        <v>417</v>
      </c>
      <c r="B244" s="2" t="s">
        <v>424</v>
      </c>
      <c r="C244" s="1" t="str">
        <f>HYPERLINK("https://docs.google.com/document/d/1WoPUfDIbCT5fxZDrJHX_2Keznam949xB/edit?usp=sharing&amp;ouid=115602453726005426174&amp;rtpof=true&amp;sd=true", IMAGE("https://api.qrserver.com/v1/create-qr-code/?size=150x150&amp;data=https://docs.google.com/document/d/1WoPUfDIbCT5fxZDrJHX_2Keznam949xB/edit?usp=sharing&amp;ouid=115602453726005426174&amp;rtpof=true&amp;sd=true",1))</f>
        <v/>
      </c>
      <c r="D244" s="3" t="s">
        <v>425</v>
      </c>
      <c r="E244" s="1" t="str">
        <f>HYPERLINK("https://docs.google.com/document/d/1WoPUfDIbCT5fxZDrJHX_2Keznam949xB/edit?usp=sharing&amp;ouid=115602453726005426174&amp;rtpof=true&amp;sd=true","A.I. Artificial Intelligence event photo booth.docx")</f>
        <v>A.I. Artificial Intelligence event photo booth.docx</v>
      </c>
    </row>
    <row r="245" ht="112.5" customHeight="1">
      <c r="A245" s="2" t="s">
        <v>417</v>
      </c>
      <c r="B245" s="2" t="s">
        <v>426</v>
      </c>
      <c r="C245" s="1" t="str">
        <f>HYPERLINK("https://docs.google.com/document/d/1ucnath4p5tfYlvsPzE6brHN_TeBihbSR/edit?usp=sharing&amp;ouid=115602453726005426174&amp;rtpof=true&amp;sd=true", IMAGE("https://api.qrserver.com/v1/create-qr-code/?size=150x150&amp;data=https://docs.google.com/document/d/1ucnath4p5tfYlvsPzE6brHN_TeBihbSR/edit?usp=sharing&amp;ouid=115602453726005426174&amp;rtpof=true&amp;sd=true",1))</f>
        <v/>
      </c>
      <c r="D245" s="3" t="s">
        <v>427</v>
      </c>
      <c r="E245" s="1" t="str">
        <f>HYPERLINK("https://docs.google.com/document/d/1ucnath4p5tfYlvsPzE6brHN_TeBihbSR/edit?usp=sharing&amp;ouid=115602453726005426174&amp;rtpof=true&amp;sd=true","rent a A.I. Artificial Intelligence photobooth.docx")</f>
        <v>rent a A.I. Artificial Intelligence photobooth.docx</v>
      </c>
    </row>
    <row r="246" ht="112.5" customHeight="1">
      <c r="A246" s="2" t="s">
        <v>417</v>
      </c>
      <c r="B246" s="2" t="s">
        <v>428</v>
      </c>
      <c r="C246" s="1" t="str">
        <f>HYPERLINK("https://docs.google.com/document/d/19yl1R1djGfxIwVE_CfbFryvr3kPoN0sJ/edit?usp=sharing&amp;ouid=115602453726005426174&amp;rtpof=true&amp;sd=true", IMAGE("https://api.qrserver.com/v1/create-qr-code/?size=150x150&amp;data=https://docs.google.com/document/d/19yl1R1djGfxIwVE_CfbFryvr3kPoN0sJ/edit?usp=sharing&amp;ouid=115602453726005426174&amp;rtpof=true&amp;sd=true",1))</f>
        <v/>
      </c>
      <c r="D246" s="3" t="s">
        <v>429</v>
      </c>
      <c r="E246" s="1" t="str">
        <f>HYPERLINK("https://docs.google.com/document/d/19yl1R1djGfxIwVE_CfbFryvr3kPoN0sJ/edit?usp=sharing&amp;ouid=115602453726005426174&amp;rtpof=true&amp;sd=true","A.I. Artificial Intelligence photo booth wedding rental.docx")</f>
        <v>A.I. Artificial Intelligence photo booth wedding rental.docx</v>
      </c>
    </row>
    <row r="247" ht="112.5" customHeight="1">
      <c r="A247" s="2" t="s">
        <v>417</v>
      </c>
      <c r="B247" s="2" t="s">
        <v>430</v>
      </c>
      <c r="C247" s="1" t="str">
        <f>HYPERLINK("https://docs.google.com/document/d/16Q0utd1JP035sEVDKNCOHfeBRVOzsOEy/edit?usp=sharing&amp;ouid=115602453726005426174&amp;rtpof=true&amp;sd=true", IMAGE("https://api.qrserver.com/v1/create-qr-code/?size=150x150&amp;data=https://docs.google.com/document/d/16Q0utd1JP035sEVDKNCOHfeBRVOzsOEy/edit?usp=sharing&amp;ouid=115602453726005426174&amp;rtpof=true&amp;sd=true",1))</f>
        <v/>
      </c>
      <c r="D247" s="3" t="s">
        <v>431</v>
      </c>
      <c r="E247" s="1" t="str">
        <f>HYPERLINK("https://docs.google.com/document/d/16Q0utd1JP035sEVDKNCOHfeBRVOzsOEy/edit?usp=sharing&amp;ouid=115602453726005426174&amp;rtpof=true&amp;sd=true","A.I. Artificial Intelligence photo booths rent.docx")</f>
        <v>A.I. Artificial Intelligence photo booths rent.docx</v>
      </c>
    </row>
    <row r="248" ht="112.5" customHeight="1">
      <c r="A248" s="2" t="s">
        <v>417</v>
      </c>
      <c r="B248" s="2" t="s">
        <v>432</v>
      </c>
      <c r="C248" s="1" t="str">
        <f>HYPERLINK("https://docs.google.com/document/d/1fyFSVRAj0GLHYxcDOUFqwXEkgFrCSTAx/edit?usp=sharing&amp;ouid=115602453726005426174&amp;rtpof=true&amp;sd=true", IMAGE("https://api.qrserver.com/v1/create-qr-code/?size=150x150&amp;data=https://docs.google.com/document/d/1fyFSVRAj0GLHYxcDOUFqwXEkgFrCSTAx/edit?usp=sharing&amp;ouid=115602453726005426174&amp;rtpof=true&amp;sd=true",1))</f>
        <v/>
      </c>
      <c r="D248" s="3" t="s">
        <v>433</v>
      </c>
      <c r="E248" s="1" t="str">
        <f>HYPERLINK("https://docs.google.com/document/d/1fyFSVRAj0GLHYxcDOUFqwXEkgFrCSTAx/edit?usp=sharing&amp;ouid=115602453726005426174&amp;rtpof=true&amp;sd=true","A.I. Artificial Intelligence photo booth for weddings.docx")</f>
        <v>A.I. Artificial Intelligence photo booth for weddings.docx</v>
      </c>
    </row>
    <row r="249" ht="112.5" customHeight="1">
      <c r="A249" s="2" t="s">
        <v>417</v>
      </c>
      <c r="B249" s="2" t="s">
        <v>434</v>
      </c>
      <c r="C249" s="1" t="str">
        <f>HYPERLINK("https://docs.google.com/document/d/1mhVETprpPtr_q40JHKei0ceWVpiozbzc/edit?usp=sharing&amp;ouid=115602453726005426174&amp;rtpof=true&amp;sd=true", IMAGE("https://api.qrserver.com/v1/create-qr-code/?size=150x150&amp;data=https://docs.google.com/document/d/1mhVETprpPtr_q40JHKei0ceWVpiozbzc/edit?usp=sharing&amp;ouid=115602453726005426174&amp;rtpof=true&amp;sd=true",1))</f>
        <v/>
      </c>
      <c r="D249" s="3" t="s">
        <v>435</v>
      </c>
      <c r="E249" s="1" t="str">
        <f>HYPERLINK("https://docs.google.com/document/d/1mhVETprpPtr_q40JHKei0ceWVpiozbzc/edit?usp=sharing&amp;ouid=115602453726005426174&amp;rtpof=true&amp;sd=true","A.I. Artificial Intelligence photo booth rental Orange County.docx")</f>
        <v>A.I. Artificial Intelligence photo booth rental Orange County.docx</v>
      </c>
    </row>
    <row r="250" ht="112.5" customHeight="1">
      <c r="A250" s="2" t="s">
        <v>417</v>
      </c>
      <c r="B250" s="2" t="s">
        <v>436</v>
      </c>
      <c r="C250" s="1" t="str">
        <f>HYPERLINK("https://docs.google.com/document/d/1pCdIuIHt6CVpuEpbL5gNLE1yn5haG6WD/edit?usp=sharing&amp;ouid=115602453726005426174&amp;rtpof=true&amp;sd=true", IMAGE("https://api.qrserver.com/v1/create-qr-code/?size=150x150&amp;data=https://docs.google.com/document/d/1pCdIuIHt6CVpuEpbL5gNLE1yn5haG6WD/edit?usp=sharing&amp;ouid=115602453726005426174&amp;rtpof=true&amp;sd=true",1))</f>
        <v/>
      </c>
      <c r="D250" s="3" t="s">
        <v>437</v>
      </c>
      <c r="E250" s="1" t="str">
        <f>HYPERLINK("https://docs.google.com/document/d/1pCdIuIHt6CVpuEpbL5gNLE1yn5haG6WD/edit?usp=sharing&amp;ouid=115602453726005426174&amp;rtpof=true&amp;sd=true","A.I. Artificial Intelligence photo booth rentals Orange County.docx")</f>
        <v>A.I. Artificial Intelligence photo booth rentals Orange County.docx</v>
      </c>
    </row>
    <row r="251" ht="112.5" customHeight="1">
      <c r="A251" s="2" t="s">
        <v>417</v>
      </c>
      <c r="B251" s="2" t="s">
        <v>438</v>
      </c>
      <c r="C251" s="1" t="str">
        <f>HYPERLINK("https://docs.google.com/document/d/1G6jLD_0Ns0nuBOfr3N0-fISMFoHQaX_L/edit?usp=sharing&amp;ouid=115602453726005426174&amp;rtpof=true&amp;sd=true", IMAGE("https://api.qrserver.com/v1/create-qr-code/?size=150x150&amp;data=https://docs.google.com/document/d/1G6jLD_0Ns0nuBOfr3N0-fISMFoHQaX_L/edit?usp=sharing&amp;ouid=115602453726005426174&amp;rtpof=true&amp;sd=true",1))</f>
        <v/>
      </c>
      <c r="D251" s="3" t="s">
        <v>439</v>
      </c>
      <c r="E251" s="1" t="str">
        <f>HYPERLINK("https://docs.google.com/document/d/1G6jLD_0Ns0nuBOfr3N0-fISMFoHQaX_L/edit?usp=sharing&amp;ouid=115602453726005426174&amp;rtpof=true&amp;sd=true","Artificial Intelligence photobooth rental Orange County.docx")</f>
        <v>Artificial Intelligence photobooth rental Orange County.docx</v>
      </c>
    </row>
    <row r="252" ht="112.5" customHeight="1">
      <c r="A252" s="2" t="s">
        <v>417</v>
      </c>
      <c r="B252" s="2" t="s">
        <v>440</v>
      </c>
      <c r="C252" s="1" t="str">
        <f>HYPERLINK("https://docs.google.com/document/d/1I05AJWRZCaNYXIhaSs_Y1rnJZ3QmpPmG/edit?usp=sharing&amp;ouid=115602453726005426174&amp;rtpof=true&amp;sd=true", IMAGE("https://api.qrserver.com/v1/create-qr-code/?size=150x150&amp;data=https://docs.google.com/document/d/1I05AJWRZCaNYXIhaSs_Y1rnJZ3QmpPmG/edit?usp=sharing&amp;ouid=115602453726005426174&amp;rtpof=true&amp;sd=true",1))</f>
        <v/>
      </c>
      <c r="D252" s="3" t="s">
        <v>441</v>
      </c>
      <c r="E252" s="1" t="str">
        <f>HYPERLINK("https://docs.google.com/document/d/1I05AJWRZCaNYXIhaSs_Y1rnJZ3QmpPmG/edit?usp=sharing&amp;ouid=115602453726005426174&amp;rtpof=true&amp;sd=true","renting a Artificial Intelligence photo booth in Orange County.docx")</f>
        <v>renting a Artificial Intelligence photo booth in Orange County.docx</v>
      </c>
    </row>
    <row r="253" ht="112.5" customHeight="1">
      <c r="A253" s="2" t="s">
        <v>417</v>
      </c>
      <c r="B253" s="2" t="s">
        <v>442</v>
      </c>
      <c r="C253" s="1" t="str">
        <f>HYPERLINK("https://docs.google.com/document/d/1riquKEhdw_LYrmbSJyJiFtwVjyroV676/edit?usp=sharing&amp;ouid=115602453726005426174&amp;rtpof=true&amp;sd=true", IMAGE("https://api.qrserver.com/v1/create-qr-code/?size=150x150&amp;data=https://docs.google.com/document/d/1riquKEhdw_LYrmbSJyJiFtwVjyroV676/edit?usp=sharing&amp;ouid=115602453726005426174&amp;rtpof=true&amp;sd=true",1))</f>
        <v/>
      </c>
      <c r="D253" s="3" t="s">
        <v>443</v>
      </c>
      <c r="E253" s="1" t="str">
        <f>HYPERLINK("https://docs.google.com/document/d/1riquKEhdw_LYrmbSJyJiFtwVjyroV676/edit?usp=sharing&amp;ouid=115602453726005426174&amp;rtpof=true&amp;sd=true","rent a Artificial Intelligence photobooth Orange County.docx")</f>
        <v>rent a Artificial Intelligence photobooth Orange County.docx</v>
      </c>
    </row>
    <row r="254" ht="112.5" customHeight="1">
      <c r="A254" s="2" t="s">
        <v>417</v>
      </c>
      <c r="B254" s="2" t="s">
        <v>444</v>
      </c>
      <c r="C254" s="1" t="str">
        <f>HYPERLINK("https://docs.google.com/document/d/1w2GhI4xcxU8VBhBY8dS4TEwn_E_zqmTv/edit?usp=sharing&amp;ouid=115602453726005426174&amp;rtpof=true&amp;sd=true", IMAGE("https://api.qrserver.com/v1/create-qr-code/?size=150x150&amp;data=https://docs.google.com/document/d/1w2GhI4xcxU8VBhBY8dS4TEwn_E_zqmTv/edit?usp=sharing&amp;ouid=115602453726005426174&amp;rtpof=true&amp;sd=true",1))</f>
        <v/>
      </c>
      <c r="D254" s="3" t="s">
        <v>445</v>
      </c>
      <c r="E254" s="1" t="str">
        <f>HYPERLINK("https://docs.google.com/document/d/1w2GhI4xcxU8VBhBY8dS4TEwn_E_zqmTv/edit?usp=sharing&amp;ouid=115602453726005426174&amp;rtpof=true&amp;sd=true","A.I. photo booth rental package Orange County.docx")</f>
        <v>A.I. photo booth rental package Orange County.docx</v>
      </c>
    </row>
    <row r="255" ht="112.5" customHeight="1">
      <c r="A255" s="2" t="s">
        <v>417</v>
      </c>
      <c r="B255" s="2" t="s">
        <v>446</v>
      </c>
      <c r="C255" s="1" t="str">
        <f>HYPERLINK("https://docs.google.com/document/d/1l1ZkeVVWr9KJoHG_R_4LQ0g6YqqmIA8G/edit?usp=sharing&amp;ouid=115602453726005426174&amp;rtpof=true&amp;sd=true", IMAGE("https://api.qrserver.com/v1/create-qr-code/?size=150x150&amp;data=https://docs.google.com/document/d/1l1ZkeVVWr9KJoHG_R_4LQ0g6YqqmIA8G/edit?usp=sharing&amp;ouid=115602453726005426174&amp;rtpof=true&amp;sd=true",1))</f>
        <v/>
      </c>
      <c r="D255" s="3" t="s">
        <v>447</v>
      </c>
      <c r="E255" s="1" t="str">
        <f>HYPERLINK("https://docs.google.com/document/d/1l1ZkeVVWr9KJoHG_R_4LQ0g6YqqmIA8G/edit?usp=sharing&amp;ouid=115602453726005426174&amp;rtpof=true&amp;sd=true","A.I. photobooth for rent Orange County.docx")</f>
        <v>A.I. photobooth for rent Orange County.docx</v>
      </c>
    </row>
    <row r="256" ht="112.5" customHeight="1">
      <c r="A256" s="2" t="s">
        <v>417</v>
      </c>
      <c r="B256" s="2" t="s">
        <v>448</v>
      </c>
      <c r="C256" s="1" t="str">
        <f>HYPERLINK("https://docs.google.com/document/d/1I2_z7paTDwCvkydXK4m5hLUFv5JofJFe/edit?usp=sharing&amp;ouid=115602453726005426174&amp;rtpof=true&amp;sd=true", IMAGE("https://api.qrserver.com/v1/create-qr-code/?size=150x150&amp;data=https://docs.google.com/document/d/1I2_z7paTDwCvkydXK4m5hLUFv5JofJFe/edit?usp=sharing&amp;ouid=115602453726005426174&amp;rtpof=true&amp;sd=true",1))</f>
        <v/>
      </c>
      <c r="D256" s="3" t="s">
        <v>449</v>
      </c>
      <c r="E256" s="1" t="str">
        <f>HYPERLINK("https://docs.google.com/document/d/1I2_z7paTDwCvkydXK4m5hLUFv5JofJFe/edit?usp=sharing&amp;ouid=115602453726005426174&amp;rtpof=true&amp;sd=true","A.I. photo booths rent Orange County.docx")</f>
        <v>A.I. photo booths rent Orange County.docx</v>
      </c>
    </row>
    <row r="257" ht="112.5" customHeight="1">
      <c r="A257" s="2" t="s">
        <v>417</v>
      </c>
      <c r="B257" s="2" t="s">
        <v>450</v>
      </c>
      <c r="C257" s="1" t="str">
        <f>HYPERLINK("https://docs.google.com/document/d/1d-1XaTsDt1TFiRmHWd2Y949H9dRwTBOU/edit?usp=sharing&amp;ouid=115602453726005426174&amp;rtpof=true&amp;sd=true", IMAGE("https://api.qrserver.com/v1/create-qr-code/?size=150x150&amp;data=https://docs.google.com/document/d/1d-1XaTsDt1TFiRmHWd2Y949H9dRwTBOU/edit?usp=sharing&amp;ouid=115602453726005426174&amp;rtpof=true&amp;sd=true",1))</f>
        <v/>
      </c>
      <c r="D257" s="3" t="s">
        <v>451</v>
      </c>
      <c r="E257" s="1" t="str">
        <f>HYPERLINK("https://docs.google.com/document/d/1d-1XaTsDt1TFiRmHWd2Y949H9dRwTBOU/edit?usp=sharing&amp;ouid=115602453726005426174&amp;rtpof=true&amp;sd=true","renting a A.I. photo booth in Orange County.docx")</f>
        <v>renting a A.I. photo booth in Orange County.docx</v>
      </c>
    </row>
    <row r="258" ht="112.5" customHeight="1">
      <c r="A258" s="2" t="s">
        <v>417</v>
      </c>
      <c r="B258" s="2" t="s">
        <v>452</v>
      </c>
      <c r="C258" s="1" t="str">
        <f>HYPERLINK("https://docs.google.com/document/d/1tA4eL1nWpvaZTnYrxnBDiAWH9ayOl8DU/edit?usp=sharing&amp;ouid=115602453726005426174&amp;rtpof=true&amp;sd=true", IMAGE("https://api.qrserver.com/v1/create-qr-code/?size=150x150&amp;data=https://docs.google.com/document/d/1tA4eL1nWpvaZTnYrxnBDiAWH9ayOl8DU/edit?usp=sharing&amp;ouid=115602453726005426174&amp;rtpof=true&amp;sd=true",1))</f>
        <v/>
      </c>
      <c r="D258" s="3" t="s">
        <v>453</v>
      </c>
      <c r="E258" s="1" t="str">
        <f>HYPERLINK("https://docs.google.com/document/d/1tA4eL1nWpvaZTnYrxnBDiAWH9ayOl8DU/edit?usp=sharing&amp;ouid=115602453726005426174&amp;rtpof=true&amp;sd=true","corporate event A.I. Artificial Intelligence photo booth Orange County.docx")</f>
        <v>corporate event A.I. Artificial Intelligence photo booth Orange County.docx</v>
      </c>
    </row>
    <row r="259" ht="112.5" customHeight="1">
      <c r="A259" s="2" t="s">
        <v>417</v>
      </c>
      <c r="B259" s="2" t="s">
        <v>454</v>
      </c>
      <c r="C259" s="1" t="str">
        <f>HYPERLINK("https://docs.google.com/document/d/1KSgCy00jZOTsJsVkIgdh1g09-60MznCK/edit?usp=sharing&amp;ouid=115602453726005426174&amp;rtpof=true&amp;sd=true", IMAGE("https://api.qrserver.com/v1/create-qr-code/?size=150x150&amp;data=https://docs.google.com/document/d/1KSgCy00jZOTsJsVkIgdh1g09-60MznCK/edit?usp=sharing&amp;ouid=115602453726005426174&amp;rtpof=true&amp;sd=true",1))</f>
        <v/>
      </c>
      <c r="D259" s="3" t="s">
        <v>455</v>
      </c>
      <c r="E259" s="1" t="str">
        <f>HYPERLINK("https://docs.google.com/document/d/1KSgCy00jZOTsJsVkIgdh1g09-60MznCK/edit?usp=sharing&amp;ouid=115602453726005426174&amp;rtpof=true&amp;sd=true","A.I. Artificial Intelligence photo booth rental orange county.docx")</f>
        <v>A.I. Artificial Intelligence photo booth rental orange county.docx</v>
      </c>
    </row>
    <row r="260" ht="112.5" customHeight="1">
      <c r="A260" s="2" t="s">
        <v>417</v>
      </c>
      <c r="B260" s="2" t="s">
        <v>456</v>
      </c>
      <c r="C260" s="1" t="str">
        <f>HYPERLINK("https://docs.google.com/document/d/1xDkKeVRCh2vKcCDRonQGvRN8U5IHmGPA/edit?usp=sharing&amp;ouid=115602453726005426174&amp;rtpof=true&amp;sd=true", IMAGE("https://api.qrserver.com/v1/create-qr-code/?size=150x150&amp;data=https://docs.google.com/document/d/1xDkKeVRCh2vKcCDRonQGvRN8U5IHmGPA/edit?usp=sharing&amp;ouid=115602453726005426174&amp;rtpof=true&amp;sd=true",1))</f>
        <v/>
      </c>
      <c r="D260" s="3" t="s">
        <v>457</v>
      </c>
      <c r="E260" s="1" t="str">
        <f>HYPERLINK("https://docs.google.com/document/d/1xDkKeVRCh2vKcCDRonQGvRN8U5IHmGPA/edit?usp=sharing&amp;ouid=115602453726005426174&amp;rtpof=true&amp;sd=true","wedding A.I. Artificial Intelligence photo booth rental in orange county.docx")</f>
        <v>wedding A.I. Artificial Intelligence photo booth rental in orange county.docx</v>
      </c>
    </row>
    <row r="261" ht="112.5" customHeight="1">
      <c r="A261" s="2" t="s">
        <v>417</v>
      </c>
      <c r="B261" s="2" t="s">
        <v>458</v>
      </c>
      <c r="C261" s="1" t="str">
        <f>HYPERLINK("https://docs.google.com/document/d/1XK13nYQPkNRn2nKU6ii6uzYw0QJzuTeV/edit?usp=sharing&amp;ouid=115602453726005426174&amp;rtpof=true&amp;sd=true", IMAGE("https://api.qrserver.com/v1/create-qr-code/?size=150x150&amp;data=https://docs.google.com/document/d/1XK13nYQPkNRn2nKU6ii6uzYw0QJzuTeV/edit?usp=sharing&amp;ouid=115602453726005426174&amp;rtpof=true&amp;sd=true",1))</f>
        <v/>
      </c>
      <c r="D261" s="3" t="s">
        <v>459</v>
      </c>
      <c r="E261" s="1" t="str">
        <f>HYPERLINK("https://docs.google.com/document/d/1XK13nYQPkNRn2nKU6ii6uzYw0QJzuTeV/edit?usp=sharing&amp;ouid=115602453726005426174&amp;rtpof=true&amp;sd=true","A.I. Artificial Intelligence photo booth rental in orange county.docx")</f>
        <v>A.I. Artificial Intelligence photo booth rental in orange county.docx</v>
      </c>
    </row>
    <row r="262" ht="112.5" customHeight="1">
      <c r="A262" s="2" t="s">
        <v>460</v>
      </c>
      <c r="B262" s="2" t="s">
        <v>461</v>
      </c>
      <c r="C262" s="1" t="str">
        <f>HYPERLINK("https://drive.google.com/file/d/1BS4ZbPXvtO6KXS4BWotHQl1sb1MTXavt/view?usp=sharing", IMAGE("https://api.qrserver.com/v1/create-qr-code/?size=150x150&amp;data=https://drive.google.com/file/d/1BS4ZbPXvtO6KXS4BWotHQl1sb1MTXavt/view?usp=sharing",1))</f>
        <v/>
      </c>
      <c r="D262" s="3" t="s">
        <v>462</v>
      </c>
      <c r="E262" s="1" t="str">
        <f>HYPERLINK("https://drive.google.com/file/d/1BS4ZbPXvtO6KXS4BWotHQl1sb1MTXavt/view?usp=sharing","AI photo booth rental near LA.odt")</f>
        <v>AI photo booth rental near LA.odt</v>
      </c>
    </row>
    <row r="263" ht="112.5" customHeight="1">
      <c r="A263" s="2" t="s">
        <v>463</v>
      </c>
      <c r="B263" s="2" t="s">
        <v>464</v>
      </c>
      <c r="C263" s="1" t="str">
        <f>HYPERLINK("https://drive.google.com/file/d/1OZcSP84YJJmkSwY0CBDuv1_LnGlRDmqD/view?usp=sharing", IMAGE("https://api.qrserver.com/v1/create-qr-code/?size=150x150&amp;data=https://drive.google.com/file/d/1OZcSP84YJJmkSwY0CBDuv1_LnGlRDmqD/view?usp=sharing",1))</f>
        <v/>
      </c>
      <c r="D263" s="3" t="s">
        <v>465</v>
      </c>
      <c r="E263" s="1" t="str">
        <f>HYPERLINK("https://drive.google.com/file/d/1OZcSP84YJJmkSwY0CBDuv1_LnGlRDmqD/view?usp=sharing","AI photo booth rental near LA.zip")</f>
        <v>AI photo booth rental near LA.zip</v>
      </c>
    </row>
    <row r="264" ht="112.5" customHeight="1">
      <c r="A264" s="2" t="s">
        <v>466</v>
      </c>
      <c r="B264" s="2" t="s">
        <v>467</v>
      </c>
      <c r="C264" s="1" t="str">
        <f>HYPERLINK("https://drive.google.com/file/d/1vgBFWS6viPKU_CxmQC-pKIi7aoAVK0X4/view?usp=sharing", IMAGE("https://api.qrserver.com/v1/create-qr-code/?size=150x150&amp;data=https://drive.google.com/file/d/1vgBFWS6viPKU_CxmQC-pKIi7aoAVK0X4/view?usp=sharing",1))</f>
        <v/>
      </c>
      <c r="D264" s="3" t="s">
        <v>468</v>
      </c>
      <c r="E264" s="1" t="str">
        <f>HYPERLINK("https://drive.google.com/file/d/1vgBFWS6viPKU_CxmQC-pKIi7aoAVK0X4/view?usp=sharing","AI photo booth rental near LA.epub")</f>
        <v>AI photo booth rental near LA.epub</v>
      </c>
    </row>
    <row r="265" ht="112.5" customHeight="1">
      <c r="A265" s="2" t="s">
        <v>460</v>
      </c>
      <c r="B265" s="2" t="s">
        <v>469</v>
      </c>
      <c r="C265" s="1" t="str">
        <f>HYPERLINK("https://drive.google.com/file/d/1B02Auy-5T-Ip4JjGY3UX8myviIikcBAV/view?usp=sharing", IMAGE("https://api.qrserver.com/v1/create-qr-code/?size=150x150&amp;data=https://drive.google.com/file/d/1B02Auy-5T-Ip4JjGY3UX8myviIikcBAV/view?usp=sharing",1))</f>
        <v/>
      </c>
      <c r="D265" s="3" t="s">
        <v>470</v>
      </c>
      <c r="E265" s="1" t="str">
        <f>HYPERLINK("https://drive.google.com/file/d/1B02Auy-5T-Ip4JjGY3UX8myviIikcBAV/view?usp=sharing","A.I. Artificial Intelligence photo booth for rent los angeles.odt")</f>
        <v>A.I. Artificial Intelligence photo booth for rent los angeles.odt</v>
      </c>
    </row>
    <row r="266" ht="112.5" customHeight="1">
      <c r="A266" s="2" t="s">
        <v>463</v>
      </c>
      <c r="B266" s="2" t="s">
        <v>471</v>
      </c>
      <c r="C266" s="1" t="str">
        <f>HYPERLINK("https://drive.google.com/file/d/1-koHp9MIBZRMQJwuWxoKa6s9O1HtwEOS/view?usp=sharing", IMAGE("https://api.qrserver.com/v1/create-qr-code/?size=150x150&amp;data=https://drive.google.com/file/d/1-koHp9MIBZRMQJwuWxoKa6s9O1HtwEOS/view?usp=sharing",1))</f>
        <v/>
      </c>
      <c r="D266" s="3" t="s">
        <v>472</v>
      </c>
      <c r="E266" s="1" t="str">
        <f>HYPERLINK("https://drive.google.com/file/d/1-koHp9MIBZRMQJwuWxoKa6s9O1HtwEOS/view?usp=sharing","A.I. Artificial Intelligence photo booth for rent los angeles.zip")</f>
        <v>A.I. Artificial Intelligence photo booth for rent los angeles.zip</v>
      </c>
    </row>
    <row r="267" ht="112.5" customHeight="1">
      <c r="A267" s="2" t="s">
        <v>466</v>
      </c>
      <c r="B267" s="2" t="s">
        <v>473</v>
      </c>
      <c r="C267" s="1" t="str">
        <f>HYPERLINK("https://drive.google.com/file/d/13SNFmjTQymbKZnRIKYO2ewLIZlS44hMU/view?usp=sharing", IMAGE("https://api.qrserver.com/v1/create-qr-code/?size=150x150&amp;data=https://drive.google.com/file/d/13SNFmjTQymbKZnRIKYO2ewLIZlS44hMU/view?usp=sharing",1))</f>
        <v/>
      </c>
      <c r="D267" s="3" t="s">
        <v>474</v>
      </c>
      <c r="E267" s="1" t="str">
        <f>HYPERLINK("https://drive.google.com/file/d/13SNFmjTQymbKZnRIKYO2ewLIZlS44hMU/view?usp=sharing","A.I. Artificial Intelligence photo booth for rent los angeles.epub")</f>
        <v>A.I. Artificial Intelligence photo booth for rent los angeles.epub</v>
      </c>
    </row>
    <row r="268" ht="112.5" customHeight="1">
      <c r="A268" s="2" t="s">
        <v>460</v>
      </c>
      <c r="B268" s="2" t="s">
        <v>475</v>
      </c>
      <c r="C268" s="1" t="str">
        <f>HYPERLINK("https://drive.google.com/file/d/1_mFl9005e87-VAbVjoylSQkGNfwNdIQv/view?usp=sharing", IMAGE("https://api.qrserver.com/v1/create-qr-code/?size=150x150&amp;data=https://drive.google.com/file/d/1_mFl9005e87-VAbVjoylSQkGNfwNdIQv/view?usp=sharing",1))</f>
        <v/>
      </c>
      <c r="D268" s="3" t="s">
        <v>476</v>
      </c>
      <c r="E268" s="1" t="str">
        <f>HYPERLINK("https://drive.google.com/file/d/1_mFl9005e87-VAbVjoylSQkGNfwNdIQv/view?usp=sharing","renting a A.I. Artificial Intelligence photo booth.odt")</f>
        <v>renting a A.I. Artificial Intelligence photo booth.odt</v>
      </c>
    </row>
    <row r="269" ht="112.5" customHeight="1">
      <c r="A269" s="2" t="s">
        <v>463</v>
      </c>
      <c r="B269" s="2" t="s">
        <v>477</v>
      </c>
      <c r="C269" s="1" t="str">
        <f>HYPERLINK("https://drive.google.com/file/d/1UBSe1gWuu-0BI20cf-TU4C3QCAMCe3Ri/view?usp=sharing", IMAGE("https://api.qrserver.com/v1/create-qr-code/?size=150x150&amp;data=https://drive.google.com/file/d/1UBSe1gWuu-0BI20cf-TU4C3QCAMCe3Ri/view?usp=sharing",1))</f>
        <v/>
      </c>
      <c r="D269" s="3" t="s">
        <v>478</v>
      </c>
      <c r="E269" s="1" t="str">
        <f>HYPERLINK("https://drive.google.com/file/d/1UBSe1gWuu-0BI20cf-TU4C3QCAMCe3Ri/view?usp=sharing","renting a A.I. Artificial Intelligence photo booth.zip")</f>
        <v>renting a A.I. Artificial Intelligence photo booth.zip</v>
      </c>
    </row>
    <row r="270" ht="112.5" customHeight="1">
      <c r="A270" s="2" t="s">
        <v>466</v>
      </c>
      <c r="B270" s="2" t="s">
        <v>479</v>
      </c>
      <c r="C270" s="1" t="str">
        <f>HYPERLINK("https://drive.google.com/file/d/1A_AUGix6XI4_m3qnogGDKB_VBGcu2Wty/view?usp=sharing", IMAGE("https://api.qrserver.com/v1/create-qr-code/?size=150x150&amp;data=https://drive.google.com/file/d/1A_AUGix6XI4_m3qnogGDKB_VBGcu2Wty/view?usp=sharing",1))</f>
        <v/>
      </c>
      <c r="D270" s="3" t="s">
        <v>480</v>
      </c>
      <c r="E270" s="1" t="str">
        <f>HYPERLINK("https://drive.google.com/file/d/1A_AUGix6XI4_m3qnogGDKB_VBGcu2Wty/view?usp=sharing","renting a A.I. Artificial Intelligence photo booth.epub")</f>
        <v>renting a A.I. Artificial Intelligence photo booth.epub</v>
      </c>
    </row>
    <row r="271" ht="112.5" customHeight="1">
      <c r="A271" s="2" t="s">
        <v>460</v>
      </c>
      <c r="B271" s="2" t="s">
        <v>481</v>
      </c>
      <c r="C271" s="1" t="str">
        <f>HYPERLINK("https://drive.google.com/file/d/1xcx--HK7_xmBcCHsmFDF7bv5eXjUKAGH/view?usp=sharing", IMAGE("https://api.qrserver.com/v1/create-qr-code/?size=150x150&amp;data=https://drive.google.com/file/d/1xcx--HK7_xmBcCHsmFDF7bv5eXjUKAGH/view?usp=sharing",1))</f>
        <v/>
      </c>
      <c r="D271" s="3" t="s">
        <v>482</v>
      </c>
      <c r="E271" s="1" t="str">
        <f>HYPERLINK("https://drive.google.com/file/d/1xcx--HK7_xmBcCHsmFDF7bv5eXjUKAGH/view?usp=sharing","A.I. Artificial Intelligence event photo booth.odt")</f>
        <v>A.I. Artificial Intelligence event photo booth.odt</v>
      </c>
    </row>
    <row r="272" ht="112.5" customHeight="1">
      <c r="A272" s="2" t="s">
        <v>463</v>
      </c>
      <c r="B272" s="2" t="s">
        <v>483</v>
      </c>
      <c r="C272" s="1" t="str">
        <f>HYPERLINK("https://drive.google.com/file/d/1NnHnqG19rsDPJcLlqMF1S-eCqOOxvk1N/view?usp=sharing", IMAGE("https://api.qrserver.com/v1/create-qr-code/?size=150x150&amp;data=https://drive.google.com/file/d/1NnHnqG19rsDPJcLlqMF1S-eCqOOxvk1N/view?usp=sharing",1))</f>
        <v/>
      </c>
      <c r="D272" s="3" t="s">
        <v>484</v>
      </c>
      <c r="E272" s="1" t="str">
        <f>HYPERLINK("https://drive.google.com/file/d/1NnHnqG19rsDPJcLlqMF1S-eCqOOxvk1N/view?usp=sharing","A.I. Artificial Intelligence event photo booth.zip")</f>
        <v>A.I. Artificial Intelligence event photo booth.zip</v>
      </c>
    </row>
    <row r="273" ht="112.5" customHeight="1">
      <c r="A273" s="2" t="s">
        <v>466</v>
      </c>
      <c r="B273" s="2" t="s">
        <v>485</v>
      </c>
      <c r="C273" s="1" t="str">
        <f>HYPERLINK("https://drive.google.com/file/d/1YKgBAFIWeSvZt9iOuqhAzu2UY9cWPiez/view?usp=sharing", IMAGE("https://api.qrserver.com/v1/create-qr-code/?size=150x150&amp;data=https://drive.google.com/file/d/1YKgBAFIWeSvZt9iOuqhAzu2UY9cWPiez/view?usp=sharing",1))</f>
        <v/>
      </c>
      <c r="D273" s="3" t="s">
        <v>486</v>
      </c>
      <c r="E273" s="1" t="str">
        <f>HYPERLINK("https://drive.google.com/file/d/1YKgBAFIWeSvZt9iOuqhAzu2UY9cWPiez/view?usp=sharing","A.I. Artificial Intelligence event photo booth.epub")</f>
        <v>A.I. Artificial Intelligence event photo booth.epub</v>
      </c>
    </row>
    <row r="274" ht="112.5" customHeight="1">
      <c r="A274" s="2" t="s">
        <v>460</v>
      </c>
      <c r="B274" s="2" t="s">
        <v>487</v>
      </c>
      <c r="C274" s="1" t="str">
        <f>HYPERLINK("https://drive.google.com/file/d/1yJk4a2zau4f5hQMCFOxbg955KwuOP523/view?usp=sharing", IMAGE("https://api.qrserver.com/v1/create-qr-code/?size=150x150&amp;data=https://drive.google.com/file/d/1yJk4a2zau4f5hQMCFOxbg955KwuOP523/view?usp=sharing",1))</f>
        <v/>
      </c>
      <c r="D274" s="3" t="s">
        <v>488</v>
      </c>
      <c r="E274" s="1" t="str">
        <f>HYPERLINK("https://drive.google.com/file/d/1yJk4a2zau4f5hQMCFOxbg955KwuOP523/view?usp=sharing","rent a A.I. Artificial Intelligence photobooth.odt")</f>
        <v>rent a A.I. Artificial Intelligence photobooth.odt</v>
      </c>
    </row>
    <row r="275" ht="112.5" customHeight="1">
      <c r="A275" s="2" t="s">
        <v>463</v>
      </c>
      <c r="B275" s="2" t="s">
        <v>489</v>
      </c>
      <c r="C275" s="1" t="str">
        <f>HYPERLINK("https://drive.google.com/file/d/1J7pAcU5-P5n-jVLbv-u8GAn_hETFIvSu/view?usp=sharing", IMAGE("https://api.qrserver.com/v1/create-qr-code/?size=150x150&amp;data=https://drive.google.com/file/d/1J7pAcU5-P5n-jVLbv-u8GAn_hETFIvSu/view?usp=sharing",1))</f>
        <v/>
      </c>
      <c r="D275" s="3" t="s">
        <v>490</v>
      </c>
      <c r="E275" s="1" t="str">
        <f>HYPERLINK("https://drive.google.com/file/d/1J7pAcU5-P5n-jVLbv-u8GAn_hETFIvSu/view?usp=sharing","rent a A.I. Artificial Intelligence photobooth.zip")</f>
        <v>rent a A.I. Artificial Intelligence photobooth.zip</v>
      </c>
    </row>
    <row r="276" ht="112.5" customHeight="1">
      <c r="A276" s="2" t="s">
        <v>466</v>
      </c>
      <c r="B276" s="2" t="s">
        <v>491</v>
      </c>
      <c r="C276" s="1" t="str">
        <f>HYPERLINK("https://drive.google.com/file/d/1boMhlrM54OQOYKfOfXN84yrN4AVSVrP_/view?usp=sharing", IMAGE("https://api.qrserver.com/v1/create-qr-code/?size=150x150&amp;data=https://drive.google.com/file/d/1boMhlrM54OQOYKfOfXN84yrN4AVSVrP_/view?usp=sharing",1))</f>
        <v/>
      </c>
      <c r="D276" s="3" t="s">
        <v>492</v>
      </c>
      <c r="E276" s="1" t="str">
        <f>HYPERLINK("https://drive.google.com/file/d/1boMhlrM54OQOYKfOfXN84yrN4AVSVrP_/view?usp=sharing","rent a A.I. Artificial Intelligence photobooth.epub")</f>
        <v>rent a A.I. Artificial Intelligence photobooth.epub</v>
      </c>
    </row>
    <row r="277" ht="112.5" customHeight="1">
      <c r="A277" s="2" t="s">
        <v>460</v>
      </c>
      <c r="B277" s="2" t="s">
        <v>493</v>
      </c>
      <c r="C277" s="1" t="str">
        <f>HYPERLINK("https://drive.google.com/file/d/1BExG5aevkZ4FTYpOn7VeAkkVTLQFxVzD/view?usp=sharing", IMAGE("https://api.qrserver.com/v1/create-qr-code/?size=150x150&amp;data=https://drive.google.com/file/d/1BExG5aevkZ4FTYpOn7VeAkkVTLQFxVzD/view?usp=sharing",1))</f>
        <v/>
      </c>
      <c r="D277" s="3" t="s">
        <v>494</v>
      </c>
      <c r="E277" s="1" t="str">
        <f>HYPERLINK("https://drive.google.com/file/d/1BExG5aevkZ4FTYpOn7VeAkkVTLQFxVzD/view?usp=sharing","A.I. Artificial Intelligence photo booth wedding rental.odt")</f>
        <v>A.I. Artificial Intelligence photo booth wedding rental.odt</v>
      </c>
    </row>
    <row r="278" ht="112.5" customHeight="1">
      <c r="A278" s="2" t="s">
        <v>463</v>
      </c>
      <c r="B278" s="2" t="s">
        <v>495</v>
      </c>
      <c r="C278" s="1" t="str">
        <f>HYPERLINK("https://drive.google.com/file/d/1ha5sJYjsUyr6TSsToV-WN7MXw27z3Hd5/view?usp=sharing", IMAGE("https://api.qrserver.com/v1/create-qr-code/?size=150x150&amp;data=https://drive.google.com/file/d/1ha5sJYjsUyr6TSsToV-WN7MXw27z3Hd5/view?usp=sharing",1))</f>
        <v/>
      </c>
      <c r="D278" s="3" t="s">
        <v>496</v>
      </c>
      <c r="E278" s="1" t="str">
        <f>HYPERLINK("https://drive.google.com/file/d/1ha5sJYjsUyr6TSsToV-WN7MXw27z3Hd5/view?usp=sharing","A.I. Artificial Intelligence photo booth wedding rental.zip")</f>
        <v>A.I. Artificial Intelligence photo booth wedding rental.zip</v>
      </c>
    </row>
    <row r="279" ht="112.5" customHeight="1">
      <c r="A279" s="2" t="s">
        <v>466</v>
      </c>
      <c r="B279" s="2" t="s">
        <v>497</v>
      </c>
      <c r="C279" s="1" t="str">
        <f>HYPERLINK("https://drive.google.com/file/d/10q9TgAPgsOzR0OVr9a9FF6B5BonYfakY/view?usp=sharing", IMAGE("https://api.qrserver.com/v1/create-qr-code/?size=150x150&amp;data=https://drive.google.com/file/d/10q9TgAPgsOzR0OVr9a9FF6B5BonYfakY/view?usp=sharing",1))</f>
        <v/>
      </c>
      <c r="D279" s="3" t="s">
        <v>498</v>
      </c>
      <c r="E279" s="1" t="str">
        <f>HYPERLINK("https://drive.google.com/file/d/10q9TgAPgsOzR0OVr9a9FF6B5BonYfakY/view?usp=sharing","A.I. Artificial Intelligence photo booth wedding rental.epub")</f>
        <v>A.I. Artificial Intelligence photo booth wedding rental.epub</v>
      </c>
    </row>
    <row r="280" ht="112.5" customHeight="1">
      <c r="A280" s="2" t="s">
        <v>460</v>
      </c>
      <c r="B280" s="2" t="s">
        <v>499</v>
      </c>
      <c r="C280" s="1" t="str">
        <f>HYPERLINK("https://drive.google.com/file/d/1enNGRY_r2_0ugxN1P7socy_RPh6YLs89/view?usp=sharing", IMAGE("https://api.qrserver.com/v1/create-qr-code/?size=150x150&amp;data=https://drive.google.com/file/d/1enNGRY_r2_0ugxN1P7socy_RPh6YLs89/view?usp=sharing",1))</f>
        <v/>
      </c>
      <c r="D280" s="3" t="s">
        <v>500</v>
      </c>
      <c r="E280" s="1" t="str">
        <f>HYPERLINK("https://drive.google.com/file/d/1enNGRY_r2_0ugxN1P7socy_RPh6YLs89/view?usp=sharing","A.I. Artificial Intelligence photo booths rent.odt")</f>
        <v>A.I. Artificial Intelligence photo booths rent.odt</v>
      </c>
    </row>
    <row r="281" ht="112.5" customHeight="1">
      <c r="A281" s="2" t="s">
        <v>463</v>
      </c>
      <c r="B281" s="2" t="s">
        <v>501</v>
      </c>
      <c r="C281" s="1" t="str">
        <f>HYPERLINK("https://drive.google.com/file/d/1bff_BOYIFA76LT8SbYnl9YwAcBpxKCKO/view?usp=sharing", IMAGE("https://api.qrserver.com/v1/create-qr-code/?size=150x150&amp;data=https://drive.google.com/file/d/1bff_BOYIFA76LT8SbYnl9YwAcBpxKCKO/view?usp=sharing",1))</f>
        <v/>
      </c>
      <c r="D281" s="3" t="s">
        <v>502</v>
      </c>
      <c r="E281" s="1" t="str">
        <f>HYPERLINK("https://drive.google.com/file/d/1bff_BOYIFA76LT8SbYnl9YwAcBpxKCKO/view?usp=sharing","A.I. Artificial Intelligence photo booths rent.zip")</f>
        <v>A.I. Artificial Intelligence photo booths rent.zip</v>
      </c>
    </row>
    <row r="282" ht="112.5" customHeight="1">
      <c r="A282" s="2" t="s">
        <v>466</v>
      </c>
      <c r="B282" s="2" t="s">
        <v>503</v>
      </c>
      <c r="C282" s="1" t="str">
        <f>HYPERLINK("https://drive.google.com/file/d/1lrO-aviwIS6V-lYAypOGjwNPf4T13p0v/view?usp=sharing", IMAGE("https://api.qrserver.com/v1/create-qr-code/?size=150x150&amp;data=https://drive.google.com/file/d/1lrO-aviwIS6V-lYAypOGjwNPf4T13p0v/view?usp=sharing",1))</f>
        <v/>
      </c>
      <c r="D282" s="3" t="s">
        <v>504</v>
      </c>
      <c r="E282" s="1" t="str">
        <f>HYPERLINK("https://drive.google.com/file/d/1lrO-aviwIS6V-lYAypOGjwNPf4T13p0v/view?usp=sharing","A.I. Artificial Intelligence photo booths rent.epub")</f>
        <v>A.I. Artificial Intelligence photo booths rent.epub</v>
      </c>
    </row>
    <row r="283" ht="112.5" customHeight="1">
      <c r="A283" s="2" t="s">
        <v>460</v>
      </c>
      <c r="B283" s="2" t="s">
        <v>505</v>
      </c>
      <c r="C283" s="1" t="str">
        <f>HYPERLINK("https://drive.google.com/file/d/16hbj7ooNfvcqn6gdkurO_V8wtKVy7Uth/view?usp=sharing", IMAGE("https://api.qrserver.com/v1/create-qr-code/?size=150x150&amp;data=https://drive.google.com/file/d/16hbj7ooNfvcqn6gdkurO_V8wtKVy7Uth/view?usp=sharing",1))</f>
        <v/>
      </c>
      <c r="D283" s="3" t="s">
        <v>506</v>
      </c>
      <c r="E283" s="1" t="str">
        <f>HYPERLINK("https://drive.google.com/file/d/16hbj7ooNfvcqn6gdkurO_V8wtKVy7Uth/view?usp=sharing","A.I. Artificial Intelligence photo booth for weddings.odt")</f>
        <v>A.I. Artificial Intelligence photo booth for weddings.odt</v>
      </c>
    </row>
    <row r="284" ht="112.5" customHeight="1">
      <c r="A284" s="2" t="s">
        <v>463</v>
      </c>
      <c r="B284" s="2" t="s">
        <v>507</v>
      </c>
      <c r="C284" s="1" t="str">
        <f>HYPERLINK("https://drive.google.com/file/d/1P9PNeZZ8qDcvX_T4yNJBqqdkoeAMoCUI/view?usp=sharing", IMAGE("https://api.qrserver.com/v1/create-qr-code/?size=150x150&amp;data=https://drive.google.com/file/d/1P9PNeZZ8qDcvX_T4yNJBqqdkoeAMoCUI/view?usp=sharing",1))</f>
        <v/>
      </c>
      <c r="D284" s="3" t="s">
        <v>508</v>
      </c>
      <c r="E284" s="1" t="str">
        <f>HYPERLINK("https://drive.google.com/file/d/1P9PNeZZ8qDcvX_T4yNJBqqdkoeAMoCUI/view?usp=sharing","A.I. Artificial Intelligence photo booth for weddings.zip")</f>
        <v>A.I. Artificial Intelligence photo booth for weddings.zip</v>
      </c>
    </row>
    <row r="285" ht="112.5" customHeight="1">
      <c r="A285" s="2" t="s">
        <v>466</v>
      </c>
      <c r="B285" s="2" t="s">
        <v>509</v>
      </c>
      <c r="C285" s="1" t="str">
        <f>HYPERLINK("https://drive.google.com/file/d/1grLV722ozuXho4e41O_NwYkpwsqUtzQE/view?usp=sharing", IMAGE("https://api.qrserver.com/v1/create-qr-code/?size=150x150&amp;data=https://drive.google.com/file/d/1grLV722ozuXho4e41O_NwYkpwsqUtzQE/view?usp=sharing",1))</f>
        <v/>
      </c>
      <c r="D285" s="3" t="s">
        <v>510</v>
      </c>
      <c r="E285" s="1" t="str">
        <f>HYPERLINK("https://drive.google.com/file/d/1grLV722ozuXho4e41O_NwYkpwsqUtzQE/view?usp=sharing","A.I. Artificial Intelligence photo booth for weddings.epub")</f>
        <v>A.I. Artificial Intelligence photo booth for weddings.epub</v>
      </c>
    </row>
    <row r="286" ht="112.5" customHeight="1">
      <c r="A286" s="2" t="s">
        <v>460</v>
      </c>
      <c r="B286" s="2" t="s">
        <v>511</v>
      </c>
      <c r="C286" s="1" t="str">
        <f>HYPERLINK("https://drive.google.com/file/d/1XwRyWdutmg1-vSlSmsvGZn14wJ3CMeBX/view?usp=sharing", IMAGE("https://api.qrserver.com/v1/create-qr-code/?size=150x150&amp;data=https://drive.google.com/file/d/1XwRyWdutmg1-vSlSmsvGZn14wJ3CMeBX/view?usp=sharing",1))</f>
        <v/>
      </c>
      <c r="D286" s="3" t="s">
        <v>512</v>
      </c>
      <c r="E286" s="1" t="str">
        <f>HYPERLINK("https://drive.google.com/file/d/1XwRyWdutmg1-vSlSmsvGZn14wJ3CMeBX/view?usp=sharing","A.I. Artificial Intelligence photo booth rental Orange County.odt")</f>
        <v>A.I. Artificial Intelligence photo booth rental Orange County.odt</v>
      </c>
    </row>
    <row r="287" ht="112.5" customHeight="1">
      <c r="A287" s="2" t="s">
        <v>463</v>
      </c>
      <c r="B287" s="2" t="s">
        <v>513</v>
      </c>
      <c r="C287" s="1" t="str">
        <f>HYPERLINK("https://drive.google.com/file/d/13cU7jQbNGFE6igr4u33rTnBqH0874eeF/view?usp=sharing", IMAGE("https://api.qrserver.com/v1/create-qr-code/?size=150x150&amp;data=https://drive.google.com/file/d/13cU7jQbNGFE6igr4u33rTnBqH0874eeF/view?usp=sharing",1))</f>
        <v/>
      </c>
      <c r="D287" s="3" t="s">
        <v>514</v>
      </c>
      <c r="E287" s="1" t="str">
        <f>HYPERLINK("https://drive.google.com/file/d/13cU7jQbNGFE6igr4u33rTnBqH0874eeF/view?usp=sharing","A.I. Artificial Intelligence photo booth rental Orange County.zip")</f>
        <v>A.I. Artificial Intelligence photo booth rental Orange County.zip</v>
      </c>
    </row>
    <row r="288" ht="112.5" customHeight="1">
      <c r="A288" s="2" t="s">
        <v>466</v>
      </c>
      <c r="B288" s="2" t="s">
        <v>515</v>
      </c>
      <c r="C288" s="1" t="str">
        <f>HYPERLINK("https://drive.google.com/file/d/1dSsUBX7AtlAtX6uArWZfnqsRg8qeP69l/view?usp=sharing", IMAGE("https://api.qrserver.com/v1/create-qr-code/?size=150x150&amp;data=https://drive.google.com/file/d/1dSsUBX7AtlAtX6uArWZfnqsRg8qeP69l/view?usp=sharing",1))</f>
        <v/>
      </c>
      <c r="D288" s="3" t="s">
        <v>516</v>
      </c>
      <c r="E288" s="1" t="str">
        <f>HYPERLINK("https://drive.google.com/file/d/1dSsUBX7AtlAtX6uArWZfnqsRg8qeP69l/view?usp=sharing","A.I. Artificial Intelligence photo booth rental Orange County.epub")</f>
        <v>A.I. Artificial Intelligence photo booth rental Orange County.epub</v>
      </c>
    </row>
    <row r="289" ht="112.5" customHeight="1">
      <c r="A289" s="2" t="s">
        <v>460</v>
      </c>
      <c r="B289" s="2" t="s">
        <v>517</v>
      </c>
      <c r="C289" s="1" t="str">
        <f>HYPERLINK("https://drive.google.com/file/d/1u7WxNzcgY20gOLszosxueE0ekMb3E-vG/view?usp=sharing", IMAGE("https://api.qrserver.com/v1/create-qr-code/?size=150x150&amp;data=https://drive.google.com/file/d/1u7WxNzcgY20gOLszosxueE0ekMb3E-vG/view?usp=sharing",1))</f>
        <v/>
      </c>
      <c r="D289" s="3" t="s">
        <v>518</v>
      </c>
      <c r="E289" s="1" t="str">
        <f>HYPERLINK("https://drive.google.com/file/d/1u7WxNzcgY20gOLszosxueE0ekMb3E-vG/view?usp=sharing","A.I. Artificial Intelligence photo booth rentals Orange County.odt")</f>
        <v>A.I. Artificial Intelligence photo booth rentals Orange County.odt</v>
      </c>
    </row>
    <row r="290" ht="112.5" customHeight="1">
      <c r="A290" s="2" t="s">
        <v>463</v>
      </c>
      <c r="B290" s="2" t="s">
        <v>519</v>
      </c>
      <c r="C290" s="1" t="str">
        <f>HYPERLINK("https://drive.google.com/file/d/1QIily6TifB6Vj96WYUcUsAnucknauVF7/view?usp=sharing", IMAGE("https://api.qrserver.com/v1/create-qr-code/?size=150x150&amp;data=https://drive.google.com/file/d/1QIily6TifB6Vj96WYUcUsAnucknauVF7/view?usp=sharing",1))</f>
        <v/>
      </c>
      <c r="D290" s="3" t="s">
        <v>520</v>
      </c>
      <c r="E290" s="1" t="str">
        <f>HYPERLINK("https://drive.google.com/file/d/1QIily6TifB6Vj96WYUcUsAnucknauVF7/view?usp=sharing","A.I. Artificial Intelligence photo booth rentals Orange County.zip")</f>
        <v>A.I. Artificial Intelligence photo booth rentals Orange County.zip</v>
      </c>
    </row>
    <row r="291" ht="112.5" customHeight="1">
      <c r="A291" s="2" t="s">
        <v>466</v>
      </c>
      <c r="B291" s="2" t="s">
        <v>521</v>
      </c>
      <c r="C291" s="1" t="str">
        <f>HYPERLINK("https://drive.google.com/file/d/150bfPkXqVeUa63_x2fJeSvhJRARaSn-3/view?usp=sharing", IMAGE("https://api.qrserver.com/v1/create-qr-code/?size=150x150&amp;data=https://drive.google.com/file/d/150bfPkXqVeUa63_x2fJeSvhJRARaSn-3/view?usp=sharing",1))</f>
        <v/>
      </c>
      <c r="D291" s="3" t="s">
        <v>522</v>
      </c>
      <c r="E291" s="1" t="str">
        <f>HYPERLINK("https://drive.google.com/file/d/150bfPkXqVeUa63_x2fJeSvhJRARaSn-3/view?usp=sharing","A.I. Artificial Intelligence photo booth rentals Orange County.epub")</f>
        <v>A.I. Artificial Intelligence photo booth rentals Orange County.epub</v>
      </c>
    </row>
    <row r="292" ht="112.5" customHeight="1">
      <c r="A292" s="2" t="s">
        <v>460</v>
      </c>
      <c r="B292" s="2" t="s">
        <v>523</v>
      </c>
      <c r="C292" s="1" t="str">
        <f>HYPERLINK("https://drive.google.com/file/d/1TZ0GTya1LQk7_2swgEDxmxJQOAxpvCMv/view?usp=sharing", IMAGE("https://api.qrserver.com/v1/create-qr-code/?size=150x150&amp;data=https://drive.google.com/file/d/1TZ0GTya1LQk7_2swgEDxmxJQOAxpvCMv/view?usp=sharing",1))</f>
        <v/>
      </c>
      <c r="D292" s="3" t="s">
        <v>524</v>
      </c>
      <c r="E292" s="1" t="str">
        <f>HYPERLINK("https://drive.google.com/file/d/1TZ0GTya1LQk7_2swgEDxmxJQOAxpvCMv/view?usp=sharing","Artificial Intelligence photobooth rental Orange County.odt")</f>
        <v>Artificial Intelligence photobooth rental Orange County.odt</v>
      </c>
    </row>
    <row r="293" ht="112.5" customHeight="1">
      <c r="A293" s="2" t="s">
        <v>463</v>
      </c>
      <c r="B293" s="2" t="s">
        <v>525</v>
      </c>
      <c r="C293" s="1" t="str">
        <f>HYPERLINK("https://drive.google.com/file/d/1kNROsPHLBNUWzo0qMyf8Eu1mEIT5mygN/view?usp=sharing", IMAGE("https://api.qrserver.com/v1/create-qr-code/?size=150x150&amp;data=https://drive.google.com/file/d/1kNROsPHLBNUWzo0qMyf8Eu1mEIT5mygN/view?usp=sharing",1))</f>
        <v/>
      </c>
      <c r="D293" s="3" t="s">
        <v>526</v>
      </c>
      <c r="E293" s="1" t="str">
        <f>HYPERLINK("https://drive.google.com/file/d/1kNROsPHLBNUWzo0qMyf8Eu1mEIT5mygN/view?usp=sharing","Artificial Intelligence photobooth rental Orange County.zip")</f>
        <v>Artificial Intelligence photobooth rental Orange County.zip</v>
      </c>
    </row>
    <row r="294" ht="112.5" customHeight="1">
      <c r="A294" s="2" t="s">
        <v>466</v>
      </c>
      <c r="B294" s="2" t="s">
        <v>527</v>
      </c>
      <c r="C294" s="1" t="str">
        <f>HYPERLINK("https://drive.google.com/file/d/1IEAbDEVwIPTY5F79iPpMcSMEzguOk1JS/view?usp=sharing", IMAGE("https://api.qrserver.com/v1/create-qr-code/?size=150x150&amp;data=https://drive.google.com/file/d/1IEAbDEVwIPTY5F79iPpMcSMEzguOk1JS/view?usp=sharing",1))</f>
        <v/>
      </c>
      <c r="D294" s="3" t="s">
        <v>528</v>
      </c>
      <c r="E294" s="1" t="str">
        <f>HYPERLINK("https://drive.google.com/file/d/1IEAbDEVwIPTY5F79iPpMcSMEzguOk1JS/view?usp=sharing","Artificial Intelligence photobooth rental Orange County.epub")</f>
        <v>Artificial Intelligence photobooth rental Orange County.epub</v>
      </c>
    </row>
    <row r="295" ht="112.5" customHeight="1">
      <c r="A295" s="2" t="s">
        <v>460</v>
      </c>
      <c r="B295" s="2" t="s">
        <v>529</v>
      </c>
      <c r="C295" s="1" t="str">
        <f>HYPERLINK("https://drive.google.com/file/d/14mWmUm2Cm5PnM6ZLmqpEgK9gQyU8DGsz/view?usp=sharing", IMAGE("https://api.qrserver.com/v1/create-qr-code/?size=150x150&amp;data=https://drive.google.com/file/d/14mWmUm2Cm5PnM6ZLmqpEgK9gQyU8DGsz/view?usp=sharing",1))</f>
        <v/>
      </c>
      <c r="D295" s="3" t="s">
        <v>530</v>
      </c>
      <c r="E295" s="1" t="str">
        <f>HYPERLINK("https://drive.google.com/file/d/14mWmUm2Cm5PnM6ZLmqpEgK9gQyU8DGsz/view?usp=sharing","renting a Artificial Intelligence photo booth in Orange County.odt")</f>
        <v>renting a Artificial Intelligence photo booth in Orange County.odt</v>
      </c>
    </row>
    <row r="296" ht="112.5" customHeight="1">
      <c r="A296" s="2" t="s">
        <v>463</v>
      </c>
      <c r="B296" s="2" t="s">
        <v>531</v>
      </c>
      <c r="C296" s="1" t="str">
        <f>HYPERLINK("https://drive.google.com/file/d/1KjlnZCQFLqJcbMyQ5y_iYp_FW6vYAnd8/view?usp=sharing", IMAGE("https://api.qrserver.com/v1/create-qr-code/?size=150x150&amp;data=https://drive.google.com/file/d/1KjlnZCQFLqJcbMyQ5y_iYp_FW6vYAnd8/view?usp=sharing",1))</f>
        <v/>
      </c>
      <c r="D296" s="3" t="s">
        <v>532</v>
      </c>
      <c r="E296" s="1" t="str">
        <f>HYPERLINK("https://drive.google.com/file/d/1KjlnZCQFLqJcbMyQ5y_iYp_FW6vYAnd8/view?usp=sharing","renting a Artificial Intelligence photo booth in Orange County.zip")</f>
        <v>renting a Artificial Intelligence photo booth in Orange County.zip</v>
      </c>
    </row>
    <row r="297" ht="112.5" customHeight="1">
      <c r="A297" s="2" t="s">
        <v>466</v>
      </c>
      <c r="B297" s="2" t="s">
        <v>533</v>
      </c>
      <c r="C297" s="1" t="str">
        <f>HYPERLINK("https://drive.google.com/file/d/1qZgE-Ioyw5GaItguNhLheO2mGkvQLEoP/view?usp=sharing", IMAGE("https://api.qrserver.com/v1/create-qr-code/?size=150x150&amp;data=https://drive.google.com/file/d/1qZgE-Ioyw5GaItguNhLheO2mGkvQLEoP/view?usp=sharing",1))</f>
        <v/>
      </c>
      <c r="D297" s="3" t="s">
        <v>534</v>
      </c>
      <c r="E297" s="1" t="str">
        <f>HYPERLINK("https://drive.google.com/file/d/1qZgE-Ioyw5GaItguNhLheO2mGkvQLEoP/view?usp=sharing","renting a Artificial Intelligence photo booth in Orange County.epub")</f>
        <v>renting a Artificial Intelligence photo booth in Orange County.epub</v>
      </c>
    </row>
    <row r="298" ht="112.5" customHeight="1">
      <c r="A298" s="2" t="s">
        <v>460</v>
      </c>
      <c r="B298" s="2" t="s">
        <v>535</v>
      </c>
      <c r="C298" s="1" t="str">
        <f>HYPERLINK("https://drive.google.com/file/d/1X5R1v_R0WIMW4DPA7tpr5Q58Tfn6CwU1/view?usp=sharing", IMAGE("https://api.qrserver.com/v1/create-qr-code/?size=150x150&amp;data=https://drive.google.com/file/d/1X5R1v_R0WIMW4DPA7tpr5Q58Tfn6CwU1/view?usp=sharing",1))</f>
        <v/>
      </c>
      <c r="D298" s="3" t="s">
        <v>536</v>
      </c>
      <c r="E298" s="1" t="str">
        <f>HYPERLINK("https://drive.google.com/file/d/1X5R1v_R0WIMW4DPA7tpr5Q58Tfn6CwU1/view?usp=sharing","rent a Artificial Intelligence photobooth Orange County.odt")</f>
        <v>rent a Artificial Intelligence photobooth Orange County.odt</v>
      </c>
    </row>
    <row r="299" ht="112.5" customHeight="1">
      <c r="A299" s="2" t="s">
        <v>463</v>
      </c>
      <c r="B299" s="2" t="s">
        <v>537</v>
      </c>
      <c r="C299" s="1" t="str">
        <f>HYPERLINK("https://drive.google.com/file/d/1yXRskucAaqXkPMIelaLOrCdIz1dESW7D/view?usp=sharing", IMAGE("https://api.qrserver.com/v1/create-qr-code/?size=150x150&amp;data=https://drive.google.com/file/d/1yXRskucAaqXkPMIelaLOrCdIz1dESW7D/view?usp=sharing",1))</f>
        <v/>
      </c>
      <c r="D299" s="3" t="s">
        <v>538</v>
      </c>
      <c r="E299" s="1" t="str">
        <f>HYPERLINK("https://drive.google.com/file/d/1yXRskucAaqXkPMIelaLOrCdIz1dESW7D/view?usp=sharing","rent a Artificial Intelligence photobooth Orange County.zip")</f>
        <v>rent a Artificial Intelligence photobooth Orange County.zip</v>
      </c>
    </row>
    <row r="300" ht="112.5" customHeight="1">
      <c r="A300" s="2" t="s">
        <v>466</v>
      </c>
      <c r="B300" s="2" t="s">
        <v>539</v>
      </c>
      <c r="C300" s="1" t="str">
        <f>HYPERLINK("https://drive.google.com/file/d/15whpbo9PPZDcprv_7KzexJZXDPEy71Rk/view?usp=sharing", IMAGE("https://api.qrserver.com/v1/create-qr-code/?size=150x150&amp;data=https://drive.google.com/file/d/15whpbo9PPZDcprv_7KzexJZXDPEy71Rk/view?usp=sharing",1))</f>
        <v/>
      </c>
      <c r="D300" s="3" t="s">
        <v>540</v>
      </c>
      <c r="E300" s="1" t="str">
        <f>HYPERLINK("https://drive.google.com/file/d/15whpbo9PPZDcprv_7KzexJZXDPEy71Rk/view?usp=sharing","rent a Artificial Intelligence photobooth Orange County.epub")</f>
        <v>rent a Artificial Intelligence photobooth Orange County.epub</v>
      </c>
    </row>
    <row r="301" ht="112.5" customHeight="1">
      <c r="A301" s="2" t="s">
        <v>460</v>
      </c>
      <c r="B301" s="2" t="s">
        <v>541</v>
      </c>
      <c r="C301" s="1" t="str">
        <f>HYPERLINK("https://drive.google.com/file/d/16cgYqJMHNmKG0VYY5-j64fnQ8vsH9XqG/view?usp=sharing", IMAGE("https://api.qrserver.com/v1/create-qr-code/?size=150x150&amp;data=https://drive.google.com/file/d/16cgYqJMHNmKG0VYY5-j64fnQ8vsH9XqG/view?usp=sharing",1))</f>
        <v/>
      </c>
      <c r="D301" s="3" t="s">
        <v>542</v>
      </c>
      <c r="E301" s="1" t="str">
        <f>HYPERLINK("https://drive.google.com/file/d/16cgYqJMHNmKG0VYY5-j64fnQ8vsH9XqG/view?usp=sharing","A.I. photo booth rental package Orange County.odt")</f>
        <v>A.I. photo booth rental package Orange County.odt</v>
      </c>
    </row>
    <row r="302" ht="112.5" customHeight="1">
      <c r="A302" s="2" t="s">
        <v>463</v>
      </c>
      <c r="B302" s="2" t="s">
        <v>543</v>
      </c>
      <c r="C302" s="1" t="str">
        <f>HYPERLINK("https://drive.google.com/file/d/1mYVvEzjbsPCANJgA7b-ZKNllHsD2qDgi/view?usp=sharing", IMAGE("https://api.qrserver.com/v1/create-qr-code/?size=150x150&amp;data=https://drive.google.com/file/d/1mYVvEzjbsPCANJgA7b-ZKNllHsD2qDgi/view?usp=sharing",1))</f>
        <v/>
      </c>
      <c r="D302" s="3" t="s">
        <v>544</v>
      </c>
      <c r="E302" s="1" t="str">
        <f>HYPERLINK("https://drive.google.com/file/d/1mYVvEzjbsPCANJgA7b-ZKNllHsD2qDgi/view?usp=sharing","A.I. photo booth rental package Orange County.zip")</f>
        <v>A.I. photo booth rental package Orange County.zip</v>
      </c>
    </row>
    <row r="303" ht="112.5" customHeight="1">
      <c r="A303" s="2" t="s">
        <v>466</v>
      </c>
      <c r="B303" s="2" t="s">
        <v>545</v>
      </c>
      <c r="C303" s="1" t="str">
        <f>HYPERLINK("https://drive.google.com/file/d/1SOAS-lVJbIH8qzwGOon1RhkcDfWEW6A5/view?usp=sharing", IMAGE("https://api.qrserver.com/v1/create-qr-code/?size=150x150&amp;data=https://drive.google.com/file/d/1SOAS-lVJbIH8qzwGOon1RhkcDfWEW6A5/view?usp=sharing",1))</f>
        <v/>
      </c>
      <c r="D303" s="3" t="s">
        <v>546</v>
      </c>
      <c r="E303" s="1" t="str">
        <f>HYPERLINK("https://drive.google.com/file/d/1SOAS-lVJbIH8qzwGOon1RhkcDfWEW6A5/view?usp=sharing","A.I. photo booth rental package Orange County.epub")</f>
        <v>A.I. photo booth rental package Orange County.epub</v>
      </c>
    </row>
    <row r="304" ht="112.5" customHeight="1">
      <c r="A304" s="2" t="s">
        <v>460</v>
      </c>
      <c r="B304" s="2" t="s">
        <v>547</v>
      </c>
      <c r="C304" s="1" t="str">
        <f>HYPERLINK("https://drive.google.com/file/d/1hOUbQErya03cxitF7OyVAdfTkTCTWY8K/view?usp=sharing", IMAGE("https://api.qrserver.com/v1/create-qr-code/?size=150x150&amp;data=https://drive.google.com/file/d/1hOUbQErya03cxitF7OyVAdfTkTCTWY8K/view?usp=sharing",1))</f>
        <v/>
      </c>
      <c r="D304" s="3" t="s">
        <v>548</v>
      </c>
      <c r="E304" s="1" t="str">
        <f>HYPERLINK("https://drive.google.com/file/d/1hOUbQErya03cxitF7OyVAdfTkTCTWY8K/view?usp=sharing","A.I. photobooth for rent Orange County.odt")</f>
        <v>A.I. photobooth for rent Orange County.odt</v>
      </c>
    </row>
    <row r="305" ht="112.5" customHeight="1">
      <c r="A305" s="2" t="s">
        <v>463</v>
      </c>
      <c r="B305" s="2" t="s">
        <v>549</v>
      </c>
      <c r="C305" s="1" t="str">
        <f>HYPERLINK("https://drive.google.com/file/d/1Qs_4YNRUJMa7M46IfSeVh8ZDDib5a_dY/view?usp=sharing", IMAGE("https://api.qrserver.com/v1/create-qr-code/?size=150x150&amp;data=https://drive.google.com/file/d/1Qs_4YNRUJMa7M46IfSeVh8ZDDib5a_dY/view?usp=sharing",1))</f>
        <v/>
      </c>
      <c r="D305" s="3" t="s">
        <v>550</v>
      </c>
      <c r="E305" s="1" t="str">
        <f>HYPERLINK("https://drive.google.com/file/d/1Qs_4YNRUJMa7M46IfSeVh8ZDDib5a_dY/view?usp=sharing","A.I. photobooth for rent Orange County.zip")</f>
        <v>A.I. photobooth for rent Orange County.zip</v>
      </c>
    </row>
    <row r="306" ht="112.5" customHeight="1">
      <c r="A306" s="2" t="s">
        <v>466</v>
      </c>
      <c r="B306" s="2" t="s">
        <v>551</v>
      </c>
      <c r="C306" s="1" t="str">
        <f>HYPERLINK("https://drive.google.com/file/d/1xsgLWov1FkUP8jtbbrX6AzatMDoIcRSu/view?usp=sharing", IMAGE("https://api.qrserver.com/v1/create-qr-code/?size=150x150&amp;data=https://drive.google.com/file/d/1xsgLWov1FkUP8jtbbrX6AzatMDoIcRSu/view?usp=sharing",1))</f>
        <v/>
      </c>
      <c r="D306" s="3" t="s">
        <v>552</v>
      </c>
      <c r="E306" s="1" t="str">
        <f>HYPERLINK("https://drive.google.com/file/d/1xsgLWov1FkUP8jtbbrX6AzatMDoIcRSu/view?usp=sharing","A.I. photobooth for rent Orange County.epub")</f>
        <v>A.I. photobooth for rent Orange County.epub</v>
      </c>
    </row>
    <row r="307" ht="112.5" customHeight="1">
      <c r="A307" s="2" t="s">
        <v>460</v>
      </c>
      <c r="B307" s="2" t="s">
        <v>553</v>
      </c>
      <c r="C307" s="1" t="str">
        <f>HYPERLINK("https://drive.google.com/file/d/1qjtxxk_c4YZGAkWFqUzhRIugIRxUKLxT/view?usp=sharing", IMAGE("https://api.qrserver.com/v1/create-qr-code/?size=150x150&amp;data=https://drive.google.com/file/d/1qjtxxk_c4YZGAkWFqUzhRIugIRxUKLxT/view?usp=sharing",1))</f>
        <v/>
      </c>
      <c r="D307" s="3" t="s">
        <v>554</v>
      </c>
      <c r="E307" s="1" t="str">
        <f>HYPERLINK("https://drive.google.com/file/d/1qjtxxk_c4YZGAkWFqUzhRIugIRxUKLxT/view?usp=sharing","A.I. photo booths rent Orange County.odt")</f>
        <v>A.I. photo booths rent Orange County.odt</v>
      </c>
    </row>
    <row r="308" ht="112.5" customHeight="1">
      <c r="A308" s="2" t="s">
        <v>463</v>
      </c>
      <c r="B308" s="2" t="s">
        <v>555</v>
      </c>
      <c r="C308" s="1" t="str">
        <f>HYPERLINK("https://drive.google.com/file/d/15plmVMkxS2vxirJOqgLlVM2aPq3CMrEw/view?usp=sharing", IMAGE("https://api.qrserver.com/v1/create-qr-code/?size=150x150&amp;data=https://drive.google.com/file/d/15plmVMkxS2vxirJOqgLlVM2aPq3CMrEw/view?usp=sharing",1))</f>
        <v/>
      </c>
      <c r="D308" s="3" t="s">
        <v>556</v>
      </c>
      <c r="E308" s="1" t="str">
        <f>HYPERLINK("https://drive.google.com/file/d/15plmVMkxS2vxirJOqgLlVM2aPq3CMrEw/view?usp=sharing","A.I. photo booths rent Orange County.zip")</f>
        <v>A.I. photo booths rent Orange County.zip</v>
      </c>
    </row>
    <row r="309" ht="112.5" customHeight="1">
      <c r="A309" s="2" t="s">
        <v>466</v>
      </c>
      <c r="B309" s="2" t="s">
        <v>557</v>
      </c>
      <c r="C309" s="1" t="str">
        <f>HYPERLINK("https://drive.google.com/file/d/17RXGtQBt2TLPfh0T2O39f_t_iSqN3s-t/view?usp=sharing", IMAGE("https://api.qrserver.com/v1/create-qr-code/?size=150x150&amp;data=https://drive.google.com/file/d/17RXGtQBt2TLPfh0T2O39f_t_iSqN3s-t/view?usp=sharing",1))</f>
        <v/>
      </c>
      <c r="D309" s="3" t="s">
        <v>558</v>
      </c>
      <c r="E309" s="1" t="str">
        <f>HYPERLINK("https://drive.google.com/file/d/17RXGtQBt2TLPfh0T2O39f_t_iSqN3s-t/view?usp=sharing","A.I. photo booths rent Orange County.epub")</f>
        <v>A.I. photo booths rent Orange County.epub</v>
      </c>
    </row>
    <row r="310" ht="112.5" customHeight="1">
      <c r="A310" s="2" t="s">
        <v>460</v>
      </c>
      <c r="B310" s="2" t="s">
        <v>559</v>
      </c>
      <c r="C310" s="1" t="str">
        <f>HYPERLINK("https://drive.google.com/file/d/1wmLfw_J9jtPtWFMn5jX3ZGHP0Ji4h8y3/view?usp=sharing", IMAGE("https://api.qrserver.com/v1/create-qr-code/?size=150x150&amp;data=https://drive.google.com/file/d/1wmLfw_J9jtPtWFMn5jX3ZGHP0Ji4h8y3/view?usp=sharing",1))</f>
        <v/>
      </c>
      <c r="D310" s="3" t="s">
        <v>560</v>
      </c>
      <c r="E310" s="1" t="str">
        <f>HYPERLINK("https://drive.google.com/file/d/1wmLfw_J9jtPtWFMn5jX3ZGHP0Ji4h8y3/view?usp=sharing","renting a A.I. photo booth in Orange County.odt")</f>
        <v>renting a A.I. photo booth in Orange County.odt</v>
      </c>
    </row>
    <row r="311" ht="112.5" customHeight="1">
      <c r="A311" s="2" t="s">
        <v>463</v>
      </c>
      <c r="B311" s="2" t="s">
        <v>561</v>
      </c>
      <c r="C311" s="1" t="str">
        <f>HYPERLINK("https://drive.google.com/file/d/1gGOc0oD9t2HWhY5GkLgDZgeHDuHZXFnr/view?usp=sharing", IMAGE("https://api.qrserver.com/v1/create-qr-code/?size=150x150&amp;data=https://drive.google.com/file/d/1gGOc0oD9t2HWhY5GkLgDZgeHDuHZXFnr/view?usp=sharing",1))</f>
        <v/>
      </c>
      <c r="D311" s="3" t="s">
        <v>562</v>
      </c>
      <c r="E311" s="1" t="str">
        <f>HYPERLINK("https://drive.google.com/file/d/1gGOc0oD9t2HWhY5GkLgDZgeHDuHZXFnr/view?usp=sharing","renting a A.I. photo booth in Orange County.zip")</f>
        <v>renting a A.I. photo booth in Orange County.zip</v>
      </c>
    </row>
    <row r="312" ht="112.5" customHeight="1">
      <c r="A312" s="2" t="s">
        <v>466</v>
      </c>
      <c r="B312" s="2" t="s">
        <v>563</v>
      </c>
      <c r="C312" s="1" t="str">
        <f>HYPERLINK("https://drive.google.com/file/d/1uynWqPhamAaA61csb6XKFJmKEmXaR7Bz/view?usp=sharing", IMAGE("https://api.qrserver.com/v1/create-qr-code/?size=150x150&amp;data=https://drive.google.com/file/d/1uynWqPhamAaA61csb6XKFJmKEmXaR7Bz/view?usp=sharing",1))</f>
        <v/>
      </c>
      <c r="D312" s="3" t="s">
        <v>564</v>
      </c>
      <c r="E312" s="1" t="str">
        <f>HYPERLINK("https://drive.google.com/file/d/1uynWqPhamAaA61csb6XKFJmKEmXaR7Bz/view?usp=sharing","renting a A.I. photo booth in Orange County.epub")</f>
        <v>renting a A.I. photo booth in Orange County.epub</v>
      </c>
    </row>
    <row r="313" ht="112.5" customHeight="1">
      <c r="A313" s="2" t="s">
        <v>460</v>
      </c>
      <c r="B313" s="2" t="s">
        <v>565</v>
      </c>
      <c r="C313" s="1" t="str">
        <f>HYPERLINK("https://drive.google.com/file/d/1Vbc9uTwg8M3THBh-xbT2W4HA_wZpfQvX/view?usp=sharing", IMAGE("https://api.qrserver.com/v1/create-qr-code/?size=150x150&amp;data=https://drive.google.com/file/d/1Vbc9uTwg8M3THBh-xbT2W4HA_wZpfQvX/view?usp=sharing",1))</f>
        <v/>
      </c>
      <c r="D313" s="3" t="s">
        <v>566</v>
      </c>
      <c r="E313" s="1" t="str">
        <f>HYPERLINK("https://drive.google.com/file/d/1Vbc9uTwg8M3THBh-xbT2W4HA_wZpfQvX/view?usp=sharing","corporate event A.I. Artificial Intelligence photo booth Orange County.odt")</f>
        <v>corporate event A.I. Artificial Intelligence photo booth Orange County.odt</v>
      </c>
    </row>
    <row r="314" ht="112.5" customHeight="1">
      <c r="A314" s="2" t="s">
        <v>463</v>
      </c>
      <c r="B314" s="2" t="s">
        <v>567</v>
      </c>
      <c r="C314" s="1" t="str">
        <f>HYPERLINK("https://drive.google.com/file/d/1PCrfpdYBj9FenG_RmT2uBrRGieamNWAI/view?usp=sharing", IMAGE("https://api.qrserver.com/v1/create-qr-code/?size=150x150&amp;data=https://drive.google.com/file/d/1PCrfpdYBj9FenG_RmT2uBrRGieamNWAI/view?usp=sharing",1))</f>
        <v/>
      </c>
      <c r="D314" s="3" t="s">
        <v>568</v>
      </c>
      <c r="E314" s="1" t="str">
        <f>HYPERLINK("https://drive.google.com/file/d/1PCrfpdYBj9FenG_RmT2uBrRGieamNWAI/view?usp=sharing","corporate event A.I. Artificial Intelligence photo booth Orange County.zip")</f>
        <v>corporate event A.I. Artificial Intelligence photo booth Orange County.zip</v>
      </c>
    </row>
    <row r="315" ht="112.5" customHeight="1">
      <c r="A315" s="2" t="s">
        <v>466</v>
      </c>
      <c r="B315" s="2" t="s">
        <v>569</v>
      </c>
      <c r="C315" s="1" t="str">
        <f>HYPERLINK("https://drive.google.com/file/d/1sM9eSDm7J_j-zyadiiOR2Mmz5J-Xplki/view?usp=sharing", IMAGE("https://api.qrserver.com/v1/create-qr-code/?size=150x150&amp;data=https://drive.google.com/file/d/1sM9eSDm7J_j-zyadiiOR2Mmz5J-Xplki/view?usp=sharing",1))</f>
        <v/>
      </c>
      <c r="D315" s="3" t="s">
        <v>570</v>
      </c>
      <c r="E315" s="1" t="str">
        <f>HYPERLINK("https://drive.google.com/file/d/1sM9eSDm7J_j-zyadiiOR2Mmz5J-Xplki/view?usp=sharing","corporate event A.I. Artificial Intelligence photo booth Orange County.epub")</f>
        <v>corporate event A.I. Artificial Intelligence photo booth Orange County.epub</v>
      </c>
    </row>
    <row r="316" ht="112.5" customHeight="1">
      <c r="A316" s="2" t="s">
        <v>460</v>
      </c>
      <c r="B316" s="2" t="s">
        <v>571</v>
      </c>
      <c r="C316" s="1" t="str">
        <f>HYPERLINK("https://drive.google.com/file/d/1IBL7UN2ATyS0CwW0VXJbtrW26yJ3iZp8/view?usp=sharing", IMAGE("https://api.qrserver.com/v1/create-qr-code/?size=150x150&amp;data=https://drive.google.com/file/d/1IBL7UN2ATyS0CwW0VXJbtrW26yJ3iZp8/view?usp=sharing",1))</f>
        <v/>
      </c>
      <c r="D316" s="3" t="s">
        <v>572</v>
      </c>
      <c r="E316" s="1" t="str">
        <f>HYPERLINK("https://drive.google.com/file/d/1IBL7UN2ATyS0CwW0VXJbtrW26yJ3iZp8/view?usp=sharing","A.I. Artificial Intelligence photo booth rental orange county.odt")</f>
        <v>A.I. Artificial Intelligence photo booth rental orange county.odt</v>
      </c>
    </row>
    <row r="317" ht="112.5" customHeight="1">
      <c r="A317" s="2" t="s">
        <v>463</v>
      </c>
      <c r="B317" s="2" t="s">
        <v>573</v>
      </c>
      <c r="C317" s="1" t="str">
        <f>HYPERLINK("https://drive.google.com/file/d/1Tdvq7JLfFGYlqRKXdPDNRdeoUkrZvsu8/view?usp=sharing", IMAGE("https://api.qrserver.com/v1/create-qr-code/?size=150x150&amp;data=https://drive.google.com/file/d/1Tdvq7JLfFGYlqRKXdPDNRdeoUkrZvsu8/view?usp=sharing",1))</f>
        <v/>
      </c>
      <c r="D317" s="3" t="s">
        <v>574</v>
      </c>
      <c r="E317" s="1" t="str">
        <f>HYPERLINK("https://drive.google.com/file/d/1Tdvq7JLfFGYlqRKXdPDNRdeoUkrZvsu8/view?usp=sharing","A.I. Artificial Intelligence photo booth rental orange county.zip")</f>
        <v>A.I. Artificial Intelligence photo booth rental orange county.zip</v>
      </c>
    </row>
    <row r="318" ht="112.5" customHeight="1">
      <c r="A318" s="2" t="s">
        <v>466</v>
      </c>
      <c r="B318" s="2" t="s">
        <v>575</v>
      </c>
      <c r="C318" s="1" t="str">
        <f>HYPERLINK("https://drive.google.com/file/d/1KkaFn9RDa6CLhZtW0n5-S7VyxtwGpp9e/view?usp=sharing", IMAGE("https://api.qrserver.com/v1/create-qr-code/?size=150x150&amp;data=https://drive.google.com/file/d/1KkaFn9RDa6CLhZtW0n5-S7VyxtwGpp9e/view?usp=sharing",1))</f>
        <v/>
      </c>
      <c r="D318" s="3" t="s">
        <v>576</v>
      </c>
      <c r="E318" s="1" t="str">
        <f>HYPERLINK("https://drive.google.com/file/d/1KkaFn9RDa6CLhZtW0n5-S7VyxtwGpp9e/view?usp=sharing","A.I. Artificial Intelligence photo booth rental orange county.epub")</f>
        <v>A.I. Artificial Intelligence photo booth rental orange county.epub</v>
      </c>
    </row>
    <row r="319" ht="112.5" customHeight="1">
      <c r="A319" s="2" t="s">
        <v>460</v>
      </c>
      <c r="B319" s="2" t="s">
        <v>577</v>
      </c>
      <c r="C319" s="1" t="str">
        <f>HYPERLINK("https://drive.google.com/file/d/1wq1KW9N2nCkLnBRFThzBgmxomLKxg7af/view?usp=sharing", IMAGE("https://api.qrserver.com/v1/create-qr-code/?size=150x150&amp;data=https://drive.google.com/file/d/1wq1KW9N2nCkLnBRFThzBgmxomLKxg7af/view?usp=sharing",1))</f>
        <v/>
      </c>
      <c r="D319" s="3" t="s">
        <v>578</v>
      </c>
      <c r="E319" s="1" t="str">
        <f>HYPERLINK("https://drive.google.com/file/d/1wq1KW9N2nCkLnBRFThzBgmxomLKxg7af/view?usp=sharing","wedding A.I. Artificial Intelligence photo booth rental in orange county.odt")</f>
        <v>wedding A.I. Artificial Intelligence photo booth rental in orange county.odt</v>
      </c>
    </row>
    <row r="320" ht="112.5" customHeight="1">
      <c r="A320" s="2" t="s">
        <v>463</v>
      </c>
      <c r="B320" s="2" t="s">
        <v>579</v>
      </c>
      <c r="C320" s="1" t="str">
        <f>HYPERLINK("https://drive.google.com/file/d/1FK9MJgHBTZSyEAZVw8sC6gdBIWvKwxus/view?usp=sharing", IMAGE("https://api.qrserver.com/v1/create-qr-code/?size=150x150&amp;data=https://drive.google.com/file/d/1FK9MJgHBTZSyEAZVw8sC6gdBIWvKwxus/view?usp=sharing",1))</f>
        <v/>
      </c>
      <c r="D320" s="3" t="s">
        <v>580</v>
      </c>
      <c r="E320" s="1" t="str">
        <f>HYPERLINK("https://drive.google.com/file/d/1FK9MJgHBTZSyEAZVw8sC6gdBIWvKwxus/view?usp=sharing","wedding A.I. Artificial Intelligence photo booth rental in orange county.zip")</f>
        <v>wedding A.I. Artificial Intelligence photo booth rental in orange county.zip</v>
      </c>
    </row>
    <row r="321" ht="112.5" customHeight="1">
      <c r="A321" s="2" t="s">
        <v>466</v>
      </c>
      <c r="B321" s="2" t="s">
        <v>581</v>
      </c>
      <c r="C321" s="1" t="str">
        <f>HYPERLINK("https://drive.google.com/file/d/1C0gGralk5EAg4TPBKYrtMQe2ZH5R8tXY/view?usp=sharing", IMAGE("https://api.qrserver.com/v1/create-qr-code/?size=150x150&amp;data=https://drive.google.com/file/d/1C0gGralk5EAg4TPBKYrtMQe2ZH5R8tXY/view?usp=sharing",1))</f>
        <v/>
      </c>
      <c r="D321" s="3" t="s">
        <v>582</v>
      </c>
      <c r="E321" s="1" t="str">
        <f>HYPERLINK("https://drive.google.com/file/d/1C0gGralk5EAg4TPBKYrtMQe2ZH5R8tXY/view?usp=sharing","wedding A.I. Artificial Intelligence photo booth rental in orange county.epub")</f>
        <v>wedding A.I. Artificial Intelligence photo booth rental in orange county.epub</v>
      </c>
    </row>
    <row r="322" ht="112.5" customHeight="1">
      <c r="A322" s="2" t="s">
        <v>460</v>
      </c>
      <c r="B322" s="2" t="s">
        <v>583</v>
      </c>
      <c r="C322" s="1" t="str">
        <f>HYPERLINK("https://drive.google.com/file/d/17t8KHSSreCxpbyHqlJlsNPwxdJh-9uBJ/view?usp=sharing", IMAGE("https://api.qrserver.com/v1/create-qr-code/?size=150x150&amp;data=https://drive.google.com/file/d/17t8KHSSreCxpbyHqlJlsNPwxdJh-9uBJ/view?usp=sharing",1))</f>
        <v/>
      </c>
      <c r="D322" s="3" t="s">
        <v>584</v>
      </c>
      <c r="E322" s="1" t="str">
        <f>HYPERLINK("https://drive.google.com/file/d/17t8KHSSreCxpbyHqlJlsNPwxdJh-9uBJ/view?usp=sharing","A.I. Artificial Intelligence photo booth rental in orange county.odt")</f>
        <v>A.I. Artificial Intelligence photo booth rental in orange county.odt</v>
      </c>
    </row>
    <row r="323" ht="112.5" customHeight="1">
      <c r="A323" s="2" t="s">
        <v>463</v>
      </c>
      <c r="B323" s="2" t="s">
        <v>585</v>
      </c>
      <c r="C323" s="1" t="str">
        <f>HYPERLINK("https://drive.google.com/file/d/17poVvL03ACEAEs4U94Qm6UVwZ3tT6p6V/view?usp=sharing", IMAGE("https://api.qrserver.com/v1/create-qr-code/?size=150x150&amp;data=https://drive.google.com/file/d/17poVvL03ACEAEs4U94Qm6UVwZ3tT6p6V/view?usp=sharing",1))</f>
        <v/>
      </c>
      <c r="D323" s="3" t="s">
        <v>586</v>
      </c>
      <c r="E323" s="1" t="str">
        <f>HYPERLINK("https://drive.google.com/file/d/17poVvL03ACEAEs4U94Qm6UVwZ3tT6p6V/view?usp=sharing","A.I. Artificial Intelligence photo booth rental in orange county.zip")</f>
        <v>A.I. Artificial Intelligence photo booth rental in orange county.zip</v>
      </c>
    </row>
    <row r="324" ht="112.5" customHeight="1">
      <c r="A324" s="2" t="s">
        <v>466</v>
      </c>
      <c r="B324" s="2" t="s">
        <v>587</v>
      </c>
      <c r="C324" s="1" t="str">
        <f>HYPERLINK("https://drive.google.com/file/d/1EuemLpqY7-e5tPeoxLzsD3IcciPWLQze/view?usp=sharing", IMAGE("https://api.qrserver.com/v1/create-qr-code/?size=150x150&amp;data=https://drive.google.com/file/d/1EuemLpqY7-e5tPeoxLzsD3IcciPWLQze/view?usp=sharing",1))</f>
        <v/>
      </c>
      <c r="D324" s="3" t="s">
        <v>588</v>
      </c>
      <c r="E324" s="1" t="str">
        <f>HYPERLINK("https://drive.google.com/file/d/1EuemLpqY7-e5tPeoxLzsD3IcciPWLQze/view?usp=sharing","A.I. Artificial Intelligence photo booth rental in orange county.epub")</f>
        <v>A.I. Artificial Intelligence photo booth rental in orange county.epub</v>
      </c>
    </row>
    <row r="325" ht="112.5" customHeight="1">
      <c r="A325" s="2" t="s">
        <v>234</v>
      </c>
      <c r="B325" s="2" t="s">
        <v>375</v>
      </c>
      <c r="C325" s="1" t="str">
        <f>HYPERLINK("https://drive.google.com/file/d/1X_GMZGypR8dHNbDyI_-F6S6j21v82PtW/view?usp=sharing", IMAGE("https://api.qrserver.com/v1/create-qr-code/?size=150x150&amp;data=https://drive.google.com/file/d/1X_GMZGypR8dHNbDyI_-F6S6j21v82PtW/view?usp=sharing",1))</f>
        <v/>
      </c>
      <c r="D325" s="3" t="s">
        <v>589</v>
      </c>
      <c r="E325" s="1" t="str">
        <f>HYPERLINK("https://drive.google.com/file/d/1X_GMZGypR8dHNbDyI_-F6S6j21v82PtW/view?usp=sharing","AI photo booth rental near LA.pdf")</f>
        <v>AI photo booth rental near LA.pdf</v>
      </c>
    </row>
    <row r="326" ht="112.5" customHeight="1">
      <c r="A326" s="2" t="s">
        <v>590</v>
      </c>
      <c r="B326" s="2" t="s">
        <v>591</v>
      </c>
      <c r="C326" s="1" t="str">
        <f>HYPERLINK("https://docs.google.com/presentation/d/1hiSdu5HfMh-0Ed3O8xs2jS062DxL_-Z_/edit?usp=sharing&amp;ouid=115602453726005426174&amp;rtpof=true&amp;sd=true", IMAGE("https://api.qrserver.com/v1/create-qr-code/?size=150x150&amp;data=https://docs.google.com/presentation/d/1hiSdu5HfMh-0Ed3O8xs2jS062DxL_-Z_/edit?usp=sharing&amp;ouid=115602453726005426174&amp;rtpof=true&amp;sd=true",1))</f>
        <v/>
      </c>
      <c r="D326" s="3" t="s">
        <v>592</v>
      </c>
      <c r="E326" s="1" t="str">
        <f>HYPERLINK("https://docs.google.com/presentation/d/1hiSdu5HfMh-0Ed3O8xs2jS062DxL_-Z_/edit?usp=sharing&amp;ouid=115602453726005426174&amp;rtpof=true&amp;sd=true","AI photo booth rental near LA.pptx")</f>
        <v>AI photo booth rental near LA.pptx</v>
      </c>
    </row>
    <row r="327" ht="112.5" customHeight="1">
      <c r="A327" s="2" t="s">
        <v>593</v>
      </c>
      <c r="B327" s="2" t="s">
        <v>594</v>
      </c>
      <c r="C327" s="1" t="str">
        <f>HYPERLINK("https://drive.google.com/file/d/1pqNO3kF94dB-oMCrdhVQUc9UAg_t1SBc/view?usp=sharing", IMAGE("https://api.qrserver.com/v1/create-qr-code/?size=150x150&amp;data=https://drive.google.com/file/d/1pqNO3kF94dB-oMCrdhVQUc9UAg_t1SBc/view?usp=sharing",1))</f>
        <v/>
      </c>
      <c r="D327" s="3" t="s">
        <v>595</v>
      </c>
      <c r="E327" s="1" t="str">
        <f>HYPERLINK("https://drive.google.com/file/d/1pqNO3kF94dB-oMCrdhVQUc9UAg_t1SBc/view?usp=sharing","AI photo booth rental near LA.odp")</f>
        <v>AI photo booth rental near LA.odp</v>
      </c>
    </row>
    <row r="328" ht="112.5" customHeight="1">
      <c r="A328" s="2" t="s">
        <v>292</v>
      </c>
      <c r="B328" s="2" t="s">
        <v>293</v>
      </c>
      <c r="C328" s="1" t="str">
        <f>HYPERLINK("https://drive.google.com/file/d/1Euvq2cis-Gd-G_0WgJnevvcZ_kLHVod-/view?usp=sharing", IMAGE("https://api.qrserver.com/v1/create-qr-code/?size=150x150&amp;data=https://drive.google.com/file/d/1Euvq2cis-Gd-G_0WgJnevvcZ_kLHVod-/view?usp=sharing",1))</f>
        <v/>
      </c>
      <c r="D328" s="3" t="s">
        <v>596</v>
      </c>
      <c r="E328" s="1" t="str">
        <f>HYPERLINK("https://drive.google.com/file/d/1Euvq2cis-Gd-G_0WgJnevvcZ_kLHVod-/view?usp=sharing","AI photo booth rental near LA.txt")</f>
        <v>AI photo booth rental near LA.txt</v>
      </c>
    </row>
  </sheetData>
  <mergeCells count="1">
    <mergeCell ref="A1:Z1"/>
  </mergeCell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ref="D46"/>
    <hyperlink r:id="rId47" ref="D47"/>
    <hyperlink r:id="rId48" ref="D48"/>
    <hyperlink r:id="rId49" ref="D49"/>
    <hyperlink r:id="rId50" location="gid=0" ref="D50"/>
    <hyperlink r:id="rId51" location="gid=609000001" ref="D51"/>
    <hyperlink r:id="rId52" location="gid=391438776" ref="D52"/>
    <hyperlink r:id="rId53" location="gid=675630365" ref="D53"/>
    <hyperlink r:id="rId54" location="gid=1047000827"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ref="D79"/>
    <hyperlink r:id="rId80" ref="D80"/>
    <hyperlink r:id="rId81" ref="D81"/>
    <hyperlink r:id="rId82" ref="D82"/>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D98"/>
    <hyperlink r:id="rId99" ref="D99"/>
    <hyperlink r:id="rId100" ref="D100"/>
    <hyperlink r:id="rId101" ref="D101"/>
    <hyperlink r:id="rId102" ref="D102"/>
    <hyperlink r:id="rId103" ref="D103"/>
    <hyperlink r:id="rId104" ref="D104"/>
    <hyperlink r:id="rId105" ref="D105"/>
    <hyperlink r:id="rId106" ref="D106"/>
    <hyperlink r:id="rId107" ref="D107"/>
    <hyperlink r:id="rId108" ref="D108"/>
    <hyperlink r:id="rId109" ref="D109"/>
    <hyperlink r:id="rId110" ref="D110"/>
    <hyperlink r:id="rId111" ref="D111"/>
    <hyperlink r:id="rId112" ref="D112"/>
    <hyperlink r:id="rId113" ref="D113"/>
    <hyperlink r:id="rId114" ref="D114"/>
    <hyperlink r:id="rId115" ref="D115"/>
    <hyperlink r:id="rId116" ref="D116"/>
    <hyperlink r:id="rId117" ref="D117"/>
    <hyperlink r:id="rId118" ref="D118"/>
    <hyperlink r:id="rId119" ref="D119"/>
    <hyperlink r:id="rId120" ref="D120"/>
    <hyperlink r:id="rId121" ref="D121"/>
    <hyperlink r:id="rId122" ref="D122"/>
    <hyperlink r:id="rId123" ref="D123"/>
    <hyperlink r:id="rId124" ref="D124"/>
    <hyperlink r:id="rId125" ref="D125"/>
    <hyperlink r:id="rId126" ref="D126"/>
    <hyperlink r:id="rId127" ref="D127"/>
    <hyperlink r:id="rId128" ref="D128"/>
    <hyperlink r:id="rId129" ref="D129"/>
    <hyperlink r:id="rId130" ref="D130"/>
    <hyperlink r:id="rId131" ref="D131"/>
    <hyperlink r:id="rId132" ref="D132"/>
    <hyperlink r:id="rId133" ref="D133"/>
    <hyperlink r:id="rId134" ref="D134"/>
    <hyperlink r:id="rId135" ref="D135"/>
    <hyperlink r:id="rId136" ref="D136"/>
    <hyperlink r:id="rId137" ref="D137"/>
    <hyperlink r:id="rId138" ref="D138"/>
    <hyperlink r:id="rId139" ref="D139"/>
    <hyperlink r:id="rId140" ref="D140"/>
    <hyperlink r:id="rId141" ref="D141"/>
    <hyperlink r:id="rId142" ref="D142"/>
    <hyperlink r:id="rId143" ref="D143"/>
    <hyperlink r:id="rId144" ref="D144"/>
    <hyperlink r:id="rId145" ref="D145"/>
    <hyperlink r:id="rId146" ref="D146"/>
    <hyperlink r:id="rId147" ref="D147"/>
    <hyperlink r:id="rId148" ref="D148"/>
    <hyperlink r:id="rId149" ref="D149"/>
    <hyperlink r:id="rId150" ref="D150"/>
    <hyperlink r:id="rId151" ref="D151"/>
    <hyperlink r:id="rId152" ref="D152"/>
    <hyperlink r:id="rId153" ref="D153"/>
    <hyperlink r:id="rId154" ref="D154"/>
    <hyperlink r:id="rId155" ref="D155"/>
    <hyperlink r:id="rId156" ref="D156"/>
    <hyperlink r:id="rId157" ref="D157"/>
    <hyperlink r:id="rId158" ref="D158"/>
    <hyperlink r:id="rId159" ref="D159"/>
    <hyperlink r:id="rId160" ref="D160"/>
    <hyperlink r:id="rId161" ref="D161"/>
    <hyperlink r:id="rId162" ref="D162"/>
    <hyperlink r:id="rId163" ref="D163"/>
    <hyperlink r:id="rId164" ref="D164"/>
    <hyperlink r:id="rId165" ref="D165"/>
    <hyperlink r:id="rId166" ref="D166"/>
    <hyperlink r:id="rId167" ref="D167"/>
    <hyperlink r:id="rId168" ref="D168"/>
    <hyperlink r:id="rId169" ref="D169"/>
    <hyperlink r:id="rId170" ref="D170"/>
    <hyperlink r:id="rId171" ref="D171"/>
    <hyperlink r:id="rId172" ref="D172"/>
    <hyperlink r:id="rId173" ref="D173"/>
    <hyperlink r:id="rId174" ref="D174"/>
    <hyperlink r:id="rId175" ref="D175"/>
    <hyperlink r:id="rId176" ref="D176"/>
    <hyperlink r:id="rId177" ref="D177"/>
    <hyperlink r:id="rId178" ref="D178"/>
    <hyperlink r:id="rId179" ref="D179"/>
    <hyperlink r:id="rId180" ref="D180"/>
    <hyperlink r:id="rId181" ref="D181"/>
    <hyperlink r:id="rId182" ref="D182"/>
    <hyperlink r:id="rId183" ref="D183"/>
    <hyperlink r:id="rId184" ref="D184"/>
    <hyperlink r:id="rId185" ref="D185"/>
    <hyperlink r:id="rId186" ref="D186"/>
    <hyperlink r:id="rId187" ref="D187"/>
    <hyperlink r:id="rId188" ref="D188"/>
    <hyperlink r:id="rId189" ref="D189"/>
    <hyperlink r:id="rId190" ref="D190"/>
    <hyperlink r:id="rId191" ref="D191"/>
    <hyperlink r:id="rId192" ref="D192"/>
    <hyperlink r:id="rId193" ref="D193"/>
    <hyperlink r:id="rId194" ref="D194"/>
    <hyperlink r:id="rId195" ref="D195"/>
    <hyperlink r:id="rId196" ref="D196"/>
    <hyperlink r:id="rId197" ref="D197"/>
    <hyperlink r:id="rId198" ref="D198"/>
    <hyperlink r:id="rId199" ref="D199"/>
    <hyperlink r:id="rId200" ref="D200"/>
    <hyperlink r:id="rId201" ref="D201"/>
    <hyperlink r:id="rId202" ref="D202"/>
    <hyperlink r:id="rId203" ref="D203"/>
    <hyperlink r:id="rId204" ref="D204"/>
    <hyperlink r:id="rId205" ref="D205"/>
    <hyperlink r:id="rId206" ref="D206"/>
    <hyperlink r:id="rId207" ref="D207"/>
    <hyperlink r:id="rId208" ref="D208"/>
    <hyperlink r:id="rId209" ref="D209"/>
    <hyperlink r:id="rId210" ref="D210"/>
    <hyperlink r:id="rId211" ref="D211"/>
    <hyperlink r:id="rId212" ref="D212"/>
    <hyperlink r:id="rId213" ref="D213"/>
    <hyperlink r:id="rId214" ref="D214"/>
    <hyperlink r:id="rId215" ref="D215"/>
    <hyperlink r:id="rId216" ref="D216"/>
    <hyperlink r:id="rId217" ref="D217"/>
    <hyperlink r:id="rId218" ref="D218"/>
    <hyperlink r:id="rId219" ref="D219"/>
    <hyperlink r:id="rId220" ref="D220"/>
    <hyperlink r:id="rId221" ref="D221"/>
    <hyperlink r:id="rId222" ref="D222"/>
    <hyperlink r:id="rId223" ref="D223"/>
    <hyperlink r:id="rId224" ref="D224"/>
    <hyperlink r:id="rId225" ref="D225"/>
    <hyperlink r:id="rId226" ref="D226"/>
    <hyperlink r:id="rId227" ref="D227"/>
    <hyperlink r:id="rId228" ref="D228"/>
    <hyperlink r:id="rId229" ref="D229"/>
    <hyperlink r:id="rId230" ref="D230"/>
    <hyperlink r:id="rId231" ref="D231"/>
    <hyperlink r:id="rId232" ref="D232"/>
    <hyperlink r:id="rId233" ref="D233"/>
    <hyperlink r:id="rId234" ref="D234"/>
    <hyperlink r:id="rId235" ref="D235"/>
    <hyperlink r:id="rId236" ref="D236"/>
    <hyperlink r:id="rId237" ref="D237"/>
    <hyperlink r:id="rId238" ref="D238"/>
    <hyperlink r:id="rId239" ref="D239"/>
    <hyperlink r:id="rId240" ref="D240"/>
    <hyperlink r:id="rId241" ref="D241"/>
    <hyperlink r:id="rId242" ref="D242"/>
    <hyperlink r:id="rId243" ref="D243"/>
    <hyperlink r:id="rId244" ref="D244"/>
    <hyperlink r:id="rId245" ref="D245"/>
    <hyperlink r:id="rId246" ref="D246"/>
    <hyperlink r:id="rId247" ref="D247"/>
    <hyperlink r:id="rId248" ref="D248"/>
    <hyperlink r:id="rId249" ref="D249"/>
    <hyperlink r:id="rId250" ref="D250"/>
    <hyperlink r:id="rId251" ref="D251"/>
    <hyperlink r:id="rId252" ref="D252"/>
    <hyperlink r:id="rId253" ref="D253"/>
    <hyperlink r:id="rId254" ref="D254"/>
    <hyperlink r:id="rId255" ref="D255"/>
    <hyperlink r:id="rId256" ref="D256"/>
    <hyperlink r:id="rId257" ref="D257"/>
    <hyperlink r:id="rId258" ref="D258"/>
    <hyperlink r:id="rId259" ref="D259"/>
    <hyperlink r:id="rId260" ref="D260"/>
    <hyperlink r:id="rId261" ref="D261"/>
    <hyperlink r:id="rId262" ref="D262"/>
    <hyperlink r:id="rId263" ref="D263"/>
    <hyperlink r:id="rId264" ref="D264"/>
    <hyperlink r:id="rId265" ref="D265"/>
    <hyperlink r:id="rId266" ref="D266"/>
    <hyperlink r:id="rId267" ref="D267"/>
    <hyperlink r:id="rId268" ref="D268"/>
    <hyperlink r:id="rId269" ref="D269"/>
    <hyperlink r:id="rId270" ref="D270"/>
    <hyperlink r:id="rId271" ref="D271"/>
    <hyperlink r:id="rId272" ref="D272"/>
    <hyperlink r:id="rId273" ref="D273"/>
    <hyperlink r:id="rId274" ref="D274"/>
    <hyperlink r:id="rId275" ref="D275"/>
    <hyperlink r:id="rId276" ref="D276"/>
    <hyperlink r:id="rId277" ref="D277"/>
    <hyperlink r:id="rId278" ref="D278"/>
    <hyperlink r:id="rId279" ref="D279"/>
    <hyperlink r:id="rId280" ref="D280"/>
    <hyperlink r:id="rId281" ref="D281"/>
    <hyperlink r:id="rId282" ref="D282"/>
    <hyperlink r:id="rId283" ref="D283"/>
    <hyperlink r:id="rId284" ref="D284"/>
    <hyperlink r:id="rId285" ref="D285"/>
    <hyperlink r:id="rId286" ref="D286"/>
    <hyperlink r:id="rId287" ref="D287"/>
    <hyperlink r:id="rId288" ref="D288"/>
    <hyperlink r:id="rId289" ref="D289"/>
    <hyperlink r:id="rId290" ref="D290"/>
    <hyperlink r:id="rId291" ref="D291"/>
    <hyperlink r:id="rId292" ref="D292"/>
    <hyperlink r:id="rId293" ref="D293"/>
    <hyperlink r:id="rId294" ref="D294"/>
    <hyperlink r:id="rId295" ref="D295"/>
    <hyperlink r:id="rId296" ref="D296"/>
    <hyperlink r:id="rId297" ref="D297"/>
    <hyperlink r:id="rId298" ref="D298"/>
    <hyperlink r:id="rId299" ref="D299"/>
    <hyperlink r:id="rId300" ref="D300"/>
    <hyperlink r:id="rId301" ref="D301"/>
    <hyperlink r:id="rId302" ref="D302"/>
    <hyperlink r:id="rId303" ref="D303"/>
    <hyperlink r:id="rId304" ref="D304"/>
    <hyperlink r:id="rId305" ref="D305"/>
    <hyperlink r:id="rId306" ref="D306"/>
    <hyperlink r:id="rId307" ref="D307"/>
    <hyperlink r:id="rId308" ref="D308"/>
    <hyperlink r:id="rId309" ref="D309"/>
    <hyperlink r:id="rId310" ref="D310"/>
    <hyperlink r:id="rId311" ref="D311"/>
    <hyperlink r:id="rId312" ref="D312"/>
    <hyperlink r:id="rId313" ref="D313"/>
    <hyperlink r:id="rId314" ref="D314"/>
    <hyperlink r:id="rId315" ref="D315"/>
    <hyperlink r:id="rId316" ref="D316"/>
    <hyperlink r:id="rId317" ref="D317"/>
    <hyperlink r:id="rId318" ref="D318"/>
    <hyperlink r:id="rId319" ref="D319"/>
    <hyperlink r:id="rId320" ref="D320"/>
    <hyperlink r:id="rId321" ref="D321"/>
    <hyperlink r:id="rId322" ref="D322"/>
    <hyperlink r:id="rId323" ref="D323"/>
    <hyperlink r:id="rId324" ref="D324"/>
    <hyperlink r:id="rId325" ref="D325"/>
    <hyperlink r:id="rId326" ref="D326"/>
    <hyperlink r:id="rId327" ref="D327"/>
    <hyperlink r:id="rId328" ref="D328"/>
  </hyperlinks>
  <drawing r:id="rId329"/>
  <legacyDrawing r:id="rId3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597</v>
      </c>
      <c r="B1" s="2" t="s">
        <v>1</v>
      </c>
      <c r="C1" s="1" t="str">
        <f>HYPERLINK("https://sites.google.com/view/ai-face-swap-photo-booth/home","AI photo booth rental near LA")</f>
        <v>AI photo booth rental near LA</v>
      </c>
      <c r="D1" s="3" t="s">
        <v>2</v>
      </c>
    </row>
    <row r="2">
      <c r="A2" s="2" t="s">
        <v>597</v>
      </c>
      <c r="B2" s="2" t="s">
        <v>108</v>
      </c>
      <c r="C2" s="1" t="str">
        <f>HYPERLINK("https://drive.google.com/drive/folders/1Y6dlfDFD4gBo7x5vggAWsUQLvTR0iGkZ?usp=sharing","A.I. Artificial Intelligence photo booth for rent los angeles")</f>
        <v>A.I. Artificial Intelligence photo booth for rent los angeles</v>
      </c>
      <c r="D2" s="3" t="s">
        <v>107</v>
      </c>
    </row>
    <row r="3">
      <c r="A3" s="2" t="s">
        <v>597</v>
      </c>
      <c r="B3" s="2" t="s">
        <v>114</v>
      </c>
      <c r="C3" s="1" t="str">
        <f>HYPERLINK("https://docs.google.com/document/d/1p5t9hrCTZePeBMhgfWInKoV94p6e7l1qx9Tev1FN0Rs/edit?usp=sharing","renting a A.I. Artificial Intelligence photo booth")</f>
        <v>renting a A.I. Artificial Intelligence photo booth</v>
      </c>
      <c r="D3" s="3" t="s">
        <v>109</v>
      </c>
    </row>
    <row r="4">
      <c r="A4" s="2" t="s">
        <v>597</v>
      </c>
      <c r="B4" s="2" t="s">
        <v>120</v>
      </c>
      <c r="C4" s="1" t="str">
        <f>HYPERLINK("https://docs.google.com/document/d/1p5t9hrCTZePeBMhgfWInKoV94p6e7l1qx9Tev1FN0Rs/pub","A.I. Artificial Intelligence event photo booth")</f>
        <v>A.I. Artificial Intelligence event photo booth</v>
      </c>
      <c r="D4" s="3" t="s">
        <v>111</v>
      </c>
    </row>
    <row r="5">
      <c r="A5" s="2" t="s">
        <v>597</v>
      </c>
      <c r="B5" s="2" t="s">
        <v>132</v>
      </c>
      <c r="C5" s="1" t="str">
        <f>HYPERLINK("https://docs.google.com/document/d/1IoSAK_vg8EK7CP5P1YwTSy7Ece6ktAGTJWO1IvZ9S08/edit?usp=sharing","rent a A.I. Artificial Intelligence photobooth")</f>
        <v>rent a A.I. Artificial Intelligence photobooth</v>
      </c>
      <c r="D5" s="3" t="s">
        <v>133</v>
      </c>
    </row>
    <row r="6">
      <c r="A6" s="2" t="s">
        <v>597</v>
      </c>
      <c r="B6" s="2" t="s">
        <v>138</v>
      </c>
      <c r="C6" s="1" t="str">
        <f>HYPERLINK("https://docs.google.com/document/d/1IoSAK_vg8EK7CP5P1YwTSy7Ece6ktAGTJWO1IvZ9S08/pub","A.I. Artificial Intelligence photo booth wedding rental")</f>
        <v>A.I. Artificial Intelligence photo booth wedding rental</v>
      </c>
      <c r="D6" s="3" t="s">
        <v>135</v>
      </c>
    </row>
    <row r="7">
      <c r="A7" s="2" t="s">
        <v>597</v>
      </c>
      <c r="B7" s="2" t="s">
        <v>144</v>
      </c>
      <c r="C7" s="1" t="str">
        <f>HYPERLINK("https://docs.google.com/document/d/1IoSAK_vg8EK7CP5P1YwTSy7Ece6ktAGTJWO1IvZ9S08/view","A.I. Artificial Intelligence photo booths rent")</f>
        <v>A.I. Artificial Intelligence photo booths rent</v>
      </c>
      <c r="D7" s="3" t="s">
        <v>137</v>
      </c>
    </row>
    <row r="8">
      <c r="A8" s="2" t="s">
        <v>597</v>
      </c>
      <c r="B8" s="2" t="s">
        <v>150</v>
      </c>
      <c r="C8" s="1" t="str">
        <f>HYPERLINK("https://docs.google.com/document/d/190HRa_VBYnk32oz3cYa29gfgUdLrKc708X2ctb75UFc/edit?usp=sharing","A.I. Artificial Intelligence photo booth for weddings")</f>
        <v>A.I. Artificial Intelligence photo booth for weddings</v>
      </c>
      <c r="D8" s="3" t="s">
        <v>151</v>
      </c>
    </row>
    <row r="9">
      <c r="A9" s="2" t="s">
        <v>597</v>
      </c>
      <c r="B9" s="2" t="s">
        <v>156</v>
      </c>
      <c r="C9" s="1" t="str">
        <f>HYPERLINK("https://docs.google.com/document/d/190HRa_VBYnk32oz3cYa29gfgUdLrKc708X2ctb75UFc/pub","A.I. Artificial Intelligence photo booth rental Orange County")</f>
        <v>A.I. Artificial Intelligence photo booth rental Orange County</v>
      </c>
      <c r="D9" s="3" t="s">
        <v>153</v>
      </c>
    </row>
    <row r="10">
      <c r="A10" s="2" t="s">
        <v>597</v>
      </c>
      <c r="B10" s="2" t="s">
        <v>162</v>
      </c>
      <c r="C10" s="1" t="str">
        <f>HYPERLINK("https://docs.google.com/document/d/190HRa_VBYnk32oz3cYa29gfgUdLrKc708X2ctb75UFc/view","A.I. Artificial Intelligence photo booth rentals Orange County")</f>
        <v>A.I. Artificial Intelligence photo booth rentals Orange County</v>
      </c>
      <c r="D10" s="3" t="s">
        <v>155</v>
      </c>
    </row>
    <row r="11">
      <c r="A11" s="2" t="s">
        <v>597</v>
      </c>
      <c r="B11" s="2" t="s">
        <v>168</v>
      </c>
      <c r="C11" s="1" t="str">
        <f>HYPERLINK("https://docs.google.com/document/d/1R4Kb4JauJ_yA0sDo8ItC7EN-a9jFTBBYrsvRJGN8bWk/edit?usp=sharing","Artificial Intelligence photobooth rental Orange County")</f>
        <v>Artificial Intelligence photobooth rental Orange County</v>
      </c>
      <c r="D11" s="3" t="s">
        <v>169</v>
      </c>
    </row>
    <row r="12">
      <c r="A12" s="2" t="s">
        <v>597</v>
      </c>
      <c r="B12" s="2" t="s">
        <v>174</v>
      </c>
      <c r="C12" s="1" t="str">
        <f>HYPERLINK("https://docs.google.com/document/d/1R4Kb4JauJ_yA0sDo8ItC7EN-a9jFTBBYrsvRJGN8bWk/pub","renting a Artificial Intelligence photo booth in Orange County")</f>
        <v>renting a Artificial Intelligence photo booth in Orange County</v>
      </c>
      <c r="D12" s="3" t="s">
        <v>171</v>
      </c>
    </row>
    <row r="13">
      <c r="A13" s="2" t="s">
        <v>597</v>
      </c>
      <c r="B13" s="2" t="s">
        <v>180</v>
      </c>
      <c r="C13" s="1" t="str">
        <f>HYPERLINK("https://docs.google.com/document/d/1R4Kb4JauJ_yA0sDo8ItC7EN-a9jFTBBYrsvRJGN8bWk/view","rent a Artificial Intelligence photobooth Orange County")</f>
        <v>rent a Artificial Intelligence photobooth Orange County</v>
      </c>
      <c r="D13" s="3" t="s">
        <v>173</v>
      </c>
    </row>
    <row r="14">
      <c r="A14" s="2" t="s">
        <v>597</v>
      </c>
      <c r="B14" s="2" t="s">
        <v>186</v>
      </c>
      <c r="C14" s="1" t="str">
        <f>HYPERLINK("https://docs.google.com/document/d/1PMtm5lERv1s6T-EF7ovY7WfklpVGte9DuMy6mPQ0duE/edit?usp=sharing","A.I. photo booth rental package Orange County")</f>
        <v>A.I. photo booth rental package Orange County</v>
      </c>
      <c r="D14" s="3" t="s">
        <v>187</v>
      </c>
    </row>
    <row r="15">
      <c r="A15" s="2" t="s">
        <v>597</v>
      </c>
      <c r="B15" s="2" t="s">
        <v>192</v>
      </c>
      <c r="C15" s="1" t="str">
        <f>HYPERLINK("https://docs.google.com/document/d/1PMtm5lERv1s6T-EF7ovY7WfklpVGte9DuMy6mPQ0duE/pub","A.I. photobooth for rent Orange County")</f>
        <v>A.I. photobooth for rent Orange County</v>
      </c>
      <c r="D15" s="3" t="s">
        <v>189</v>
      </c>
    </row>
    <row r="16">
      <c r="A16" s="2" t="s">
        <v>597</v>
      </c>
      <c r="B16" s="2" t="s">
        <v>198</v>
      </c>
      <c r="C16" s="1" t="str">
        <f>HYPERLINK("https://docs.google.com/document/d/1PMtm5lERv1s6T-EF7ovY7WfklpVGte9DuMy6mPQ0duE/view","A.I. photo booths rent Orange County")</f>
        <v>A.I. photo booths rent Orange County</v>
      </c>
      <c r="D16" s="3" t="s">
        <v>191</v>
      </c>
    </row>
    <row r="17">
      <c r="A17" s="2" t="s">
        <v>597</v>
      </c>
      <c r="B17" s="2" t="s">
        <v>204</v>
      </c>
      <c r="C17" s="1" t="str">
        <f>HYPERLINK("https://docs.google.com/document/d/1B4aJ5ctepmGin23sRDjJKN0evSeFWAJTeHevCuLZ-Ag/edit?usp=sharing","renting a A.I. photo booth in Orange County")</f>
        <v>renting a A.I. photo booth in Orange County</v>
      </c>
      <c r="D17" s="3" t="s">
        <v>205</v>
      </c>
    </row>
    <row r="18">
      <c r="A18" s="2" t="s">
        <v>597</v>
      </c>
      <c r="B18" s="2" t="s">
        <v>210</v>
      </c>
      <c r="C18" s="1" t="str">
        <f>HYPERLINK("https://docs.google.com/document/d/1B4aJ5ctepmGin23sRDjJKN0evSeFWAJTeHevCuLZ-Ag/pub","corporate event A.I. Artificial Intelligence photo booth Orange County")</f>
        <v>corporate event A.I. Artificial Intelligence photo booth Orange County</v>
      </c>
      <c r="D18" s="3" t="s">
        <v>207</v>
      </c>
    </row>
    <row r="19">
      <c r="A19" s="2" t="s">
        <v>597</v>
      </c>
      <c r="B19" s="2" t="s">
        <v>216</v>
      </c>
      <c r="C19" s="1" t="str">
        <f>HYPERLINK("https://docs.google.com/document/d/1B4aJ5ctepmGin23sRDjJKN0evSeFWAJTeHevCuLZ-Ag/view","A.I. Artificial Intelligence photo booth rental orange county")</f>
        <v>A.I. Artificial Intelligence photo booth rental orange county</v>
      </c>
      <c r="D19" s="3" t="s">
        <v>209</v>
      </c>
    </row>
    <row r="20">
      <c r="A20" s="2" t="s">
        <v>597</v>
      </c>
      <c r="B20" s="2" t="s">
        <v>222</v>
      </c>
      <c r="C20" s="1" t="str">
        <f>HYPERLINK("https://docs.google.com/document/d/1EeYPv336eBiGNyi8CP15B_V2rUfdPjxOCFX9fy6eiVE/edit?usp=sharing","wedding A.I. Artificial Intelligence photo booth rental in orange county")</f>
        <v>wedding A.I. Artificial Intelligence photo booth rental in orange county</v>
      </c>
      <c r="D20" s="3" t="s">
        <v>223</v>
      </c>
    </row>
    <row r="21">
      <c r="A21" s="2" t="s">
        <v>597</v>
      </c>
      <c r="B21" s="2" t="s">
        <v>228</v>
      </c>
      <c r="C21" s="1" t="str">
        <f>HYPERLINK("https://docs.google.com/document/d/1EeYPv336eBiGNyi8CP15B_V2rUfdPjxOCFX9fy6eiVE/pub","A.I. Artificial Intelligence photo booth rental in orange county")</f>
        <v>A.I. Artificial Intelligence photo booth rental in orange county</v>
      </c>
      <c r="D21" s="3" t="s">
        <v>225</v>
      </c>
    </row>
  </sheetData>
  <hyperlinks>
    <hyperlink r:id="rId1" ref="D1"/>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598</v>
      </c>
      <c r="B1" s="2" t="s">
        <v>599</v>
      </c>
      <c r="C1" s="2" t="s">
        <v>600</v>
      </c>
    </row>
    <row r="2">
      <c r="A2" s="2" t="s">
        <v>1</v>
      </c>
      <c r="B2" s="2" t="s">
        <v>1</v>
      </c>
      <c r="C2" s="2" t="s">
        <v>601</v>
      </c>
      <c r="D2" s="2" t="s">
        <v>600</v>
      </c>
    </row>
    <row r="3">
      <c r="A3" s="2" t="s">
        <v>602</v>
      </c>
      <c r="B3" s="2" t="s">
        <v>603</v>
      </c>
    </row>
    <row r="4">
      <c r="A4" s="2" t="s">
        <v>604</v>
      </c>
      <c r="B4" s="2" t="s">
        <v>605</v>
      </c>
    </row>
    <row r="5">
      <c r="A5" s="2" t="s">
        <v>606</v>
      </c>
      <c r="B5" s="4" t="s">
        <v>607</v>
      </c>
    </row>
    <row r="6">
      <c r="A6" s="2" t="s">
        <v>608</v>
      </c>
      <c r="B6" s="2">
        <v>33.8952834938624</v>
      </c>
    </row>
    <row r="7">
      <c r="A7" s="2" t="s">
        <v>609</v>
      </c>
      <c r="B7" s="2">
        <v>-118.072252032517</v>
      </c>
    </row>
    <row r="8">
      <c r="A8" s="2" t="s">
        <v>598</v>
      </c>
      <c r="B8" s="2" t="s">
        <v>599</v>
      </c>
      <c r="C8" s="2" t="s">
        <v>600</v>
      </c>
    </row>
    <row r="9">
      <c r="A9" s="2" t="s">
        <v>108</v>
      </c>
      <c r="B9" s="2" t="s">
        <v>108</v>
      </c>
      <c r="C9" s="2" t="s">
        <v>610</v>
      </c>
      <c r="D9" s="2" t="s">
        <v>600</v>
      </c>
    </row>
    <row r="10">
      <c r="A10" s="2" t="s">
        <v>114</v>
      </c>
      <c r="B10" s="2" t="s">
        <v>114</v>
      </c>
      <c r="C10" s="2" t="s">
        <v>611</v>
      </c>
      <c r="D10" s="2" t="s">
        <v>600</v>
      </c>
    </row>
    <row r="11">
      <c r="A11" s="2" t="s">
        <v>120</v>
      </c>
      <c r="B11" s="2" t="s">
        <v>120</v>
      </c>
      <c r="C11" s="2" t="s">
        <v>612</v>
      </c>
      <c r="D11" s="2" t="s">
        <v>600</v>
      </c>
    </row>
    <row r="12">
      <c r="A12" s="2" t="s">
        <v>598</v>
      </c>
      <c r="B12" s="2" t="s">
        <v>599</v>
      </c>
      <c r="C12" s="2" t="s">
        <v>600</v>
      </c>
    </row>
    <row r="13">
      <c r="A13" s="2" t="s">
        <v>132</v>
      </c>
      <c r="B13" s="2" t="s">
        <v>132</v>
      </c>
      <c r="C13" s="2" t="s">
        <v>613</v>
      </c>
      <c r="D13" s="2" t="s">
        <v>600</v>
      </c>
    </row>
    <row r="14">
      <c r="A14" s="2" t="s">
        <v>138</v>
      </c>
      <c r="B14" s="2" t="s">
        <v>138</v>
      </c>
      <c r="C14" s="2" t="s">
        <v>614</v>
      </c>
      <c r="D14" s="2" t="s">
        <v>600</v>
      </c>
    </row>
    <row r="15">
      <c r="A15" s="2" t="s">
        <v>144</v>
      </c>
      <c r="B15" s="2" t="s">
        <v>144</v>
      </c>
      <c r="C15" s="2" t="s">
        <v>615</v>
      </c>
      <c r="D15" s="2" t="s">
        <v>600</v>
      </c>
    </row>
    <row r="16">
      <c r="A16" s="2" t="s">
        <v>598</v>
      </c>
      <c r="B16" s="2" t="s">
        <v>599</v>
      </c>
      <c r="C16" s="2" t="s">
        <v>600</v>
      </c>
    </row>
    <row r="17">
      <c r="A17" s="2" t="s">
        <v>150</v>
      </c>
      <c r="B17" s="2" t="s">
        <v>150</v>
      </c>
      <c r="C17" s="2" t="s">
        <v>616</v>
      </c>
      <c r="D17" s="2" t="s">
        <v>600</v>
      </c>
    </row>
    <row r="18">
      <c r="A18" s="2" t="s">
        <v>156</v>
      </c>
      <c r="B18" s="2" t="s">
        <v>156</v>
      </c>
      <c r="C18" s="2" t="s">
        <v>617</v>
      </c>
      <c r="D18" s="2" t="s">
        <v>600</v>
      </c>
    </row>
    <row r="19">
      <c r="A19" s="2" t="s">
        <v>162</v>
      </c>
      <c r="B19" s="2" t="s">
        <v>162</v>
      </c>
      <c r="C19" s="2" t="s">
        <v>618</v>
      </c>
      <c r="D19" s="2" t="s">
        <v>600</v>
      </c>
    </row>
    <row r="20">
      <c r="A20" s="2" t="s">
        <v>598</v>
      </c>
      <c r="B20" s="2" t="s">
        <v>599</v>
      </c>
      <c r="C20" s="2" t="s">
        <v>600</v>
      </c>
    </row>
    <row r="21">
      <c r="A21" s="2" t="s">
        <v>168</v>
      </c>
      <c r="B21" s="2" t="s">
        <v>168</v>
      </c>
      <c r="C21" s="2" t="s">
        <v>619</v>
      </c>
      <c r="D21" s="2" t="s">
        <v>600</v>
      </c>
    </row>
    <row r="22">
      <c r="A22" s="2" t="s">
        <v>174</v>
      </c>
      <c r="B22" s="2" t="s">
        <v>174</v>
      </c>
      <c r="C22" s="2" t="s">
        <v>620</v>
      </c>
      <c r="D22" s="2" t="s">
        <v>600</v>
      </c>
    </row>
    <row r="23">
      <c r="A23" s="2" t="s">
        <v>180</v>
      </c>
      <c r="B23" s="2" t="s">
        <v>180</v>
      </c>
      <c r="C23" s="2" t="s">
        <v>621</v>
      </c>
      <c r="D23" s="2" t="s">
        <v>600</v>
      </c>
    </row>
    <row r="24">
      <c r="A24" s="2" t="s">
        <v>598</v>
      </c>
      <c r="B24" s="2" t="s">
        <v>599</v>
      </c>
      <c r="C24" s="2" t="s">
        <v>600</v>
      </c>
    </row>
    <row r="25">
      <c r="A25" s="2" t="s">
        <v>186</v>
      </c>
      <c r="B25" s="2" t="s">
        <v>186</v>
      </c>
      <c r="C25" s="2" t="s">
        <v>622</v>
      </c>
      <c r="D25" s="2" t="s">
        <v>600</v>
      </c>
    </row>
    <row r="26">
      <c r="A26" s="2" t="s">
        <v>192</v>
      </c>
      <c r="B26" s="2" t="s">
        <v>192</v>
      </c>
      <c r="C26" s="2" t="s">
        <v>623</v>
      </c>
      <c r="D26" s="2" t="s">
        <v>600</v>
      </c>
    </row>
    <row r="27">
      <c r="A27" s="2" t="s">
        <v>198</v>
      </c>
      <c r="B27" s="2" t="s">
        <v>198</v>
      </c>
      <c r="C27" s="2" t="s">
        <v>624</v>
      </c>
      <c r="D27" s="2" t="s">
        <v>600</v>
      </c>
    </row>
    <row r="28">
      <c r="A28" s="2" t="s">
        <v>598</v>
      </c>
      <c r="B28" s="2" t="s">
        <v>599</v>
      </c>
      <c r="C28" s="2" t="s">
        <v>600</v>
      </c>
    </row>
    <row r="29">
      <c r="A29" s="2" t="s">
        <v>204</v>
      </c>
      <c r="B29" s="2" t="s">
        <v>204</v>
      </c>
      <c r="C29" s="2" t="s">
        <v>625</v>
      </c>
      <c r="D29" s="2" t="s">
        <v>600</v>
      </c>
    </row>
    <row r="30">
      <c r="A30" s="2" t="s">
        <v>210</v>
      </c>
      <c r="B30" s="2" t="s">
        <v>210</v>
      </c>
      <c r="C30" s="2" t="s">
        <v>626</v>
      </c>
      <c r="D30" s="2" t="s">
        <v>600</v>
      </c>
    </row>
    <row r="31">
      <c r="A31" s="2" t="s">
        <v>216</v>
      </c>
      <c r="B31" s="2" t="s">
        <v>216</v>
      </c>
      <c r="C31" s="2" t="s">
        <v>627</v>
      </c>
      <c r="D31" s="2" t="s">
        <v>600</v>
      </c>
    </row>
    <row r="32">
      <c r="A32" s="2" t="s">
        <v>598</v>
      </c>
      <c r="B32" s="2" t="s">
        <v>599</v>
      </c>
      <c r="C32" s="2" t="s">
        <v>600</v>
      </c>
    </row>
    <row r="33">
      <c r="A33" s="2" t="s">
        <v>222</v>
      </c>
      <c r="B33" s="2" t="s">
        <v>222</v>
      </c>
      <c r="C33" s="2" t="s">
        <v>628</v>
      </c>
      <c r="D33" s="2" t="s">
        <v>600</v>
      </c>
    </row>
    <row r="34">
      <c r="A34" s="2" t="s">
        <v>228</v>
      </c>
      <c r="B34" s="2" t="s">
        <v>228</v>
      </c>
      <c r="C34" s="2" t="s">
        <v>629</v>
      </c>
      <c r="D34" s="2" t="s">
        <v>600</v>
      </c>
    </row>
    <row r="35">
      <c r="A35" s="2" t="s">
        <v>598</v>
      </c>
    </row>
    <row r="36">
      <c r="A36" s="2" t="s">
        <v>598</v>
      </c>
    </row>
    <row r="37">
      <c r="A37" s="2" t="s">
        <v>598</v>
      </c>
    </row>
    <row r="38">
      <c r="A38" s="2" t="s">
        <v>598</v>
      </c>
    </row>
    <row r="39">
      <c r="A39" s="2" t="s">
        <v>598</v>
      </c>
    </row>
    <row r="40">
      <c r="A40" s="2" t="s">
        <v>598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630</v>
      </c>
      <c r="B1" s="3" t="s">
        <v>67</v>
      </c>
    </row>
    <row r="2">
      <c r="A2" s="2" t="s">
        <v>630</v>
      </c>
      <c r="B2" s="3" t="s">
        <v>68</v>
      </c>
    </row>
    <row r="3">
      <c r="A3" s="2" t="s">
        <v>630</v>
      </c>
      <c r="B3" s="3" t="s">
        <v>69</v>
      </c>
    </row>
    <row r="4">
      <c r="A4" s="2" t="s">
        <v>630</v>
      </c>
      <c r="B4" s="3" t="s">
        <v>70</v>
      </c>
    </row>
    <row r="5">
      <c r="A5" s="2" t="s">
        <v>630</v>
      </c>
      <c r="B5" s="3" t="s">
        <v>71</v>
      </c>
    </row>
    <row r="6">
      <c r="A6" s="2" t="s">
        <v>630</v>
      </c>
      <c r="B6" s="3" t="s">
        <v>72</v>
      </c>
    </row>
    <row r="7">
      <c r="A7" s="2" t="s">
        <v>630</v>
      </c>
      <c r="B7" s="3" t="s">
        <v>73</v>
      </c>
    </row>
    <row r="8">
      <c r="A8" s="2" t="s">
        <v>630</v>
      </c>
      <c r="B8" s="3" t="s">
        <v>74</v>
      </c>
    </row>
    <row r="9">
      <c r="A9" s="2" t="s">
        <v>630</v>
      </c>
      <c r="B9" s="3" t="s">
        <v>75</v>
      </c>
    </row>
    <row r="10">
      <c r="A10" s="2" t="s">
        <v>630</v>
      </c>
      <c r="B10" s="3" t="s">
        <v>76</v>
      </c>
    </row>
    <row r="11">
      <c r="A11" s="2" t="s">
        <v>630</v>
      </c>
      <c r="B11" s="3" t="s">
        <v>77</v>
      </c>
    </row>
    <row r="12">
      <c r="A12" s="2" t="s">
        <v>630</v>
      </c>
      <c r="B12" s="3" t="s">
        <v>78</v>
      </c>
    </row>
    <row r="13">
      <c r="A13" s="2" t="s">
        <v>630</v>
      </c>
      <c r="B13" s="3" t="s">
        <v>79</v>
      </c>
    </row>
    <row r="14">
      <c r="A14" s="2" t="s">
        <v>630</v>
      </c>
      <c r="B14" s="3" t="s">
        <v>80</v>
      </c>
    </row>
    <row r="15">
      <c r="A15" s="2" t="s">
        <v>630</v>
      </c>
      <c r="B15" s="3" t="s">
        <v>81</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v>
      </c>
    </row>
    <row r="2">
      <c r="A2" s="5" t="str">
        <f>IFERROR(__xludf.DUMMYFUNCTION("IMPORTFEED(""https://news.google.com/rss/search?q=aiphotobooth"",""items created"", false)"),"Fri, 12 Jul 2024 07:00:00 GMT")</f>
        <v>Fri, 12 Jul 2024 07:00:00 GMT</v>
      </c>
      <c r="B2" s="5" t="str">
        <f>IFERROR(__xludf.DUMMYFUNCTION("IMPORTFEED(""https://news.google.com/rss/search?q=aiphotobooth"",""items title"", false)"),"Generative AI Experiences: 3 Ways To Tap Into A New Retargeting Goldmine - Demand Gen Report")</f>
        <v>Generative AI Experiences: 3 Ways To Tap Into A New Retargeting Goldmine - Demand Gen Report</v>
      </c>
      <c r="D2" s="1" t="str">
        <f>IFERROR(__xludf.DUMMYFUNCTION("IMPORTFEED(""https://news.google.com/rss/search?q=aiphotobooth"",""items url"", false)"),"https://news.google.com/rss/articles/CBMixAFBVV95cUxQUWJ6Y1pOZHk1M1Y2S29LN3ZqLWdvS0NvZjM0Y1NzazZIQ2d2TGJYT0x3dWdwRXgzdUhrMUthdTREdjNPdUdHeDZIZjMza2Y4TklxVDZsOU82b2FGcGo4R1FMM1dTcUdCa3BmR0R4Z3JPajJrYVRCbFpWd3VUd0x6b1RlbWFRRExaS1hFandXYnN5Qlc5QlRmTTVFV2JKaD"&amp;"FDOXd0blJTeFdaY3M4d1p1T3drRENaQTladm40SXFUakYtOVlJ?oc=5")</f>
        <v>https://news.google.com/rss/articles/CBMixAFBVV95cUxQUWJ6Y1pOZHk1M1Y2S29LN3ZqLWdvS0NvZjM0Y1NzazZIQ2d2TGJYT0x3dWdwRXgzdUhrMUthdTREdjNPdUdHeDZIZjMza2Y4TklxVDZsOU82b2FGcGo4R1FMM1dTcUdCa3BmR0R4Z3JPajJrYVRCbFpWd3VUd0x6b1RlbWFRRExaS1hFandXYnN5Qlc5QlRmTTVFV2JKaDFDOXd0blJTeFdaY3M4d1p1T3drRENaQTladm40SXFUakYtOVlJ?oc=5</v>
      </c>
      <c r="E2" s="5" t="str">
        <f>IFERROR(__xludf.DUMMYFUNCTION("IMPORTFEED(""https://news.google.com/rss/search?q=aiphotobooth"",""items summary"", false)"),"Generative AI Experiences: 3 Ways To Tap Into A New Retargeting Goldmine  Demand 
Gen Report")</f>
        <v>Generative AI Experiences: 3 Ways To Tap Into A New Retargeting Goldmine  Demand 
Gen Report</v>
      </c>
    </row>
    <row r="3">
      <c r="A3" s="5" t="str">
        <f>IFERROR(__xludf.DUMMYFUNCTION("""COMPUTED_VALUE"""),"Wed, 29 May 2024 07:00:00 GMT")</f>
        <v>Wed, 29 May 2024 07:00:00 GMT</v>
      </c>
      <c r="B3" s="5" t="str">
        <f>IFERROR(__xludf.DUMMYFUNCTION("""COMPUTED_VALUE"""),"Why Headshots Taken by a Photographer Are Better Than AI - PetaPixel")</f>
        <v>Why Headshots Taken by a Photographer Are Better Than AI - PetaPixel</v>
      </c>
      <c r="D3" s="1" t="str">
        <f>IFERROR(__xludf.DUMMYFUNCTION("""COMPUTED_VALUE"""),"https://news.google.com/rss/articles/CBMilAFBVV95cUxOWjBPbnZHUGwzNHJoUkZIQkN6N1VtR3EyaE5xejQ3R1N6aFlULXFHbDVJUGswOEFuVjFocmZaRTRib1o2aXFvVGR5NGFIZThqZVpwWHpXcGZUYUxrdmhNUFJkdVllM1cyNkJSakJzNXhYOTBBb0ZHQ3g0WUNjUEhjUE4tUU83Y3dNWmFUT0JMUnJNZG5S?oc=5")</f>
        <v>https://news.google.com/rss/articles/CBMilAFBVV95cUxOWjBPbnZHUGwzNHJoUkZIQkN6N1VtR3EyaE5xejQ3R1N6aFlULXFHbDVJUGswOEFuVjFocmZaRTRib1o2aXFvVGR5NGFIZThqZVpwWHpXcGZUYUxrdmhNUFJkdVllM1cyNkJSakJzNXhYOTBBb0ZHQ3g0WUNjUEhjUE4tUU83Y3dNWmFUT0JMUnJNZG5S?oc=5</v>
      </c>
      <c r="E3" s="5" t="str">
        <f>IFERROR(__xludf.DUMMYFUNCTION("""COMPUTED_VALUE"""),"Why Headshots Taken by a Photographer Are Better Than AI  PetaPixel")</f>
        <v>Why Headshots Taken by a Photographer Are Better Than AI  PetaPixel</v>
      </c>
    </row>
    <row r="4">
      <c r="A4" s="5" t="str">
        <f>IFERROR(__xludf.DUMMYFUNCTION("""COMPUTED_VALUE"""),"Mon, 03 Jun 2024 07:00:00 GMT")</f>
        <v>Mon, 03 Jun 2024 07:00:00 GMT</v>
      </c>
      <c r="B4" s="5" t="str">
        <f>IFERROR(__xludf.DUMMYFUNCTION("""COMPUTED_VALUE"""),"InfoComm 2024: AI moves centre stage - Installation and AV Technology Europe")</f>
        <v>InfoComm 2024: AI moves centre stage - Installation and AV Technology Europe</v>
      </c>
      <c r="D4" s="1" t="str">
        <f>IFERROR(__xludf.DUMMYFUNCTION("""COMPUTED_VALUE"""),"https://news.google.com/rss/articles/CBMimAFBVV95cUxObGdmTThoak1Fbzl4dk1uREhWaG5BcUVZLXVhTzhEcHJQQnp6eDJtdWUxNmF2QkppRFByZk44U3Z6R2ZDY0FFdm0xWFBPNzRQdkhES3dfMTVvVjVWcEZOaHhuZmUzcVA4OU9nNndWLVNpYzJsUVNReEUzRDBseTVyUDhMWkd2SHd5SEpjOG03UUNFLUpod3QtVw?oc=5")</f>
        <v>https://news.google.com/rss/articles/CBMimAFBVV95cUxObGdmTThoak1Fbzl4dk1uREhWaG5BcUVZLXVhTzhEcHJQQnp6eDJtdWUxNmF2QkppRFByZk44U3Z6R2ZDY0FFdm0xWFBPNzRQdkhES3dfMTVvVjVWcEZOaHhuZmUzcVA4OU9nNndWLVNpYzJsUVNReEUzRDBseTVyUDhMWkd2SHd5SEpjOG03UUNFLUpod3QtVw?oc=5</v>
      </c>
      <c r="E4" s="5" t="str">
        <f>IFERROR(__xludf.DUMMYFUNCTION("""COMPUTED_VALUE"""),"InfoComm 2024: AI moves centre stage  Installation and AV Technology Europe")</f>
        <v>InfoComm 2024: AI moves centre stage  Installation and AV Technology Europe</v>
      </c>
    </row>
    <row r="5">
      <c r="A5" s="5" t="str">
        <f>IFERROR(__xludf.DUMMYFUNCTION("""COMPUTED_VALUE"""),"Wed, 12 Jun 2024 07:00:00 GMT")</f>
        <v>Wed, 12 Jun 2024 07:00:00 GMT</v>
      </c>
      <c r="B5" s="5" t="str">
        <f>IFERROR(__xludf.DUMMYFUNCTION("""COMPUTED_VALUE"""),"AI Bridgerton Filter: Best Bridgerton Portrait Generator - Perfect Corp.")</f>
        <v>AI Bridgerton Filter: Best Bridgerton Portrait Generator - Perfect Corp.</v>
      </c>
      <c r="D5" s="1" t="str">
        <f>IFERROR(__xludf.DUMMYFUNCTION("""COMPUTED_VALUE"""),"https://news.google.com/rss/articles/CBMiigFBVV95cUxPZkNYbmQ0b3ZsWkRJazdwMEZTY2RwRDI3X0dVZmtlWl90V3ROVHNpOEtRelYyNndnd0J1YjZOZm54SXdvb19TOWtCOHFOYUdTQW8zV2VScTBueWtxdVdJZnh1bi1aU0hjel9kU2tBZEV2ZGs1Z3F4c1NBd0NoOWw1YTQxcDhoSzlIakE?oc=5")</f>
        <v>https://news.google.com/rss/articles/CBMiigFBVV95cUxPZkNYbmQ0b3ZsWkRJazdwMEZTY2RwRDI3X0dVZmtlWl90V3ROVHNpOEtRelYyNndnd0J1YjZOZm54SXdvb19TOWtCOHFOYUdTQW8zV2VScTBueWtxdVdJZnh1bi1aU0hjel9kU2tBZEV2ZGs1Z3F4c1NBd0NoOWw1YTQxcDhoSzlIakE?oc=5</v>
      </c>
      <c r="E5" s="5" t="str">
        <f>IFERROR(__xludf.DUMMYFUNCTION("""COMPUTED_VALUE"""),"AI Bridgerton Filter: Best Bridgerton Portrait Generator  Perfect Corp.")</f>
        <v>AI Bridgerton Filter: Best Bridgerton Portrait Generator  Perfect Corp.</v>
      </c>
    </row>
    <row r="6">
      <c r="A6" s="5" t="str">
        <f>IFERROR(__xludf.DUMMYFUNCTION("""COMPUTED_VALUE"""),"Wed, 04 Oct 2023 07:00:00 GMT")</f>
        <v>Wed, 04 Oct 2023 07:00:00 GMT</v>
      </c>
      <c r="B6" s="5" t="str">
        <f>IFERROR(__xludf.DUMMYFUNCTION("""COMPUTED_VALUE"""),"90s yearbook AI trend: Is the app free? How to make high school photos - Fast Company")</f>
        <v>90s yearbook AI trend: Is the app free? How to make high school photos - Fast Company</v>
      </c>
      <c r="D6" s="1" t="str">
        <f>IFERROR(__xludf.DUMMYFUNCTION("""COMPUTED_VALUE"""),"https://news.google.com/rss/articles/CBMikwFBVV95cUxOSGtOSjFGVGVKVlY0a0xNUTB5N2tSMHBRZmFsWHZwTFB4VXNiUkd5ZkcydFIxY2xZSzh2UC1sM2J4SjVpZ0VtQnRxNFRKWU1fTGpLd2o2VzZZcE1vbjN1SHEzMXBaY2hKUk5sZ2dFR1RzUlVKUUR2ZlIxSFBoYTA5dTdhN1ZMcUUwbkl0ZUM2a0JTTWs?oc=5")</f>
        <v>https://news.google.com/rss/articles/CBMikwFBVV95cUxOSGtOSjFGVGVKVlY0a0xNUTB5N2tSMHBRZmFsWHZwTFB4VXNiUkd5ZkcydFIxY2xZSzh2UC1sM2J4SjVpZ0VtQnRxNFRKWU1fTGpLd2o2VzZZcE1vbjN1SHEzMXBaY2hKUk5sZ2dFR1RzUlVKUUR2ZlIxSFBoYTA5dTdhN1ZMcUUwbkl0ZUM2a0JTTWs?oc=5</v>
      </c>
      <c r="E6" s="5" t="str">
        <f>IFERROR(__xludf.DUMMYFUNCTION("""COMPUTED_VALUE"""),"90s yearbook AI trend: Is the app free? How to make high school photos  Fast 
Company")</f>
        <v>90s yearbook AI trend: Is the app free? How to make high school photos  Fast 
Company</v>
      </c>
    </row>
    <row r="7">
      <c r="A7" s="5" t="str">
        <f>IFERROR(__xludf.DUMMYFUNCTION("""COMPUTED_VALUE"""),"Thu, 09 Nov 2023 08:00:00 GMT")</f>
        <v>Thu, 09 Nov 2023 08:00:00 GMT</v>
      </c>
      <c r="B7" s="5" t="str">
        <f>IFERROR(__xludf.DUMMYFUNCTION("""COMPUTED_VALUE"""),"Accenture launches generative AI studios for enterprises - CIO Dive")</f>
        <v>Accenture launches generative AI studios for enterprises - CIO Dive</v>
      </c>
      <c r="D7" s="1" t="str">
        <f>IFERROR(__xludf.DUMMYFUNCTION("""COMPUTED_VALUE"""),"https://news.google.com/rss/articles/CBMihgFBVV95cUxPcHZJeU5pd2lUZUtySGVjc2hiWnpPazk3VU5lVFFqcDVhTExoQ0RtMFVISEd2OUdrNGJWcC10Q2pXaGw4T083ZXJzNzFUNmJxbkdXb2w3cy1zNFE5R2VXd2RiTUpsemxJTDl5ZXljS0kzOHZrX21CaFJSNnJaeTFoQnNRTWFsUQ?oc=5")</f>
        <v>https://news.google.com/rss/articles/CBMihgFBVV95cUxPcHZJeU5pd2lUZUtySGVjc2hiWnpPazk3VU5lVFFqcDVhTExoQ0RtMFVISEd2OUdrNGJWcC10Q2pXaGw4T083ZXJzNzFUNmJxbkdXb2w3cy1zNFE5R2VXd2RiTUpsemxJTDl5ZXljS0kzOHZrX21CaFJSNnJaeTFoQnNRTWFsUQ?oc=5</v>
      </c>
      <c r="E7" s="5" t="str">
        <f>IFERROR(__xludf.DUMMYFUNCTION("""COMPUTED_VALUE"""),"Accenture launches generative AI studios for enterprises  CIO Dive")</f>
        <v>Accenture launches generative AI studios for enterprises  CIO Dive</v>
      </c>
    </row>
    <row r="8">
      <c r="A8" s="5" t="str">
        <f>IFERROR(__xludf.DUMMYFUNCTION("""COMPUTED_VALUE"""),"Thu, 25 Jul 2024 07:00:00 GMT")</f>
        <v>Thu, 25 Jul 2024 07:00:00 GMT</v>
      </c>
      <c r="B8" s="5" t="str">
        <f>IFERROR(__xludf.DUMMYFUNCTION("""COMPUTED_VALUE"""),"Tech fair showcases AI and robotic advances - Bangkok Post")</f>
        <v>Tech fair showcases AI and robotic advances - Bangkok Post</v>
      </c>
      <c r="D8" s="1" t="str">
        <f>IFERROR(__xludf.DUMMYFUNCTION("""COMPUTED_VALUE"""),"https://news.google.com/rss/articles/CBMinAFBVV95cUxQaXhpSlhPay1DMnhQWGVDNjVMeFA3SHptQ0Q4Q3NnZG5vREtWNktfakxRU0hSbjhkSWtGcUY3WFJGd1hXS3lOLWNESGNWMkNhVUs3d0lmTVB0alRQQnZSRF9NV09CMGFZb2FLVk9RWEJ5Ny1kY2ZmWldiWjV0ZkIzZnktRXVJd0hxSUgxSWg5VzNtaFRYTHF5NHNDQnk?oc"&amp;"=5")</f>
        <v>https://news.google.com/rss/articles/CBMinAFBVV95cUxQaXhpSlhPay1DMnhQWGVDNjVMeFA3SHptQ0Q4Q3NnZG5vREtWNktfakxRU0hSbjhkSWtGcUY3WFJGd1hXS3lOLWNESGNWMkNhVUs3d0lmTVB0alRQQnZSRF9NV09CMGFZb2FLVk9RWEJ5Ny1kY2ZmWldiWjV0ZkIzZnktRXVJd0hxSUgxSWg5VzNtaFRYTHF5NHNDQnk?oc=5</v>
      </c>
      <c r="E8" s="5" t="str">
        <f>IFERROR(__xludf.DUMMYFUNCTION("""COMPUTED_VALUE"""),"Tech fair showcases AI and robotic advances  Bangkok Post")</f>
        <v>Tech fair showcases AI and robotic advances  Bangkok Post</v>
      </c>
    </row>
    <row r="9">
      <c r="A9" s="5" t="str">
        <f>IFERROR(__xludf.DUMMYFUNCTION("""COMPUTED_VALUE"""),"Tue, 29 Aug 2023 07:00:00 GMT")</f>
        <v>Tue, 29 Aug 2023 07:00:00 GMT</v>
      </c>
      <c r="B9" s="5" t="str">
        <f>IFERROR(__xludf.DUMMYFUNCTION("""COMPUTED_VALUE"""),"This AI photo booth turns your images into dream-like memories - Digital Camera World")</f>
        <v>This AI photo booth turns your images into dream-like memories - Digital Camera World</v>
      </c>
      <c r="D9" s="1" t="str">
        <f>IFERROR(__xludf.DUMMYFUNCTION("""COMPUTED_VALUE"""),"https://news.google.com/rss/articles/CBMipAFBVV95cUxNazdPdmdINk9wbDhuYldKa2o2WEVtZ1dQeDFTcHQ0RmMwREVtZ0swcDEwVDNFaUFlOTV2SE1jQlk3UzRUbFhfRUhlOWZZdTM0TTMxMFBMSnZuVGs1eGlFZ0NzcjlxQnhFWXZWNGNMeGNCckVSN1FjbmhnVkl6OWd5TWczUXNFWVZDM0N4X2lndU5aZ1dMcUg0a1kyeHBfbF"&amp;"VmbVJmQg?oc=5")</f>
        <v>https://news.google.com/rss/articles/CBMipAFBVV95cUxNazdPdmdINk9wbDhuYldKa2o2WEVtZ1dQeDFTcHQ0RmMwREVtZ0swcDEwVDNFaUFlOTV2SE1jQlk3UzRUbFhfRUhlOWZZdTM0TTMxMFBMSnZuVGs1eGlFZ0NzcjlxQnhFWXZWNGNMeGNCckVSN1FjbmhnVkl6OWd5TWczUXNFWVZDM0N4X2lndU5aZ1dMcUg0a1kyeHBfbFVmbVJmQg?oc=5</v>
      </c>
      <c r="E9" s="5" t="str">
        <f>IFERROR(__xludf.DUMMYFUNCTION("""COMPUTED_VALUE"""),"This AI photo booth turns your images into dream-like memories  Digital 
Camera World")</f>
        <v>This AI photo booth turns your images into dream-like memories  Digital 
Camera World</v>
      </c>
    </row>
    <row r="10">
      <c r="A10" s="5" t="str">
        <f>IFERROR(__xludf.DUMMYFUNCTION("""COMPUTED_VALUE"""),"Tue, 03 Oct 2023 07:00:00 GMT")</f>
        <v>Tue, 03 Oct 2023 07:00:00 GMT</v>
      </c>
      <c r="B10" s="5" t="str">
        <f>IFERROR(__xludf.DUMMYFUNCTION("""COMPUTED_VALUE"""),"Generative AI and Padel - Deloitte")</f>
        <v>Generative AI and Padel - Deloitte</v>
      </c>
      <c r="D10" s="1" t="str">
        <f>IFERROR(__xludf.DUMMYFUNCTION("""COMPUTED_VALUE"""),"https://news.google.com/rss/articles/CBMikAFBVV95cUxQNUw2T19ncUlXWmNieTdiT2ttdVdJZEFPV21TVGRYZGxpNkNyeXpsTnRqV3dHbXpvUl85cVBRZEVOMnVDMTB0b0F5ZHd6NEVjM044SFlUYmpxSWYwTl84elJYdElZMjN6bnBXOTBfdE9qZkppa2E2TlZzc0lOaENTaWFtVkk3UVBFNzQySzJDN0k?oc=5")</f>
        <v>https://news.google.com/rss/articles/CBMikAFBVV95cUxQNUw2T19ncUlXWmNieTdiT2ttdVdJZEFPV21TVGRYZGxpNkNyeXpsTnRqV3dHbXpvUl85cVBRZEVOMnVDMTB0b0F5ZHd6NEVjM044SFlUYmpxSWYwTl84elJYdElZMjN6bnBXOTBfdE9qZkppa2E2TlZzc0lOaENTaWFtVkk3UVBFNzQySzJDN0k?oc=5</v>
      </c>
      <c r="E10" s="5" t="str">
        <f>IFERROR(__xludf.DUMMYFUNCTION("""COMPUTED_VALUE"""),"Generative AI and Padel  Deloitte")</f>
        <v>Generative AI and Padel  Deloitte</v>
      </c>
    </row>
    <row r="11">
      <c r="A11" s="5" t="str">
        <f>IFERROR(__xludf.DUMMYFUNCTION("""COMPUTED_VALUE"""),"Mon, 08 May 2023 07:00:00 GMT")</f>
        <v>Mon, 08 May 2023 07:00:00 GMT</v>
      </c>
      <c r="B11" s="5" t="str">
        <f>IFERROR(__xludf.DUMMYFUNCTION("""COMPUTED_VALUE"""),"A Photographer Embraces the Alien Logic of A.I. - The New Yorker")</f>
        <v>A Photographer Embraces the Alien Logic of A.I. - The New Yorker</v>
      </c>
      <c r="D11" s="1" t="str">
        <f>IFERROR(__xludf.DUMMYFUNCTION("""COMPUTED_VALUE"""),"https://news.google.com/rss/articles/CBMilgFBVV95cUxNRHF3cXVfdEM0eFh3NDRzc0lnN3JWOUJkR1JmcHJQVmFuXzdwN0JpeWN3Y1ZJemRCZ2sxbGNabUkyaEpmN2FycVNLSnExU0M3cmc5cWJBbUc4TTRqZ2RYbnNfa29WdFFVZjZUeGxscFB6N3dUck40SnlyZWJHSkNYZy1qbkQwZjI0M3BWa056c0hqeWZ5Vmc?oc=5")</f>
        <v>https://news.google.com/rss/articles/CBMilgFBVV95cUxNRHF3cXVfdEM0eFh3NDRzc0lnN3JWOUJkR1JmcHJQVmFuXzdwN0JpeWN3Y1ZJemRCZ2sxbGNabUkyaEpmN2FycVNLSnExU0M3cmc5cWJBbUc4TTRqZ2RYbnNfa29WdFFVZjZUeGxscFB6N3dUck40SnlyZWJHSkNYZy1qbkQwZjI0M3BWa056c0hqeWZ5Vmc?oc=5</v>
      </c>
      <c r="E11" s="5" t="str">
        <f>IFERROR(__xludf.DUMMYFUNCTION("""COMPUTED_VALUE"""),"A Photographer Embraces the Alien Logic of A.I.  The New Yorker")</f>
        <v>A Photographer Embraces the Alien Logic of A.I.  The New Yorker</v>
      </c>
    </row>
    <row r="12">
      <c r="A12" s="5" t="str">
        <f>IFERROR(__xludf.DUMMYFUNCTION("""COMPUTED_VALUE"""),"Fri, 04 Aug 2023 07:00:00 GMT")</f>
        <v>Fri, 04 Aug 2023 07:00:00 GMT</v>
      </c>
      <c r="B12" s="5" t="str">
        <f>IFERROR(__xludf.DUMMYFUNCTION("""COMPUTED_VALUE"""),"OutSnapped debuts AI photo booth for avatars and more - Kiosk Marketplace")</f>
        <v>OutSnapped debuts AI photo booth for avatars and more - Kiosk Marketplace</v>
      </c>
      <c r="D12" s="1" t="str">
        <f>IFERROR(__xludf.DUMMYFUNCTION("""COMPUTED_VALUE"""),"https://news.google.com/rss/articles/CBMilwFBVV95cUxQZEVDM3JDMkc2ZDBHS19fdWl2YXFMaWFuR0FXb3pDWDBnYVhaV2UyUzRNWlVZZEk3ZDFKYmo2X3gxOUh4QWVYeHQ2VGlwTzRaM2ttN2VDcTFFSkxIdmtuQVJpQk1pNTF2NW5DVEx3UHFwTThmQmVHazVHVXZ4VnBuOWNNX3ZXRHJNbmJBQXdFZktILU5kWVln?oc=5")</f>
        <v>https://news.google.com/rss/articles/CBMilwFBVV95cUxQZEVDM3JDMkc2ZDBHS19fdWl2YXFMaWFuR0FXb3pDWDBnYVhaV2UyUzRNWlVZZEk3ZDFKYmo2X3gxOUh4QWVYeHQ2VGlwTzRaM2ttN2VDcTFFSkxIdmtuQVJpQk1pNTF2NW5DVEx3UHFwTThmQmVHazVHVXZ4VnBuOWNNX3ZXRHJNbmJBQXdFZktILU5kWVln?oc=5</v>
      </c>
      <c r="E12" s="5" t="str">
        <f>IFERROR(__xludf.DUMMYFUNCTION("""COMPUTED_VALUE"""),"OutSnapped debuts AI photo booth for avatars and more  Kiosk Marketplace")</f>
        <v>OutSnapped debuts AI photo booth for avatars and more  Kiosk Marketplace</v>
      </c>
    </row>
    <row r="13">
      <c r="A13" s="5" t="str">
        <f>IFERROR(__xludf.DUMMYFUNCTION("""COMPUTED_VALUE"""),"Tue, 18 Jul 2023 07:00:00 GMT")</f>
        <v>Tue, 18 Jul 2023 07:00:00 GMT</v>
      </c>
      <c r="B13" s="5" t="str">
        <f>IFERROR(__xludf.DUMMYFUNCTION("""COMPUTED_VALUE"""),"How AI is resurrecting dead actors - BBC.com")</f>
        <v>How AI is resurrecting dead actors - BBC.com</v>
      </c>
      <c r="D13" s="1" t="str">
        <f>IFERROR(__xludf.DUMMYFUNCTION("""COMPUTED_VALUE"""),"https://news.google.com/rss/articles/CBMilwFBVV95cUxOTFp3Y09DM3FieV9mRXVBWEFyQ2tJUW1JUDJRUlZNbmtYV3BoaG1Ha3JnTlYyYWhFelkwVWQzMHd1R0pUVGRDc3d4SG1GSHJVZmVzdkhCRlpWNVprc1VQb2FJTkNDdFdLcXUtaDFldWY1NS1XR1l2NXhuUS0teUhPNHVycTVTZHdsaEVEQjlOaUNsUWs4Z0lN?oc=5")</f>
        <v>https://news.google.com/rss/articles/CBMilwFBVV95cUxOTFp3Y09DM3FieV9mRXVBWEFyQ2tJUW1JUDJRUlZNbmtYV3BoaG1Ha3JnTlYyYWhFelkwVWQzMHd1R0pUVGRDc3d4SG1GSHJVZmVzdkhCRlpWNVprc1VQb2FJTkNDdFdLcXUtaDFldWY1NS1XR1l2NXhuUS0teUhPNHVycTVTZHdsaEVEQjlOaUNsUWs4Z0lN?oc=5</v>
      </c>
      <c r="E13" s="5" t="str">
        <f>IFERROR(__xludf.DUMMYFUNCTION("""COMPUTED_VALUE"""),"How AI is resurrecting dead actors  BBC.com")</f>
        <v>How AI is resurrecting dead actors  BBC.com</v>
      </c>
    </row>
    <row r="14">
      <c r="A14" s="5" t="str">
        <f>IFERROR(__xludf.DUMMYFUNCTION("""COMPUTED_VALUE"""),"Fri, 07 Jul 2023 07:00:00 GMT")</f>
        <v>Fri, 07 Jul 2023 07:00:00 GMT</v>
      </c>
      <c r="B14" s="5" t="str">
        <f>IFERROR(__xludf.DUMMYFUNCTION("""COMPUTED_VALUE"""),"Is A.I. the Future of Astrology? (Published 2023) - The New York Times")</f>
        <v>Is A.I. the Future of Astrology? (Published 2023) - The New York Times</v>
      </c>
      <c r="D14" s="1" t="str">
        <f>IFERROR(__xludf.DUMMYFUNCTION("""COMPUTED_VALUE"""),"https://news.google.com/rss/articles/CBMidEFVX3lxTE1sa3pmbFQwMk1IeXk4NW40b0ZtRXVxSU1DN1A0NDl6eFFXbVo5YjlVMVRtRzI1bGtVLTBBcnBlMzhEREtHMUxBOVVEQ0ZZNjh3ZkxHMmxYdW51aEhLem1DdFVFMl9VVENVZjBDMWd4TGlSOUVW?oc=5")</f>
        <v>https://news.google.com/rss/articles/CBMidEFVX3lxTE1sa3pmbFQwMk1IeXk4NW40b0ZtRXVxSU1DN1A0NDl6eFFXbVo5YjlVMVRtRzI1bGtVLTBBcnBlMzhEREtHMUxBOVVEQ0ZZNjh3ZkxHMmxYdW51aEhLem1DdFVFMl9VVENVZjBDMWd4TGlSOUVW?oc=5</v>
      </c>
      <c r="E14" s="5" t="str">
        <f>IFERROR(__xludf.DUMMYFUNCTION("""COMPUTED_VALUE"""),"Is A.I. the Future of Astrology? (Published 2023)  The New York Times")</f>
        <v>Is A.I. the Future of Astrology? (Published 2023)  The New York Times</v>
      </c>
    </row>
    <row r="15">
      <c r="A15" s="5" t="str">
        <f>IFERROR(__xludf.DUMMYFUNCTION("""COMPUTED_VALUE"""),"Wed, 28 Jun 2023 07:00:00 GMT")</f>
        <v>Wed, 28 Jun 2023 07:00:00 GMT</v>
      </c>
      <c r="B15" s="5" t="str">
        <f>IFERROR(__xludf.DUMMYFUNCTION("""COMPUTED_VALUE"""),"Safe image generation and diffusion models with Amazon AI content moderation services - AWS Blog")</f>
        <v>Safe image generation and diffusion models with Amazon AI content moderation services - AWS Blog</v>
      </c>
      <c r="D15" s="1" t="str">
        <f>IFERROR(__xludf.DUMMYFUNCTION("""COMPUTED_VALUE"""),"https://news.google.com/rss/articles/CBMizAFBVV95cUxPTHNQS1k5eVVLWEdhNHZ4eE9FUVFBYTZhRi1ySTN3ZjkwdVJkbHp3ZV9FeTFXUGpITC0taVBTVEpBNTVsaXB5WnJXRHRocGRzNXlWdkdKZ2liZ0dpTGtyR0dwMkVXdldyM2lRYzljcTFZZG9HSGVvY2s4SmFuSTlQMmx5RWZiUlVEdjRNWXZJclhvZFphUnhUUlhFWTlOOV"&amp;"NFVkVFMS02M3ZKZEI0dko2Q29XS2tIZ1RkSDloV3B3UWpOM0EyVnVDYllrMnc?oc=5")</f>
        <v>https://news.google.com/rss/articles/CBMizAFBVV95cUxPTHNQS1k5eVVLWEdhNHZ4eE9FUVFBYTZhRi1ySTN3ZjkwdVJkbHp3ZV9FeTFXUGpITC0taVBTVEpBNTVsaXB5WnJXRHRocGRzNXlWdkdKZ2liZ0dpTGtyR0dwMkVXdldyM2lRYzljcTFZZG9HSGVvY2s4SmFuSTlQMmx5RWZiUlVEdjRNWXZJclhvZFphUnhUUlhFWTlOOVNFVkVFMS02M3ZKZEI0dko2Q29XS2tIZ1RkSDloV3B3UWpOM0EyVnVDYllrMnc?oc=5</v>
      </c>
      <c r="E15" s="5" t="str">
        <f>IFERROR(__xludf.DUMMYFUNCTION("""COMPUTED_VALUE"""),"Safe image generation and diffusion models with Amazon AI content 
moderation services  AWS Blog")</f>
        <v>Safe image generation and diffusion models with Amazon AI content 
moderation services  AWS Blog</v>
      </c>
    </row>
    <row r="16">
      <c r="A16" s="5" t="str">
        <f>IFERROR(__xludf.DUMMYFUNCTION("""COMPUTED_VALUE"""),"Fri, 04 Aug 2023 07:00:00 GMT")</f>
        <v>Fri, 04 Aug 2023 07:00:00 GMT</v>
      </c>
      <c r="B16" s="5" t="str">
        <f>IFERROR(__xludf.DUMMYFUNCTION("""COMPUTED_VALUE"""),"OutSnapped Launches ‘First of its Kind’ AI-Powered Photo Booth - PetaPixel")</f>
        <v>OutSnapped Launches ‘First of its Kind’ AI-Powered Photo Booth - PetaPixel</v>
      </c>
      <c r="D16" s="1" t="str">
        <f>IFERROR(__xludf.DUMMYFUNCTION("""COMPUTED_VALUE"""),"https://news.google.com/rss/articles/CBMimgFBVV95cUxQS3YwM2ZIZFlLS3VhdHpXU2FwTjJPSWRKZHhQMTNfRmlzVEd5OTZzbkRnYlBTUnBfUm9xNWloSVdWcDVVMDFWcEVzOWFwT1QxMTFfajBvdXRZdXhWRWE1bkszelBuVTFSNlFXLS1ub2hMRldDUFJJS0g1UnE4Z284QWUxVDBqY3V1VnZVLS0wS01peG9jZ1RpWmZn?oc=5")</f>
        <v>https://news.google.com/rss/articles/CBMimgFBVV95cUxQS3YwM2ZIZFlLS3VhdHpXU2FwTjJPSWRKZHhQMTNfRmlzVEd5OTZzbkRnYlBTUnBfUm9xNWloSVdWcDVVMDFWcEVzOWFwT1QxMTFfajBvdXRZdXhWRWE1bkszelBuVTFSNlFXLS1ub2hMRldDUFJJS0g1UnE4Z284QWUxVDBqY3V1VnZVLS0wS01peG9jZ1RpWmZn?oc=5</v>
      </c>
      <c r="E16" s="5" t="str">
        <f>IFERROR(__xludf.DUMMYFUNCTION("""COMPUTED_VALUE"""),"OutSnapped Launches ‘First of its Kind’ AI-Powered Photo Booth  PetaPixel")</f>
        <v>OutSnapped Launches ‘First of its Kind’ AI-Powered Photo Booth  PetaPixel</v>
      </c>
    </row>
    <row r="17">
      <c r="A17" s="5" t="str">
        <f>IFERROR(__xludf.DUMMYFUNCTION("""COMPUTED_VALUE"""),"Thu, 04 May 2023 07:00:00 GMT")</f>
        <v>Thu, 04 May 2023 07:00:00 GMT</v>
      </c>
      <c r="B17" s="5" t="str">
        <f>IFERROR(__xludf.DUMMYFUNCTION("""COMPUTED_VALUE"""),"AI Reveals its Biases by Generating What it Thinks Professors Look Like - PetaPixel")</f>
        <v>AI Reveals its Biases by Generating What it Thinks Professors Look Like - PetaPixel</v>
      </c>
      <c r="D17" s="1" t="str">
        <f>IFERROR(__xludf.DUMMYFUNCTION("""COMPUTED_VALUE"""),"https://news.google.com/rss/articles/CBMiqAFBVV95cUxONDRjYXpOUWVxUmtzUHM1M2g5RFVhSmdMSjM3UXpzeFd2WVJRbWo3OHBIYkRvNktYRzhpQjF3X1JkS0tSVEVVczFfczhOLVdZellaTDllMkgwQlJVeHVESm1BdXFIRGhKTHZQRlJCSXdkb3k3aUVERHdEV1VYazRJbzFZLXlXVjk0VVduZFAyQW9aNXI5WVdJUGJoZDZZQ3"&amp;"plMno0cVpGNms?oc=5")</f>
        <v>https://news.google.com/rss/articles/CBMiqAFBVV95cUxONDRjYXpOUWVxUmtzUHM1M2g5RFVhSmdMSjM3UXpzeFd2WVJRbWo3OHBIYkRvNktYRzhpQjF3X1JkS0tSVEVVczFfczhOLVdZellaTDllMkgwQlJVeHVESm1BdXFIRGhKTHZQRlJCSXdkb3k3aUVERHdEV1VYazRJbzFZLXlXVjk0VVduZFAyQW9aNXI5WVdJUGJoZDZZQ3plMno0cVpGNms?oc=5</v>
      </c>
      <c r="E17" s="5" t="str">
        <f>IFERROR(__xludf.DUMMYFUNCTION("""COMPUTED_VALUE"""),"AI Reveals its Biases by Generating What it Thinks Professors Look Like  
PetaPixel")</f>
        <v>AI Reveals its Biases by Generating What it Thinks Professors Look Like  
PetaPixel</v>
      </c>
    </row>
    <row r="18">
      <c r="A18" s="5" t="str">
        <f>IFERROR(__xludf.DUMMYFUNCTION("""COMPUTED_VALUE"""),"Thu, 03 Aug 2023 07:00:00 GMT")</f>
        <v>Thu, 03 Aug 2023 07:00:00 GMT</v>
      </c>
      <c r="B18" s="5" t="str">
        <f>IFERROR(__xludf.DUMMYFUNCTION("""COMPUTED_VALUE"""),"Asian MIT Student Asks AI for a Pro Headshot, Gets Turned White - PetaPixel")</f>
        <v>Asian MIT Student Asks AI for a Pro Headshot, Gets Turned White - PetaPixel</v>
      </c>
      <c r="D18" s="1" t="str">
        <f>IFERROR(__xludf.DUMMYFUNCTION("""COMPUTED_VALUE"""),"https://news.google.com/rss/articles/CBMinAFBVV95cUxPTS03dFFqNE9JOVdKZXdDX0NLVko0enc4ZHdSbTRvTzluNkNYWDUzMDR1ZXZGNVJZTmRydmNRNmYtQ19DcnVSNDhVS3Q3WUc5dWN5VFVJd3ZiX3V6VF80ckh4WVhHbE44V0FBdjZNVzRmUjQwZXRaX3kyNTdNY2k0c29kUUp6NkFuckhvU3VfaC1uaGFVT2lpS3pEV28?oc"&amp;"=5")</f>
        <v>https://news.google.com/rss/articles/CBMinAFBVV95cUxPTS03dFFqNE9JOVdKZXdDX0NLVko0enc4ZHdSbTRvTzluNkNYWDUzMDR1ZXZGNVJZTmRydmNRNmYtQ19DcnVSNDhVS3Q3WUc5dWN5VFVJd3ZiX3V6VF80ckh4WVhHbE44V0FBdjZNVzRmUjQwZXRaX3kyNTdNY2k0c29kUUp6NkFuckhvU3VfaC1uaGFVT2lpS3pEV28?oc=5</v>
      </c>
      <c r="E18" s="5" t="str">
        <f>IFERROR(__xludf.DUMMYFUNCTION("""COMPUTED_VALUE"""),"Asian MIT Student Asks AI for a Pro Headshot, Gets Turned White  PetaPixel")</f>
        <v>Asian MIT Student Asks AI for a Pro Headshot, Gets Turned White  PetaPixel</v>
      </c>
    </row>
    <row r="19">
      <c r="A19" s="5" t="str">
        <f>IFERROR(__xludf.DUMMYFUNCTION("""COMPUTED_VALUE"""),"Mon, 01 May 2023 07:00:00 GMT")</f>
        <v>Mon, 01 May 2023 07:00:00 GMT</v>
      </c>
      <c r="B19" s="5" t="str">
        <f>IFERROR(__xludf.DUMMYFUNCTION("""COMPUTED_VALUE"""),"This Hong Kong start-up is giving professionals an AI photo upgrade - South China Morning Post")</f>
        <v>This Hong Kong start-up is giving professionals an AI photo upgrade - South China Morning Post</v>
      </c>
      <c r="D19" s="1" t="str">
        <f>IFERROR(__xludf.DUMMYFUNCTION("""COMPUTED_VALUE"""),"https://news.google.com/rss/articles/CBMi0wFBVV95cUxPS1ppWTVJeDEyWnQ4Y19aT0txd19xMndjNDRzR29LOE5VUFZmNm1saU81M3hqbnNBUkdpdW1WdnZIdUVGRFNDZkFCS1RCc2U3Z3BLX1VzV0pzZk5FZzVYNEJTdXBUdHVFM3g5b1ZVOXNCZS01X1U4TE0yRkJCclgyRFZIRVpVTVBhRUlFdDV2VVhpQ0NHcTIzdmh4YkVMVF"&amp;"I5Y2RjRkp5RVozaFFJNW9FcFltSmVOWGVqX2Z3bjZHRXV6OWZHSWoxTS03Z3FXcnZBbjRr0gHTAUFVX3lxTE5yLUFNVXlWaE5PMWpSbnhyNHFyTURtMnpGRFZnenRVOGwxSXFUeXltN0o2YnZ2RVBVODZKRzJQaE5kQmFKSEg4R29QNTZVS2t2SUVLTzZZcUlIa19vSWVhdlRpbVRPZW12Z1Y3UDJ5c09STGhtMHpGc0Z2V0VnT18wY3FqMjRuc"&amp;"jNKOTR5cmlmaDRRNVdDLXYtS3kxcm9VN0VmWnl2bmhKbWxGVXRxNzg3QWppMkJkU0tRcElUWWxrTlEzUkdpMGI4emVLU0dIcnNJcVE?oc=5")</f>
        <v>https://news.google.com/rss/articles/CBMi0wFBVV95cUxPS1ppWTVJeDEyWnQ4Y19aT0txd19xMndjNDRzR29LOE5VUFZmNm1saU81M3hqbnNBUkdpdW1WdnZIdUVGRFNDZkFCS1RCc2U3Z3BLX1VzV0pzZk5FZzVYNEJTdXBUdHVFM3g5b1ZVOXNCZS01X1U4TE0yRkJCclgyRFZIRVpVTVBhRUlFdDV2VVhpQ0NHcTIzdmh4YkVMVFI5Y2RjRkp5RVozaFFJNW9FcFltSmVOWGVqX2Z3bjZHRXV6OWZHSWoxTS03Z3FXcnZBbjRr0gHTAUFVX3lxTE5yLUFNVXlWaE5PMWpSbnhyNHFyTURtMnpGRFZnenRVOGwxSXFUeXltN0o2YnZ2RVBVODZKRzJQaE5kQmFKSEg4R29QNTZVS2t2SUVLTzZZcUlIa19vSWVhdlRpbVRPZW12Z1Y3UDJ5c09STGhtMHpGc0Z2V0VnT18wY3FqMjRucjNKOTR5cmlmaDRRNVdDLXYtS3kxcm9VN0VmWnl2bmhKbWxGVXRxNzg3QWppMkJkU0tRcElUWWxrTlEzUkdpMGI4emVLU0dIcnNJcVE?oc=5</v>
      </c>
      <c r="E19" s="5" t="str">
        <f>IFERROR(__xludf.DUMMYFUNCTION("""COMPUTED_VALUE"""),"This Hong Kong start-up is giving professionals an AI photo upgrade  South 
China Morning Post")</f>
        <v>This Hong Kong start-up is giving professionals an AI photo upgrade  South 
China Morning Post</v>
      </c>
    </row>
    <row r="20">
      <c r="A20" s="5" t="str">
        <f>IFERROR(__xludf.DUMMYFUNCTION("""COMPUTED_VALUE"""),"Mon, 26 Sep 2022 07:00:00 GMT")</f>
        <v>Mon, 26 Sep 2022 07:00:00 GMT</v>
      </c>
      <c r="B20" s="5" t="str">
        <f>IFERROR(__xludf.DUMMYFUNCTION("""COMPUTED_VALUE"""),"Google’s DreamBooth brings personalization to AI art - Dataconomy")</f>
        <v>Google’s DreamBooth brings personalization to AI art - Dataconomy</v>
      </c>
      <c r="D20" s="1" t="str">
        <f>IFERROR(__xludf.DUMMYFUNCTION("""COMPUTED_VALUE"""),"https://news.google.com/rss/articles/CBMifEFVX3lxTFBoZXdsRExYbFRycmREVlQ5Nkc0WXEydUlIYlNqVlJleXkwZFBXc0xfX2JpM1c5NVVXbDd0MUxZbzdSQ2x2eThxM1Q4cU9OTjF1TDJQQW8yWjJTMW5JdzJMQXByR0RhZ0dCSGh1WXh2RWNFZzdiaEpxMElNRTg?oc=5")</f>
        <v>https://news.google.com/rss/articles/CBMifEFVX3lxTFBoZXdsRExYbFRycmREVlQ5Nkc0WXEydUlIYlNqVlJleXkwZFBXc0xfX2JpM1c5NVVXbDd0MUxZbzdSQ2x2eThxM1Q4cU9OTjF1TDJQQW8yWjJTMW5JdzJMQXByR0RhZ0dCSGh1WXh2RWNFZzdiaEpxMElNRTg?oc=5</v>
      </c>
      <c r="E20" s="5" t="str">
        <f>IFERROR(__xludf.DUMMYFUNCTION("""COMPUTED_VALUE"""),"Google’s DreamBooth brings personalization to AI art  Dataconomy")</f>
        <v>Google’s DreamBooth brings personalization to AI art  Dataconomy</v>
      </c>
    </row>
    <row r="21">
      <c r="A21" s="5" t="str">
        <f>IFERROR(__xludf.DUMMYFUNCTION("""COMPUTED_VALUE"""),"Mon, 04 Nov 2019 08:00:00 GMT")</f>
        <v>Mon, 04 Nov 2019 08:00:00 GMT</v>
      </c>
      <c r="B21" s="5" t="str">
        <f>IFERROR(__xludf.DUMMYFUNCTION("""COMPUTED_VALUE"""),"Adobe is launching a free AI-powered Photoshop Camera app - The Verge")</f>
        <v>Adobe is launching a free AI-powered Photoshop Camera app - The Verge</v>
      </c>
      <c r="D21" s="1" t="str">
        <f>IFERROR(__xludf.DUMMYFUNCTION("""COMPUTED_VALUE"""),"https://news.google.com/rss/articles/CBMioAFBVV95cUxObjhhaXJyNVVueTNsczkyMWJ1ZXBkV3V6bVg3cC13ZkdMcEJ6M19MbU5FdHpWS1dKeVRUT25fNmxxX3NzVk45THNHNVJ3RXYxY3lKMnphdlVfanFBaWQ1MlhyTWJQTHVrNnJTMllSWlVEVlhIcE5KWjA2R25lUmYzTTNjeWJTQzBlSDdBdXRuSnRBb25JN1V6XzVwT213WU"&amp;"sx?oc=5")</f>
        <v>https://news.google.com/rss/articles/CBMioAFBVV95cUxObjhhaXJyNVVueTNsczkyMWJ1ZXBkV3V6bVg3cC13ZkdMcEJ6M19MbU5FdHpWS1dKeVRUT25fNmxxX3NzVk45THNHNVJ3RXYxY3lKMnphdlVfanFBaWQ1MlhyTWJQTHVrNnJTMllSWlVEVlhIcE5KWjA2R25lUmYzTTNjeWJTQzBlSDdBdXRuSnRBb25JN1V6XzVwT213WUsx?oc=5</v>
      </c>
      <c r="E21" s="5" t="str">
        <f>IFERROR(__xludf.DUMMYFUNCTION("""COMPUTED_VALUE"""),"Adobe is launching a free AI-powered Photoshop Camera app  The Verge")</f>
        <v>Adobe is launching a free AI-powered Photoshop Camera app  The Verge</v>
      </c>
    </row>
    <row r="22">
      <c r="A22" s="2" t="s">
        <v>3</v>
      </c>
      <c r="B22" s="2" t="s">
        <v>631</v>
      </c>
    </row>
    <row r="23">
      <c r="A23" s="2" t="s">
        <v>7</v>
      </c>
      <c r="B23" s="2" t="s">
        <v>632</v>
      </c>
    </row>
    <row r="24">
      <c r="A24" s="2" t="s">
        <v>16</v>
      </c>
      <c r="B24" s="2" t="s">
        <v>633</v>
      </c>
    </row>
    <row r="25">
      <c r="A25" s="2" t="s">
        <v>10</v>
      </c>
      <c r="B25" s="2" t="s">
        <v>634</v>
      </c>
    </row>
    <row r="26">
      <c r="A26" s="2" t="s">
        <v>13</v>
      </c>
      <c r="B26" s="2" t="s">
        <v>635</v>
      </c>
    </row>
    <row r="27">
      <c r="A27" s="2" t="s">
        <v>24</v>
      </c>
      <c r="B27" s="2" t="s">
        <v>636</v>
      </c>
    </row>
    <row r="28">
      <c r="A28" s="2" t="s">
        <v>53</v>
      </c>
      <c r="B28" s="2" t="s">
        <v>637</v>
      </c>
    </row>
    <row r="29">
      <c r="A29" s="2" t="s">
        <v>53</v>
      </c>
      <c r="B29" s="2" t="s">
        <v>638</v>
      </c>
    </row>
  </sheetData>
  <hyperlinks>
    <hyperlink r:id="rId1" ref="A1"/>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s>
  <drawing r:id="rId21"/>
</worksheet>
</file>