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 near LA"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https://docs.google.com/document/d/1hiJWI6A32VQIw0Ilchfu7ZXBGNZQjwd2PqtUeN7infQ/edit?usp=sharing
 document pub https://docs.google.com/document/d/1hiJWI6A32VQIw0Ilchfu7ZXBGNZQjwd2PqtUeN7infQ/pub
 document view https://docs.google.com/document/d/1hiJWI6A32VQIw0Ilchfu7ZXBGNZQjwd2PqtUeN7infQ/view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https://docs.google.com/document/d/1pTzydtB8GUzNlraogpuXESGeChtJMI7OvjROH8PMJfU/edit?usp=sharing
 document pub https://docs.google.com/document/d/1pTzydtB8GUzNlraogpuXESGeChtJMI7OvjROH8PMJfU/pub
 document view https://docs.google.com/document/d/1pTzydtB8GUzNlraogpuXESGeChtJMI7OvjROH8PMJfU/view
 document https://docs.google.com/document/d/16l0NBKy5Z9zm9udXGFT9lBbUsBGVTc7Tzd1F9N-y0L4/edit?usp=sharing
 document pub https://docs.google.com/document/d/16l0NBKy5Z9zm9udXGFT9lBbUsBGVTc7Tzd1F9N-y0L4/pub
 document view https://docs.google.com/document/d/16l0NBKy5Z9zm9udXGFT9lBbUsBGVTc7Tzd1F9N-y0L4/view
 document https://docs.google.com/document/d/1kFg6kofwIhp9Pb2-UXq9GxuZ-1er0a_ru6u7U82kBZY/edit?usp=sharing
 document pub https://docs.google.com/document/d/1kFg6kofwIhp9Pb2-UXq9GxuZ-1er0a_ru6u7U82kBZY/pub
 document view https://docs.google.com/document/d/1kFg6kofwIhp9Pb2-UXq9GxuZ-1er0a_ru6u7U82kBZY/view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https://docs.google.com/document/d/1a0g8PyzMHFLaerg6-_0NFP_kJmTCt8eIIucq5tB98zo/edit?usp=sharing
 document pub https://docs.google.com/document/d/1a0g8PyzMHFLaerg6-_0NFP_kJmTCt8eIIucq5tB98zo/pub
 document view https://docs.google.com/document/d/1a0g8PyzMHFLaerg6-_0NFP_kJmTCt8eIIucq5tB98zo/view
	-Erin Edwards
----
document view https://docs.google.com/document/d/1KQHLEIiZhSHm9h_u4yvtXby66aKhUza6OB182wmM8q0/view
 document https://docs.google.com/document/d/1uiaQ7-HQPZhKnX198h5ajpPzpThZAh7D8seJDJOlw2M/edit?usp=sharing
 document pub https://docs.google.com/document/d/1uiaQ7-HQPZhKnX198h5ajpPzpThZAh7D8seJDJOlw2M/pub
 document view https://docs.google.com/document/d/1uiaQ7-HQPZhKnX198h5ajpPzpThZAh7D8seJDJOlw2M/view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https://docs.google.com/document/d/1VLFylCht4Pf8ZpDTJw5uGlLk_5x4NYCrB2CzszMYhy8/edit?usp=sharing
 document pub https://docs.google.com/document/d/1VLFylCht4Pf8ZpDTJw5uGlLk_5x4NYCrB2CzszMYhy8/pub
 document view https://docs.google.com/document/d/1VLFylCht4Pf8ZpDTJw5uGlLk_5x4NYCrB2CzszMYhy8/view
 document https://docs.google.com/document/d/1FE-CHRzjyp1QxhEHE0POzvkdJQVxmEfwt5GodHRqO9k/edit?usp=sharing
 document pub https://docs.google.com/document/d/1FE-CHRzjyp1QxhEHE0POzvkdJQVxmEfwt5GodHRqO9k/pub
 document view https://docs.google.com/document/d/1FE-CHRzjyp1QxhEHE0POzvkdJQVxmEfwt5GodHRqO9k/view
 document https://docs.google.com/document/d/1dCn5dnqMEjRKOWdyP_ze21o7GT3AbpnR5GrM8HS0nEg/edit?usp=sharing
 document pub https://docs.google.com/document/d/1dCn5dnqMEjRKOWdyP_ze21o7GT3AbpnR5GrM8HS0nEg/pub
 document view https://docs.google.com/document/d/1dCn5dnqMEjRKOWdyP_ze21o7GT3AbpnR5GrM8HS0nEg/view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https://docs.google.com/document/d/1OFTjHglkF94-H16-juDVNTMSkA2vj50Qx2Q5wewqXfM/edit?usp=sharing
 document pub https://docs.google.com/document/d/1OFTjHglkF94-H16-juDVNTMSkA2vj50Qx2Q5wewqXfM/pub
 document view https://docs.google.com/document/d/1OFTjHglkF94-H16-juDVNTMSkA2vj50Qx2Q5wewqXfM/view
 document https://docs.google.com/document/d/1iBySXMITuP2VLHBu8dB4cBM5Pc7Gwki1GAhgncdMCns/edit?usp=sharing
 document pub https://docs.google.com/document/d/1iBySXMITuP2VLHBu8dB4cBM5Pc7Gwki1GAhgncdMCns/pub
 document view https://docs.google.com/document/d/1iBySXMITuP2VLHBu8dB4cBM5Pc7Gwki1GAhgncdMCns/view
 document https://docs.google.com/document/d/1lw2NOq1OAALSjplx4gzo0bTQzfMKutpwlLqH5Njz7xc/edit?usp=sharing
 document pub https://docs.google.com/document/d/1lw2NOq1OAALSjplx4gzo0bTQzfMKutpwlLqH5Njz7xc/pub
 document view https://docs.google.com/document/d/1lw2NOq1OAALSjplx4gzo0bTQzfMKutpwlLqH5Njz7xc/view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https://docs.google.com/document/d/1_j4j5P8Zjjx8Jo7t3bhTNvJes0BVrLugBTRdDfijYA4/edit?usp=sharing
 document pub https://docs.google.com/document/d/1_j4j5P8Zjjx8Jo7t3bhTNvJes0BVrLugBTRdDfijYA4/pub
 document view https://docs.google.com/document/d/1_j4j5P8Zjjx8Jo7t3bhTNvJes0BVrLugBTRdDfijYA4/view
 document https://docs.google.com/document/d/1KQHLEIiZhSHm9h_u4yvtXby66aKhUza6OB182wmM8q0/edit?usp=sharing
 document pub https://docs.google.com/document/d/1KQHLEIiZhSHm9h_u4yvtXby66aKhUza6OB182wmM8q0/pub
	-Erin Edwards
----
document pub https://docs.google.com/document/d/11VGMNN2I82cUEOAExH13CjjqokuOP2_tmv1UAc8Gc0U/pub
 document view https://docs.google.com/document/d/11VGMNN2I82cUEOAExH13CjjqokuOP2_tmv1UAc8Gc0U/view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https://docs.google.com/document/d/1eP2BDoUJD9WQuSdEpP1EcyG0nDFef-ftQlS2BBdJOxk/edit?usp=sharing
 document pub https://docs.google.com/document/d/1eP2BDoUJD9WQuSdEpP1EcyG0nDFef-ftQlS2BBdJOxk/pub
 document view https://docs.google.com/document/d/1eP2BDoUJD9WQuSdEpP1EcyG0nDFef-ftQlS2BBdJOxk/view
 document https://docs.google.com/document/d/1y0-d0h5G7Al-5oo2QQzCd3UVicvvv7x78MRoCU-iyrs/edit?usp=sharing
 document pub https://docs.google.com/document/d/1y0-d0h5G7Al-5oo2QQzCd3UVicvvv7x78MRoCU-iyrs/pub
 document view https://docs.google.com/document/d/1y0-d0h5G7Al-5oo2QQzCd3UVicvvv7x78MRoCU-iyrs/view
 document https://docs.google.com/document/d/14pSfTEAahAox6sA2sz-pF6Nq_UK3pt2i45otxZt6g-o/edit?usp=sharing
 document pub https://docs.google.com/document/d/14pSfTEAahAox6sA2sz-pF6Nq_UK3pt2i45otxZt6g-o/pub
 document view https://docs.google.com/document/d/14pSfTEAahAox6sA2sz-pF6Nq_UK3pt2i45otxZt6g-o/view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https://www.google.com/calendar/event?eid=cWszbmJ0bGI3ZHVyOWRjZWpxNTZxZTU0M2MgM2VlY2UyNWFiZDlhNjc4OTU4ZThkZjA3OTcxY2YzOTE0YzVkNWFkMjY3MjA1YmRkMTIyZWEwNjlkZGVmNjY4ZUBncm91cC5jYWxlbmRhci5nb29nbGUuY29t
 video https://youtu.be/3AjCF0_H6pI
 video https://youtu.be/yD1Nwl2R0O4
 video https://youtu.be/WWlZX-7fMis
 video https://youtu.be/uceVMj8rYks
 video https://youtu.be/5m1UqrkL-Qs
 sheet https://docs.google.com/spreadsheets/d/1-f3ZjF4EDMXC_V23NPq2xt3emks1j6s1m2XGPpNlAeo/edit#gid=0
 sheet https://docs.google.com/spreadsheets/d/1-f3ZjF4EDMXC_V23NPq2xt3emks1j6s1m2XGPpNlAeo/edit#gid=2022022764
 sheet https://docs.google.com/spreadsheets/d/1-f3ZjF4EDMXC_V23NPq2xt3emks1j6s1m2XGPpNlAeo/edit#gid=541204013
 sheet https://docs.google.com/spreadsheets/d/1-f3ZjF4EDMXC_V23NPq2xt3emks1j6s1m2XGPpNlAeo/edit#gid=636843764
 sheet https://docs.google.com/spreadsheets/d/1-f3ZjF4EDMXC_V23NPq2xt3emks1j6s1m2XGPpNlAeo/edit#gid=743047592
 folder HTML https://drive.google.com/drive/folders/1Sbm1A3-mpKLAjNXgC-M0Ju4QBIzo-XkK?usp=sharing
 HTML https://drive.google.com/file/d/1-EYtu3YiAhWM9qyz0Zqw3MamK04Rpcji/view?usp=sharing
 folder Microsoft Files https://drive.google.com/drive/folders/1g2omblc7ecP7zoEmfSxgyeepZCb9xhgI?usp=sharing
 document https://docs.google.com/document/d/1gMnq4b4afODyRq0o9oiiFqDn_OrNj_nBg0KSbQ3UBAE/edit?usp=sharing
 document pub https://docs.google.com/document/d/1gMnq4b4afODyRq0o9oiiFqDn_OrNj_nBg0KSbQ3UBAE/pub
 document view https://docs.google.com/document/d/1gMnq4b4afODyRq0o9oiiFqDn_OrNj_nBg0KSbQ3UBAE/view
 document https://docs.google.com/document/d/1TH5p6XEN5a1NDLJKtXdSTAGSHqcxcXDkViamXTavn0U/edit?usp=sharing
 document pub https://docs.google.com/document/d/1TH5p6XEN5a1NDLJKtXdSTAGSHqcxcXDkViamXTavn0U/pub
 document view https://docs.google.com/document/d/1TH5p6XEN5a1NDLJKtXdSTAGSHqcxcXDkViamXTavn0U/view
 document https://docs.google.com/document/d/11VGMNN2I82cUEOAExH13CjjqokuOP2_tmv1UAc8Gc0U/edit?usp=sharing
	-Erin Edwards
----
Calendar - All Day Event https://www.google.com/calendar/event?eid=djhrZzFudmI5ajRqaGtvZjQwNGdvczVqNDggM2VlY2UyNWFiZDlhNjc4OTU4ZThkZjA3OTcxY2YzOTE0YzVkNWFkMjY3MjA1YmRkMTIyZWEwNjlkZGVmNjY4ZUBncm91cC5jYWxlbmRhci5nb29nbGUuY29t
 Calendar - All Day Event https://www.google.com/calendar/event?eid=am1xOHAycGRtb2lkbW9zM2k4bGlwYjE4OGcgM2VlY2UyNWFiZDlhNjc4OTU4ZThkZjA3OTcxY2YzOTE0YzVkNWFkMjY3MjA1YmRkMTIyZWEwNjlkZGVmNjY4ZUBncm91cC5jYWxlbmRhci5nb29nbGUuY29t
 Calendar - All Day Event https://www.google.com/calendar/event?eid=ZGU2M2llMG51NDk2MHE0bTNtdXE0ZmMzMjQgM2VlY2UyNWFiZDlhNjc4OTU4ZThkZjA3OTcxY2YzOTE0YzVkNWFkMjY3MjA1YmRkMTIyZWEwNjlkZGVmNjY4ZUBncm91cC5jYWxlbmRhci5nb29nbGUuY29t
 Calendar - All Day Event https://www.google.com/calendar/event?eid=ZnR0MjA2OWl0NDdqYWplNDJpazk2NHUzMGMgM2VlY2UyNWFiZDlhNjc4OTU4ZThkZjA3OTcxY2YzOTE0YzVkNWFkMjY3MjA1YmRkMTIyZWEwNjlkZGVmNjY4ZUBncm91cC5jYWxlbmRhci5nb29nbGUuY29t
 Calendar - All Day Event https://www.google.com/calendar/event?eid=ZDNoYmNsNDJkZmw2cXJwOWc3ZjYzaG5jMGcgM2VlY2UyNWFiZDlhNjc4OTU4ZThkZjA3OTcxY2YzOTE0YzVkNWFkMjY3MjA1YmRkMTIyZWEwNjlkZGVmNjY4ZUBncm91cC5jYWxlbmRhci5nb29nbGUuY29t
 Calendar - All Day Event https://www.google.com/calendar/event?eid=NWNjaTl1b3Fpam9qYzlraHRwZThsbGNpa2sgM2VlY2UyNWFiZDlhNjc4OTU4ZThkZjA3OTcxY2YzOTE0YzVkNWFkMjY3MjA1YmRkMTIyZWEwNjlkZGVmNjY4ZUBncm91cC5jYWxlbmRhci5nb29nbGUuY29t
 Calendar - All Day Event https://www.google.com/calendar/event?eid=dDljNGd1cDJrNTBydW1jb2Job2ppNGVoZTAgM2VlY2UyNWFiZDlhNjc4OTU4ZThkZjA3OTcxY2YzOTE0YzVkNWFkMjY3MjA1YmRkMTIyZWEwNjlkZGVmNjY4ZUBncm91cC5jYWxlbmRhci5nb29nbGUuY29t
 Calendar - All Day Event https://www.google.com/calendar/event?eid=b2JqaTcyOGRjcmVqM3Q1Z2I4YmdyNXZob2sgM2VlY2UyNWFiZDlhNjc4OTU4ZThkZjA3OTcxY2YzOTE0YzVkNWFkMjY3MjA1YmRkMTIyZWEwNjlkZGVmNjY4ZUBncm91cC5jYWxlbmRhci5nb29nbGUuY29t
 Calendar - All Day Event https://www.google.com/calendar/event?eid=ajQ4bGw3ZzY5czB1anR0Nzg3M3VtbnVqbGMgM2VlY2UyNWFiZDlhNjc4OTU4ZThkZjA3OTcxY2YzOTE0YzVkNWFkMjY3MjA1YmRkMTIyZWEwNjlkZGVmNjY4ZUBncm91cC5jYWxlbmRhci5nb29nbGUuY29t
	-Erin Edwards
----
document pub https://docs.google.com/document/d/1Z7qWg3Kx5JzA7_v3TpoaCJ64T_pIdbWESh9iLF9hTJ4/pub
 document view https://docs.google.com/document/d/1Z7qWg3Kx5JzA7_v3TpoaCJ64T_pIdbWESh9iLF9hTJ4/view
 presentation https://docs.google.com/presentation/d/1Vnkt3M4ca3Hh7Ybb6ohGWUjN1a70lw6i0-yVikpPZTQ/edit?usp=sharing
 presentation pub https://docs.google.com/presentation/d/1Vnkt3M4ca3Hh7Ybb6ohGWUjN1a70lw6i0-yVikpPZTQ/pub?start=true&amp;loop=true&amp;delayms=3000
 presentation view https://docs.google.com/presentation/d/1Vnkt3M4ca3Hh7Ybb6ohGWUjN1a70lw6i0-yVikpPZTQ/view
 presentation html https://docs.google.com/presentation/d/1Vnkt3M4ca3Hh7Ybb6ohGWUjN1a70lw6i0-yVikpPZTQ/htmlpresent
 calendar https://calendar.google.com/calendar/embed?src=3eece25abd9a678958e8df07971cf3914c5d5ad267205bdd122ea069ddef668e@group.calendar.google.com
 Calendar - All Day Event https://www.google.com/calendar/event?eid=dTkzOWsyZmkyMXM0cXVidGFjYzRzaHNwZG8gM2VlY2UyNWFiZDlhNjc4OTU4ZThkZjA3OTcxY2YzOTE0YzVkNWFkMjY3MjA1YmRkMTIyZWEwNjlkZGVmNjY4ZUBncm91cC5jYWxlbmRhci5nb29nbGUuY29t
 Calendar - All Day Event https://www.google.com/calendar/event?eid=bmx0amNyYjhwZ2JrZXVzMmN0ZDBwb3UxaDAgM2VlY2UyNWFiZDlhNjc4OTU4ZThkZjA3OTcxY2YzOTE0YzVkNWFkMjY3MjA1YmRkMTIyZWEwNjlkZGVmNjY4ZUBncm91cC5jYWxlbmRhci5nb29nbGUuY29t
 Calendar - All Day Event https://www.google.com/calendar/event?eid=OG9tMm1xOHUwMzBuY242dTZmdDYxbjVuZjAgM2VlY2UyNWFiZDlhNjc4OTU4ZThkZjA3OTcxY2YzOTE0YzVkNWFkMjY3MjA1YmRkMTIyZWEwNjlkZGVmNjY4ZUBncm91cC5jYWxlbmRhci5nb29nbGUuY29t
 Calendar - All Day Event https://www.google.com/calendar/event?eid=cDE2dGZjc3UxY2FvcDlrYTdlMWo0YTBjZDQgM2VlY2UyNWFiZDlhNjc4OTU4ZThkZjA3OTcxY2YzOTE0YzVkNWFkMjY3MjA1YmRkMTIyZWEwNjlkZGVmNjY4ZUBncm91cC5jYWxlbmRhci5nb29nbGUuY29t
 Calendar - All Day Event https://www.google.com/calendar/event?eid=Z3M3czVsZnZoN2g3cW44bWxrbmRnZWdqb2MgM2VlY2UyNWFiZDlhNjc4OTU4ZThkZjA3OTcxY2YzOTE0YzVkNWFkMjY3MjA1YmRkMTIyZWEwNjlkZGVmNjY4ZUBncm91cC5jYWxlbmRhci5nb29nbGUuY29t
	-Erin Edwards
----
CellImage 
 target url https://sites.google.com/view/ai-face-swap-photo-booth/home
 folder top https://drive.google.com/drive/folders/1jyXgRyJKsrivEDCe96Vlj0aPh32KZuO7?usp=sharing
 rss feed https://news.google.com/rss/search?q=aiphotobooth
 folder articles https://drive.google.com/drive/folders/1tfsf2PTuQaFZMJ3xKVhA2sBKeOCFbxP4?usp=sharing
 folder photos https://drive.google.com/drive/folders/1yl1ii70tf-PKRxSzsQkOrcP3kF3_YROU?usp=sharing
 folder pdfs https://drive.google.com/drive/folders/17fJh1MdYoE00YiDbnXf4xkEDGEQXeCbj?usp=sharing
 folder slides https://drive.google.com/drive/folders/1gZ6qtno5xspPtfcVQX3I7qDOpgGm5h9H?usp=sharing
 photo https://drive.google.com/file/d/1S5sjkvMhie1HaZ6IJAtEozK_5kzeiW10/view?usp=sharing
 photo https://drive.google.com/file/d/1IByJfZTakIptE6tLQpRfFEZJvkhpjvna/view?usp=sharing
 photo https://drive.google.com/file/d/1mz_u8Q0HMByzzD3CtqVB6w3zXsh9l5I5/view?usp=sharing
 photo https://drive.google.com/file/d/1lym-fdmZ8GJbsIB-IiFtBWRduuiMlsX6/view?usp=sharing
 spreadsheet https://docs.google.com/spreadsheets/d/1-f3ZjF4EDMXC_V23NPq2xt3emks1j6s1m2XGPpNlAeo/edit?usp=sharing
 spreadsheet key https://docs.google.com/spreadsheet/pub?key=1-f3ZjF4EDMXC_V23NPq2xt3emks1j6s1m2XGPpNlAeo
 spreadsheet pubhtml https://docs.google.com/spreadsheets/d/1-f3ZjF4EDMXC_V23NPq2xt3emks1j6s1m2XGPpNlAeo/pubhtml
 spreadsheet pub https://docs.google.com/spreadsheets/d/1-f3ZjF4EDMXC_V23NPq2xt3emks1j6s1m2XGPpNlAeo/pub
 spreadsheet view https://docs.google.com/spreadsheets/d/1-f3ZjF4EDMXC_V23NPq2xt3emks1j6s1m2XGPpNlAeo/view
 form https://docs.google.com/forms/d/1O4o1vsQAvMFCyrzQsp9PUgFaaWbrYv1Gqao6liPDSMo/edit?usp=sharing
 drawing https://docs.google.com/drawings/d/17SMjjX-Bee00miZ6KfBAe7-ZTVIcOvV44zpXWR8uQAM/edit?usp=sharing
 image https://drive.google.com/file/d/1Ub_baxN1yIKa7z6PHbWKiQ5Hv3QmkYdb/view?usp=drivesdk
 image link https://sites.google.com/view/ai-face-swap-photo-booth/home
 document https://docs.google.com/document/d/1Z7qWg3Kx5JzA7_v3TpoaCJ64T_pIdbWESh9iLF9hTJ4/edit?usp=sharing
	-Erin Edwards</t>
      </text>
    </comment>
  </commentList>
</comments>
</file>

<file path=xl/sharedStrings.xml><?xml version="1.0" encoding="utf-8"?>
<sst xmlns="http://schemas.openxmlformats.org/spreadsheetml/2006/main" count="1159" uniqueCount="580">
  <si>
    <t>target url</t>
  </si>
  <si>
    <t>AI photo booth rental near LA</t>
  </si>
  <si>
    <t>https://sites.google.com/view/ai-face-swap-photo-booth/home</t>
  </si>
  <si>
    <t>folder top</t>
  </si>
  <si>
    <t>https://drive.google.com/drive/folders/1jyXgRyJKsrivEDCe96Vlj0aPh32KZuO7?usp=sharing</t>
  </si>
  <si>
    <t>rss feed</t>
  </si>
  <si>
    <t>https://news.google.com/rss/search?q=aiphotobooth</t>
  </si>
  <si>
    <t>folder articles</t>
  </si>
  <si>
    <t>AI photo booth rental near LA Articles</t>
  </si>
  <si>
    <t>https://drive.google.com/drive/folders/1tfsf2PTuQaFZMJ3xKVhA2sBKeOCFbxP4?usp=sharing</t>
  </si>
  <si>
    <t>folder photos</t>
  </si>
  <si>
    <t>AI photo booth rental near LA Photos</t>
  </si>
  <si>
    <t>https://drive.google.com/drive/folders/1yl1ii70tf-PKRxSzsQkOrcP3kF3_YROU?usp=sharing</t>
  </si>
  <si>
    <t>folder pdfs</t>
  </si>
  <si>
    <t>AI photo booth rental near LA PDFs</t>
  </si>
  <si>
    <t>https://drive.google.com/drive/folders/17fJh1MdYoE00YiDbnXf4xkEDGEQXeCbj?usp=sharing</t>
  </si>
  <si>
    <t>folder slides</t>
  </si>
  <si>
    <t>AI photo booth rental near LA Slides</t>
  </si>
  <si>
    <t>https://drive.google.com/drive/folders/1gZ6qtno5xspPtfcVQX3I7qDOpgGm5h9H?usp=sharing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</si>
  <si>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</si>
  <si>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</si>
  <si>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</si>
  <si>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</si>
  <si>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https://drive.google.com/file/d/1lym-fdmZ8GJbsIB-IiFtBWRduuiMlsX6/view?usp=sharing</t>
  </si>
  <si>
    <t>spreadsheet</t>
  </si>
  <si>
    <t>https://docs.google.com/spreadsheets/d/1-f3ZjF4EDMXC_V23NPq2xt3emks1j6s1m2XGPpNlAeo/edit?usp=sharing</t>
  </si>
  <si>
    <t>spreadsheet key</t>
  </si>
  <si>
    <t>AI photo booth rental near LA key</t>
  </si>
  <si>
    <t>https://docs.google.com/spreadsheet/pub?key=1-f3ZjF4EDMXC_V23NPq2xt3emks1j6s1m2XGPpNlAeo</t>
  </si>
  <si>
    <t>spreadsheet pubhtml</t>
  </si>
  <si>
    <t>AI photo booth rental near LA pubhtml</t>
  </si>
  <si>
    <t>https://docs.google.com/spreadsheets/d/1-f3ZjF4EDMXC_V23NPq2xt3emks1j6s1m2XGPpNlAeo/pubhtml</t>
  </si>
  <si>
    <t>spreadsheet pub</t>
  </si>
  <si>
    <t>AI photo booth rental near LA pub</t>
  </si>
  <si>
    <t>https://docs.google.com/spreadsheets/d/1-f3ZjF4EDMXC_V23NPq2xt3emks1j6s1m2XGPpNlAeo/pub</t>
  </si>
  <si>
    <t>spreadsheet view</t>
  </si>
  <si>
    <t>AI photo booth rental near LA view</t>
  </si>
  <si>
    <t>https://docs.google.com/spreadsheets/d/1-f3ZjF4EDMXC_V23NPq2xt3emks1j6s1m2XGPpNlAeo/view</t>
  </si>
  <si>
    <t>form</t>
  </si>
  <si>
    <t>https://docs.google.com/forms/d/1O4o1vsQAvMFCyrzQsp9PUgFaaWbrYv1Gqao6liPDSMo/edit?usp=sharing</t>
  </si>
  <si>
    <t>drawing</t>
  </si>
  <si>
    <t>https://docs.google.com/drawings/d/17SMjjX-Bee00miZ6KfBAe7-ZTVIcOvV44zpXWR8uQAM/edit?usp=sharing</t>
  </si>
  <si>
    <t>image</t>
  </si>
  <si>
    <t>CTA or Logo</t>
  </si>
  <si>
    <t>https://drive.google.com/file/d/1Ub_baxN1yIKa7z6PHbWKiQ5Hv3QmkYdb/view?usp=drivesdk</t>
  </si>
  <si>
    <t>image link</t>
  </si>
  <si>
    <t>CTA or Logo - image link</t>
  </si>
  <si>
    <t>document</t>
  </si>
  <si>
    <t>https://docs.google.com/document/d/1Z7qWg3Kx5JzA7_v3TpoaCJ64T_pIdbWESh9iLF9hTJ4/edit?usp=sharing</t>
  </si>
  <si>
    <t>document pub</t>
  </si>
  <si>
    <t>https://docs.google.com/document/d/1Z7qWg3Kx5JzA7_v3TpoaCJ64T_pIdbWESh9iLF9hTJ4/pub</t>
  </si>
  <si>
    <t>document view</t>
  </si>
  <si>
    <t>https://docs.google.com/document/d/1Z7qWg3Kx5JzA7_v3TpoaCJ64T_pIdbWESh9iLF9hTJ4/view</t>
  </si>
  <si>
    <t>presentation</t>
  </si>
  <si>
    <t>https://docs.google.com/presentation/d/1Vnkt3M4ca3Hh7Ybb6ohGWUjN1a70lw6i0-yVikpPZTQ/edit?usp=sharing</t>
  </si>
  <si>
    <t>presentation pub</t>
  </si>
  <si>
    <t>https://docs.google.com/presentation/d/1Vnkt3M4ca3Hh7Ybb6ohGWUjN1a70lw6i0-yVikpPZTQ/pub?start=true&amp;loop=true&amp;delayms=3000</t>
  </si>
  <si>
    <t>presentation view</t>
  </si>
  <si>
    <t>https://docs.google.com/presentation/d/1Vnkt3M4ca3Hh7Ybb6ohGWUjN1a70lw6i0-yVikpPZTQ/view</t>
  </si>
  <si>
    <t>presentation html</t>
  </si>
  <si>
    <t>AI photo booth rental near LA html</t>
  </si>
  <si>
    <t>https://docs.google.com/presentation/d/1Vnkt3M4ca3Hh7Ybb6ohGWUjN1a70lw6i0-yVikpPZTQ/htmlpresent</t>
  </si>
  <si>
    <t>calendar</t>
  </si>
  <si>
    <t>Calendar - AI photo booth rental near LA</t>
  </si>
  <si>
    <t>https://calendar.google.com/calendar/embed?src=3eece25abd9a678958e8df07971cf3914c5d5ad267205bdd122ea069ddef668e@group.calendar.google.com</t>
  </si>
  <si>
    <t>Calendar - All Day Event</t>
  </si>
  <si>
    <t>Calendar - AI photo booth rental near LA - Event</t>
  </si>
  <si>
    <t>https://www.google.com/calendar/event?eid=dTkzOWsyZmkyMXM0cXVidGFjYzRzaHNwZG8gM2VlY2UyNWFiZDlhNjc4OTU4ZThkZjA3OTcxY2YzOTE0YzVkNWFkMjY3MjA1YmRkMTIyZWEwNjlkZGVmNjY4ZUBncm91cC5jYWxlbmRhci5nb29nbGUuY29t</t>
  </si>
  <si>
    <t>https://www.google.com/calendar/event?eid=bmx0amNyYjhwZ2JrZXVzMmN0ZDBwb3UxaDAgM2VlY2UyNWFiZDlhNjc4OTU4ZThkZjA3OTcxY2YzOTE0YzVkNWFkMjY3MjA1YmRkMTIyZWEwNjlkZGVmNjY4ZUBncm91cC5jYWxlbmRhci5nb29nbGUuY29t</t>
  </si>
  <si>
    <t>https://www.google.com/calendar/event?eid=OG9tMm1xOHUwMzBuY242dTZmdDYxbjVuZjAgM2VlY2UyNWFiZDlhNjc4OTU4ZThkZjA3OTcxY2YzOTE0YzVkNWFkMjY3MjA1YmRkMTIyZWEwNjlkZGVmNjY4ZUBncm91cC5jYWxlbmRhci5nb29nbGUuY29t</t>
  </si>
  <si>
    <t>https://www.google.com/calendar/event?eid=cDE2dGZjc3UxY2FvcDlrYTdlMWo0YTBjZDQgM2VlY2UyNWFiZDlhNjc4OTU4ZThkZjA3OTcxY2YzOTE0YzVkNWFkMjY3MjA1YmRkMTIyZWEwNjlkZGVmNjY4ZUBncm91cC5jYWxlbmRhci5nb29nbGUuY29t</t>
  </si>
  <si>
    <t>https://www.google.com/calendar/event?eid=Z3M3czVsZnZoN2g3cW44bWxrbmRnZWdqb2MgM2VlY2UyNWFiZDlhNjc4OTU4ZThkZjA3OTcxY2YzOTE0YzVkNWFkMjY3MjA1YmRkMTIyZWEwNjlkZGVmNjY4ZUBncm91cC5jYWxlbmRhci5nb29nbGUuY29t</t>
  </si>
  <si>
    <t>https://www.google.com/calendar/event?eid=djhrZzFudmI5ajRqaGtvZjQwNGdvczVqNDggM2VlY2UyNWFiZDlhNjc4OTU4ZThkZjA3OTcxY2YzOTE0YzVkNWFkMjY3MjA1YmRkMTIyZWEwNjlkZGVmNjY4ZUBncm91cC5jYWxlbmRhci5nb29nbGUuY29t</t>
  </si>
  <si>
    <t>https://www.google.com/calendar/event?eid=am1xOHAycGRtb2lkbW9zM2k4bGlwYjE4OGcgM2VlY2UyNWFiZDlhNjc4OTU4ZThkZjA3OTcxY2YzOTE0YzVkNWFkMjY3MjA1YmRkMTIyZWEwNjlkZGVmNjY4ZUBncm91cC5jYWxlbmRhci5nb29nbGUuY29t</t>
  </si>
  <si>
    <t>https://www.google.com/calendar/event?eid=ZGU2M2llMG51NDk2MHE0bTNtdXE0ZmMzMjQgM2VlY2UyNWFiZDlhNjc4OTU4ZThkZjA3OTcxY2YzOTE0YzVkNWFkMjY3MjA1YmRkMTIyZWEwNjlkZGVmNjY4ZUBncm91cC5jYWxlbmRhci5nb29nbGUuY29t</t>
  </si>
  <si>
    <t>https://www.google.com/calendar/event?eid=ZnR0MjA2OWl0NDdqYWplNDJpazk2NHUzMGMgM2VlY2UyNWFiZDlhNjc4OTU4ZThkZjA3OTcxY2YzOTE0YzVkNWFkMjY3MjA1YmRkMTIyZWEwNjlkZGVmNjY4ZUBncm91cC5jYWxlbmRhci5nb29nbGUuY29t</t>
  </si>
  <si>
    <t>https://www.google.com/calendar/event?eid=ZDNoYmNsNDJkZmw2cXJwOWc3ZjYzaG5jMGcgM2VlY2UyNWFiZDlhNjc4OTU4ZThkZjA3OTcxY2YzOTE0YzVkNWFkMjY3MjA1YmRkMTIyZWEwNjlkZGVmNjY4ZUBncm91cC5jYWxlbmRhci5nb29nbGUuY29t</t>
  </si>
  <si>
    <t>https://www.google.com/calendar/event?eid=NWNjaTl1b3Fpam9qYzlraHRwZThsbGNpa2sgM2VlY2UyNWFiZDlhNjc4OTU4ZThkZjA3OTcxY2YzOTE0YzVkNWFkMjY3MjA1YmRkMTIyZWEwNjlkZGVmNjY4ZUBncm91cC5jYWxlbmRhci5nb29nbGUuY29t</t>
  </si>
  <si>
    <t>https://www.google.com/calendar/event?eid=dDljNGd1cDJrNTBydW1jb2Job2ppNGVoZTAgM2VlY2UyNWFiZDlhNjc4OTU4ZThkZjA3OTcxY2YzOTE0YzVkNWFkMjY3MjA1YmRkMTIyZWEwNjlkZGVmNjY4ZUBncm91cC5jYWxlbmRhci5nb29nbGUuY29t</t>
  </si>
  <si>
    <t>https://www.google.com/calendar/event?eid=b2JqaTcyOGRjcmVqM3Q1Z2I4YmdyNXZob2sgM2VlY2UyNWFiZDlhNjc4OTU4ZThkZjA3OTcxY2YzOTE0YzVkNWFkMjY3MjA1YmRkMTIyZWEwNjlkZGVmNjY4ZUBncm91cC5jYWxlbmRhci5nb29nbGUuY29t</t>
  </si>
  <si>
    <t>https://www.google.com/calendar/event?eid=ajQ4bGw3ZzY5czB1anR0Nzg3M3VtbnVqbGMgM2VlY2UyNWFiZDlhNjc4OTU4ZThkZjA3OTcxY2YzOTE0YzVkNWFkMjY3MjA1YmRkMTIyZWEwNjlkZGVmNjY4ZUBncm91cC5jYWxlbmRhci5nb29nbGUuY29t</t>
  </si>
  <si>
    <t>https://www.google.com/calendar/event?eid=cWszbmJ0bGI3ZHVyOWRjZWpxNTZxZTU0M2MgM2VlY2UyNWFiZDlhNjc4OTU4ZThkZjA3OTcxY2YzOTE0YzVkNWFkMjY3MjA1YmRkMTIyZWEwNjlkZGVmNjY4ZUBncm91cC5jYWxlbmRhci5nb29nbGUuY29t</t>
  </si>
  <si>
    <t>video</t>
  </si>
  <si>
    <t>https://youtu.be/3AjCF0_H6pI</t>
  </si>
  <si>
    <t>https://youtu.be/yD1Nwl2R0O4</t>
  </si>
  <si>
    <t>https://youtu.be/WWlZX-7fMis</t>
  </si>
  <si>
    <t>https://youtu.be/uceVMj8rYks</t>
  </si>
  <si>
    <t>https://youtu.be/5m1UqrkL-Qs</t>
  </si>
  <si>
    <t>sheet</t>
  </si>
  <si>
    <t>Sheet1</t>
  </si>
  <si>
    <t>https://docs.google.com/spreadsheets/d/1-f3ZjF4EDMXC_V23NPq2xt3emks1j6s1m2XGPpNlAeo/edit#gid=0</t>
  </si>
  <si>
    <t>Keywords</t>
  </si>
  <si>
    <t>https://docs.google.com/spreadsheets/d/1-f3ZjF4EDMXC_V23NPq2xt3emks1j6s1m2XGPpNlAeo/edit#gid=2022022764</t>
  </si>
  <si>
    <t>Content</t>
  </si>
  <si>
    <t>https://docs.google.com/spreadsheets/d/1-f3ZjF4EDMXC_V23NPq2xt3emks1j6s1m2XGPpNlAeo/edit#gid=541204013</t>
  </si>
  <si>
    <t>Calendar Events</t>
  </si>
  <si>
    <t>https://docs.google.com/spreadsheets/d/1-f3ZjF4EDMXC_V23NPq2xt3emks1j6s1m2XGPpNlAeo/edit#gid=636843764</t>
  </si>
  <si>
    <t>RSS Feeds</t>
  </si>
  <si>
    <t>https://docs.google.com/spreadsheets/d/1-f3ZjF4EDMXC_V23NPq2xt3emks1j6s1m2XGPpNlAeo/edit#gid=743047592</t>
  </si>
  <si>
    <t>folder HTML</t>
  </si>
  <si>
    <t>AI photo booth rental near LA HTML</t>
  </si>
  <si>
    <t>https://drive.google.com/drive/folders/1Sbm1A3-mpKLAjNXgC-M0Ju4QBIzo-XkK?usp=sharing</t>
  </si>
  <si>
    <t>HTML</t>
  </si>
  <si>
    <t>AI photo booth rental near LA.html</t>
  </si>
  <si>
    <t>https://drive.google.com/file/d/1-EYtu3YiAhWM9qyz0Zqw3MamK04Rpcji/view?usp=sharing</t>
  </si>
  <si>
    <t>folder Microsoft Files</t>
  </si>
  <si>
    <t>AI photo booth rental near LA MSFT</t>
  </si>
  <si>
    <t>https://drive.google.com/drive/folders/1g2omblc7ecP7zoEmfSxgyeepZCb9xhgI?usp=sharing</t>
  </si>
  <si>
    <t>A.I. Artificial Intelligence photo booth for rent los angeles</t>
  </si>
  <si>
    <t>https://docs.google.com/document/d/1gMnq4b4afODyRq0o9oiiFqDn_OrNj_nBg0KSbQ3UBAE/edit?usp=sharing</t>
  </si>
  <si>
    <t>A.I. Artificial Intelligence photo booth for rent los angeles pub</t>
  </si>
  <si>
    <t>https://docs.google.com/document/d/1gMnq4b4afODyRq0o9oiiFqDn_OrNj_nBg0KSbQ3UBAE/pub</t>
  </si>
  <si>
    <t>A.I. Artificial Intelligence photo booth for rent los angeles view</t>
  </si>
  <si>
    <t>https://docs.google.com/document/d/1gMnq4b4afODyRq0o9oiiFqDn_OrNj_nBg0KSbQ3UBAE/view</t>
  </si>
  <si>
    <t>renting a A.I. Artificial Intelligence photo booth</t>
  </si>
  <si>
    <t>https://docs.google.com/document/d/1TH5p6XEN5a1NDLJKtXdSTAGSHqcxcXDkViamXTavn0U/edit?usp=sharing</t>
  </si>
  <si>
    <t>renting a A.I. Artificial Intelligence photo booth pub</t>
  </si>
  <si>
    <t>https://docs.google.com/document/d/1TH5p6XEN5a1NDLJKtXdSTAGSHqcxcXDkViamXTavn0U/pub</t>
  </si>
  <si>
    <t>renting a A.I. Artificial Intelligence photo booth view</t>
  </si>
  <si>
    <t>https://docs.google.com/document/d/1TH5p6XEN5a1NDLJKtXdSTAGSHqcxcXDkViamXTavn0U/view</t>
  </si>
  <si>
    <t>A.I. Artificial Intelligence event photo booth</t>
  </si>
  <si>
    <t>https://docs.google.com/document/d/11VGMNN2I82cUEOAExH13CjjqokuOP2_tmv1UAc8Gc0U/edit?usp=sharing</t>
  </si>
  <si>
    <t>A.I. Artificial Intelligence event photo booth pub</t>
  </si>
  <si>
    <t>https://docs.google.com/document/d/11VGMNN2I82cUEOAExH13CjjqokuOP2_tmv1UAc8Gc0U/pub</t>
  </si>
  <si>
    <t>A.I. Artificial Intelligence event photo booth view</t>
  </si>
  <si>
    <t>https://docs.google.com/document/d/11VGMNN2I82cUEOAExH13CjjqokuOP2_tmv1UAc8Gc0U/view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</si>
  <si>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</si>
  <si>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</si>
  <si>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</si>
  <si>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</si>
  <si>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</si>
  <si>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</si>
  <si>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rent a A.I. Artificial Intelligence photobooth</t>
  </si>
  <si>
    <t>https://docs.google.com/document/d/1eP2BDoUJD9WQuSdEpP1EcyG0nDFef-ftQlS2BBdJOxk/edit?usp=sharing</t>
  </si>
  <si>
    <t>rent a A.I. Artificial Intelligence photobooth pub</t>
  </si>
  <si>
    <t>https://docs.google.com/document/d/1eP2BDoUJD9WQuSdEpP1EcyG0nDFef-ftQlS2BBdJOxk/pub</t>
  </si>
  <si>
    <t>rent a A.I. Artificial Intelligence photobooth view</t>
  </si>
  <si>
    <t>https://docs.google.com/document/d/1eP2BDoUJD9WQuSdEpP1EcyG0nDFef-ftQlS2BBdJOxk/view</t>
  </si>
  <si>
    <t>A.I. Artificial Intelligence photo booth wedding rental</t>
  </si>
  <si>
    <t>https://docs.google.com/document/d/1y0-d0h5G7Al-5oo2QQzCd3UVicvvv7x78MRoCU-iyrs/edit?usp=sharing</t>
  </si>
  <si>
    <t>A.I. Artificial Intelligence photo booth wedding rental pub</t>
  </si>
  <si>
    <t>https://docs.google.com/document/d/1y0-d0h5G7Al-5oo2QQzCd3UVicvvv7x78MRoCU-iyrs/pub</t>
  </si>
  <si>
    <t>A.I. Artificial Intelligence photo booth wedding rental view</t>
  </si>
  <si>
    <t>https://docs.google.com/document/d/1y0-d0h5G7Al-5oo2QQzCd3UVicvvv7x78MRoCU-iyrs/view</t>
  </si>
  <si>
    <t>A.I. Artificial Intelligence photo booths rent</t>
  </si>
  <si>
    <t>https://docs.google.com/document/d/14pSfTEAahAox6sA2sz-pF6Nq_UK3pt2i45otxZt6g-o/edit?usp=sharing</t>
  </si>
  <si>
    <t>A.I. Artificial Intelligence photo booths rent pub</t>
  </si>
  <si>
    <t>https://docs.google.com/document/d/14pSfTEAahAox6sA2sz-pF6Nq_UK3pt2i45otxZt6g-o/pub</t>
  </si>
  <si>
    <t>A.I. Artificial Intelligence photo booths rent view</t>
  </si>
  <si>
    <t>https://docs.google.com/document/d/14pSfTEAahAox6sA2sz-pF6Nq_UK3pt2i45otxZt6g-o/view</t>
  </si>
  <si>
    <t>A.I. Artificial Intelligence photo booth for weddings</t>
  </si>
  <si>
    <t>https://docs.google.com/document/d/1OFTjHglkF94-H16-juDVNTMSkA2vj50Qx2Q5wewqXfM/edit?usp=sharing</t>
  </si>
  <si>
    <t>A.I. Artificial Intelligence photo booth for weddings pub</t>
  </si>
  <si>
    <t>https://docs.google.com/document/d/1OFTjHglkF94-H16-juDVNTMSkA2vj50Qx2Q5wewqXfM/pub</t>
  </si>
  <si>
    <t>A.I. Artificial Intelligence photo booth for weddings view</t>
  </si>
  <si>
    <t>https://docs.google.com/document/d/1OFTjHglkF94-H16-juDVNTMSkA2vj50Qx2Q5wewqXfM/view</t>
  </si>
  <si>
    <t>A.I. Artificial Intelligence photo booth rental Orange County</t>
  </si>
  <si>
    <t>https://docs.google.com/document/d/1iBySXMITuP2VLHBu8dB4cBM5Pc7Gwki1GAhgncdMCns/edit?usp=sharing</t>
  </si>
  <si>
    <t>A.I. Artificial Intelligence photo booth rental Orange County pub</t>
  </si>
  <si>
    <t>https://docs.google.com/document/d/1iBySXMITuP2VLHBu8dB4cBM5Pc7Gwki1GAhgncdMCns/pub</t>
  </si>
  <si>
    <t>A.I. Artificial Intelligence photo booth rental Orange County view</t>
  </si>
  <si>
    <t>https://docs.google.com/document/d/1iBySXMITuP2VLHBu8dB4cBM5Pc7Gwki1GAhgncdMCns/view</t>
  </si>
  <si>
    <t>A.I. Artificial Intelligence photo booth rentals Orange County</t>
  </si>
  <si>
    <t>https://docs.google.com/document/d/1lw2NOq1OAALSjplx4gzo0bTQzfMKutpwlLqH5Njz7xc/edit?usp=sharing</t>
  </si>
  <si>
    <t>A.I. Artificial Intelligence photo booth rentals Orange County pub</t>
  </si>
  <si>
    <t>https://docs.google.com/document/d/1lw2NOq1OAALSjplx4gzo0bTQzfMKutpwlLqH5Njz7xc/pub</t>
  </si>
  <si>
    <t>A.I. Artificial Intelligence photo booth rentals Orange County view</t>
  </si>
  <si>
    <t>https://docs.google.com/document/d/1lw2NOq1OAALSjplx4gzo0bTQzfMKutpwlLqH5Njz7xc/view</t>
  </si>
  <si>
    <t>Artificial Intelligence photobooth rental Orange County</t>
  </si>
  <si>
    <t>https://docs.google.com/document/d/1_j4j5P8Zjjx8Jo7t3bhTNvJes0BVrLugBTRdDfijYA4/edit?usp=sharing</t>
  </si>
  <si>
    <t>Artificial Intelligence photobooth rental Orange County pub</t>
  </si>
  <si>
    <t>https://docs.google.com/document/d/1_j4j5P8Zjjx8Jo7t3bhTNvJes0BVrLugBTRdDfijYA4/pub</t>
  </si>
  <si>
    <t>Artificial Intelligence photobooth rental Orange County view</t>
  </si>
  <si>
    <t>https://docs.google.com/document/d/1_j4j5P8Zjjx8Jo7t3bhTNvJes0BVrLugBTRdDfijYA4/view</t>
  </si>
  <si>
    <t>renting a Artificial Intelligence photo booth in Orange County</t>
  </si>
  <si>
    <t>https://docs.google.com/document/d/1KQHLEIiZhSHm9h_u4yvtXby66aKhUza6OB182wmM8q0/edit?usp=sharing</t>
  </si>
  <si>
    <t>renting a Artificial Intelligence photo booth in Orange County pub</t>
  </si>
  <si>
    <t>https://docs.google.com/document/d/1KQHLEIiZhSHm9h_u4yvtXby66aKhUza6OB182wmM8q0/pub</t>
  </si>
  <si>
    <t>renting a Artificial Intelligence photo booth in Orange County view</t>
  </si>
  <si>
    <t>https://docs.google.com/document/d/1KQHLEIiZhSHm9h_u4yvtXby66aKhUza6OB182wmM8q0/view</t>
  </si>
  <si>
    <t>rent a Artificial Intelligence photobooth Orange County</t>
  </si>
  <si>
    <t>https://docs.google.com/document/d/1uiaQ7-HQPZhKnX198h5ajpPzpThZAh7D8seJDJOlw2M/edit?usp=sharing</t>
  </si>
  <si>
    <t>rent a Artificial Intelligence photobooth Orange County pub</t>
  </si>
  <si>
    <t>https://docs.google.com/document/d/1uiaQ7-HQPZhKnX198h5ajpPzpThZAh7D8seJDJOlw2M/pub</t>
  </si>
  <si>
    <t>rent a Artificial Intelligence photobooth Orange County view</t>
  </si>
  <si>
    <t>https://docs.google.com/document/d/1uiaQ7-HQPZhKnX198h5ajpPzpThZAh7D8seJDJOlw2M/view</t>
  </si>
  <si>
    <t>A.I. photo booth rental package Orange County</t>
  </si>
  <si>
    <t>https://docs.google.com/document/d/1VLFylCht4Pf8ZpDTJw5uGlLk_5x4NYCrB2CzszMYhy8/edit?usp=sharing</t>
  </si>
  <si>
    <t>A.I. photo booth rental package Orange County pub</t>
  </si>
  <si>
    <t>https://docs.google.com/document/d/1VLFylCht4Pf8ZpDTJw5uGlLk_5x4NYCrB2CzszMYhy8/pub</t>
  </si>
  <si>
    <t>A.I. photo booth rental package Orange County view</t>
  </si>
  <si>
    <t>https://docs.google.com/document/d/1VLFylCht4Pf8ZpDTJw5uGlLk_5x4NYCrB2CzszMYhy8/view</t>
  </si>
  <si>
    <t>A.I. photobooth for rent Orange County</t>
  </si>
  <si>
    <t>https://docs.google.com/document/d/1FE-CHRzjyp1QxhEHE0POzvkdJQVxmEfwt5GodHRqO9k/edit?usp=sharing</t>
  </si>
  <si>
    <t>A.I. photobooth for rent Orange County pub</t>
  </si>
  <si>
    <t>https://docs.google.com/document/d/1FE-CHRzjyp1QxhEHE0POzvkdJQVxmEfwt5GodHRqO9k/pub</t>
  </si>
  <si>
    <t>A.I. photobooth for rent Orange County view</t>
  </si>
  <si>
    <t>https://docs.google.com/document/d/1FE-CHRzjyp1QxhEHE0POzvkdJQVxmEfwt5GodHRqO9k/view</t>
  </si>
  <si>
    <t>A.I. photo booths rent Orange County</t>
  </si>
  <si>
    <t>https://docs.google.com/document/d/1dCn5dnqMEjRKOWdyP_ze21o7GT3AbpnR5GrM8HS0nEg/edit?usp=sharing</t>
  </si>
  <si>
    <t>A.I. photo booths rent Orange County pub</t>
  </si>
  <si>
    <t>https://docs.google.com/document/d/1dCn5dnqMEjRKOWdyP_ze21o7GT3AbpnR5GrM8HS0nEg/pub</t>
  </si>
  <si>
    <t>A.I. photo booths rent Orange County view</t>
  </si>
  <si>
    <t>https://docs.google.com/document/d/1dCn5dnqMEjRKOWdyP_ze21o7GT3AbpnR5GrM8HS0nEg/view</t>
  </si>
  <si>
    <t>renting a A.I. photo booth in Orange County</t>
  </si>
  <si>
    <t>https://docs.google.com/document/d/1pTzydtB8GUzNlraogpuXESGeChtJMI7OvjROH8PMJfU/edit?usp=sharing</t>
  </si>
  <si>
    <t>renting a A.I. photo booth in Orange County pub</t>
  </si>
  <si>
    <t>https://docs.google.com/document/d/1pTzydtB8GUzNlraogpuXESGeChtJMI7OvjROH8PMJfU/pub</t>
  </si>
  <si>
    <t>renting a A.I. photo booth in Orange County view</t>
  </si>
  <si>
    <t>https://docs.google.com/document/d/1pTzydtB8GUzNlraogpuXESGeChtJMI7OvjROH8PMJfU/view</t>
  </si>
  <si>
    <t>corporate event A.I. Artificial Intelligence photo booth Orange County</t>
  </si>
  <si>
    <t>https://docs.google.com/document/d/16l0NBKy5Z9zm9udXGFT9lBbUsBGVTc7Tzd1F9N-y0L4/edit?usp=sharing</t>
  </si>
  <si>
    <t>corporate event A.I. Artificial Intelligence photo booth Orange County pub</t>
  </si>
  <si>
    <t>https://docs.google.com/document/d/16l0NBKy5Z9zm9udXGFT9lBbUsBGVTc7Tzd1F9N-y0L4/pub</t>
  </si>
  <si>
    <t>corporate event A.I. Artificial Intelligence photo booth Orange County view</t>
  </si>
  <si>
    <t>https://docs.google.com/document/d/16l0NBKy5Z9zm9udXGFT9lBbUsBGVTc7Tzd1F9N-y0L4/view</t>
  </si>
  <si>
    <t>A.I. Artificial Intelligence photo booth rental orange county</t>
  </si>
  <si>
    <t>https://docs.google.com/document/d/1kFg6kofwIhp9Pb2-UXq9GxuZ-1er0a_ru6u7U82kBZY/edit?usp=sharing</t>
  </si>
  <si>
    <t>A.I. Artificial Intelligence photo booth rental orange county pub</t>
  </si>
  <si>
    <t>https://docs.google.com/document/d/1kFg6kofwIhp9Pb2-UXq9GxuZ-1er0a_ru6u7U82kBZY/pub</t>
  </si>
  <si>
    <t>A.I. Artificial Intelligence photo booth rental orange county view</t>
  </si>
  <si>
    <t>https://docs.google.com/document/d/1kFg6kofwIhp9Pb2-UXq9GxuZ-1er0a_ru6u7U82kBZY/view</t>
  </si>
  <si>
    <t>wedding A.I. Artificial Intelligence photo booth rental in orange county</t>
  </si>
  <si>
    <t>https://docs.google.com/document/d/1a0g8PyzMHFLaerg6-_0NFP_kJmTCt8eIIucq5tB98zo/edit?usp=sharing</t>
  </si>
  <si>
    <t>wedding A.I. Artificial Intelligence photo booth rental in orange county pub</t>
  </si>
  <si>
    <t>https://docs.google.com/document/d/1a0g8PyzMHFLaerg6-_0NFP_kJmTCt8eIIucq5tB98zo/pub</t>
  </si>
  <si>
    <t>wedding A.I. Artificial Intelligence photo booth rental in orange county view</t>
  </si>
  <si>
    <t>https://docs.google.com/document/d/1a0g8PyzMHFLaerg6-_0NFP_kJmTCt8eIIucq5tB98zo/view</t>
  </si>
  <si>
    <t>A.I. Artificial Intelligence photo booth rental in orange county</t>
  </si>
  <si>
    <t>https://docs.google.com/document/d/1hiJWI6A32VQIw0Ilchfu7ZXBGNZQjwd2PqtUeN7infQ/edit?usp=sharing</t>
  </si>
  <si>
    <t>A.I. Artificial Intelligence photo booth rental in orange county pub</t>
  </si>
  <si>
    <t>https://docs.google.com/document/d/1hiJWI6A32VQIw0Ilchfu7ZXBGNZQjwd2PqtUeN7infQ/pub</t>
  </si>
  <si>
    <t>A.I. Artificial Intelligence photo booth rental in orange county view</t>
  </si>
  <si>
    <t>https://docs.google.com/document/d/1hiJWI6A32VQIw0Ilchfu7ZXBGNZQjwd2PqtUeN7infQ/view</t>
  </si>
  <si>
    <t>comment</t>
  </si>
  <si>
    <t>https://docs.google.com/spreadsheets/d/1-f3ZjF4EDMXC_V23NPq2xt3emks1j6s1m2XGPpNlAeo/edit?disco=AAABTSRtMic</t>
  </si>
  <si>
    <t>https://docs.google.com/drawings/d/17SMjjX-Bee00miZ6KfBAe7-ZTVIcOvV44zpXWR8uQAM/edit?disco=AAABTECIsHg</t>
  </si>
  <si>
    <t>https://docs.google.com/document/d/1hiJWI6A32VQIw0Ilchfu7ZXBGNZQjwd2PqtUeN7infQ/edit?disco=AAABTRy-Amo</t>
  </si>
  <si>
    <t>https://docs.google.com/document/d/1a0g8PyzMHFLaerg6-_0NFP_kJmTCt8eIIucq5tB98zo/edit?disco=AAABTRomKtM</t>
  </si>
  <si>
    <t>https://docs.google.com/document/d/1kFg6kofwIhp9Pb2-UXq9GxuZ-1er0a_ru6u7U82kBZY/edit?disco=AAABTD2EGAA</t>
  </si>
  <si>
    <t>https://docs.google.com/document/d/16l0NBKy5Z9zm9udXGFT9lBbUsBGVTc7Tzd1F9N-y0L4/edit?disco=AAABTDwPxsk</t>
  </si>
  <si>
    <t>https://docs.google.com/document/d/1pTzydtB8GUzNlraogpuXESGeChtJMI7OvjROH8PMJfU/edit?disco=AAABTDrVuRQ</t>
  </si>
  <si>
    <t>https://docs.google.com/document/d/1dCn5dnqMEjRKOWdyP_ze21o7GT3AbpnR5GrM8HS0nEg/edit?disco=AAABTSIteGg</t>
  </si>
  <si>
    <t>https://docs.google.com/document/d/1FE-CHRzjyp1QxhEHE0POzvkdJQVxmEfwt5GodHRqO9k/edit?disco=AAABTSNwFcg</t>
  </si>
  <si>
    <t>https://docs.google.com/document/d/1VLFylCht4Pf8ZpDTJw5uGlLk_5x4NYCrB2CzszMYhy8/edit?disco=AAABTD_ar8c</t>
  </si>
  <si>
    <t>https://docs.google.com/document/d/1uiaQ7-HQPZhKnX198h5ajpPzpThZAh7D8seJDJOlw2M/edit?disco=AAABTR-CFyo</t>
  </si>
  <si>
    <t>https://docs.google.com/document/d/1KQHLEIiZhSHm9h_u4yvtXby66aKhUza6OB182wmM8q0/edit?disco=AAABTRlHaf0</t>
  </si>
  <si>
    <t>https://docs.google.com/document/d/1_j4j5P8Zjjx8Jo7t3bhTNvJes0BVrLugBTRdDfijYA4/edit?disco=AAABPb7zZmg</t>
  </si>
  <si>
    <t>https://docs.google.com/document/d/1lw2NOq1OAALSjplx4gzo0bTQzfMKutpwlLqH5Njz7xc/edit?disco=AAABTDsPtaU</t>
  </si>
  <si>
    <t>https://docs.google.com/document/d/1iBySXMITuP2VLHBu8dB4cBM5Pc7Gwki1GAhgncdMCns/edit?disco=AAABTDxFlsQ</t>
  </si>
  <si>
    <t>https://docs.google.com/document/d/1OFTjHglkF94-H16-juDVNTMSkA2vj50Qx2Q5wewqXfM/edit?disco=AAABTDx39x8</t>
  </si>
  <si>
    <t>https://docs.google.com/document/d/14pSfTEAahAox6sA2sz-pF6Nq_UK3pt2i45otxZt6g-o/edit?disco=AAABTD0Yspg</t>
  </si>
  <si>
    <t>https://docs.google.com/document/d/1y0-d0h5G7Al-5oo2QQzCd3UVicvvv7x78MRoCU-iyrs/edit?disco=AAABTDzfetU</t>
  </si>
  <si>
    <t>https://docs.google.com/document/d/1eP2BDoUJD9WQuSdEpP1EcyG0nDFef-ftQlS2BBdJOxk/edit?disco=AAABTD8nrK8</t>
  </si>
  <si>
    <t>https://docs.google.com/document/d/11VGMNN2I82cUEOAExH13CjjqokuOP2_tmv1UAc8Gc0U/edit?disco=AAABTD317Ew</t>
  </si>
  <si>
    <t>https://docs.google.com/document/d/1TH5p6XEN5a1NDLJKtXdSTAGSHqcxcXDkViamXTavn0U/edit?disco=AAABTDw9uVQ</t>
  </si>
  <si>
    <t>https://docs.google.com/document/d/1gMnq4b4afODyRq0o9oiiFqDn_OrNj_nBg0KSbQ3UBAE/edit?disco=AAABTD_uCCE</t>
  </si>
  <si>
    <t>https://docs.google.com/document/d/1Z7qWg3Kx5JzA7_v3TpoaCJ64T_pIdbWESh9iLF9hTJ4/edit?disco=AAABTD8kvfw</t>
  </si>
  <si>
    <t>https://docs.google.com/presentation/d/1Vnkt3M4ca3Hh7Ybb6ohGWUjN1a70lw6i0-yVikpPZTQ/edit?disco=AAABTDrRQgQ</t>
  </si>
  <si>
    <t>pdf</t>
  </si>
  <si>
    <t>AI photo booth rental near LA-AI photo booth rental near LA.pdf</t>
  </si>
  <si>
    <t>https://drive.google.com/file/d/1809nosRjMBQ3grIDc15HB7pCxtr68Bf1/view?usp=sharing</t>
  </si>
  <si>
    <t>csv</t>
  </si>
  <si>
    <t>AI photo booth rental near LA-AI photo booth rental near LA.csv</t>
  </si>
  <si>
    <t>https://drive.google.com/file/d/1J-KPy5dCU7LJpi3P_zxFrhr5Frg8ceqg/view?usp=sharing</t>
  </si>
  <si>
    <t>ods</t>
  </si>
  <si>
    <t>AI photo booth rental near LA-AI photo booth rental near LA.ods</t>
  </si>
  <si>
    <t>https://drive.google.com/file/d/1P8-cAWHidBXd9gznK4m-vL4dEWWA_oFN/view?usp=sharing</t>
  </si>
  <si>
    <t>tsv</t>
  </si>
  <si>
    <t>AI photo booth rental near LA-AI photo booth rental near LA.tsv</t>
  </si>
  <si>
    <t>https://drive.google.com/file/d/1R2cd36H2OD_6BMAny1LTgvASZnYOmv28/view?usp=sharing</t>
  </si>
  <si>
    <t>xlsx</t>
  </si>
  <si>
    <t>AI photo booth rental near LA-AI photo booth rental near LA.xlsx</t>
  </si>
  <si>
    <t>https://docs.google.com/spreadsheets/d/1L21N5ECL0rUNyOYJ_miRrfZXer_h8uEd/edit?usp=sharing&amp;ouid=115602453726005426174&amp;rtpof=true&amp;sd=true</t>
  </si>
  <si>
    <t>AI photo booth rental near LA-Keywords.pdf</t>
  </si>
  <si>
    <t>https://drive.google.com/file/d/11hA7u7QA-o4ichzVxpXtj2SXLE2CPOB7/view?usp=sharing</t>
  </si>
  <si>
    <t>AI photo booth rental near LA-Keywords.csv</t>
  </si>
  <si>
    <t>https://drive.google.com/file/d/1i2JH5zVtbrPrL8jso1Dtl9uzJWBgL9dm/view?usp=sharing</t>
  </si>
  <si>
    <t>AI photo booth rental near LA-Keywords.ods</t>
  </si>
  <si>
    <t>https://drive.google.com/file/d/1uOwq_MMPNPEgP-NPnHyTZTQ17XE6CW2U/view?usp=sharing</t>
  </si>
  <si>
    <t>AI photo booth rental near LA-Keywords.tsv</t>
  </si>
  <si>
    <t>https://drive.google.com/file/d/1DhtgUNQC0R57UY1s2XOIPmGIQxfJ_32b/view?usp=sharing</t>
  </si>
  <si>
    <t>AI photo booth rental near LA-Keywords.xlsx</t>
  </si>
  <si>
    <t>https://docs.google.com/spreadsheets/d/1BLBsj-zrMr7FvgpnMIJfk-xSDZSEWw_E/edit?usp=sharing&amp;ouid=115602453726005426174&amp;rtpof=true&amp;sd=true</t>
  </si>
  <si>
    <t>AI photo booth rental near LA-Content.pdf</t>
  </si>
  <si>
    <t>https://drive.google.com/file/d/183RFEV5v1tdHvjxElE4O7iW3PSHUa7QL/view?usp=sharing</t>
  </si>
  <si>
    <t>AI photo booth rental near LA-Content.csv</t>
  </si>
  <si>
    <t>https://drive.google.com/file/d/1aHn7T7srGEFPy6l2jXbQ7Q5KGZwAM9aG/view?usp=sharing</t>
  </si>
  <si>
    <t>AI photo booth rental near LA-Content.ods</t>
  </si>
  <si>
    <t>https://drive.google.com/file/d/1yBk2YsBCaXP2--bCWaeDrRcrYsccxapN/view?usp=sharing</t>
  </si>
  <si>
    <t>AI photo booth rental near LA-Content.tsv</t>
  </si>
  <si>
    <t>https://drive.google.com/file/d/1LK7ENLiDY38pMh-2rDXYWKA_S89RMstK/view?usp=sharing</t>
  </si>
  <si>
    <t>AI photo booth rental near LA-Content.xlsx</t>
  </si>
  <si>
    <t>https://docs.google.com/spreadsheets/d/19S3W-SaC38a4zJ_XLcu5KmCsuBNhYYoB/edit?usp=sharing&amp;ouid=115602453726005426174&amp;rtpof=true&amp;sd=true</t>
  </si>
  <si>
    <t>AI photo booth rental near LA-Calendar Events.pdf</t>
  </si>
  <si>
    <t>https://drive.google.com/file/d/1kbW2vmCpaMHT86U3_MHS4ZBn6UStzJI5/view?usp=sharing</t>
  </si>
  <si>
    <t>AI photo booth rental near LA-Calendar Events.csv</t>
  </si>
  <si>
    <t>https://drive.google.com/file/d/1hDC8w_dSMiMWNu47xkEgRehZV1hgHU1J/view?usp=sharing</t>
  </si>
  <si>
    <t>AI photo booth rental near LA-Calendar Events.ods</t>
  </si>
  <si>
    <t>https://drive.google.com/file/d/1_AMj62Y9yhX8Ar-6cHHzm-ZbML_mmkko/view?usp=sharing</t>
  </si>
  <si>
    <t>AI photo booth rental near LA-Calendar Events.tsv</t>
  </si>
  <si>
    <t>https://drive.google.com/file/d/1AsLseTs2d5IGw45rpU_xuMVCOwpdh8lV/view?usp=sharing</t>
  </si>
  <si>
    <t>AI photo booth rental near LA-Calendar Events.xlsx</t>
  </si>
  <si>
    <t>https://docs.google.com/spreadsheets/d/1MaNNYa-2uBNR9SxhF362h6qmWAJH328b/edit?usp=sharing&amp;ouid=115602453726005426174&amp;rtpof=true&amp;sd=true</t>
  </si>
  <si>
    <t>AI photo booth rental near LA-RSS Feeds.pdf</t>
  </si>
  <si>
    <t>https://drive.google.com/file/d/1yDR0suInZFS1qqp1myYPkF1TWI3iViql/view?usp=sharing</t>
  </si>
  <si>
    <t>AI photo booth rental near LA-RSS Feeds.csv</t>
  </si>
  <si>
    <t>https://drive.google.com/file/d/1kuTHUZRBT1A2X9rckEFOT5XMhtLcYw5p/view?usp=sharing</t>
  </si>
  <si>
    <t>AI photo booth rental near LA-RSS Feeds.ods</t>
  </si>
  <si>
    <t>https://drive.google.com/file/d/1066CNjt8NdHq-HkBUT-PgsVGN0XSPhO9/view?usp=sharing</t>
  </si>
  <si>
    <t>AI photo booth rental near LA-RSS Feeds.tsv</t>
  </si>
  <si>
    <t>https://drive.google.com/file/d/1hIIEcoDJzH0ebMxliEBnhIYsA0C93HJT/view?usp=sharing</t>
  </si>
  <si>
    <t>AI photo booth rental near LA-RSS Feeds.xlsx</t>
  </si>
  <si>
    <t>https://docs.google.com/spreadsheets/d/1JEPcfUybAi3GSx__-oGeoMe0uwfhLZMr/edit?usp=sharing&amp;ouid=115602453726005426174&amp;rtpof=true&amp;sd=true</t>
  </si>
  <si>
    <t>AI photo booth rental near LA.pdf</t>
  </si>
  <si>
    <t>https://drive.google.com/file/d/1vX-JJM3fG-24aqmzvdcYjQLqOFf4PEff/view?usp=sharing</t>
  </si>
  <si>
    <t>A.I. Artificial Intelligence photo booth for rent los angeles.pdf</t>
  </si>
  <si>
    <t>https://drive.google.com/file/d/1aBFoyrMMJ_zWMk4Ixw12oObGtCeSkwFs/view?usp=sharing</t>
  </si>
  <si>
    <t>renting a A.I. Artificial Intelligence photo booth.pdf</t>
  </si>
  <si>
    <t>https://drive.google.com/file/d/16tERC0u_C_JTzLZVHU4ARxXrIlk1AWGW/view?usp=sharing</t>
  </si>
  <si>
    <t>A.I. Artificial Intelligence event photo booth.pdf</t>
  </si>
  <si>
    <t>https://drive.google.com/file/d/1SFuR7R2VUwVCvcksL9dudxKwvncna5_E/view?usp=sharing</t>
  </si>
  <si>
    <t>rent a A.I. Artificial Intelligence photobooth.pdf</t>
  </si>
  <si>
    <t>https://drive.google.com/file/d/1gAT9z7sfoSH3L4jpBzRJba3ZktR2jboD/view?usp=sharing</t>
  </si>
  <si>
    <t>A.I. Artificial Intelligence photo booth wedding rental.pdf</t>
  </si>
  <si>
    <t>https://drive.google.com/file/d/1mg0Dcu2ILlMNjc0l6kytzGcL4Yxjp81B/view?usp=sharing</t>
  </si>
  <si>
    <t>A.I. Artificial Intelligence photo booths rent.pdf</t>
  </si>
  <si>
    <t>https://drive.google.com/file/d/1PwWJUmxntpB9XKpxStgXNK5aJGf_26pb/view?usp=sharing</t>
  </si>
  <si>
    <t>A.I. Artificial Intelligence photo booth for weddings.pdf</t>
  </si>
  <si>
    <t>https://drive.google.com/file/d/17KxXBTFOMgQpDuVdnhavyqojmJjWXta3/view?usp=sharing</t>
  </si>
  <si>
    <t>A.I. Artificial Intelligence photo booth rental Orange County.pdf</t>
  </si>
  <si>
    <t>https://drive.google.com/file/d/1TP6cIECA1K69RFT7Jo7n42p7DOswnzYc/view?usp=sharing</t>
  </si>
  <si>
    <t>A.I. Artificial Intelligence photo booth rentals Orange County.pdf</t>
  </si>
  <si>
    <t>https://drive.google.com/file/d/1yTd8KDNDuak0pnz7zloUyVgYp6EoSHAX/view?usp=sharing</t>
  </si>
  <si>
    <t>Artificial Intelligence photobooth rental Orange County.pdf</t>
  </si>
  <si>
    <t>https://drive.google.com/file/d/1u6ETLsFlLuJRSIqPm2weB34oEvnOmGtk/view?usp=sharing</t>
  </si>
  <si>
    <t>renting a Artificial Intelligence photo booth in Orange County.pdf</t>
  </si>
  <si>
    <t>https://drive.google.com/file/d/1gHPDWEpB_bj8VZmzkMH4gOv4NShYwJX9/view?usp=sharing</t>
  </si>
  <si>
    <t>rent a Artificial Intelligence photobooth Orange County.pdf</t>
  </si>
  <si>
    <t>https://drive.google.com/file/d/1I_W9XdWtJTDbjegwXlu2HsvvkBuo_WyX/view?usp=sharing</t>
  </si>
  <si>
    <t>A.I. photo booth rental package Orange County.pdf</t>
  </si>
  <si>
    <t>https://drive.google.com/file/d/1hrkK-R18uJoW2BBp8k8ZnY_jnC23gmab/view?usp=sharing</t>
  </si>
  <si>
    <t>A.I. photobooth for rent Orange County.pdf</t>
  </si>
  <si>
    <t>https://drive.google.com/file/d/1PEQu2CYo9fUYkr5iLveQtomlltvACqNJ/view?usp=sharing</t>
  </si>
  <si>
    <t>A.I. photo booths rent Orange County.pdf</t>
  </si>
  <si>
    <t>https://drive.google.com/file/d/15SQ3bre1pDzAYTVq4EuZyQvTUxTLoLGL/view?usp=sharing</t>
  </si>
  <si>
    <t>renting a A.I. photo booth in Orange County.pdf</t>
  </si>
  <si>
    <t>https://drive.google.com/file/d/1GGk7jA-6ve8f9d7twxiqPou542k1rWo7/view?usp=sharing</t>
  </si>
  <si>
    <t>corporate event A.I. Artificial Intelligence photo booth Orange County.pdf</t>
  </si>
  <si>
    <t>https://drive.google.com/file/d/1pM4q8iPPLWaqLq-Ur_Cr8LhVNjKX1B-p/view?usp=sharing</t>
  </si>
  <si>
    <t>A.I. Artificial Intelligence photo booth rental orange county.pdf</t>
  </si>
  <si>
    <t>https://drive.google.com/file/d/1NxA7RHR7TmOg0CvnrdQV33DyJIfSAjSI/view?usp=sharing</t>
  </si>
  <si>
    <t>wedding A.I. Artificial Intelligence photo booth rental in orange county.pdf</t>
  </si>
  <si>
    <t>https://drive.google.com/file/d/1mNgx4EigpFFkrIXqztdHcnb2Iz4c7Pa0/view?usp=sharing</t>
  </si>
  <si>
    <t>A.I. Artificial Intelligence photo booth rental in orange county.pdf</t>
  </si>
  <si>
    <t>https://drive.google.com/file/d/1v5TJ-9y3_M4eaOn1FSJfsCTWp-ZDs3jn/view?usp=sharing</t>
  </si>
  <si>
    <t>docx</t>
  </si>
  <si>
    <t>AI photo booth rental near LA.docx</t>
  </si>
  <si>
    <t>https://docs.google.com/document/d/11JNaZzigNWeFYaIopP1OX0sWVc1TrrFe/edit?usp=sharing&amp;ouid=115602453726005426174&amp;rtpof=true&amp;sd=true</t>
  </si>
  <si>
    <t>A.I. Artificial Intelligence photo booth for rent los angeles.docx</t>
  </si>
  <si>
    <t>https://docs.google.com/document/d/1hB73U4lak_OIbN2OMTA4irPiDRCmaghv/edit?usp=sharing&amp;ouid=115602453726005426174&amp;rtpof=true&amp;sd=true</t>
  </si>
  <si>
    <t>renting a A.I. Artificial Intelligence photo booth.docx</t>
  </si>
  <si>
    <t>https://docs.google.com/document/d/1EcydPBX6coQXgcfCPP4J2tSqBmsF6Wmr/edit?usp=sharing&amp;ouid=115602453726005426174&amp;rtpof=true&amp;sd=true</t>
  </si>
  <si>
    <t>A.I. Artificial Intelligence event photo booth.docx</t>
  </si>
  <si>
    <t>https://docs.google.com/document/d/1ZBTghRZOIfwd_fAo8q-kWzsqgE8GuL1F/edit?usp=sharing&amp;ouid=115602453726005426174&amp;rtpof=true&amp;sd=true</t>
  </si>
  <si>
    <t>rent a A.I. Artificial Intelligence photobooth.docx</t>
  </si>
  <si>
    <t>https://docs.google.com/document/d/1E1FpD0OBwU_vP2xIzhSBKsDedXPTMOGu/edit?usp=sharing&amp;ouid=115602453726005426174&amp;rtpof=true&amp;sd=true</t>
  </si>
  <si>
    <t>A.I. Artificial Intelligence photo booth wedding rental.docx</t>
  </si>
  <si>
    <t>https://docs.google.com/document/d/11YVD0VxgWSBsAN8ZOsymfs-phvbXyXhj/edit?usp=sharing&amp;ouid=115602453726005426174&amp;rtpof=true&amp;sd=true</t>
  </si>
  <si>
    <t>A.I. Artificial Intelligence photo booths rent.docx</t>
  </si>
  <si>
    <t>https://docs.google.com/document/d/15xl0-5jinc3dfjfqzGKIYDDYRn9cmzz2/edit?usp=sharing&amp;ouid=115602453726005426174&amp;rtpof=true&amp;sd=true</t>
  </si>
  <si>
    <t>A.I. Artificial Intelligence photo booth for weddings.docx</t>
  </si>
  <si>
    <t>https://docs.google.com/document/d/12kt6HDvNhQt6HEdi_7h8Jr4RfSh67wqp/edit?usp=sharing&amp;ouid=115602453726005426174&amp;rtpof=true&amp;sd=true</t>
  </si>
  <si>
    <t>A.I. Artificial Intelligence photo booth rental Orange County.docx</t>
  </si>
  <si>
    <t>https://docs.google.com/document/d/1WWCPTaE6za57ze7xkYs3vSaKuPDWX4p3/edit?usp=sharing&amp;ouid=115602453726005426174&amp;rtpof=true&amp;sd=true</t>
  </si>
  <si>
    <t>A.I. Artificial Intelligence photo booth rentals Orange County.docx</t>
  </si>
  <si>
    <t>https://docs.google.com/document/d/1KX39gy9hTYJANZQgJp6Y6_QMHxEx-s7O/edit?usp=sharing&amp;ouid=115602453726005426174&amp;rtpof=true&amp;sd=true</t>
  </si>
  <si>
    <t>Artificial Intelligence photobooth rental Orange County.docx</t>
  </si>
  <si>
    <t>https://docs.google.com/document/d/15WMWJ-a0eWy6z2HAPnA5GcBUigo4Kwor/edit?usp=sharing&amp;ouid=115602453726005426174&amp;rtpof=true&amp;sd=true</t>
  </si>
  <si>
    <t>renting a Artificial Intelligence photo booth in Orange County.docx</t>
  </si>
  <si>
    <t>https://docs.google.com/document/d/1FDaI96BpNrjgLRWUoIKZWl5G1L5Ofo8n/edit?usp=sharing&amp;ouid=115602453726005426174&amp;rtpof=true&amp;sd=true</t>
  </si>
  <si>
    <t>rent a Artificial Intelligence photobooth Orange County.docx</t>
  </si>
  <si>
    <t>https://docs.google.com/document/d/15DQE-bWJ3iHYwgb0VvSJchET1KWzYus4/edit?usp=sharing&amp;ouid=115602453726005426174&amp;rtpof=true&amp;sd=true</t>
  </si>
  <si>
    <t>A.I. photo booth rental package Orange County.docx</t>
  </si>
  <si>
    <t>https://docs.google.com/document/d/10LRIAzxXAOldId8lcAXE0x9s_sEm_dMU/edit?usp=sharing&amp;ouid=115602453726005426174&amp;rtpof=true&amp;sd=true</t>
  </si>
  <si>
    <t>A.I. photobooth for rent Orange County.docx</t>
  </si>
  <si>
    <t>https://docs.google.com/document/d/1T8e31D8esN1LpNQzyPCOplGT1JnPvb28/edit?usp=sharing&amp;ouid=115602453726005426174&amp;rtpof=true&amp;sd=true</t>
  </si>
  <si>
    <t>A.I. photo booths rent Orange County.docx</t>
  </si>
  <si>
    <t>https://docs.google.com/document/d/1GTlYWIVfpR14HNWADDI7KcmkpqycWD1x/edit?usp=sharing&amp;ouid=115602453726005426174&amp;rtpof=true&amp;sd=true</t>
  </si>
  <si>
    <t>renting a A.I. photo booth in Orange County.docx</t>
  </si>
  <si>
    <t>https://docs.google.com/document/d/19PHQtdz6c9QIjEx0Plfwdut-bzYJr1fa/edit?usp=sharing&amp;ouid=115602453726005426174&amp;rtpof=true&amp;sd=true</t>
  </si>
  <si>
    <t>corporate event A.I. Artificial Intelligence photo booth Orange County.docx</t>
  </si>
  <si>
    <t>https://docs.google.com/document/d/1W639hQbRB1U0f6JW7Nkelt2gKW6UcpNC/edit?usp=sharing&amp;ouid=115602453726005426174&amp;rtpof=true&amp;sd=true</t>
  </si>
  <si>
    <t>A.I. Artificial Intelligence photo booth rental orange county.docx</t>
  </si>
  <si>
    <t>https://docs.google.com/document/d/1FkCOgig_DfQq71hj8qP3TJqQET9yoJ_w/edit?usp=sharing&amp;ouid=115602453726005426174&amp;rtpof=true&amp;sd=true</t>
  </si>
  <si>
    <t>wedding A.I. Artificial Intelligence photo booth rental in orange county.docx</t>
  </si>
  <si>
    <t>https://docs.google.com/document/d/1VHQwTQKcqreG8fFCWg0I9cjmcUY1CDIZ/edit?usp=sharing&amp;ouid=115602453726005426174&amp;rtpof=true&amp;sd=true</t>
  </si>
  <si>
    <t>A.I. Artificial Intelligence photo booth rental in orange county.docx</t>
  </si>
  <si>
    <t>https://docs.google.com/document/d/1IbioooIvdrcCtjp2BR6RyN_gXTxlth2a/edit?usp=sharing&amp;ouid=115602453726005426174&amp;rtpof=true&amp;sd=true</t>
  </si>
  <si>
    <t>odt</t>
  </si>
  <si>
    <t>AI photo booth rental near LA.odt</t>
  </si>
  <si>
    <t>https://drive.google.com/file/d/1sNYRce_MOZ1rrnR7-Mg-G8p8h23TNk6l/view?usp=sharing</t>
  </si>
  <si>
    <t>zip</t>
  </si>
  <si>
    <t>AI photo booth rental near LA.zip</t>
  </si>
  <si>
    <t>https://drive.google.com/file/d/1dAsJFhJqDcJ-V3s2te9Fqsx0fUjMjJ4t/view?usp=sharing</t>
  </si>
  <si>
    <t>epub</t>
  </si>
  <si>
    <t>AI photo booth rental near LA.epub</t>
  </si>
  <si>
    <t>https://drive.google.com/file/d/1FsoEPPGFlsHq7ugqKTbszj3ngPJnETCX/view?usp=sharing</t>
  </si>
  <si>
    <t>A.I. Artificial Intelligence photo booth for rent los angeles.odt</t>
  </si>
  <si>
    <t>https://drive.google.com/file/d/1oZZACsktiWGvdkWvdiqov0CKsQArMwxD/view?usp=sharing</t>
  </si>
  <si>
    <t>A.I. Artificial Intelligence photo booth for rent los angeles.zip</t>
  </si>
  <si>
    <t>https://drive.google.com/file/d/1uIZbI3XHhT0-tMetkt9qw_IMnyFxclQ6/view?usp=sharing</t>
  </si>
  <si>
    <t>A.I. Artificial Intelligence photo booth for rent los angeles.epub</t>
  </si>
  <si>
    <t>https://drive.google.com/file/d/15byACm_T9cuwMWn0eKVRIYXGE99-BldC/view?usp=sharing</t>
  </si>
  <si>
    <t>renting a A.I. Artificial Intelligence photo booth.odt</t>
  </si>
  <si>
    <t>https://drive.google.com/file/d/1vIKgziM7ACtfw-AHEJvJa--IMD0_wZic/view?usp=sharing</t>
  </si>
  <si>
    <t>renting a A.I. Artificial Intelligence photo booth.zip</t>
  </si>
  <si>
    <t>https://drive.google.com/file/d/1a3mO4A1GA_mWgrkHCHwj_8ZgPLKKzMPw/view?usp=sharing</t>
  </si>
  <si>
    <t>renting a A.I. Artificial Intelligence photo booth.epub</t>
  </si>
  <si>
    <t>https://drive.google.com/file/d/16dUMFzBbkpUXfrWywjkRajFNcWwc-BSW/view?usp=sharing</t>
  </si>
  <si>
    <t>A.I. Artificial Intelligence event photo booth.odt</t>
  </si>
  <si>
    <t>https://drive.google.com/file/d/1w42-z_liPZIeTKnTmfCMud_Zgs2M20Og/view?usp=sharing</t>
  </si>
  <si>
    <t>A.I. Artificial Intelligence event photo booth.zip</t>
  </si>
  <si>
    <t>https://drive.google.com/file/d/1T3coYqV-DP_VmUxb4jD2jKaEn-p-nnjO/view?usp=sharing</t>
  </si>
  <si>
    <t>A.I. Artificial Intelligence event photo booth.epub</t>
  </si>
  <si>
    <t>https://drive.google.com/file/d/1SFn0yPOHico1JEo--4mnAHJqa4qWRqYP/view?usp=sharing</t>
  </si>
  <si>
    <t>rent a A.I. Artificial Intelligence photobooth.odt</t>
  </si>
  <si>
    <t>https://drive.google.com/file/d/1ec9EpikNhPuZ6XnrWzNhHPLByubZ6yXw/view?usp=sharing</t>
  </si>
  <si>
    <t>rent a A.I. Artificial Intelligence photobooth.zip</t>
  </si>
  <si>
    <t>https://drive.google.com/file/d/1fkfGlltS2zysAk1zqOmC_iOeYIHQW_Ga/view?usp=sharing</t>
  </si>
  <si>
    <t>rent a A.I. Artificial Intelligence photobooth.epub</t>
  </si>
  <si>
    <t>https://drive.google.com/file/d/1ugr-pQdd0ssq0WIWiWhdCeBA-zoG11Xx/view?usp=sharing</t>
  </si>
  <si>
    <t>A.I. Artificial Intelligence photo booth wedding rental.odt</t>
  </si>
  <si>
    <t>https://drive.google.com/file/d/1T1Ayp2sYJE6LFLw-I2XuVR88ZJEvgk4U/view?usp=sharing</t>
  </si>
  <si>
    <t>A.I. Artificial Intelligence photo booth wedding rental.zip</t>
  </si>
  <si>
    <t>https://drive.google.com/file/d/1RLf4RnXQfjdcBNOqG0AZkEMoeNcYYLj8/view?usp=sharing</t>
  </si>
  <si>
    <t>A.I. Artificial Intelligence photo booth wedding rental.epub</t>
  </si>
  <si>
    <t>https://drive.google.com/file/d/1wRbv2HMRzmjLxWtV7vxPlSukjNoeO_mS/view?usp=sharing</t>
  </si>
  <si>
    <t>A.I. Artificial Intelligence photo booths rent.odt</t>
  </si>
  <si>
    <t>https://drive.google.com/file/d/1lFoklJbm7O0kQU5dojzYzRTNpCnXhY4Z/view?usp=sharing</t>
  </si>
  <si>
    <t>A.I. Artificial Intelligence photo booths rent.zip</t>
  </si>
  <si>
    <t>https://drive.google.com/file/d/1UGeAgvokosPMQcizxBzolDRluVn1oLoD/view?usp=sharing</t>
  </si>
  <si>
    <t>A.I. Artificial Intelligence photo booths rent.epub</t>
  </si>
  <si>
    <t>https://drive.google.com/file/d/1VGPhEIeYOXE4lxGbsaN3bKaAIUR0LzyP/view?usp=sharing</t>
  </si>
  <si>
    <t>A.I. Artificial Intelligence photo booth for weddings.odt</t>
  </si>
  <si>
    <t>https://drive.google.com/file/d/1fQGXCJqa_ZaNXgOY1Rp3jdwJzz4hQpYY/view?usp=sharing</t>
  </si>
  <si>
    <t>A.I. Artificial Intelligence photo booth for weddings.zip</t>
  </si>
  <si>
    <t>https://drive.google.com/file/d/12SSJ-uVsiQG5oOpu8jTLxFbR8gEsg2oI/view?usp=sharing</t>
  </si>
  <si>
    <t>A.I. Artificial Intelligence photo booth for weddings.epub</t>
  </si>
  <si>
    <t>https://drive.google.com/file/d/1yvyOtcXXPrHQhSP9ZPoVLgramMKsFYTk/view?usp=sharing</t>
  </si>
  <si>
    <t>A.I. Artificial Intelligence photo booth rental Orange County.odt</t>
  </si>
  <si>
    <t>https://drive.google.com/file/d/1vusXGdhEXJ8fKQxiLk6gOnATgisPL5V4/view?usp=sharing</t>
  </si>
  <si>
    <t>A.I. Artificial Intelligence photo booth rental Orange County.zip</t>
  </si>
  <si>
    <t>https://drive.google.com/file/d/1_-UNJDr7BZvkweWMmemSI0gCi9X2tvGI/view?usp=sharing</t>
  </si>
  <si>
    <t>A.I. Artificial Intelligence photo booth rental Orange County.epub</t>
  </si>
  <si>
    <t>https://drive.google.com/file/d/1ZMBASQjV59KYOWLUJ2AcKUjNuKM-nt7s/view?usp=sharing</t>
  </si>
  <si>
    <t>A.I. Artificial Intelligence photo booth rentals Orange County.odt</t>
  </si>
  <si>
    <t>https://drive.google.com/file/d/1JqVKOndVTiprXeNG5TQUVFK_SVMdzSRz/view?usp=sharing</t>
  </si>
  <si>
    <t>A.I. Artificial Intelligence photo booth rentals Orange County.zip</t>
  </si>
  <si>
    <t>https://drive.google.com/file/d/1IDeahBjiDlY6QZx35F7ir3_bkoJX6bZT/view?usp=sharing</t>
  </si>
  <si>
    <t>A.I. Artificial Intelligence photo booth rentals Orange County.epub</t>
  </si>
  <si>
    <t>https://drive.google.com/file/d/1sfS_JbnzOqaYnJU9W7xO5mo1c98uNvMz/view?usp=sharing</t>
  </si>
  <si>
    <t>Artificial Intelligence photobooth rental Orange County.odt</t>
  </si>
  <si>
    <t>https://drive.google.com/file/d/16JcOFzP7q3w2JAwyrIHR4c4rhI_mPWFp/view?usp=sharing</t>
  </si>
  <si>
    <t>Artificial Intelligence photobooth rental Orange County.zip</t>
  </si>
  <si>
    <t>https://drive.google.com/file/d/1mHtr82zE6tacQtPigminZ4RTNl1xpJJS/view?usp=sharing</t>
  </si>
  <si>
    <t>Artificial Intelligence photobooth rental Orange County.epub</t>
  </si>
  <si>
    <t>https://drive.google.com/file/d/1SOYH1gFkj3zLk1_n4KVkFEiuV1-UvpGm/view?usp=sharing</t>
  </si>
  <si>
    <t>renting a Artificial Intelligence photo booth in Orange County.odt</t>
  </si>
  <si>
    <t>https://drive.google.com/file/d/1Tli6SLs-2OkS314GirQzsrccjAijhOjN/view?usp=sharing</t>
  </si>
  <si>
    <t>renting a Artificial Intelligence photo booth in Orange County.zip</t>
  </si>
  <si>
    <t>https://drive.google.com/file/d/15uiF85dHkShQ0SMJBLHxjdvcifH8smzR/view?usp=sharing</t>
  </si>
  <si>
    <t>renting a Artificial Intelligence photo booth in Orange County.epub</t>
  </si>
  <si>
    <t>https://drive.google.com/file/d/1mce7O8aLXn3gOV8dCv66QKSiiciNJXEK/view?usp=sharing</t>
  </si>
  <si>
    <t>rent a Artificial Intelligence photobooth Orange County.odt</t>
  </si>
  <si>
    <t>https://drive.google.com/file/d/1vMG4ereTJ82aKd1ygIT_09HIzMwk141P/view?usp=sharing</t>
  </si>
  <si>
    <t>rent a Artificial Intelligence photobooth Orange County.zip</t>
  </si>
  <si>
    <t>https://drive.google.com/file/d/1zqsWc4jNfpA1DGcl4zju8kerg60KyJyn/view?usp=sharing</t>
  </si>
  <si>
    <t>rent a Artificial Intelligence photobooth Orange County.epub</t>
  </si>
  <si>
    <t>https://drive.google.com/file/d/1hPQLiAyRElFPhwXPT1MHOx1qK3fIFCDQ/view?usp=sharing</t>
  </si>
  <si>
    <t>A.I. photo booth rental package Orange County.odt</t>
  </si>
  <si>
    <t>https://drive.google.com/file/d/1fykkNhdvFsK3eQHbiUZ-k7pO5hvTFqCl/view?usp=sharing</t>
  </si>
  <si>
    <t>A.I. photo booth rental package Orange County.zip</t>
  </si>
  <si>
    <t>https://drive.google.com/file/d/1OjxAUEcCMx4o-YxKw8lvfcBD09Zb0WU7/view?usp=sharing</t>
  </si>
  <si>
    <t>A.I. photo booth rental package Orange County.epub</t>
  </si>
  <si>
    <t>https://drive.google.com/file/d/1g1HCg-BkuGz4Cc2StM6zYDt3YijFveUA/view?usp=sharing</t>
  </si>
  <si>
    <t>A.I. photobooth for rent Orange County.odt</t>
  </si>
  <si>
    <t>https://drive.google.com/file/d/1ymlALxQ1anCp9X0Ndmr81HdD-2kUa5y0/view?usp=sharing</t>
  </si>
  <si>
    <t>A.I. photobooth for rent Orange County.zip</t>
  </si>
  <si>
    <t>https://drive.google.com/file/d/1HJF_ZlVYARyvw_PZrvTV5DwF4Br68Exz/view?usp=sharing</t>
  </si>
  <si>
    <t>A.I. photobooth for rent Orange County.epub</t>
  </si>
  <si>
    <t>https://drive.google.com/file/d/1GocGlmKMsVlyZ4iYWlrnIK1zIul4jNAn/view?usp=sharing</t>
  </si>
  <si>
    <t>A.I. photo booths rent Orange County.odt</t>
  </si>
  <si>
    <t>https://drive.google.com/file/d/1yk1Rll9IxuBpqXgXkQxyS4bRAu9LIlsz/view?usp=sharing</t>
  </si>
  <si>
    <t>A.I. photo booths rent Orange County.zip</t>
  </si>
  <si>
    <t>https://drive.google.com/file/d/1GQXc_ebD3Si3QX6ZlJSdLQw9rDK72Kf8/view?usp=sharing</t>
  </si>
  <si>
    <t>A.I. photo booths rent Orange County.epub</t>
  </si>
  <si>
    <t>https://drive.google.com/file/d/1lRTzVBE0rl07Wlezcjn8YQTaCLhmEwuc/view?usp=sharing</t>
  </si>
  <si>
    <t>renting a A.I. photo booth in Orange County.odt</t>
  </si>
  <si>
    <t>https://drive.google.com/file/d/1z9gtMbKw3tEKRmeyDJiFMgMlRQRppavR/view?usp=sharing</t>
  </si>
  <si>
    <t>renting a A.I. photo booth in Orange County.zip</t>
  </si>
  <si>
    <t>https://drive.google.com/file/d/135eX6HHyrycQQkXnjS7VRo6-CaYJ-Ouy/view?usp=sharing</t>
  </si>
  <si>
    <t>renting a A.I. photo booth in Orange County.epub</t>
  </si>
  <si>
    <t>https://drive.google.com/file/d/1-V_lGUOVB1QZm9hrbqODnYH5Rp2DuX16/view?usp=sharing</t>
  </si>
  <si>
    <t>corporate event A.I. Artificial Intelligence photo booth Orange County.odt</t>
  </si>
  <si>
    <t>https://drive.google.com/file/d/1p_zyUcz6PYwBT6QGu2HNfeiflvH5q5NX/view?usp=sharing</t>
  </si>
  <si>
    <t>corporate event A.I. Artificial Intelligence photo booth Orange County.zip</t>
  </si>
  <si>
    <t>https://drive.google.com/file/d/1AthVehngg8oSE-3KYNWkUwIBdTo573P3/view?usp=sharing</t>
  </si>
  <si>
    <t>corporate event A.I. Artificial Intelligence photo booth Orange County.epub</t>
  </si>
  <si>
    <t>https://drive.google.com/file/d/1rxPWUyS_uyGGFtAEWVgJIqAJJqOBxXMw/view?usp=sharing</t>
  </si>
  <si>
    <t>A.I. Artificial Intelligence photo booth rental orange county.odt</t>
  </si>
  <si>
    <t>https://drive.google.com/file/d/1sWVO0azTRhbJDGqEoaU5QbBrMs0XOiNb/view?usp=sharing</t>
  </si>
  <si>
    <t>A.I. Artificial Intelligence photo booth rental orange county.zip</t>
  </si>
  <si>
    <t>https://drive.google.com/file/d/1XGMd_0-hx6JsRwPFoOqsxA-0sCi3-vw7/view?usp=sharing</t>
  </si>
  <si>
    <t>A.I. Artificial Intelligence photo booth rental orange county.epub</t>
  </si>
  <si>
    <t>https://drive.google.com/file/d/1rQwtOBEAl6n7eibYmC3TFqhueviZ69u8/view?usp=sharing</t>
  </si>
  <si>
    <t>wedding A.I. Artificial Intelligence photo booth rental in orange county.odt</t>
  </si>
  <si>
    <t>https://drive.google.com/file/d/1Zo918GUrMXpFmixPUAJ1QAagPZvMQUSh/view?usp=sharing</t>
  </si>
  <si>
    <t>wedding A.I. Artificial Intelligence photo booth rental in orange county.zip</t>
  </si>
  <si>
    <t>https://drive.google.com/file/d/1LL-pQ1GJsGiLKbVJHQl8mElZW3Jc788z/view?usp=sharing</t>
  </si>
  <si>
    <t>wedding A.I. Artificial Intelligence photo booth rental in orange county.epub</t>
  </si>
  <si>
    <t>https://drive.google.com/file/d/13Z_8hUW5ZVmWmQWdlPEtAB2QRwl9O8Ms/view?usp=sharing</t>
  </si>
  <si>
    <t>A.I. Artificial Intelligence photo booth rental in orange county.odt</t>
  </si>
  <si>
    <t>https://drive.google.com/file/d/1gzX9pFhFrtJJqBz34p0iNC1DBRO7LC0b/view?usp=sharing</t>
  </si>
  <si>
    <t>A.I. Artificial Intelligence photo booth rental in orange county.zip</t>
  </si>
  <si>
    <t>https://drive.google.com/file/d/1dwRcnQkjl4ZC96fS4TT7_5qex-X8N0VJ/view?usp=sharing</t>
  </si>
  <si>
    <t>A.I. Artificial Intelligence photo booth rental in orange county.epub</t>
  </si>
  <si>
    <t>https://drive.google.com/file/d/1IASxLVBnndLNJ619LJelXOFsCVvbs6fh/view?usp=sharing</t>
  </si>
  <si>
    <t>https://drive.google.com/file/d/1zC0HDQwSSaLFhd_Y9kSEshR0kS2LsCO0/view?usp=sharing</t>
  </si>
  <si>
    <t>pptx</t>
  </si>
  <si>
    <t>AI photo booth rental near LA.pptx</t>
  </si>
  <si>
    <t>https://docs.google.com/presentation/d/1ILcejAg5Qbiqind9QmFcigTWc-QjQF-B/edit?usp=sharing&amp;ouid=115602453726005426174&amp;rtpof=true&amp;sd=true</t>
  </si>
  <si>
    <t>odp</t>
  </si>
  <si>
    <t>AI photo booth rental near LA.odp</t>
  </si>
  <si>
    <t>https://drive.google.com/file/d/17SokUzmNmA5oRXoHL1ocU0SyD_6jS4XQ/view?usp=sharing</t>
  </si>
  <si>
    <t>txt</t>
  </si>
  <si>
    <t>AI photo booth rental near LA.txt</t>
  </si>
  <si>
    <t>https://drive.google.com/file/d/1vy5WPoSLGM7ZpeBkCTS6WADq_aD3iNQT/view?usp=sharing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</si>
  <si>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</si>
  <si>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</si>
  <si>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</si>
  <si>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memories.&lt;/p&gt;</t>
  </si>
  <si>
    <t xml:space="preserve">improve your guests' regular photo booth experience in imitation of A.I. technology, offering branding opportunities and instant photo delivery. A themed matter can feature guests in an avitar that matches, and our custom branded photos featuring your logos will be sent instantly during the event. put on a pedestal your matter later than our A.I. Experience and elevate your corporate event behind endless ideas. Using precious insight to affix photos, the AI Digital Photo Booth is a cutting-edge auxiliary to any occasion. afterward features taking into consideration short photo ornamentation and automated backdrop removal, it guarantees that all click creates a lovely memory. Additionally, there is an AI vibes describe booth in the booth where visitors may amend into super heroes in a dynamic, personalized setting. Thanks to this cutting-edge technology, guests may take control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over the event. Our cutting-edge... There are countless opportunities for imaginative event photography using A.I. Photo Booth. It complements any event theme and enhances the visitor experience taking into consideration a range of effects and styles, such as Comic baby book heroes, Classic, Paintings, Vintage, Professions, vigor Book, and Rockstars. It adds objection and customization and is ideal for matter events, themed parties, conferences, and holiday celebrations. create a reservation today to evaluate the issue photography of the unconventional and unleash your creativity. in the manner of our A.I. Photo Booths, you can create compelling, themed A.I. portraits from regular selfies thanks to a groundbreaking fusion of generative AI and event photography. These artificial shrewdness (AI) images retrieve doors to producing interesting, brand-consistent material that visitors will be in flames to declare upon social media. subsequently the inauguration of an immersive and interactive voyage into the realm of precious intelligence, our state-of-the-art AI photo booth technology no question changes the photo booth experience. It effortlessly incorporates cutting-edge algorithms to count up each photo, instantly totaling delectable effects, adjusting lighting for the ideal image, and creating customized digital backdrops. By guaranteeing that every moment is unique, our AI photo booth changes the game for situation entertainment. as soon as its easy controls and smooth social media platform integration, our AI photo booth takes your event to supplementary heights and produces lifelong memories.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</si>
  <si>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</si>
  <si>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</si>
  <si>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</si>
  <si>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</si>
  <si>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</si>
  <si>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</si>
  <si>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</si>
  <si>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</si>
  <si>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complement your guests' regular photo booth experience next A.I. technology, offering branding opportunities and instant photo delivery. A themed matter can feature guests in an avitar that matches, and our custom branded photos featuring your logos will be sent instantly during the event. adore your situation later than our A.I. Experience and put on a pedestal your corporate business with endless ideas. Using unnatural expertise to total photos, the AI Digital Photo Booth is a cutting-edge addition to any occasion. in the manner of features past rude photo beautification and automated backdrop removal, it guarantees that all click creates a pretty memory. Additionally, there is an AI atmosphere portray booth in the booth where visitors may alter into super heroes in a dynamic, personalized setting. Thanks to this cutting-edge technology, guests may take possession of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event photography using A.I. Photo Booth. It complements any concern theme and enhances the visitor experience later than a range of effects and styles, such as Comic sticker album heroes, Classic, Paintings, Vintage, Professions, liveliness Book, and Rockstars. It adds activity and customization and is ideal for concern events, themed parties, conferences, and holiday celebrations. make a reservation today to examine the business photography of the forward-thinking and unleash your creativity. following our A.I. Photo Booths, you can create compelling, themed A.I. portraits from regular selfies thanks to a groundbreaking combination of generative AI and event photography. These unnatural insight (AI) images log on doors to producing interesting, brand-consistent material that visitors will be eager to herald on social media. subsequent to the creation of an immersive and interactive voyage into the realm of artificial intelligence, our state-of-the-art AI photo booth technology utterly changes the photo booth experience. It effortlessly incorporates cutting-edge algorithms to attach each photo, instantly toting up charming effects, adjusting lighting for the ideal image, and creating customized digital backdrops. By guaranteeing that every moment is unique, our AI photo booth changes the game for event entertainment. like its simple controls and smooth social media platform integration, our AI photo booth takes your concern to additional heights and produces lifelong memories.
</t>
  </si>
  <si>
    <t xml:space="preserve">append your guests' regular photo booth experience bearing in mind A.I. technology, offering branding opportunities and instant photo delivery. A themed event can feature guests in an avitar that matches, and our custom branded photos featuring your logos will be sent instantly during the event. praise your matter past our A.I. Experience and flatter your corporate matter like endless ideas. Using unnatural insight to increase photos, the AI Digital Photo Booth is a cutting-edge addition to any occasion. in the same way as features past quick photo decoration and automated backdrop removal, it guarantees that all click creates a beautiful memory. Additionally, there is an AI air picture booth in the booth where visitors may fiddle with into super heroes in a dynamic, personalized setting. Thanks to this cutting-edge technology, guests may invade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event theme and enhances the visitor experience when a range of effects and styles, such as Comic tape heroes, Classic, Paintings, Vintage, Professions, liveliness Book, and Rockstars. It adds protest and customization and is ideal for matter events, themed parties, conferences, and holiday celebrations. make a reservation today to consider the issue photography of the future and unleash your creativity. following our A.I. Photo Booths, you can create compelling, themed A.I. portraits from regular selfies thanks to a groundbreaking fusion of generative AI and concern photography. These artificial shrewdness (AI) images gate doors to producing interesting, brand-consistent material that visitors will be enthusiastic to make known upon social media. considering the creation of an immersive and interactive voyage into the realm of artificial intelligence, our state-of-the-art AI photo booth technology categorically changes the photo booth experience. It effortlessly incorporates cutting-edge algorithms to attach each photo, instantly count lovely effects, adjusting lighting for the ideal image, and creating customized digital backdrops. By guaranteeing that every moment is unique, our AI photo booth changes the game for situation entertainment. considering its easy controls and mild social media platform integration, our AI photo booth takes your matter to supplementary heights and produces lifelong memories.
</t>
  </si>
  <si>
    <t xml:space="preserve">insert your guests' regular photo booth experience afterward A.I. technology, offering branding opportunities and instant photo delivery. A themed business can feature guests in an avitar that matches, and our custom branded photos featuring your logos will be sent instantly during the event. praise your situation taking into consideration our A.I. Experience and praise your corporate event later endless ideas. Using pretentious sharpness to put in photos, the AI Digital Photo Booth is a cutting-edge addition to any occasion. in the same way as features with gruff photo gilding and automated backdrop removal, it guarantees that every click creates a pretty memory. Additionally, there is an AI character describe booth in the booth where visitors may regulate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event theme and enhances the visitor experience in the same way as a range of effects and styles, such as Comic cd heroes, Classic, Paintings, Vintage, Professions, spirit Book, and Rockstars. It adds upheaval and customization and is ideal for business events, themed parties, conferences, and holiday celebrations. create a reservation today to study the situation photography of the highly developed and unleash your creativity. gone our A.I. Photo Booths, you can create compelling, themed A.I. portraits from regular selfies thanks to a groundbreaking blend of generative AI and matter photography. These exaggerated insight (AI) images way in doors to producing interesting, brand-consistent material that visitors will be ablaze to proclaim upon social media. subsequently the creation of an immersive and interactive voyage into the realm of precious intelligence, our state-of-the-art AI photo booth technology unconditionally changes the photo booth experience. It effortlessly incorporates cutting-edge algorithms to total each photo, instantly totaling lovely effects, adjusting lighting for the ideal image, and creating customized digital backdrops. By guaranteeing that all moment is unique, our AI photo booth changes the game for issue entertainment. taking into account its simple controls and smooth social media platform integration, our AI photo booth takes your matter to additional heights and produces lifelong memories.
</t>
  </si>
  <si>
    <t xml:space="preserve">add together your guests' regular photo booth experience in imitation of A.I. technology, offering branding opportunities and instant photo delivery. A themed thing can feature guests in an avitar that matches, and our custom branded photos featuring your logos will be sent instantly during the event. elevate your situation as soon as our A.I. Experience and put on a pedestal your corporate event with endless ideas. Using precious wisdom to enhance photos, the AI Digital Photo Booth is a cutting-edge accessory to any occasion. following features subsequent to terse photo decoration and automated backdrop removal, it guarantees that every click creates a pretty memory. Additionally, there is an AI mood characterize booth in the booth where visitors may fiddle with into super heroes in a dynamic, personalized setting. Thanks to this cutting-edge technology, guests may appropriate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situation photography using A.I. Photo Booth. It complements any issue theme and enhances the visitor experience later than a range of effects and styles, such as Comic collection heroes, Classic, Paintings, Vintage, Professions, animatronics Book, and Rockstars. It adds ruckus and customization and is ideal for thing events, themed parties, conferences, and holiday celebrations. make a reservation today to consider the issue photography of the forward-thinking and unleash your creativity. in the manner of our A.I. Photo Booths, you can create compelling, themed A.I. portraits from regular selfies thanks to a groundbreaking combination of generative AI and issue photography. These precious good judgment (AI) images entre doors to producing interesting, brand-consistent material that visitors will be aflame to post on social media. taking into account the introduction of an immersive and interactive voyage into the realm of artificial intelligence, our state-of-the-art AI photo booth technology extremely changes the photo booth experience. It effortlessly incorporates cutting-edge algorithms to intensify each photo, instantly surcharge cute effects, adjusting lighting for the ideal image, and creating customized digital backdrops. By guaranteeing that every moment is unique, our AI photo booth changes the game for issue entertainment. bearing in mind its easy controls and serene social media platform integration, our AI photo booth takes your event to new heights and produces lifelong memories.
</t>
  </si>
  <si>
    <t xml:space="preserve">improve your guests' regular photo booth experience as soon as A.I. technology, offering branding opportunities and instant photo delivery. A themed issue can feature guests in an avitar that matches, and our custom branded photos featuring your logos will be sent instantly during the event. elevate your thing subsequent to our A.I. Experience and flatter your corporate concern gone endless ideas. Using artificial expertise to count up photos, the AI Digital Photo Booth is a cutting-edge auxiliary to any occasion. in the manner of features in the manner of immediate photo embellishment and automated backdrop removal, it guarantees that all click creates a lovely memory. Additionally, there is an AI quality characterize booth in the booth where visitors may modify into super heroes in a dynamic, personalized setting. Thanks to this cutting-edge technology, guests may commandeer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situation photography using A.I. Photo Booth. It complements any business theme and enhances the visitor experience gone a range of effects and styles, such as Comic lp heroes, Classic, Paintings, Vintage, Professions, sparkle Book, and Rockstars. It adds to-do and customization and is ideal for event events, themed parties, conferences, and holiday celebrations. create a reservation today to investigate the concern photography of the forward-looking and unleash your creativity. following our A.I. Photo Booths, you can create compelling, themed A.I. portraits from regular selfies thanks to a groundbreaking mix of generative AI and event photography. These exaggerated shrewdness (AI) images admission doors to producing interesting, brand-consistent material that visitors will be fired up to publicize on social media. later the creation of an immersive and interactive voyage into the realm of unnatural intelligence, our state-of-the-art AI photo booth technology very changes the photo booth experience. It effortlessly incorporates cutting-edge algorithms to append each photo, instantly addendum attractive effects, adjusting lighting for the ideal image, and creating customized digital backdrops. By guaranteeing that every moment is unique, our AI photo booth changes the game for situation entertainment. afterward its easy controls and smooth social media platform integration, our AI photo booth takes your matter to other heights and produces lifelong memories.
</t>
  </si>
  <si>
    <t xml:space="preserve">combine your guests' regular photo booth experience as soon as A.I. technology, offering branding opportunities and instant photo delivery. A themed matter can feature guests in an avitar that matches, and our custom branded photos featuring your logos will be sent instantly during the event. flatter your situation as soon as our A.I. Experience and adore your corporate concern next endless ideas. Using pretentious good judgment to combine photos, the AI Digital Photo Booth is a cutting-edge supplement to any occasion. later than features later than curt photo decoration and automated backdrop removal, it guarantees that all click creates a lovely memory. Additionally, there is an AI setting describe booth in the booth where visitors may amend into super heroes in a dynamic, personalized setting. Thanks to this cutting-edge technology, guests may commandeer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matter photography using A.I. Photo Booth. It complements any issue theme and enhances the visitor experience afterward a range of effects and styles, such as Comic stamp album heroes, Classic, Paintings, Vintage, Professions, moving picture Book, and Rockstars. It adds argument and customization and is ideal for issue events, themed parties, conferences, and holiday celebrations. make a reservation today to scrutinize the concern photography of the cutting edge and unleash your creativity. bearing in mind our A.I. Photo Booths, you can make compelling, themed A.I. portraits from regular selfies thanks to a groundbreaking combination of generative AI and event photography. These exaggerated shrewdness (AI) images right to use doors to producing interesting, brand-consistent material that visitors will be excited to say on social media. taking into account the initiation of an immersive and interactive voyage into the realm of pretentious intelligence, our state-of-the-art AI photo booth technology extremely changes the photo booth experience. It effortlessly incorporates cutting-edge algorithms to enlarge each photo, instantly calculation lovable effects, adjusting lighting for the ideal image, and creating customized digital backdrops. By guaranteeing that all moment is unique, our AI photo booth changes the game for business entertainment. taking into account its easy controls and smooth social media platform integration, our AI photo booth takes your concern to other heights and produces lifelong memories.
</t>
  </si>
  <si>
    <t xml:space="preserve">insert your guests' regular photo booth experience in the same way as A.I. technology, offering branding opportunities and instant photo delivery. A themed event can feature guests in an avitar that matches, and our custom branded photos featuring your logos will be sent instantly during the event. flatter your thing next our A.I. Experience and put on a pedestal your corporate event in the same way as endless ideas. Using unnatural shrewdness to attach photos, the AI Digital Photo Booth is a cutting-edge adjunct to any occasion. gone features afterward terse photo titivation and automated backdrop removal, it guarantees that all click creates a pretty memory. Additionally, there is an AI quality picture booth in the booth where visitors may alter into super heroes in a dynamic, personalized setting. Thanks to this cutting-edge technology, guests may commandeer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situation photography using A.I. Photo Booth. It complements any event theme and enhances the visitor experience with a range of effects and styles, such as Comic lp heroes, Classic, Paintings, Vintage, Professions, vivaciousness Book, and Rockstars. It adds activity and customization and is ideal for concern events, themed parties, conferences, and holiday celebrations. make a reservation today to consider the issue photography of the far along and unleash your creativity. following our A.I. Photo Booths, you can make compelling, themed A.I. portraits from regular selfies thanks to a groundbreaking blend of generative AI and situation photography. These unnatural sharpness (AI) images gate doors to producing interesting, brand-consistent material that visitors will be ablaze to reveal upon social media. taking into consideration the instigation of an immersive and interactive voyage into the realm of pretentious intelligence, our state-of-the-art AI photo booth technology very changes the photo booth experience. It effortlessly incorporates cutting-edge algorithms to total each photo, instantly appendage gorgeous effects, adjusting lighting for the ideal image, and creating customized digital backdrops. By guaranteeing that all moment is unique, our AI photo booth changes the game for event entertainment. in imitation of its easy controls and mild social media platform integration, our AI photo booth takes your event to other heights and produces lifelong memories.
</t>
  </si>
  <si>
    <t xml:space="preserve">add together your guests' regular photo booth experience following A.I. technology, offering branding opportunities and instant photo delivery. A themed issue can feature guests in an avitar that matches, and our custom branded photos featuring your logos will be sent instantly during the event. flatter your situation considering our A.I. Experience and revere your corporate event as soon as endless ideas. Using artificial intelligence to adjoin photos, the AI Digital Photo Booth is a cutting-edge complement to any occasion. in the same way as features considering gruff photo prettification and automated backdrop removal, it guarantees that all click creates a lovely memory. Additionally, there is an AI tone portray booth in the booth where visitors may tweak into super heroes in a dynamic, personalized setting. Thanks to this cutting-edge technology, guests may appropriate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concern photography using A.I. Photo Booth. It complements any matter theme and enhances the visitor experience taking into consideration a range of effects and styles, such as Comic tape heroes, Classic, Paintings, Vintage, Professions, moving picture Book, and Rockstars. It adds objection and customization and is ideal for business events, themed parties, conferences, and holiday celebrations. make a reservation today to examine the concern photography of the forward-thinking and unleash your creativity. taking into consideration our A.I. Photo Booths, you can make compelling, themed A.I. portraits from regular selfies thanks to a groundbreaking mixture of generative AI and issue photography. These artificial insight (AI) images contact doors to producing interesting, brand-consistent material that visitors will be eager to say on social media. similar to the start of an immersive and interactive voyage into the realm of pretentious intelligence, our state-of-the-art AI photo booth technology certainly changes the photo booth experience. It effortlessly incorporates cutting-edge algorithms to count each photo, instantly add-on lovely effects, adjusting lighting for the ideal image, and creating customized digital backdrops. By guaranteeing that every moment is unique, our AI photo booth changes the game for situation entertainment. past its easy controls and serene social media platform integration, our AI photo booth takes your matter to extra heights and produces lifelong memories.
</t>
  </si>
  <si>
    <t xml:space="preserve">total your guests' regular photo booth experience like A.I. technology, offering branding opportunities and instant photo delivery. A themed thing can feature guests in an avitar that matches, and our custom branded photos featuring your logos will be sent instantly during the event. lionize your event in imitation of our A.I. Experience and put on a pedestal your corporate concern later endless ideas. Using pretentious insight to affix photos, the AI Digital Photo Booth is a cutting-edge auxiliary to any occasion. bearing in mind features taking into consideration terse photo prettification and automated backdrop removal, it guarantees that all click creates a lovely memory. Additionally, there is an AI atmosphere describe booth in the booth where visitors may amend into super heroes in a dynamic, personalized setting. Thanks to this cutting-edge technology, guests may take over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business photography using A.I. Photo Booth. It complements any situation theme and enhances the visitor experience once a range of effects and styles, such as Comic stamp album heroes, Classic, Paintings, Vintage, Professions, activity Book, and Rockstars. It adds upheaval and customization and is ideal for matter events, themed parties, conferences, and holiday celebrations. create a reservation today to explore the thing photography of the forward-looking and unleash your creativity. taking into consideration our A.I. Photo Booths, you can make compelling, themed A.I. portraits from regular selfies thanks to a groundbreaking combination of generative AI and thing photography. These exaggerated shrewdness (AI) images gate doors to producing interesting, brand-consistent material that visitors will be on fire to read out on social media. subsequent to the foundation of an immersive and interactive voyage into the realm of unnatural intelligence, our state-of-the-art AI photo booth technology very changes the photo booth experience. It effortlessly incorporates cutting-edge algorithms to increase each photo, instantly totaling gorgeous effects, adjusting lighting for the ideal image, and creating customized digital backdrops. By guaranteeing that every moment is unique, our AI photo booth changes the game for situation entertainment. next its simple controls and mild social media platform integration, our AI photo booth takes your event to other heights and produces lifelong memories.
</t>
  </si>
  <si>
    <t xml:space="preserve">tally your guests' regular photo booth experience in the same way as A.I. technology, offering branding opportunities and instant photo delivery. A themed matter can feature guests in an avitar that matches, and our custom branded photos featuring your logos will be sent instantly during the event. adore your thing taking into account our A.I. Experience and revere your corporate issue following endless ideas. Using precious intelligence to supplement photos, the AI Digital Photo Booth is a cutting-edge supplement to any occasion. considering features later brusque photo prettification and automated backdrop removal, it guarantees that all click creates a lovely memory. Additionally, there is an AI vibes describe booth in the booth where visitors may modify into super heroes in a dynamic, personalized setting. Thanks to this cutting-edge technology, guests may seize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concern photography using A.I. Photo Booth. It complements any concern theme and enhances the visitor experience later a range of effects and styles, such as Comic wedding album heroes, Classic, Paintings, Vintage, Professions, life Book, and Rockstars. It adds bustle and customization and is ideal for business events, themed parties, conferences, and holiday celebrations. create a reservation today to investigate the matter photography of the vanguard and unleash your creativity. afterward our A.I. Photo Booths, you can make compelling, themed A.I. portraits from regular selfies thanks to a groundbreaking combination of generative AI and concern photography. These pretentious penetration (AI) images gate doors to producing interesting, brand-consistent material that visitors will be ablaze to pronounce upon social media. behind the creation of an immersive and interactive voyage into the realm of artificial intelligence, our state-of-the-art AI photo booth technology no question changes the photo booth experience. It effortlessly incorporates cutting-edge algorithms to supplement each photo, instantly adding together charming effects, adjusting lighting for the ideal image, and creating customized digital backdrops. By guaranteeing that all moment is unique, our AI photo booth changes the game for situation entertainment. subsequently its simple controls and serene social media platform integration, our AI photo booth takes your issue to other heights and produces lifelong memories.
</t>
  </si>
  <si>
    <t xml:space="preserve">attach your guests' regular photo booth experience gone A.I. technology, offering branding opportunities and instant photo delivery. A themed issue can feature guests in an avitar that matches, and our custom branded photos featuring your logos will be sent instantly during the event. flatter your thing bearing in mind our A.I. Experience and revere your corporate event afterward endless ideas. Using artificial penetration to insert photos, the AI Digital Photo Booth is a cutting-edge addition to any occasion. similar to features in the manner of rushed photo titivation and automated backdrop removal, it guarantees that all click creates a lovely memory. Additionally, there is an AI feel portray booth in the booth where visitors may modify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situation photography using A.I. Photo Booth. It complements any event theme and enhances the visitor experience next a range of effects and styles, such as Comic photo album heroes, Classic, Paintings, Vintage, Professions, life Book, and Rockstars. It adds upheaval and customization and is ideal for matter events, themed parties, conferences, and holiday celebrations. make a reservation today to explore the matter photography of the higher and unleash your creativity. bearing in mind our A.I. Photo Booths, you can create compelling, themed A.I. portraits from regular selfies thanks to a groundbreaking mix of generative AI and business photography. These unnatural wisdom (AI) images entry doors to producing interesting, brand-consistent material that visitors will be enthusiastic to publish upon social media. as soon as the instigation of an immersive and interactive voyage into the realm of unnatural intelligence, our state-of-the-art AI photo booth technology definitely changes the photo booth experience. It effortlessly incorporates cutting-edge algorithms to increase each photo, instantly adjunct lovely effects, adjusting lighting for the ideal image, and creating customized digital backdrops. By guaranteeing that all moment is unique, our AI photo booth changes the game for thing entertainment. past its simple controls and smooth social media platform integration, our AI photo booth takes your thing to new heights and produces lifelong memories.
</t>
  </si>
  <si>
    <t xml:space="preserve">attach your guests' regular photo booth experience with A.I. technology, offering branding opportunities and instant photo delivery. A themed issue can feature guests in an avitar that matches, and our custom branded photos featuring your logos will be sent instantly during the event. elevate your issue similar to our A.I. Experience and lionize your corporate thing subsequent to endless ideas. Using precious penetration to supplement photos, the AI Digital Photo Booth is a cutting-edge supplement to any occasion. taking into consideration features bearing in mind sudden photo prettification and automated backdrop removal, it guarantees that all click creates a lovely memory. Additionally, there is an AI air picture booth in the booth where visitors may fine-tune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business photography using A.I. Photo Booth. It complements any concern theme and enhances the visitor experience next a range of effects and styles, such as Comic photograph album heroes, Classic, Paintings, Vintage, Professions, simulation Book, and Rockstars. It adds argument and customization and is ideal for business events, themed parties, conferences, and holiday celebrations. make a reservation today to dissect the matter photography of the well along and unleash your creativity. later our A.I. Photo Booths, you can make compelling, themed A.I. portraits from regular selfies thanks to a groundbreaking fusion of generative AI and event photography. These exaggerated insight (AI) images log on doors to producing interesting, brand-consistent material that visitors will be on fire to proclaim upon social media. considering the launch of an immersive and interactive voyage into the realm of artificial intelligence, our state-of-the-art AI photo booth technology no question changes the photo booth experience. It effortlessly incorporates cutting-edge algorithms to enhance each photo, instantly add-on delectable effects, adjusting lighting for the ideal image, and creating customized digital backdrops. By guaranteeing that all moment is unique, our AI photo booth changes the game for event entertainment. next its simple controls and serene social media platform integration, our AI photo booth takes your event to additional heights and produces lifelong memories.
</t>
  </si>
  <si>
    <t xml:space="preserve">intensify your guests' regular photo booth experience considering A.I. technology, offering branding opportunities and instant photo delivery. A themed matter can feature guests in an avitar that matches, and our custom branded photos featuring your logos will be sent instantly during the event. revere your concern taking into account our A.I. Experience and worship your corporate concern like endless ideas. Using exaggerated shrewdness to intensify photos, the AI Digital Photo Booth is a cutting-edge accessory to any occasion. later features taking into account quick photo embellishment and automated backdrop removal, it guarantees that every click creates a pretty memory. Additionally, there is an AI setting characterize booth in the booth where visitors may change into super heroes in a dynamic, personalized setting. Thanks to this cutting-edge technology, guests may appropriate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issue photography using A.I. Photo Booth. It complements any issue theme and enhances the visitor experience following a range of effects and styles, such as Comic baby book heroes, Classic, Paintings, Vintage, Professions, vibrancy Book, and Rockstars. It adds bustle and customization and is ideal for concern events, themed parties, conferences, and holiday celebrations. make a reservation today to study the event photography of the progressive and unleash your creativity. later our A.I. Photo Booths, you can create compelling, themed A.I. portraits from regular selfies thanks to a groundbreaking mixture of generative AI and issue photography. These artificial sharpness (AI) images gate doors to producing interesting, brand-consistent material that visitors will be eager to read out on social media. when the establishment of an immersive and interactive voyage into the realm of unnatural intelligence, our state-of-the-art AI photo booth technology completely changes the photo booth experience. It effortlessly incorporates cutting-edge algorithms to insert each photo, instantly tally gorgeous effects, adjusting lighting for the ideal image, and creating customized digital backdrops. By guaranteeing that all moment is unique, our AI photo booth changes the game for issue entertainment. once its simple controls and serene social media platform integration, our AI photo booth takes your situation to additional heights and produces lifelong memories.
</t>
  </si>
  <si>
    <t xml:space="preserve">augment your guests' regular photo booth experience considering A.I. technology, offering branding opportunities and instant photo delivery. A themed situation can feature guests in an avitar that matches, and our custom branded photos featuring your logos will be sent instantly during the event. praise your situation gone our A.I. Experience and revere your corporate business like endless ideas. Using precious sharpness to improve photos, the AI Digital Photo Booth is a cutting-edge accessory to any occasion. when features later than sudden photo enhancement and automated backdrop removal, it guarantees that all click creates a pretty memory. Additionally, there is an AI feel picture booth in the booth where visitors may modify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situation photography using A.I. Photo Booth. It complements any event theme and enhances the visitor experience following a range of effects and styles, such as Comic sticker album heroes, Classic, Paintings, Vintage, Professions, vibrancy Book, and Rockstars. It adds upheaval and customization and is ideal for thing events, themed parties, conferences, and holiday celebrations. make a reservation today to evaluate the event photography of the later and unleash your creativity. once our A.I. Photo Booths, you can make compelling, themed A.I. portraits from regular selfies thanks to a groundbreaking mixture of generative AI and thing photography. These exaggerated good judgment (AI) images log on doors to producing interesting, brand-consistent material that visitors will be enthusiastic to name upon social media. afterward the launch of an immersive and interactive voyage into the realm of precious intelligence, our state-of-the-art AI photo booth technology certainly changes the photo booth experience. It effortlessly incorporates cutting-edge algorithms to include each photo, instantly addendum cute effects, adjusting lighting for the ideal image, and creating customized digital backdrops. By guaranteeing that all moment is unique, our AI photo booth changes the game for issue entertainment. past its simple controls and serene social media platform integration, our AI photo booth takes your business to other heights and produces lifelong memories.
</t>
  </si>
  <si>
    <t xml:space="preserve">increase your guests' regular photo booth experience later A.I. technology, offering branding opportunities and instant photo delivery. A themed thing can feature guests in an avitar that matches, and our custom branded photos featuring your logos will be sent instantly during the event. worship your event following our A.I. Experience and revere your corporate concern next endless ideas. Using exaggerated sharpness to add up photos, the AI Digital Photo Booth is a cutting-edge addition to any occasion. bearing in mind features like terse photo embellishment and automated backdrop removal, it guarantees that all click creates a pretty memory. Additionally, there is an AI environment describe booth in the booth where visitors may modify into super heroes in a dynamic, personalized setting. Thanks to this cutting-edge technology, guests may take over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over the event. Our cutting-edge... There are countless opportunities for imaginative concern photography using A.I. Photo Booth. It complements any situation theme and enhances the visitor experience once a range of effects and styles, such as Comic photo album heroes, Classic, Paintings, Vintage, Professions, sparkle Book, and Rockstars. It adds upheaval and customization and is ideal for thing events, themed parties, conferences, and holiday celebrations. make a reservation today to dissect the thing photography of the innovative and unleash your creativity. taking into account our A.I. Photo Booths, you can create compelling, themed A.I. portraits from regular selfies thanks to a groundbreaking blend of generative AI and thing photography. These artificial good judgment (AI) images entry doors to producing interesting, brand-consistent material that visitors will be ablaze to pronounce on social media. gone the initiation of an immersive and interactive voyage into the realm of exaggerated intelligence, our state-of-the-art AI photo booth technology unconditionally changes the photo booth experience. It effortlessly incorporates cutting-edge algorithms to insert each photo, instantly accumulation sweet effects, adjusting lighting for the ideal image, and creating customized digital backdrops. By guaranteeing that every moment is unique, our AI photo booth changes the game for business entertainment. in imitation of its easy controls and serene social media platform integration, our AI photo booth takes your business to additional heights and produces lifelong memories.
</t>
  </si>
  <si>
    <t xml:space="preserve">tally up your guests' regular photo booth experience like A.I. technology, offering branding opportunities and instant photo delivery. A themed event can feature guests in an avitar that matches, and our custom branded photos featuring your logos will be sent instantly during the event. put on a pedestal your matter like our A.I. Experience and praise your corporate issue taking into account endless ideas. Using pretentious sharpness to tally photos, the AI Digital Photo Booth is a cutting-edge supplement to any occasion. subsequent to features afterward unexpected photo trimming and automated backdrop removal, it guarantees that every click creates a beautiful memory. Additionally, there is an AI tone portray booth in the booth where visitors may amend into super heroes in a dynamic, personalized setting. Thanks to this cutting-edge technology, guests may seize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on top of the event. Our cutting-edge... There are countless opportunities for imaginative event photography using A.I. Photo Booth. It complements any business theme and enhances the visitor experience behind a range of effects and styles, such as Comic lp heroes, Classic, Paintings, Vintage, Professions, moving picture Book, and Rockstars. It adds objection and customization and is ideal for situation events, themed parties, conferences, and holiday celebrations. make a reservation today to consider the thing photography of the far ahead and unleash your creativity. in the same way as our A.I. Photo Booths, you can create compelling, themed A.I. portraits from regular selfies thanks to a groundbreaking mixture of generative AI and situation photography. These unnatural good judgment (AI) images entry doors to producing interesting, brand-consistent material that visitors will be in flames to state on social media. with the launch of an immersive and interactive voyage into the realm of precious intelligence, our state-of-the-art AI photo booth technology enormously changes the photo booth experience. It effortlessly incorporates cutting-edge algorithms to combine each photo, instantly tally delightful effects, adjusting lighting for the ideal image, and creating customized digital backdrops. By guaranteeing that all moment is unique, our AI photo booth changes the game for issue entertainment. taking into consideration its easy controls and serene social media platform integration, our AI photo booth takes your business to supplementary heights and produces lifelong memories.
</t>
  </si>
  <si>
    <t xml:space="preserve">affix your guests' regular photo booth experience later A.I. technology, offering branding opportunities and instant photo delivery. A themed situation can feature guests in an avitar that matches, and our custom branded photos featuring your logos will be sent instantly during the event. elevate your matter taking into consideration our A.I. Experience and praise your corporate situation once endless ideas. Using pretentious wisdom to count photos, the AI Digital Photo Booth is a cutting-edge auxiliary to any occasion. subsequently features past terse photo prettification and automated backdrop removal, it guarantees that all click creates a pretty memory. Additionally, there is an AI mood portray booth in the booth where visitors may fiddle with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business photography using A.I. Photo Booth. It complements any situation theme and enhances the visitor experience in imitation of a range of effects and styles, such as Comic baby book heroes, Classic, Paintings, Vintage, Professions, dynamism Book, and Rockstars. It adds argument and customization and is ideal for concern events, themed parties, conferences, and holiday celebrations. create a reservation today to evaluate the issue photography of the superior and unleash your creativity. in imitation of our A.I. Photo Booths, you can make compelling, themed A.I. portraits from regular selfies thanks to a groundbreaking blend of generative AI and matter photography. These exaggerated sharpness (AI) images edit doors to producing interesting, brand-consistent material that visitors will be enthusiastic to reveal upon social media. when the inauguration of an immersive and interactive voyage into the realm of artificial intelligence, our state-of-the-art AI photo booth technology no question changes the photo booth experience. It effortlessly incorporates cutting-edge algorithms to enlarge each photo, instantly adding delightful effects, adjusting lighting for the ideal image, and creating customized digital backdrops. By guaranteeing that all moment is unique, our AI photo booth changes the game for situation entertainment. in imitation of its simple controls and mild social media platform integration, our AI photo booth takes your matter to further heights and produces lifelong memories.
</t>
  </si>
  <si>
    <t xml:space="preserve">supplement your guests' regular photo booth experience later than A.I. technology, offering branding opportunities and instant photo delivery. A themed thing can feature guests in an avitar that matches, and our custom branded photos featuring your logos will be sent instantly during the event. lionize your thing when our A.I. Experience and flatter your corporate issue considering endless ideas. Using artificial wisdom to put in photos, the AI Digital Photo Booth is a cutting-edge complement to any occasion. like features in the same way as sudden photo enhancement and automated backdrop removal, it guarantees that every click creates a lovely memory. Additionally, there is an AI character portray booth in the booth where visitors may tweak into super heroes in a dynamic, personalized setting. Thanks to this cutting-edge technology, guests may capture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issue theme and enhances the visitor experience taking into consideration a range of effects and styles, such as Comic autograph album heroes, Classic, Paintings, Vintage, Professions, vibrancy Book, and Rockstars. It adds activity and customization and is ideal for business events, themed parties, conferences, and holiday celebrations. create a reservation today to consider the concern photography of the forward-thinking and unleash your creativity. once our A.I. Photo Booths, you can create compelling, themed A.I. portraits from regular selfies thanks to a groundbreaking amalgamation of generative AI and thing photography. These precious insight (AI) images contact doors to producing interesting, brand-consistent material that visitors will be ablaze to publicize upon social media. as soon as the creation of an immersive and interactive voyage into the realm of precious intelligence, our state-of-the-art AI photo booth technology certainly changes the photo booth experience. It effortlessly incorporates cutting-edge algorithms to add up each photo, instantly accumulation delectable effects, adjusting lighting for the ideal image, and creating customized digital backdrops. By guaranteeing that all moment is unique, our AI photo booth changes the game for matter entertainment. in the manner of its easy controls and serene social media platform integration, our AI photo booth takes your concern to supplementary heights and produces lifelong memories.
</t>
  </si>
  <si>
    <t xml:space="preserve">tally your guests' regular photo booth experience following A.I. technology, offering branding opportunities and instant photo delivery. A themed concern can feature guests in an avitar that matches, and our custom branded photos featuring your logos will be sent instantly during the event. praise your issue as soon as our A.I. Experience and flatter your corporate thing considering endless ideas. Using unnatural intelligence to put in photos, the AI Digital Photo Booth is a cutting-edge auxiliary to any occasion. in the same way as features later than quick photo embellishment and automated backdrop removal, it guarantees that every click creates a beautiful memory. Additionally, there is an AI tone describe booth in the booth where visitors may fiddle with into super heroes in a dynamic, personalized setting. Thanks to this cutting-edge technology, guests may commandeer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event theme and enhances the visitor experience afterward a range of effects and styles, such as Comic book heroes, Classic, Paintings, Vintage, Professions, vibrancy Book, and Rockstars. It adds argument and customization and is ideal for matter events, themed parties, conferences, and holiday celebrations. make a reservation today to examine the situation photography of the cutting edge and unleash your creativity. taking into consideration our A.I. Photo Booths, you can create compelling, themed A.I. portraits from regular selfies thanks to a groundbreaking blend of generative AI and situation photography. These artificial insight (AI) images open doors to producing interesting, brand-consistent material that visitors will be in flames to post upon social media. behind the introduction of an immersive and interactive voyage into the realm of unnatural intelligence, our state-of-the-art AI photo booth technology unquestionably changes the photo booth experience. It effortlessly incorporates cutting-edge algorithms to improve each photo, instantly count endearing effects, adjusting lighting for the ideal image, and creating customized digital backdrops. By guaranteeing that every moment is unique, our AI photo booth changes the game for concern entertainment. behind its easy controls and serene social media platform integration, our AI photo booth takes your matter to further heights and produces lifelong memories.
</t>
  </si>
  <si>
    <t xml:space="preserve">intensify your guests' regular photo booth experience in the same way as A.I. technology, offering branding opportunities and instant photo delivery. A themed event can feature guests in an avitar that matches, and our custom branded photos featuring your logos will be sent instantly during the event. adore your thing in the manner of our A.I. Experience and elevate your corporate business subsequently endless ideas. Using artificial good judgment to put in photos, the AI Digital Photo Booth is a cutting-edge accessory to any occasion. later features later rapid photo prettification and automated backdrop removal, it guarantees that all click creates a beautiful memory. Additionally, there is an AI vibes picture booth in the booth where visitors may tweak into super heroes in a dynamic, personalized setting. Thanks to this cutting-edge technology, guests may take over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issue theme and enhances the visitor experience in the manner of a range of effects and styles, such as Comic lp heroes, Classic, Paintings, Vintage, Professions, moving picture Book, and Rockstars. It adds bustle and customization and is ideal for thing events, themed parties, conferences, and holiday celebrations. make a reservation today to explore the thing photography of the superior and unleash your creativity. subsequent to our A.I. Photo Booths, you can create compelling, themed A.I. portraits from regular selfies thanks to a groundbreaking blend of generative AI and concern photography. These pretentious shrewdness (AI) images right of entry doors to producing interesting, brand-consistent material that visitors will be enthusiastic to declare upon social media. in the manner of the start of an immersive and interactive voyage into the realm of exaggerated intelligence, our state-of-the-art AI photo booth technology unconditionally changes the photo booth experience. It effortlessly incorporates cutting-edge algorithms to append each photo, instantly supplement lovely effects, adjusting lighting for the ideal image, and creating customized digital backdrops. By guaranteeing that all moment is unique, our AI photo booth changes the game for concern entertainment. following its easy controls and mild social media platform integration, our AI photo booth takes your matter to further heights and produces lifelong memories.
</t>
  </si>
  <si>
    <t>All Day Event</t>
  </si>
  <si>
    <t>&lt;iframe src="https://drive.google.com/embeddedfolderview?id=1jyXgRyJKsrivEDCe96Vlj0aPh32KZuO7" width="100%" height="550" frameborder="0" class="folder_embed" allowfullscreen="true" scrolling="no" loading="lazy" mozallowfullscreen="true" webkitallowfullscreen="true"&gt;&lt;/iframe&gt;</t>
  </si>
  <si>
    <t>&lt;iframe src="https://drive.google.com/embeddedfolderview?id=1tfsf2PTuQaFZMJ3xKVhA2sBKeOCFbxP4" width="100%" height="550" frameborder="0" class="folder_embed" allowfullscreen="true" scrolling="no" loading="lazy" mozallowfullscreen="true" webkitallowfullscreen="true"&gt;&lt;/iframe&gt;</t>
  </si>
  <si>
    <t>&lt;iframe src="https://drive.google.com/embeddedfolderview?id=1gZ6qtno5xspPtfcVQX3I7qDOpgGm5h9H" width="100%" height="550" frameborder="0" class="folder_embed" allowfullscreen="true" scrolling="no" loading="lazy" mozallowfullscreen="true" webkitallowfullscreen="true"&gt;&lt;/iframe&gt;</t>
  </si>
  <si>
    <t>&lt;iframe src="https://drive.google.com/embeddedfolderview?id=1yl1ii70tf-PKRxSzsQkOrcP3kF3_YROU" width="100%" height="550" frameborder="0" class="folder_embed" allowfullscreen="true" scrolling="no" loading="lazy" mozallowfullscreen="true" webkitallowfullscreen="true"&gt;&lt;/iframe&gt;</t>
  </si>
  <si>
    <t>&lt;iframe src="https://drive.google.com/embeddedfolderview?id=17fJh1MdYoE00YiDbnXf4xkEDGEQXeCbj" width="100%" height="550" frameborder="0" class="folder_embed" allowfullscreen="true" scrolling="no" loading="lazy" mozallowfullscreen="true" webkitallowfullscreen="true"&gt;&lt;/iframe&gt;</t>
  </si>
  <si>
    <t>&lt;iframe src="https://docs.google.com/spreadsheets/d/1-f3ZjF4EDMXC_V23NPq2xt3emks1j6s1m2XGPpNlAeo/pubhtml" width="100%" height="800" frameborder="0" class="folder_embed" allowfullscreen="true" scrolling="no" loading="lazy" mozallowfullscreen="true" webkitallowfullscreen="true"&gt;&lt;/iframe&gt;</t>
  </si>
  <si>
    <t>&lt;iframe src="https://docs.google.com/presentation/d/1Vnkt3M4ca3Hh7Ybb6ohGWUjN1a70lw6i0-yVikpPZTQ/edit?usp=sharing" width="100%" height="523" loading="lazy"&gt;&lt;/iframe&gt;</t>
  </si>
  <si>
    <t>&lt;iframe src="https://docs.google.com/presentation/d/1Vnkt3M4ca3Hh7Ybb6ohGWUjN1a70lw6i0-yVikpPZTQ/embed?start=true&amp;loop=true&amp;delayms=3000&amp;size=l"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</si>
</sst>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NWNjaTl1b3Fpam9qYzlraHRwZThsbGNpa2sgM2VlY2UyNWFiZDlhNjc4OTU4ZThkZjA3OTcxY2YzOTE0YzVkNWFkMjY3MjA1YmRkMTIyZWEwNjlkZGVmNjY4ZUBncm91cC5jYWxlbmRhci5nb29nbGUuY29t" TargetMode="External"/><Relationship Id="rId190" Type="http://schemas.openxmlformats.org/officeDocument/2006/relationships/hyperlink" Target="https://drive.google.com/file/d/1LK7ENLiDY38pMh-2rDXYWKA_S89RMstK/view?usp=sharing" TargetMode="External"/><Relationship Id="rId42" Type="http://schemas.openxmlformats.org/officeDocument/2006/relationships/hyperlink" Target="https://www.google.com/calendar/event?eid=b2JqaTcyOGRjcmVqM3Q1Z2I4YmdyNXZob2sgM2VlY2UyNWFiZDlhNjc4OTU4ZThkZjA3OTcxY2YzOTE0YzVkNWFkMjY3MjA1YmRkMTIyZWEwNjlkZGVmNjY4ZUBncm91cC5jYWxlbmRhci5nb29nbGUuY29t" TargetMode="External"/><Relationship Id="rId41" Type="http://schemas.openxmlformats.org/officeDocument/2006/relationships/hyperlink" Target="https://www.google.com/calendar/event?eid=dDljNGd1cDJrNTBydW1jb2Job2ppNGVoZTAgM2VlY2UyNWFiZDlhNjc4OTU4ZThkZjA3OTcxY2YzOTE0YzVkNWFkMjY3MjA1YmRkMTIyZWEwNjlkZGVmNjY4ZUBncm91cC5jYWxlbmRhci5nb29nbGUuY29t" TargetMode="External"/><Relationship Id="rId44" Type="http://schemas.openxmlformats.org/officeDocument/2006/relationships/hyperlink" Target="https://www.google.com/calendar/event?eid=cWszbmJ0bGI3ZHVyOWRjZWpxNTZxZTU0M2MgM2VlY2UyNWFiZDlhNjc4OTU4ZThkZjA3OTcxY2YzOTE0YzVkNWFkMjY3MjA1YmRkMTIyZWEwNjlkZGVmNjY4ZUBncm91cC5jYWxlbmRhci5nb29nbGUuY29t" TargetMode="External"/><Relationship Id="rId194" Type="http://schemas.openxmlformats.org/officeDocument/2006/relationships/hyperlink" Target="https://drive.google.com/file/d/1_AMj62Y9yhX8Ar-6cHHzm-ZbML_mmkko/view?usp=sharing" TargetMode="External"/><Relationship Id="rId43" Type="http://schemas.openxmlformats.org/officeDocument/2006/relationships/hyperlink" Target="https://www.google.com/calendar/event?eid=ajQ4bGw3ZzY5czB1anR0Nzg3M3VtbnVqbGMgM2VlY2UyNWFiZDlhNjc4OTU4ZThkZjA3OTcxY2YzOTE0YzVkNWFkMjY3MjA1YmRkMTIyZWEwNjlkZGVmNjY4ZUBncm91cC5jYWxlbmRhci5nb29nbGUuY29t" TargetMode="External"/><Relationship Id="rId193" Type="http://schemas.openxmlformats.org/officeDocument/2006/relationships/hyperlink" Target="https://drive.google.com/file/d/1hDC8w_dSMiMWNu47xkEgRehZV1hgHU1J/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kbW2vmCpaMHT86U3_MHS4ZBn6UStzJI5/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ocs.google.com/spreadsheets/d/19S3W-SaC38a4zJ_XLcu5KmCsuBNhYYoB/edit?usp=sharing&amp;ouid=115602453726005426174&amp;rtpof=true&amp;sd=true"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83RFEV5v1tdHvjxElE4O7iW3PSHUa7QL/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ocs.google.com/spreadsheets/d/1BLBsj-zrMr7FvgpnMIJfk-xSDZSEWw_E/edit?usp=sharing&amp;ouid=115602453726005426174&amp;rtpof=true&amp;sd=true" TargetMode="External"/><Relationship Id="rId185" Type="http://schemas.openxmlformats.org/officeDocument/2006/relationships/hyperlink" Target="https://drive.google.com/file/d/1DhtgUNQC0R57UY1s2XOIPmGIQxfJ_32b/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uOwq_MMPNPEgP-NPnHyTZTQ17XE6CW2U/view?usp=sharing" TargetMode="External"/><Relationship Id="rId189" Type="http://schemas.openxmlformats.org/officeDocument/2006/relationships/hyperlink" Target="https://drive.google.com/file/d/1yBk2YsBCaXP2--bCWaeDrRcrYsccxapN/view?usp=sharing" TargetMode="External"/><Relationship Id="rId188" Type="http://schemas.openxmlformats.org/officeDocument/2006/relationships/hyperlink" Target="https://drive.google.com/file/d/1aHn7T7srGEFPy6l2jXbQ7Q5KGZwAM9aG/view?usp=sharing" TargetMode="External"/><Relationship Id="rId31" Type="http://schemas.openxmlformats.org/officeDocument/2006/relationships/hyperlink" Target="https://www.google.com/calendar/event?eid=bmx0amNyYjhwZ2JrZXVzMmN0ZDBwb3UxaDAgM2VlY2UyNWFiZDlhNjc4OTU4ZThkZjA3OTcxY2YzOTE0YzVkNWFkMjY3MjA1YmRkMTIyZWEwNjlkZGVmNjY4ZUBncm91cC5jYWxlbmRhci5nb29nbGUuY29t" TargetMode="External"/><Relationship Id="rId30" Type="http://schemas.openxmlformats.org/officeDocument/2006/relationships/hyperlink" Target="https://www.google.com/calendar/event?eid=dTkzOWsyZmkyMXM0cXVidGFjYzRzaHNwZG8gM2VlY2UyNWFiZDlhNjc4OTU4ZThkZjA3OTcxY2YzOTE0YzVkNWFkMjY3MjA1YmRkMTIyZWEwNjlkZGVmNjY4ZUBncm91cC5jYWxlbmRhci5nb29nbGUuY29t" TargetMode="External"/><Relationship Id="rId33" Type="http://schemas.openxmlformats.org/officeDocument/2006/relationships/hyperlink" Target="https://www.google.com/calendar/event?eid=cDE2dGZjc3UxY2FvcDlrYTdlMWo0YTBjZDQgM2VlY2UyNWFiZDlhNjc4OTU4ZThkZjA3OTcxY2YzOTE0YzVkNWFkMjY3MjA1YmRkMTIyZWEwNjlkZGVmNjY4ZUBncm91cC5jYWxlbmRhci5nb29nbGUuY29t" TargetMode="External"/><Relationship Id="rId183" Type="http://schemas.openxmlformats.org/officeDocument/2006/relationships/hyperlink" Target="https://drive.google.com/file/d/1i2JH5zVtbrPrL8jso1Dtl9uzJWBgL9dm/view?usp=sharing" TargetMode="External"/><Relationship Id="rId32" Type="http://schemas.openxmlformats.org/officeDocument/2006/relationships/hyperlink" Target="https://www.google.com/calendar/event?eid=OG9tMm1xOHUwMzBuY242dTZmdDYxbjVuZjAgM2VlY2UyNWFiZDlhNjc4OTU4ZThkZjA3OTcxY2YzOTE0YzVkNWFkMjY3MjA1YmRkMTIyZWEwNjlkZGVmNjY4ZUBncm91cC5jYWxlbmRhci5nb29nbGUuY29t" TargetMode="External"/><Relationship Id="rId182" Type="http://schemas.openxmlformats.org/officeDocument/2006/relationships/hyperlink" Target="https://drive.google.com/file/d/11hA7u7QA-o4ichzVxpXtj2SXLE2CPOB7/view?usp=sharing" TargetMode="External"/><Relationship Id="rId35" Type="http://schemas.openxmlformats.org/officeDocument/2006/relationships/hyperlink" Target="https://www.google.com/calendar/event?eid=djhrZzFudmI5ajRqaGtvZjQwNGdvczVqNDggM2VlY2UyNWFiZDlhNjc4OTU4ZThkZjA3OTcxY2YzOTE0YzVkNWFkMjY3MjA1YmRkMTIyZWEwNjlkZGVmNjY4ZUBncm91cC5jYWxlbmRhci5nb29nbGUuY29t" TargetMode="External"/><Relationship Id="rId181" Type="http://schemas.openxmlformats.org/officeDocument/2006/relationships/hyperlink" Target="https://docs.google.com/spreadsheets/d/1L21N5ECL0rUNyOYJ_miRrfZXer_h8uEd/edit?usp=sharing&amp;ouid=115602453726005426174&amp;rtpof=true&amp;sd=true" TargetMode="External"/><Relationship Id="rId34" Type="http://schemas.openxmlformats.org/officeDocument/2006/relationships/hyperlink" Target="https://www.google.com/calendar/event?eid=Z3M3czVsZnZoN2g3cW44bWxrbmRnZWdqb2MgM2VlY2UyNWFiZDlhNjc4OTU4ZThkZjA3OTcxY2YzOTE0YzVkNWFkMjY3MjA1YmRkMTIyZWEwNjlkZGVmNjY4ZUBncm91cC5jYWxlbmRhci5nb29nbGUuY29t" TargetMode="External"/><Relationship Id="rId180" Type="http://schemas.openxmlformats.org/officeDocument/2006/relationships/hyperlink" Target="https://drive.google.com/file/d/1R2cd36H2OD_6BMAny1LTgvASZnYOmv28/view?usp=sharing" TargetMode="External"/><Relationship Id="rId37" Type="http://schemas.openxmlformats.org/officeDocument/2006/relationships/hyperlink" Target="https://www.google.com/calendar/event?eid=ZGU2M2llMG51NDk2MHE0bTNtdXE0ZmMzMjQgM2VlY2UyNWFiZDlhNjc4OTU4ZThkZjA3OTcxY2YzOTE0YzVkNWFkMjY3MjA1YmRkMTIyZWEwNjlkZGVmNjY4ZUBncm91cC5jYWxlbmRhci5nb29nbGUuY29t" TargetMode="External"/><Relationship Id="rId176" Type="http://schemas.openxmlformats.org/officeDocument/2006/relationships/hyperlink" Target="https://docs.google.com/presentation/d/1Vnkt3M4ca3Hh7Ybb6ohGWUjN1a70lw6i0-yVikpPZTQ/edit?disco=AAABTDrRQgQ" TargetMode="External"/><Relationship Id="rId297" Type="http://schemas.openxmlformats.org/officeDocument/2006/relationships/hyperlink" Target="https://drive.google.com/file/d/1rxPWUyS_uyGGFtAEWVgJIqAJJqOBxXMw/view?usp=sharing" TargetMode="External"/><Relationship Id="rId36" Type="http://schemas.openxmlformats.org/officeDocument/2006/relationships/hyperlink" Target="https://www.google.com/calendar/event?eid=am1xOHAycGRtb2lkbW9zM2k4bGlwYjE4OGcgM2VlY2UyNWFiZDlhNjc4OTU4ZThkZjA3OTcxY2YzOTE0YzVkNWFkMjY3MjA1YmRkMTIyZWEwNjlkZGVmNjY4ZUBncm91cC5jYWxlbmRhci5nb29nbGUuY29t" TargetMode="External"/><Relationship Id="rId175" Type="http://schemas.openxmlformats.org/officeDocument/2006/relationships/hyperlink" Target="https://docs.google.com/document/d/1Z7qWg3Kx5JzA7_v3TpoaCJ64T_pIdbWESh9iLF9hTJ4/edit?disco=AAABTD8kvfw" TargetMode="External"/><Relationship Id="rId296" Type="http://schemas.openxmlformats.org/officeDocument/2006/relationships/hyperlink" Target="https://drive.google.com/file/d/1AthVehngg8oSE-3KYNWkUwIBdTo573P3/view?usp=sharing" TargetMode="External"/><Relationship Id="rId39" Type="http://schemas.openxmlformats.org/officeDocument/2006/relationships/hyperlink" Target="https://www.google.com/calendar/event?eid=ZDNoYmNsNDJkZmw2cXJwOWc3ZjYzaG5jMGcgM2VlY2UyNWFiZDlhNjc4OTU4ZThkZjA3OTcxY2YzOTE0YzVkNWFkMjY3MjA1YmRkMTIyZWEwNjlkZGVmNjY4ZUBncm91cC5jYWxlbmRhci5nb29nbGUuY29t" TargetMode="External"/><Relationship Id="rId174" Type="http://schemas.openxmlformats.org/officeDocument/2006/relationships/hyperlink" Target="https://docs.google.com/document/d/1gMnq4b4afODyRq0o9oiiFqDn_OrNj_nBg0KSbQ3UBAE/edit?disco=AAABTD_uCCE" TargetMode="External"/><Relationship Id="rId295" Type="http://schemas.openxmlformats.org/officeDocument/2006/relationships/hyperlink" Target="https://drive.google.com/file/d/1p_zyUcz6PYwBT6QGu2HNfeiflvH5q5NX/view?usp=sharing" TargetMode="External"/><Relationship Id="rId38" Type="http://schemas.openxmlformats.org/officeDocument/2006/relationships/hyperlink" Target="https://www.google.com/calendar/event?eid=ZnR0MjA2OWl0NDdqYWplNDJpazk2NHUzMGMgM2VlY2UyNWFiZDlhNjc4OTU4ZThkZjA3OTcxY2YzOTE0YzVkNWFkMjY3MjA1YmRkMTIyZWEwNjlkZGVmNjY4ZUBncm91cC5jYWxlbmRhci5nb29nbGUuY29t" TargetMode="External"/><Relationship Id="rId173" Type="http://schemas.openxmlformats.org/officeDocument/2006/relationships/hyperlink" Target="https://docs.google.com/document/d/1TH5p6XEN5a1NDLJKtXdSTAGSHqcxcXDkViamXTavn0U/edit?disco=AAABTDw9uVQ" TargetMode="External"/><Relationship Id="rId294" Type="http://schemas.openxmlformats.org/officeDocument/2006/relationships/hyperlink" Target="https://drive.google.com/file/d/1-V_lGUOVB1QZm9hrbqODnYH5Rp2DuX16/view?usp=sharing" TargetMode="External"/><Relationship Id="rId179" Type="http://schemas.openxmlformats.org/officeDocument/2006/relationships/hyperlink" Target="https://drive.google.com/file/d/1P8-cAWHidBXd9gznK4m-vL4dEWWA_oFN/view?usp=sharing" TargetMode="External"/><Relationship Id="rId178" Type="http://schemas.openxmlformats.org/officeDocument/2006/relationships/hyperlink" Target="https://drive.google.com/file/d/1J-KPy5dCU7LJpi3P_zxFrhr5Frg8ceqg/view?usp=sharing" TargetMode="External"/><Relationship Id="rId299" Type="http://schemas.openxmlformats.org/officeDocument/2006/relationships/hyperlink" Target="https://drive.google.com/file/d/1XGMd_0-hx6JsRwPFoOqsxA-0sCi3-vw7/view?usp=sharing" TargetMode="External"/><Relationship Id="rId177" Type="http://schemas.openxmlformats.org/officeDocument/2006/relationships/hyperlink" Target="https://drive.google.com/file/d/1809nosRjMBQ3grIDc15HB7pCxtr68Bf1/view?usp=sharing" TargetMode="External"/><Relationship Id="rId298" Type="http://schemas.openxmlformats.org/officeDocument/2006/relationships/hyperlink" Target="https://drive.google.com/file/d/1sWVO0azTRhbJDGqEoaU5QbBrMs0XOiNb/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Z7qWg3Kx5JzA7_v3TpoaCJ64T_pIdbWESh9iLF9hTJ4/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Z7qWg3Kx5JzA7_v3TpoaCJ64T_pIdbWESh9iLF9hTJ4/view" TargetMode="External"/><Relationship Id="rId23" Type="http://schemas.openxmlformats.org/officeDocument/2006/relationships/hyperlink" Target="https://docs.google.com/document/d/1Z7qWg3Kx5JzA7_v3TpoaCJ64T_pIdbWESh9iLF9hTJ4/pub" TargetMode="External"/><Relationship Id="rId26" Type="http://schemas.openxmlformats.org/officeDocument/2006/relationships/hyperlink" Target="https://docs.google.com/presentation/d/1Vnkt3M4ca3Hh7Ybb6ohGWUjN1a70lw6i0-yVikpPZTQ/pub?start=true&amp;loop=true&amp;delayms=3000" TargetMode="External"/><Relationship Id="rId25" Type="http://schemas.openxmlformats.org/officeDocument/2006/relationships/hyperlink" Target="https://docs.google.com/presentation/d/1Vnkt3M4ca3Hh7Ybb6ohGWUjN1a70lw6i0-yVikpPZTQ/edit?usp=sharing" TargetMode="External"/><Relationship Id="rId28" Type="http://schemas.openxmlformats.org/officeDocument/2006/relationships/hyperlink" Target="https://docs.google.com/presentation/d/1Vnkt3M4ca3Hh7Ybb6ohGWUjN1a70lw6i0-yVikpPZTQ/htmlpresent" TargetMode="External"/><Relationship Id="rId27" Type="http://schemas.openxmlformats.org/officeDocument/2006/relationships/hyperlink" Target="https://docs.google.com/presentation/d/1Vnkt3M4ca3Hh7Ybb6ohGWUjN1a70lw6i0-yVikpPZTQ/view" TargetMode="External"/><Relationship Id="rId29" Type="http://schemas.openxmlformats.org/officeDocument/2006/relationships/hyperlink" Target="https://calendar.google.com/calendar/embed?src=3eece25abd9a678958e8df07971cf3914c5d5ad267205bdd122ea069ddef668e@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f3ZjF4EDMXC_V23NPq2xt3emks1j6s1m2XGPpNlAeo/edit?usp=sharing" TargetMode="External"/><Relationship Id="rId12" Type="http://schemas.openxmlformats.org/officeDocument/2006/relationships/hyperlink" Target="https://drive.google.com/file/d/1lym-fdmZ8GJbsIB-IiFtBWRduuiMlsX6/view?usp=sharing" TargetMode="External"/><Relationship Id="rId15" Type="http://schemas.openxmlformats.org/officeDocument/2006/relationships/hyperlink" Target="https://docs.google.com/spreadsheets/d/1-f3ZjF4EDMXC_V23NPq2xt3emks1j6s1m2XGPpNlAeo/pubhtml" TargetMode="External"/><Relationship Id="rId198" Type="http://schemas.openxmlformats.org/officeDocument/2006/relationships/hyperlink" Target="https://drive.google.com/file/d/1kuTHUZRBT1A2X9rckEFOT5XMhtLcYw5p/view?usp=sharing" TargetMode="External"/><Relationship Id="rId14" Type="http://schemas.openxmlformats.org/officeDocument/2006/relationships/hyperlink" Target="https://docs.google.com/spreadsheet/pub?key=1-f3ZjF4EDMXC_V23NPq2xt3emks1j6s1m2XGPpNlAeo" TargetMode="External"/><Relationship Id="rId197" Type="http://schemas.openxmlformats.org/officeDocument/2006/relationships/hyperlink" Target="https://drive.google.com/file/d/1yDR0suInZFS1qqp1myYPkF1TWI3iViql/view?usp=sharing" TargetMode="External"/><Relationship Id="rId17" Type="http://schemas.openxmlformats.org/officeDocument/2006/relationships/hyperlink" Target="https://docs.google.com/spreadsheets/d/1-f3ZjF4EDMXC_V23NPq2xt3emks1j6s1m2XGPpNlAeo/view" TargetMode="External"/><Relationship Id="rId196" Type="http://schemas.openxmlformats.org/officeDocument/2006/relationships/hyperlink" Target="https://docs.google.com/spreadsheets/d/1MaNNYa-2uBNR9SxhF362h6qmWAJH328b/edit?usp=sharing&amp;ouid=115602453726005426174&amp;rtpof=true&amp;sd=true" TargetMode="External"/><Relationship Id="rId16" Type="http://schemas.openxmlformats.org/officeDocument/2006/relationships/hyperlink" Target="https://docs.google.com/spreadsheets/d/1-f3ZjF4EDMXC_V23NPq2xt3emks1j6s1m2XGPpNlAeo/pub" TargetMode="External"/><Relationship Id="rId195" Type="http://schemas.openxmlformats.org/officeDocument/2006/relationships/hyperlink" Target="https://drive.google.com/file/d/1AsLseTs2d5IGw45rpU_xuMVCOwpdh8lV/view?usp=sharing" TargetMode="External"/><Relationship Id="rId19" Type="http://schemas.openxmlformats.org/officeDocument/2006/relationships/hyperlink" Target="https://docs.google.com/drawings/d/17SMjjX-Bee00miZ6KfBAe7-ZTVIcOvV44zpXWR8uQAM/edit?usp=sharing" TargetMode="External"/><Relationship Id="rId18" Type="http://schemas.openxmlformats.org/officeDocument/2006/relationships/hyperlink" Target="https://docs.google.com/forms/d/1O4o1vsQAvMFCyrzQsp9PUgFaaWbrYv1Gqao6liPDSMo/edit?usp=sharing" TargetMode="External"/><Relationship Id="rId199" Type="http://schemas.openxmlformats.org/officeDocument/2006/relationships/hyperlink" Target="https://drive.google.com/file/d/1066CNjt8NdHq-HkBUT-PgsVGN0XSPhO9/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OFTjHglkF94-H16-juDVNTMSkA2vj50Qx2Q5wewqXfM/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OFTjHglkF94-H16-juDVNTMSkA2vj50Qx2Q5wewqXfM/view" TargetMode="External"/><Relationship Id="rId150" Type="http://schemas.openxmlformats.org/officeDocument/2006/relationships/hyperlink" Target="https://sites.google.com/view/culvercityphotoboothrentals/photo-booth-for-rent-near-culver-city" TargetMode="External"/><Relationship Id="rId271" Type="http://schemas.openxmlformats.org/officeDocument/2006/relationships/hyperlink" Target="https://drive.google.com/file/d/1JqVKOndVTiprXeNG5TQUVFK_SVMdzSRz/view?usp=sharing" TargetMode="External"/><Relationship Id="rId87" Type="http://schemas.openxmlformats.org/officeDocument/2006/relationships/hyperlink" Target="https://docs.google.com/document/d/1OFTjHglkF94-H16-juDVNTMSkA2vj50Qx2Q5wewqXfM/pub" TargetMode="External"/><Relationship Id="rId270" Type="http://schemas.openxmlformats.org/officeDocument/2006/relationships/hyperlink" Target="https://drive.google.com/file/d/1ZMBASQjV59KYOWLUJ2AcKUjNuKM-nt7s/view?usp=sharing" TargetMode="External"/><Relationship Id="rId89" Type="http://schemas.openxmlformats.org/officeDocument/2006/relationships/hyperlink" Target="https://docs.google.com/document/d/1iBySXMITuP2VLHBu8dB4cBM5Pc7Gwki1GAhgncdMCns/edit?usp=sharing" TargetMode="External"/><Relationship Id="rId80" Type="http://schemas.openxmlformats.org/officeDocument/2006/relationships/hyperlink" Target="https://docs.google.com/document/d/14pSfTEAahAox6sA2sz-pF6Nq_UK3pt2i45otxZt6g-o/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jyXgRyJKsrivEDCe96Vlj0aPh32KZuO7?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269" Type="http://schemas.openxmlformats.org/officeDocument/2006/relationships/hyperlink" Target="https://drive.google.com/file/d/1_-UNJDr7BZvkweWMmemSI0gCi9X2tvGI/view?usp=sharing"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a0g8PyzMHFLaerg6-_0NFP_kJmTCt8eIIucq5tB98zo/pub" TargetMode="External"/><Relationship Id="rId264" Type="http://schemas.openxmlformats.org/officeDocument/2006/relationships/hyperlink" Target="https://drive.google.com/file/d/1VGPhEIeYOXE4lxGbsaN3bKaAIUR0LzyP/view?usp=sharing" TargetMode="External"/><Relationship Id="rId142" Type="http://schemas.openxmlformats.org/officeDocument/2006/relationships/hyperlink" Target="https://docs.google.com/document/d/1a0g8PyzMHFLaerg6-_0NFP_kJmTCt8eIIucq5tB98zo/edit?usp=sharing" TargetMode="External"/><Relationship Id="rId263" Type="http://schemas.openxmlformats.org/officeDocument/2006/relationships/hyperlink" Target="https://drive.google.com/file/d/1UGeAgvokosPMQcizxBzolDRluVn1oLoD/view?usp=sharing"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lFoklJbm7O0kQU5dojzYzRTNpCnXhY4Z/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rive.google.com/file/d/1wRbv2HMRzmjLxWtV7vxPlSukjNoeO_mS/view?usp=sharing" TargetMode="External"/><Relationship Id="rId5" Type="http://schemas.openxmlformats.org/officeDocument/2006/relationships/hyperlink" Target="https://drive.google.com/drive/folders/1tfsf2PTuQaFZMJ3xKVhA2sBKeOCFbxP4?usp=sharing" TargetMode="External"/><Relationship Id="rId147" Type="http://schemas.openxmlformats.org/officeDocument/2006/relationships/hyperlink" Target="https://docs.google.com/document/d/1hiJWI6A32VQIw0Ilchfu7ZXBGNZQjwd2PqtUeN7infQ/view" TargetMode="External"/><Relationship Id="rId268" Type="http://schemas.openxmlformats.org/officeDocument/2006/relationships/hyperlink" Target="https://drive.google.com/file/d/1vusXGdhEXJ8fKQxiLk6gOnATgisPL5V4/view?usp=sharing" TargetMode="External"/><Relationship Id="rId6" Type="http://schemas.openxmlformats.org/officeDocument/2006/relationships/hyperlink" Target="https://drive.google.com/drive/folders/1yl1ii70tf-PKRxSzsQkOrcP3kF3_YROU?usp=sharing" TargetMode="External"/><Relationship Id="rId146" Type="http://schemas.openxmlformats.org/officeDocument/2006/relationships/hyperlink" Target="https://docs.google.com/document/d/1hiJWI6A32VQIw0Ilchfu7ZXBGNZQjwd2PqtUeN7infQ/pub" TargetMode="External"/><Relationship Id="rId267" Type="http://schemas.openxmlformats.org/officeDocument/2006/relationships/hyperlink" Target="https://drive.google.com/file/d/1yvyOtcXXPrHQhSP9ZPoVLgramMKsFYTk/view?usp=sharing" TargetMode="External"/><Relationship Id="rId7" Type="http://schemas.openxmlformats.org/officeDocument/2006/relationships/hyperlink" Target="https://drive.google.com/drive/folders/17fJh1MdYoE00YiDbnXf4xkEDGEQXeCbj?usp=sharing" TargetMode="External"/><Relationship Id="rId145" Type="http://schemas.openxmlformats.org/officeDocument/2006/relationships/hyperlink" Target="https://docs.google.com/document/d/1hiJWI6A32VQIw0Ilchfu7ZXBGNZQjwd2PqtUeN7infQ/edit?usp=sharing" TargetMode="External"/><Relationship Id="rId266" Type="http://schemas.openxmlformats.org/officeDocument/2006/relationships/hyperlink" Target="https://drive.google.com/file/d/12SSJ-uVsiQG5oOpu8jTLxFbR8gEsg2oI/view?usp=sharing" TargetMode="External"/><Relationship Id="rId8" Type="http://schemas.openxmlformats.org/officeDocument/2006/relationships/hyperlink" Target="https://drive.google.com/drive/folders/1gZ6qtno5xspPtfcVQX3I7qDOpgGm5h9H?usp=sharing" TargetMode="External"/><Relationship Id="rId144" Type="http://schemas.openxmlformats.org/officeDocument/2006/relationships/hyperlink" Target="https://docs.google.com/document/d/1a0g8PyzMHFLaerg6-_0NFP_kJmTCt8eIIucq5tB98zo/view" TargetMode="External"/><Relationship Id="rId265" Type="http://schemas.openxmlformats.org/officeDocument/2006/relationships/hyperlink" Target="https://drive.google.com/file/d/1fQGXCJqa_ZaNXgOY1Rp3jdwJzz4hQpYY/view?usp=sharing" TargetMode="External"/><Relationship Id="rId73" Type="http://schemas.openxmlformats.org/officeDocument/2006/relationships/hyperlink" Target="https://docs.google.com/document/d/1eP2BDoUJD9WQuSdEpP1EcyG0nDFef-ftQlS2BBdJOxk/pub" TargetMode="External"/><Relationship Id="rId72" Type="http://schemas.openxmlformats.org/officeDocument/2006/relationships/hyperlink" Target="https://docs.google.com/document/d/1eP2BDoUJD9WQuSdEpP1EcyG0nDFef-ftQlS2BBdJOxk/edit?usp=sharing" TargetMode="External"/><Relationship Id="rId75" Type="http://schemas.openxmlformats.org/officeDocument/2006/relationships/hyperlink" Target="https://docs.google.com/document/d/1y0-d0h5G7Al-5oo2QQzCd3UVicvvv7x78MRoCU-iyrs/edit?usp=sharing" TargetMode="External"/><Relationship Id="rId74" Type="http://schemas.openxmlformats.org/officeDocument/2006/relationships/hyperlink" Target="https://docs.google.com/document/d/1eP2BDoUJD9WQuSdEpP1EcyG0nDFef-ftQlS2BBdJOxk/view" TargetMode="External"/><Relationship Id="rId77" Type="http://schemas.openxmlformats.org/officeDocument/2006/relationships/hyperlink" Target="https://docs.google.com/document/d/1y0-d0h5G7Al-5oo2QQzCd3UVicvvv7x78MRoCU-iyrs/view" TargetMode="External"/><Relationship Id="rId260" Type="http://schemas.openxmlformats.org/officeDocument/2006/relationships/hyperlink" Target="https://drive.google.com/file/d/1RLf4RnXQfjdcBNOqG0AZkEMoeNcYYLj8/view?usp=sharing" TargetMode="External"/><Relationship Id="rId76" Type="http://schemas.openxmlformats.org/officeDocument/2006/relationships/hyperlink" Target="https://docs.google.com/document/d/1y0-d0h5G7Al-5oo2QQzCd3UVicvvv7x78MRoCU-iyrs/pub" TargetMode="External"/><Relationship Id="rId79" Type="http://schemas.openxmlformats.org/officeDocument/2006/relationships/hyperlink" Target="https://docs.google.com/document/d/14pSfTEAahAox6sA2sz-pF6Nq_UK3pt2i45otxZt6g-o/pub" TargetMode="External"/><Relationship Id="rId78" Type="http://schemas.openxmlformats.org/officeDocument/2006/relationships/hyperlink" Target="https://docs.google.com/document/d/14pSfTEAahAox6sA2sz-pF6Nq_UK3pt2i45otxZt6g-o/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rive.google.com/file/d/1T1Ayp2sYJE6LFLw-I2XuVR88ZJEvgk4U/view?usp=sharing"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rive.google.com/file/d/1ugr-pQdd0ssq0WIWiWhdCeBA-zoG11Xx/view?usp=sharing" TargetMode="External"/><Relationship Id="rId132" Type="http://schemas.openxmlformats.org/officeDocument/2006/relationships/hyperlink" Target="https://docs.google.com/document/d/16l0NBKy5Z9zm9udXGFT9lBbUsBGVTc7Tzd1F9N-y0L4/pub" TargetMode="External"/><Relationship Id="rId253" Type="http://schemas.openxmlformats.org/officeDocument/2006/relationships/hyperlink" Target="https://drive.google.com/file/d/1w42-z_liPZIeTKnTmfCMud_Zgs2M20Og/view?usp=sharing" TargetMode="External"/><Relationship Id="rId131" Type="http://schemas.openxmlformats.org/officeDocument/2006/relationships/hyperlink" Target="https://docs.google.com/document/d/16l0NBKy5Z9zm9udXGFT9lBbUsBGVTc7Tzd1F9N-y0L4/edit?usp=sharing" TargetMode="External"/><Relationship Id="rId252" Type="http://schemas.openxmlformats.org/officeDocument/2006/relationships/hyperlink" Target="https://drive.google.com/file/d/16dUMFzBbkpUXfrWywjkRajFNcWwc-BSW/view?usp=sharing" TargetMode="External"/><Relationship Id="rId130" Type="http://schemas.openxmlformats.org/officeDocument/2006/relationships/hyperlink" Target="https://docs.google.com/document/d/1pTzydtB8GUzNlraogpuXESGeChtJMI7OvjROH8PMJfU/view" TargetMode="External"/><Relationship Id="rId251" Type="http://schemas.openxmlformats.org/officeDocument/2006/relationships/hyperlink" Target="https://drive.google.com/file/d/1a3mO4A1GA_mWgrkHCHwj_8ZgPLKKzMPw/view?usp=sharing" TargetMode="External"/><Relationship Id="rId250" Type="http://schemas.openxmlformats.org/officeDocument/2006/relationships/hyperlink" Target="https://drive.google.com/file/d/1vIKgziM7ACtfw-AHEJvJa--IMD0_wZic/view?usp=sharing" TargetMode="External"/><Relationship Id="rId136" Type="http://schemas.openxmlformats.org/officeDocument/2006/relationships/hyperlink" Target="https://docs.google.com/document/d/1kFg6kofwIhp9Pb2-UXq9GxuZ-1er0a_ru6u7U82kBZY/view" TargetMode="External"/><Relationship Id="rId257" Type="http://schemas.openxmlformats.org/officeDocument/2006/relationships/hyperlink" Target="https://drive.google.com/file/d/1fkfGlltS2zysAk1zqOmC_iOeYIHQW_Ga/view?usp=sharing" TargetMode="External"/><Relationship Id="rId135" Type="http://schemas.openxmlformats.org/officeDocument/2006/relationships/hyperlink" Target="https://docs.google.com/document/d/1kFg6kofwIhp9Pb2-UXq9GxuZ-1er0a_ru6u7U82kBZY/pub" TargetMode="External"/><Relationship Id="rId256" Type="http://schemas.openxmlformats.org/officeDocument/2006/relationships/hyperlink" Target="https://drive.google.com/file/d/1ec9EpikNhPuZ6XnrWzNhHPLByubZ6yXw/view?usp=sharing" TargetMode="External"/><Relationship Id="rId134" Type="http://schemas.openxmlformats.org/officeDocument/2006/relationships/hyperlink" Target="https://docs.google.com/document/d/1kFg6kofwIhp9Pb2-UXq9GxuZ-1er0a_ru6u7U82kBZY/edit?usp=sharing" TargetMode="External"/><Relationship Id="rId255" Type="http://schemas.openxmlformats.org/officeDocument/2006/relationships/hyperlink" Target="https://drive.google.com/file/d/1SFn0yPOHico1JEo--4mnAHJqa4qWRqYP/view?usp=sharing" TargetMode="External"/><Relationship Id="rId133" Type="http://schemas.openxmlformats.org/officeDocument/2006/relationships/hyperlink" Target="https://docs.google.com/document/d/16l0NBKy5Z9zm9udXGFT9lBbUsBGVTc7Tzd1F9N-y0L4/view" TargetMode="External"/><Relationship Id="rId254" Type="http://schemas.openxmlformats.org/officeDocument/2006/relationships/hyperlink" Target="https://drive.google.com/file/d/1T3coYqV-DP_VmUxb4jD2jKaEn-p-nnjO/view?usp=sharing" TargetMode="External"/><Relationship Id="rId62" Type="http://schemas.openxmlformats.org/officeDocument/2006/relationships/hyperlink" Target="https://docs.google.com/document/d/1TH5p6XEN5a1NDLJKtXdSTAGSHqcxcXDkViamXTavn0U/pub" TargetMode="External"/><Relationship Id="rId61" Type="http://schemas.openxmlformats.org/officeDocument/2006/relationships/hyperlink" Target="https://docs.google.com/document/d/1TH5p6XEN5a1NDLJKtXdSTAGSHqcxcXDkViamXTavn0U/edit?usp=sharing" TargetMode="External"/><Relationship Id="rId64" Type="http://schemas.openxmlformats.org/officeDocument/2006/relationships/hyperlink" Target="https://docs.google.com/document/d/11VGMNN2I82cUEOAExH13CjjqokuOP2_tmv1UAc8Gc0U/edit?usp=sharing" TargetMode="External"/><Relationship Id="rId63" Type="http://schemas.openxmlformats.org/officeDocument/2006/relationships/hyperlink" Target="https://docs.google.com/document/d/1TH5p6XEN5a1NDLJKtXdSTAGSHqcxcXDkViamXTavn0U/view" TargetMode="External"/><Relationship Id="rId66" Type="http://schemas.openxmlformats.org/officeDocument/2006/relationships/hyperlink" Target="https://docs.google.com/document/d/11VGMNN2I82cUEOAExH13CjjqokuOP2_tmv1UAc8Gc0U/view" TargetMode="External"/><Relationship Id="rId172" Type="http://schemas.openxmlformats.org/officeDocument/2006/relationships/hyperlink" Target="https://docs.google.com/document/d/11VGMNN2I82cUEOAExH13CjjqokuOP2_tmv1UAc8Gc0U/edit?disco=AAABTD317Ew" TargetMode="External"/><Relationship Id="rId293" Type="http://schemas.openxmlformats.org/officeDocument/2006/relationships/hyperlink" Target="https://drive.google.com/file/d/135eX6HHyrycQQkXnjS7VRo6-CaYJ-Ouy/view?usp=sharing" TargetMode="External"/><Relationship Id="rId65" Type="http://schemas.openxmlformats.org/officeDocument/2006/relationships/hyperlink" Target="https://docs.google.com/document/d/11VGMNN2I82cUEOAExH13CjjqokuOP2_tmv1UAc8Gc0U/pub" TargetMode="External"/><Relationship Id="rId171" Type="http://schemas.openxmlformats.org/officeDocument/2006/relationships/hyperlink" Target="https://docs.google.com/document/d/1eP2BDoUJD9WQuSdEpP1EcyG0nDFef-ftQlS2BBdJOxk/edit?disco=AAABTD8nrK8" TargetMode="External"/><Relationship Id="rId292" Type="http://schemas.openxmlformats.org/officeDocument/2006/relationships/hyperlink" Target="https://drive.google.com/file/d/1z9gtMbKw3tEKRmeyDJiFMgMlRQRppavR/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ocs.google.com/document/d/1y0-d0h5G7Al-5oo2QQzCd3UVicvvv7x78MRoCU-iyrs/edit?disco=AAABTDzfetU" TargetMode="External"/><Relationship Id="rId291" Type="http://schemas.openxmlformats.org/officeDocument/2006/relationships/hyperlink" Target="https://drive.google.com/file/d/1lRTzVBE0rl07Wlezcjn8YQTaCLhmEwuc/view?usp=sharing" TargetMode="External"/><Relationship Id="rId67" Type="http://schemas.openxmlformats.org/officeDocument/2006/relationships/hyperlink" Target="https://sites.google.com/view/photobooth-rental-culver-city/wedding-photo-booth-rental-in-culver-city" TargetMode="External"/><Relationship Id="rId290" Type="http://schemas.openxmlformats.org/officeDocument/2006/relationships/hyperlink" Target="https://drive.google.com/file/d/1GQXc_ebD3Si3QX6ZlJSdLQw9rDK72Kf8/view?usp=sharing" TargetMode="External"/><Relationship Id="rId60" Type="http://schemas.openxmlformats.org/officeDocument/2006/relationships/hyperlink" Target="https://docs.google.com/document/d/1gMnq4b4afODyRq0o9oiiFqDn_OrNj_nBg0KSbQ3UBAE/view" TargetMode="External"/><Relationship Id="rId165" Type="http://schemas.openxmlformats.org/officeDocument/2006/relationships/hyperlink" Target="https://docs.google.com/document/d/1_j4j5P8Zjjx8Jo7t3bhTNvJes0BVrLugBTRdDfijYA4/edit?disco=AAABPb7zZmg" TargetMode="External"/><Relationship Id="rId286" Type="http://schemas.openxmlformats.org/officeDocument/2006/relationships/hyperlink" Target="https://drive.google.com/file/d/1ymlALxQ1anCp9X0Ndmr81HdD-2kUa5y0/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ocs.google.com/document/d/1KQHLEIiZhSHm9h_u4yvtXby66aKhUza6OB182wmM8q0/edit?disco=AAABTRlHaf0" TargetMode="External"/><Relationship Id="rId285" Type="http://schemas.openxmlformats.org/officeDocument/2006/relationships/hyperlink" Target="https://drive.google.com/file/d/1g1HCg-BkuGz4Cc2StM6zYDt3YijFveUA/view?usp=sharing" TargetMode="External"/><Relationship Id="rId163" Type="http://schemas.openxmlformats.org/officeDocument/2006/relationships/hyperlink" Target="https://docs.google.com/document/d/1uiaQ7-HQPZhKnX198h5ajpPzpThZAh7D8seJDJOlw2M/edit?disco=AAABTR-CFyo" TargetMode="External"/><Relationship Id="rId284" Type="http://schemas.openxmlformats.org/officeDocument/2006/relationships/hyperlink" Target="https://drive.google.com/file/d/1OjxAUEcCMx4o-YxKw8lvfcBD09Zb0WU7/view?usp=sharing" TargetMode="External"/><Relationship Id="rId162" Type="http://schemas.openxmlformats.org/officeDocument/2006/relationships/hyperlink" Target="https://docs.google.com/document/d/1VLFylCht4Pf8ZpDTJw5uGlLk_5x4NYCrB2CzszMYhy8/edit?disco=AAABTD_ar8c" TargetMode="External"/><Relationship Id="rId283" Type="http://schemas.openxmlformats.org/officeDocument/2006/relationships/hyperlink" Target="https://drive.google.com/file/d/1fykkNhdvFsK3eQHbiUZ-k7pO5hvTFqCl/view?usp=sharing" TargetMode="External"/><Relationship Id="rId169" Type="http://schemas.openxmlformats.org/officeDocument/2006/relationships/hyperlink" Target="https://docs.google.com/document/d/14pSfTEAahAox6sA2sz-pF6Nq_UK3pt2i45otxZt6g-o/edit?disco=AAABTD0Yspg" TargetMode="External"/><Relationship Id="rId168" Type="http://schemas.openxmlformats.org/officeDocument/2006/relationships/hyperlink" Target="https://docs.google.com/document/d/1OFTjHglkF94-H16-juDVNTMSkA2vj50Qx2Q5wewqXfM/edit?disco=AAABTDx39x8" TargetMode="External"/><Relationship Id="rId289" Type="http://schemas.openxmlformats.org/officeDocument/2006/relationships/hyperlink" Target="https://drive.google.com/file/d/1yk1Rll9IxuBpqXgXkQxyS4bRAu9LIlsz/view?usp=sharing" TargetMode="External"/><Relationship Id="rId167" Type="http://schemas.openxmlformats.org/officeDocument/2006/relationships/hyperlink" Target="https://docs.google.com/document/d/1iBySXMITuP2VLHBu8dB4cBM5Pc7Gwki1GAhgncdMCns/edit?disco=AAABTDxFlsQ" TargetMode="External"/><Relationship Id="rId288" Type="http://schemas.openxmlformats.org/officeDocument/2006/relationships/hyperlink" Target="https://drive.google.com/file/d/1GocGlmKMsVlyZ4iYWlrnIK1zIul4jNAn/view?usp=sharing" TargetMode="External"/><Relationship Id="rId166" Type="http://schemas.openxmlformats.org/officeDocument/2006/relationships/hyperlink" Target="https://docs.google.com/document/d/1lw2NOq1OAALSjplx4gzo0bTQzfMKutpwlLqH5Njz7xc/edit?disco=AAABTDsPtaU" TargetMode="External"/><Relationship Id="rId287" Type="http://schemas.openxmlformats.org/officeDocument/2006/relationships/hyperlink" Target="https://drive.google.com/file/d/1HJF_ZlVYARyvw_PZrvTV5DwF4Br68Exz/view?usp=sharing" TargetMode="External"/><Relationship Id="rId51" Type="http://schemas.openxmlformats.org/officeDocument/2006/relationships/hyperlink" Target="https://docs.google.com/spreadsheets/d/1-f3ZjF4EDMXC_V23NPq2xt3emks1j6s1m2XGPpNlAeo/edit" TargetMode="External"/><Relationship Id="rId50" Type="http://schemas.openxmlformats.org/officeDocument/2006/relationships/hyperlink" Target="https://docs.google.com/spreadsheets/d/1-f3ZjF4EDMXC_V23NPq2xt3emks1j6s1m2XGPpNlAeo/edit" TargetMode="External"/><Relationship Id="rId53" Type="http://schemas.openxmlformats.org/officeDocument/2006/relationships/hyperlink" Target="https://docs.google.com/spreadsheets/d/1-f3ZjF4EDMXC_V23NPq2xt3emks1j6s1m2XGPpNlAeo/edit" TargetMode="External"/><Relationship Id="rId52" Type="http://schemas.openxmlformats.org/officeDocument/2006/relationships/hyperlink" Target="https://docs.google.com/spreadsheets/d/1-f3ZjF4EDMXC_V23NPq2xt3emks1j6s1m2XGPpNlAeo/edit" TargetMode="External"/><Relationship Id="rId55" Type="http://schemas.openxmlformats.org/officeDocument/2006/relationships/hyperlink" Target="https://drive.google.com/drive/folders/1Sbm1A3-mpKLAjNXgC-M0Ju4QBIzo-XkK?usp=sharing" TargetMode="External"/><Relationship Id="rId161" Type="http://schemas.openxmlformats.org/officeDocument/2006/relationships/hyperlink" Target="https://docs.google.com/document/d/1FE-CHRzjyp1QxhEHE0POzvkdJQVxmEfwt5GodHRqO9k/edit?disco=AAABTSNwFcg" TargetMode="External"/><Relationship Id="rId282" Type="http://schemas.openxmlformats.org/officeDocument/2006/relationships/hyperlink" Target="https://drive.google.com/file/d/1hPQLiAyRElFPhwXPT1MHOx1qK3fIFCDQ/view?usp=sharing" TargetMode="External"/><Relationship Id="rId54" Type="http://schemas.openxmlformats.org/officeDocument/2006/relationships/hyperlink" Target="https://docs.google.com/spreadsheets/d/1-f3ZjF4EDMXC_V23NPq2xt3emks1j6s1m2XGPpNlAeo/edit" TargetMode="External"/><Relationship Id="rId160" Type="http://schemas.openxmlformats.org/officeDocument/2006/relationships/hyperlink" Target="https://docs.google.com/document/d/1dCn5dnqMEjRKOWdyP_ze21o7GT3AbpnR5GrM8HS0nEg/edit?disco=AAABTSIteGg" TargetMode="External"/><Relationship Id="rId281" Type="http://schemas.openxmlformats.org/officeDocument/2006/relationships/hyperlink" Target="https://drive.google.com/file/d/1zqsWc4jNfpA1DGcl4zju8kerg60KyJyn/view?usp=sharing" TargetMode="External"/><Relationship Id="rId57" Type="http://schemas.openxmlformats.org/officeDocument/2006/relationships/hyperlink" Target="https://drive.google.com/drive/folders/1g2omblc7ecP7zoEmfSxgyeepZCb9xhgI?usp=sharing" TargetMode="External"/><Relationship Id="rId280" Type="http://schemas.openxmlformats.org/officeDocument/2006/relationships/hyperlink" Target="https://drive.google.com/file/d/1vMG4ereTJ82aKd1ygIT_09HIzMwk141P/view?usp=sharing" TargetMode="External"/><Relationship Id="rId56" Type="http://schemas.openxmlformats.org/officeDocument/2006/relationships/hyperlink" Target="https://drive.google.com/file/d/1-EYtu3YiAhWM9qyz0Zqw3MamK04Rpcji/view?usp=sharing" TargetMode="External"/><Relationship Id="rId159" Type="http://schemas.openxmlformats.org/officeDocument/2006/relationships/hyperlink" Target="https://docs.google.com/document/d/1pTzydtB8GUzNlraogpuXESGeChtJMI7OvjROH8PMJfU/edit?disco=AAABTDrVuRQ" TargetMode="External"/><Relationship Id="rId59" Type="http://schemas.openxmlformats.org/officeDocument/2006/relationships/hyperlink" Target="https://docs.google.com/document/d/1gMnq4b4afODyRq0o9oiiFqDn_OrNj_nBg0KSbQ3UBAE/pub" TargetMode="External"/><Relationship Id="rId154" Type="http://schemas.openxmlformats.org/officeDocument/2006/relationships/hyperlink" Target="https://docs.google.com/drawings/d/17SMjjX-Bee00miZ6KfBAe7-ZTVIcOvV44zpXWR8uQAM/edit?disco=AAABTECIsHg" TargetMode="External"/><Relationship Id="rId275" Type="http://schemas.openxmlformats.org/officeDocument/2006/relationships/hyperlink" Target="https://drive.google.com/file/d/1mHtr82zE6tacQtPigminZ4RTNl1xpJJS/view?usp=sharing" TargetMode="External"/><Relationship Id="rId58" Type="http://schemas.openxmlformats.org/officeDocument/2006/relationships/hyperlink" Target="https://docs.google.com/document/d/1gMnq4b4afODyRq0o9oiiFqDn_OrNj_nBg0KSbQ3UBAE/edit?usp=sharing" TargetMode="External"/><Relationship Id="rId153" Type="http://schemas.openxmlformats.org/officeDocument/2006/relationships/hyperlink" Target="https://docs.google.com/spreadsheets/d/1-f3ZjF4EDMXC_V23NPq2xt3emks1j6s1m2XGPpNlAeo/edit?disco=AAABTSRtMic" TargetMode="External"/><Relationship Id="rId274" Type="http://schemas.openxmlformats.org/officeDocument/2006/relationships/hyperlink" Target="https://drive.google.com/file/d/16JcOFzP7q3w2JAwyrIHR4c4rhI_mPWFp/view?usp=sharing" TargetMode="External"/><Relationship Id="rId152" Type="http://schemas.openxmlformats.org/officeDocument/2006/relationships/hyperlink" Target="https://sites.google.com/view/photoboothrentalnearsandimas/home" TargetMode="External"/><Relationship Id="rId273" Type="http://schemas.openxmlformats.org/officeDocument/2006/relationships/hyperlink" Target="https://drive.google.com/file/d/1sfS_JbnzOqaYnJU9W7xO5mo1c98uNvMz/view?usp=sharing" TargetMode="External"/><Relationship Id="rId151" Type="http://schemas.openxmlformats.org/officeDocument/2006/relationships/hyperlink" Target="https://sites.google.com/view/culvercityphotoboothrentals/photo-booth-rental-in-culver-city_1" TargetMode="External"/><Relationship Id="rId272" Type="http://schemas.openxmlformats.org/officeDocument/2006/relationships/hyperlink" Target="https://drive.google.com/file/d/1IDeahBjiDlY6QZx35F7ir3_bkoJX6bZT/view?usp=sharing" TargetMode="External"/><Relationship Id="rId158" Type="http://schemas.openxmlformats.org/officeDocument/2006/relationships/hyperlink" Target="https://docs.google.com/document/d/16l0NBKy5Z9zm9udXGFT9lBbUsBGVTc7Tzd1F9N-y0L4/edit?disco=AAABTDwPxsk" TargetMode="External"/><Relationship Id="rId279" Type="http://schemas.openxmlformats.org/officeDocument/2006/relationships/hyperlink" Target="https://drive.google.com/file/d/1mce7O8aLXn3gOV8dCv66QKSiiciNJXEK/view?usp=sharing" TargetMode="External"/><Relationship Id="rId157" Type="http://schemas.openxmlformats.org/officeDocument/2006/relationships/hyperlink" Target="https://docs.google.com/document/d/1kFg6kofwIhp9Pb2-UXq9GxuZ-1er0a_ru6u7U82kBZY/edit?disco=AAABTD2EGAA" TargetMode="External"/><Relationship Id="rId278" Type="http://schemas.openxmlformats.org/officeDocument/2006/relationships/hyperlink" Target="https://drive.google.com/file/d/15uiF85dHkShQ0SMJBLHxjdvcifH8smzR/view?usp=sharing" TargetMode="External"/><Relationship Id="rId156" Type="http://schemas.openxmlformats.org/officeDocument/2006/relationships/hyperlink" Target="https://docs.google.com/document/d/1a0g8PyzMHFLaerg6-_0NFP_kJmTCt8eIIucq5tB98zo/edit?disco=AAABTRomKtM" TargetMode="External"/><Relationship Id="rId277" Type="http://schemas.openxmlformats.org/officeDocument/2006/relationships/hyperlink" Target="https://drive.google.com/file/d/1Tli6SLs-2OkS314GirQzsrccjAijhOjN/view?usp=sharing" TargetMode="External"/><Relationship Id="rId155" Type="http://schemas.openxmlformats.org/officeDocument/2006/relationships/hyperlink" Target="https://docs.google.com/document/d/1hiJWI6A32VQIw0Ilchfu7ZXBGNZQjwd2PqtUeN7infQ/edit?disco=AAABTRy-Amo" TargetMode="External"/><Relationship Id="rId276" Type="http://schemas.openxmlformats.org/officeDocument/2006/relationships/hyperlink" Target="https://drive.google.com/file/d/1SOYH1gFkj3zLk1_n4KVkFEiuV1-UvpGm/view?usp=sharing" TargetMode="External"/><Relationship Id="rId107" Type="http://schemas.openxmlformats.org/officeDocument/2006/relationships/hyperlink" Target="https://docs.google.com/document/d/1uiaQ7-HQPZhKnX198h5ajpPzpThZAh7D8seJDJOlw2M/pub" TargetMode="External"/><Relationship Id="rId228" Type="http://schemas.openxmlformats.org/officeDocument/2006/relationships/hyperlink" Target="https://docs.google.com/document/d/11YVD0VxgWSBsAN8ZOsymfs-phvbXyXhj/edit?usp=sharing&amp;ouid=115602453726005426174&amp;rtpof=true&amp;sd=true" TargetMode="External"/><Relationship Id="rId106" Type="http://schemas.openxmlformats.org/officeDocument/2006/relationships/hyperlink" Target="https://docs.google.com/document/d/1uiaQ7-HQPZhKnX198h5ajpPzpThZAh7D8seJDJOlw2M/edit?usp=sharing" TargetMode="External"/><Relationship Id="rId227" Type="http://schemas.openxmlformats.org/officeDocument/2006/relationships/hyperlink" Target="https://docs.google.com/document/d/1E1FpD0OBwU_vP2xIzhSBKsDedXPTMOGu/edit?usp=sharing&amp;ouid=115602453726005426174&amp;rtpof=true&amp;sd=true" TargetMode="External"/><Relationship Id="rId105" Type="http://schemas.openxmlformats.org/officeDocument/2006/relationships/hyperlink" Target="https://docs.google.com/document/d/1KQHLEIiZhSHm9h_u4yvtXby66aKhUza6OB182wmM8q0/view" TargetMode="External"/><Relationship Id="rId226" Type="http://schemas.openxmlformats.org/officeDocument/2006/relationships/hyperlink" Target="https://docs.google.com/document/d/1ZBTghRZOIfwd_fAo8q-kWzsqgE8GuL1F/edit?usp=sharing&amp;ouid=115602453726005426174&amp;rtpof=true&amp;sd=true" TargetMode="External"/><Relationship Id="rId104" Type="http://schemas.openxmlformats.org/officeDocument/2006/relationships/hyperlink" Target="https://docs.google.com/document/d/1KQHLEIiZhSHm9h_u4yvtXby66aKhUza6OB182wmM8q0/pub" TargetMode="External"/><Relationship Id="rId225" Type="http://schemas.openxmlformats.org/officeDocument/2006/relationships/hyperlink" Target="https://docs.google.com/document/d/1EcydPBX6coQXgcfCPP4J2tSqBmsF6Wmr/edit?usp=sharing&amp;ouid=115602453726005426174&amp;rtpof=true&amp;sd=true"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uiaQ7-HQPZhKnX198h5ajpPzpThZAh7D8seJDJOlw2M/view" TargetMode="External"/><Relationship Id="rId229" Type="http://schemas.openxmlformats.org/officeDocument/2006/relationships/hyperlink" Target="https://docs.google.com/document/d/15xl0-5jinc3dfjfqzGKIYDDYRn9cmzz2/edit?usp=sharing&amp;ouid=115602453726005426174&amp;rtpof=true&amp;sd=true" TargetMode="External"/><Relationship Id="rId220" Type="http://schemas.openxmlformats.org/officeDocument/2006/relationships/hyperlink" Target="https://drive.google.com/file/d/1NxA7RHR7TmOg0CvnrdQV33DyJIfSAjSI/view?usp=sharing" TargetMode="External"/><Relationship Id="rId103" Type="http://schemas.openxmlformats.org/officeDocument/2006/relationships/hyperlink" Target="https://docs.google.com/document/d/1KQHLEIiZhSHm9h_u4yvtXby66aKhUza6OB182wmM8q0/edit?usp=sharing" TargetMode="External"/><Relationship Id="rId224" Type="http://schemas.openxmlformats.org/officeDocument/2006/relationships/hyperlink" Target="https://docs.google.com/document/d/1hB73U4lak_OIbN2OMTA4irPiDRCmaghv/edit?usp=sharing&amp;ouid=115602453726005426174&amp;rtpof=true&amp;sd=true" TargetMode="External"/><Relationship Id="rId102" Type="http://schemas.openxmlformats.org/officeDocument/2006/relationships/hyperlink" Target="https://docs.google.com/document/d/1_j4j5P8Zjjx8Jo7t3bhTNvJes0BVrLugBTRdDfijYA4/view" TargetMode="External"/><Relationship Id="rId223" Type="http://schemas.openxmlformats.org/officeDocument/2006/relationships/hyperlink" Target="https://docs.google.com/document/d/11JNaZzigNWeFYaIopP1OX0sWVc1TrrFe/edit?usp=sharing&amp;ouid=115602453726005426174&amp;rtpof=true&amp;sd=true" TargetMode="External"/><Relationship Id="rId101" Type="http://schemas.openxmlformats.org/officeDocument/2006/relationships/hyperlink" Target="https://docs.google.com/document/d/1_j4j5P8Zjjx8Jo7t3bhTNvJes0BVrLugBTRdDfijYA4/pub" TargetMode="External"/><Relationship Id="rId222" Type="http://schemas.openxmlformats.org/officeDocument/2006/relationships/hyperlink" Target="https://drive.google.com/file/d/1v5TJ-9y3_M4eaOn1FSJfsCTWp-ZDs3jn/view?usp=sharing" TargetMode="External"/><Relationship Id="rId100" Type="http://schemas.openxmlformats.org/officeDocument/2006/relationships/hyperlink" Target="https://docs.google.com/document/d/1_j4j5P8Zjjx8Jo7t3bhTNvJes0BVrLugBTRdDfijYA4/edit?usp=sharing" TargetMode="External"/><Relationship Id="rId221" Type="http://schemas.openxmlformats.org/officeDocument/2006/relationships/hyperlink" Target="https://drive.google.com/file/d/1mNgx4EigpFFkrIXqztdHcnb2Iz4c7Pa0/view?usp=sharing" TargetMode="External"/><Relationship Id="rId217" Type="http://schemas.openxmlformats.org/officeDocument/2006/relationships/hyperlink" Target="https://drive.google.com/file/d/15SQ3bre1pDzAYTVq4EuZyQvTUxTLoLGL/view?usp=sharing" TargetMode="External"/><Relationship Id="rId216" Type="http://schemas.openxmlformats.org/officeDocument/2006/relationships/hyperlink" Target="https://drive.google.com/file/d/1PEQu2CYo9fUYkr5iLveQtomlltvACqNJ/view?usp=sharing" TargetMode="External"/><Relationship Id="rId215" Type="http://schemas.openxmlformats.org/officeDocument/2006/relationships/hyperlink" Target="https://drive.google.com/file/d/1hrkK-R18uJoW2BBp8k8ZnY_jnC23gmab/view?usp=sharing" TargetMode="External"/><Relationship Id="rId214" Type="http://schemas.openxmlformats.org/officeDocument/2006/relationships/hyperlink" Target="https://drive.google.com/file/d/1I_W9XdWtJTDbjegwXlu2HsvvkBuo_WyX/view?usp=sharing" TargetMode="External"/><Relationship Id="rId219" Type="http://schemas.openxmlformats.org/officeDocument/2006/relationships/hyperlink" Target="https://drive.google.com/file/d/1pM4q8iPPLWaqLq-Ur_Cr8LhVNjKX1B-p/view?usp=sharing" TargetMode="External"/><Relationship Id="rId218" Type="http://schemas.openxmlformats.org/officeDocument/2006/relationships/hyperlink" Target="https://drive.google.com/file/d/1GGk7jA-6ve8f9d7twxiqPou542k1rWo7/view?usp=sharing" TargetMode="External"/><Relationship Id="rId213" Type="http://schemas.openxmlformats.org/officeDocument/2006/relationships/hyperlink" Target="https://drive.google.com/file/d/1gHPDWEpB_bj8VZmzkMH4gOv4NShYwJX9/view?usp=sharing" TargetMode="External"/><Relationship Id="rId212" Type="http://schemas.openxmlformats.org/officeDocument/2006/relationships/hyperlink" Target="https://drive.google.com/file/d/1u6ETLsFlLuJRSIqPm2weB34oEvnOmGtk/view?usp=sharing" TargetMode="External"/><Relationship Id="rId211" Type="http://schemas.openxmlformats.org/officeDocument/2006/relationships/hyperlink" Target="https://drive.google.com/file/d/1yTd8KDNDuak0pnz7zloUyVgYp6EoSHAX/view?usp=sharing" TargetMode="External"/><Relationship Id="rId210" Type="http://schemas.openxmlformats.org/officeDocument/2006/relationships/hyperlink" Target="https://drive.google.com/file/d/1TP6cIECA1K69RFT7Jo7n42p7DOswnzYc/view?usp=sharing" TargetMode="External"/><Relationship Id="rId129" Type="http://schemas.openxmlformats.org/officeDocument/2006/relationships/hyperlink" Target="https://docs.google.com/document/d/1pTzydtB8GUzNlraogpuXESGeChtJMI7OvjROH8PMJfU/pub" TargetMode="External"/><Relationship Id="rId128" Type="http://schemas.openxmlformats.org/officeDocument/2006/relationships/hyperlink" Target="https://docs.google.com/document/d/1pTzydtB8GUzNlraogpuXESGeChtJMI7OvjROH8PMJfU/edit?usp=sharing" TargetMode="External"/><Relationship Id="rId249" Type="http://schemas.openxmlformats.org/officeDocument/2006/relationships/hyperlink" Target="https://drive.google.com/file/d/15byACm_T9cuwMWn0eKVRIYXGE99-BldC/view?usp=sharing"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rive.google.com/file/d/1uIZbI3XHhT0-tMetkt9qw_IMnyFxclQ6/view?usp=sharing"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rive.google.com/file/d/1oZZACsktiWGvdkWvdiqov0CKsQArMwxD/view?usp=sharing" TargetMode="External"/><Relationship Id="rId121" Type="http://schemas.openxmlformats.org/officeDocument/2006/relationships/hyperlink" Target="https://docs.google.com/document/d/1dCn5dnqMEjRKOWdyP_ze21o7GT3AbpnR5GrM8HS0nEg/pub" TargetMode="External"/><Relationship Id="rId242" Type="http://schemas.openxmlformats.org/officeDocument/2006/relationships/hyperlink" Target="https://docs.google.com/document/d/1VHQwTQKcqreG8fFCWg0I9cjmcUY1CDIZ/edit?usp=sharing&amp;ouid=115602453726005426174&amp;rtpof=true&amp;sd=true" TargetMode="External"/><Relationship Id="rId120" Type="http://schemas.openxmlformats.org/officeDocument/2006/relationships/hyperlink" Target="https://docs.google.com/document/d/1dCn5dnqMEjRKOWdyP_ze21o7GT3AbpnR5GrM8HS0nEg/edit?usp=sharing" TargetMode="External"/><Relationship Id="rId241" Type="http://schemas.openxmlformats.org/officeDocument/2006/relationships/hyperlink" Target="https://docs.google.com/document/d/1FkCOgig_DfQq71hj8qP3TJqQET9yoJ_w/edit?usp=sharing&amp;ouid=115602453726005426174&amp;rtpof=true&amp;sd=true" TargetMode="External"/><Relationship Id="rId240" Type="http://schemas.openxmlformats.org/officeDocument/2006/relationships/hyperlink" Target="https://docs.google.com/document/d/1W639hQbRB1U0f6JW7Nkelt2gKW6UcpNC/edit?usp=sharing&amp;ouid=115602453726005426174&amp;rtpof=true&amp;sd=true"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rive.google.com/file/d/1FsoEPPGFlsHq7ugqKTbszj3ngPJnETCX/view?usp=sharing"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rive.google.com/file/d/1dAsJFhJqDcJ-V3s2te9Fqsx0fUjMjJ4t/view?usp=sharing"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rive.google.com/file/d/1sNYRce_MOZ1rrnR7-Mg-G8p8h23TNk6l/view?usp=sharing" TargetMode="External"/><Relationship Id="rId122" Type="http://schemas.openxmlformats.org/officeDocument/2006/relationships/hyperlink" Target="https://docs.google.com/document/d/1dCn5dnqMEjRKOWdyP_ze21o7GT3AbpnR5GrM8HS0nEg/view" TargetMode="External"/><Relationship Id="rId243" Type="http://schemas.openxmlformats.org/officeDocument/2006/relationships/hyperlink" Target="https://docs.google.com/document/d/1IbioooIvdrcCtjp2BR6RyN_gXTxlth2a/edit?usp=sharing&amp;ouid=115602453726005426174&amp;rtpof=true&amp;sd=true"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lw2NOq1OAALSjplx4gzo0bTQzfMKutpwlLqH5Njz7xc/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iBySXMITuP2VLHBu8dB4cBM5Pc7Gwki1GAhgncdMCns/view" TargetMode="External"/><Relationship Id="rId90" Type="http://schemas.openxmlformats.org/officeDocument/2006/relationships/hyperlink" Target="https://docs.google.com/document/d/1iBySXMITuP2VLHBu8dB4cBM5Pc7Gwki1GAhgncdMCns/pub" TargetMode="External"/><Relationship Id="rId93" Type="http://schemas.openxmlformats.org/officeDocument/2006/relationships/hyperlink" Target="https://docs.google.com/document/d/1lw2NOq1OAALSjplx4gzo0bTQzfMKutpwlLqH5Njz7xc/pub" TargetMode="External"/><Relationship Id="rId92" Type="http://schemas.openxmlformats.org/officeDocument/2006/relationships/hyperlink" Target="https://docs.google.com/document/d/1lw2NOq1OAALSjplx4gzo0bTQzfMKutpwlLqH5Njz7xc/edit?usp=sharing" TargetMode="External"/><Relationship Id="rId118" Type="http://schemas.openxmlformats.org/officeDocument/2006/relationships/hyperlink" Target="https://docs.google.com/document/d/1FE-CHRzjyp1QxhEHE0POzvkdJQVxmEfwt5GodHRqO9k/pub" TargetMode="External"/><Relationship Id="rId239" Type="http://schemas.openxmlformats.org/officeDocument/2006/relationships/hyperlink" Target="https://docs.google.com/document/d/19PHQtdz6c9QIjEx0Plfwdut-bzYJr1fa/edit?usp=sharing&amp;ouid=115602453726005426174&amp;rtpof=true&amp;sd=true" TargetMode="External"/><Relationship Id="rId117" Type="http://schemas.openxmlformats.org/officeDocument/2006/relationships/hyperlink" Target="https://docs.google.com/document/d/1FE-CHRzjyp1QxhEHE0POzvkdJQVxmEfwt5GodHRqO9k/edit?usp=sharing" TargetMode="External"/><Relationship Id="rId238" Type="http://schemas.openxmlformats.org/officeDocument/2006/relationships/hyperlink" Target="https://docs.google.com/document/d/1GTlYWIVfpR14HNWADDI7KcmkpqycWD1x/edit?usp=sharing&amp;ouid=115602453726005426174&amp;rtpof=true&amp;sd=true" TargetMode="External"/><Relationship Id="rId116" Type="http://schemas.openxmlformats.org/officeDocument/2006/relationships/hyperlink" Target="https://docs.google.com/document/d/1VLFylCht4Pf8ZpDTJw5uGlLk_5x4NYCrB2CzszMYhy8/view" TargetMode="External"/><Relationship Id="rId237" Type="http://schemas.openxmlformats.org/officeDocument/2006/relationships/hyperlink" Target="https://docs.google.com/document/d/1T8e31D8esN1LpNQzyPCOplGT1JnPvb28/edit?usp=sharing&amp;ouid=115602453726005426174&amp;rtpof=true&amp;sd=true" TargetMode="External"/><Relationship Id="rId115" Type="http://schemas.openxmlformats.org/officeDocument/2006/relationships/hyperlink" Target="https://docs.google.com/document/d/1VLFylCht4Pf8ZpDTJw5uGlLk_5x4NYCrB2CzszMYhy8/pub" TargetMode="External"/><Relationship Id="rId236" Type="http://schemas.openxmlformats.org/officeDocument/2006/relationships/hyperlink" Target="https://docs.google.com/document/d/10LRIAzxXAOldId8lcAXE0x9s_sEm_dMU/edit?usp=sharing&amp;ouid=115602453726005426174&amp;rtpof=true&amp;sd=true" TargetMode="External"/><Relationship Id="rId119" Type="http://schemas.openxmlformats.org/officeDocument/2006/relationships/hyperlink" Target="https://docs.google.com/document/d/1FE-CHRzjyp1QxhEHE0POzvkdJQVxmEfwt5GodHRqO9k/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ocs.google.com/document/d/1WWCPTaE6za57ze7xkYs3vSaKuPDWX4p3/edit?usp=sharing&amp;ouid=115602453726005426174&amp;rtpof=true&amp;sd=true" TargetMode="External"/><Relationship Id="rId230" Type="http://schemas.openxmlformats.org/officeDocument/2006/relationships/hyperlink" Target="https://docs.google.com/document/d/12kt6HDvNhQt6HEdi_7h8Jr4RfSh67wqp/edit?usp=sharing&amp;ouid=115602453726005426174&amp;rtpof=true&amp;sd=true" TargetMode="External"/><Relationship Id="rId114" Type="http://schemas.openxmlformats.org/officeDocument/2006/relationships/hyperlink" Target="https://docs.google.com/document/d/1VLFylCht4Pf8ZpDTJw5uGlLk_5x4NYCrB2CzszMYhy8/edit?usp=sharing" TargetMode="External"/><Relationship Id="rId235" Type="http://schemas.openxmlformats.org/officeDocument/2006/relationships/hyperlink" Target="https://docs.google.com/document/d/15DQE-bWJ3iHYwgb0VvSJchET1KWzYus4/edit?usp=sharing&amp;ouid=115602453726005426174&amp;rtpof=true&amp;sd=true"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ocs.google.com/document/d/1FDaI96BpNrjgLRWUoIKZWl5G1L5Ofo8n/edit?usp=sharing&amp;ouid=115602453726005426174&amp;rtpof=true&amp;sd=true"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ocs.google.com/document/d/15WMWJ-a0eWy6z2HAPnA5GcBUigo4Kwor/edit?usp=sharing&amp;ouid=115602453726005426174&amp;rtpof=true&amp;sd=true" TargetMode="Externa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ocs.google.com/document/d/1KX39gy9hTYJANZQgJp6Y6_QMHxEx-s7O/edit?usp=sharing&amp;ouid=115602453726005426174&amp;rtpof=true&amp;sd=true" TargetMode="External"/><Relationship Id="rId305" Type="http://schemas.openxmlformats.org/officeDocument/2006/relationships/hyperlink" Target="https://drive.google.com/file/d/1dwRcnQkjl4ZC96fS4TT7_5qex-X8N0VJ/view?usp=sharing" TargetMode="External"/><Relationship Id="rId304" Type="http://schemas.openxmlformats.org/officeDocument/2006/relationships/hyperlink" Target="https://drive.google.com/file/d/1gzX9pFhFrtJJqBz34p0iNC1DBRO7LC0b/view?usp=sharing" TargetMode="External"/><Relationship Id="rId303" Type="http://schemas.openxmlformats.org/officeDocument/2006/relationships/hyperlink" Target="https://drive.google.com/file/d/13Z_8hUW5ZVmWmQWdlPEtAB2QRwl9O8Ms/view?usp=sharing" TargetMode="External"/><Relationship Id="rId302" Type="http://schemas.openxmlformats.org/officeDocument/2006/relationships/hyperlink" Target="https://drive.google.com/file/d/1LL-pQ1GJsGiLKbVJHQl8mElZW3Jc788z/view?usp=sharing" TargetMode="External"/><Relationship Id="rId309" Type="http://schemas.openxmlformats.org/officeDocument/2006/relationships/hyperlink" Target="https://drive.google.com/file/d/17SokUzmNmA5oRXoHL1ocU0SyD_6jS4XQ/view?usp=sharing" TargetMode="External"/><Relationship Id="rId308" Type="http://schemas.openxmlformats.org/officeDocument/2006/relationships/hyperlink" Target="https://docs.google.com/presentation/d/1ILcejAg5Qbiqind9QmFcigTWc-QjQF-B/edit?usp=sharing&amp;ouid=115602453726005426174&amp;rtpof=true&amp;sd=true" TargetMode="External"/><Relationship Id="rId307" Type="http://schemas.openxmlformats.org/officeDocument/2006/relationships/hyperlink" Target="https://drive.google.com/file/d/1zC0HDQwSSaLFhd_Y9kSEshR0kS2LsCO0/view?usp=sharing" TargetMode="External"/><Relationship Id="rId306" Type="http://schemas.openxmlformats.org/officeDocument/2006/relationships/hyperlink" Target="https://drive.google.com/file/d/1IASxLVBnndLNJ619LJelXOFsCVvbs6fh/view?usp=sharing" TargetMode="External"/><Relationship Id="rId301" Type="http://schemas.openxmlformats.org/officeDocument/2006/relationships/hyperlink" Target="https://drive.google.com/file/d/1Zo918GUrMXpFmixPUAJ1QAagPZvMQUSh/view?usp=sharing" TargetMode="External"/><Relationship Id="rId300" Type="http://schemas.openxmlformats.org/officeDocument/2006/relationships/hyperlink" Target="https://drive.google.com/file/d/1rQwtOBEAl6n7eibYmC3TFqhueviZ69u8/view?usp=sharing" TargetMode="External"/><Relationship Id="rId206" Type="http://schemas.openxmlformats.org/officeDocument/2006/relationships/hyperlink" Target="https://drive.google.com/file/d/1gAT9z7sfoSH3L4jpBzRJba3ZktR2jboD/view?usp=sharing" TargetMode="External"/><Relationship Id="rId205" Type="http://schemas.openxmlformats.org/officeDocument/2006/relationships/hyperlink" Target="https://drive.google.com/file/d/1SFuR7R2VUwVCvcksL9dudxKwvncna5_E/view?usp=sharing" TargetMode="External"/><Relationship Id="rId204" Type="http://schemas.openxmlformats.org/officeDocument/2006/relationships/hyperlink" Target="https://drive.google.com/file/d/16tERC0u_C_JTzLZVHU4ARxXrIlk1AWGW/view?usp=sharing" TargetMode="External"/><Relationship Id="rId203" Type="http://schemas.openxmlformats.org/officeDocument/2006/relationships/hyperlink" Target="https://drive.google.com/file/d/1aBFoyrMMJ_zWMk4Ixw12oObGtCeSkwFs/view?usp=sharing" TargetMode="External"/><Relationship Id="rId209" Type="http://schemas.openxmlformats.org/officeDocument/2006/relationships/hyperlink" Target="https://drive.google.com/file/d/17KxXBTFOMgQpDuVdnhavyqojmJjWXta3/view?usp=sharing" TargetMode="External"/><Relationship Id="rId208" Type="http://schemas.openxmlformats.org/officeDocument/2006/relationships/hyperlink" Target="https://drive.google.com/file/d/1PwWJUmxntpB9XKpxStgXNK5aJGf_26pb/view?usp=sharing" TargetMode="External"/><Relationship Id="rId207" Type="http://schemas.openxmlformats.org/officeDocument/2006/relationships/hyperlink" Target="https://drive.google.com/file/d/1mg0Dcu2ILlMNjc0l6kytzGcL4Yxjp81B/view?usp=sharing" TargetMode="External"/><Relationship Id="rId202" Type="http://schemas.openxmlformats.org/officeDocument/2006/relationships/hyperlink" Target="https://drive.google.com/file/d/1vX-JJM3fG-24aqmzvdcYjQLqOFf4PEff/view?usp=sharing" TargetMode="External"/><Relationship Id="rId201" Type="http://schemas.openxmlformats.org/officeDocument/2006/relationships/hyperlink" Target="https://docs.google.com/spreadsheets/d/1JEPcfUybAi3GSx__-oGeoMe0uwfhLZMr/edit?usp=sharing&amp;ouid=115602453726005426174&amp;rtpof=true&amp;sd=true" TargetMode="External"/><Relationship Id="rId200" Type="http://schemas.openxmlformats.org/officeDocument/2006/relationships/hyperlink" Target="https://drive.google.com/file/d/1hIIEcoDJzH0ebMxliEBnhIYsA0C93HJT/view?usp=sharing" TargetMode="External"/><Relationship Id="rId312" Type="http://schemas.openxmlformats.org/officeDocument/2006/relationships/vmlDrawing" Target="../drawings/vmlDrawing1.vml"/><Relationship Id="rId311" Type="http://schemas.openxmlformats.org/officeDocument/2006/relationships/drawing" Target="../drawings/drawing1.xml"/><Relationship Id="rId310" Type="http://schemas.openxmlformats.org/officeDocument/2006/relationships/hyperlink" Target="https://drive.google.com/file/d/1vy5WPoSLGM7ZpeBkCTS6WADq_aD3iNQT/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a0g8PyzMHFLaerg6-_0NFP_kJmTCt8eIIucq5tB98zo/edit?usp=sharing" TargetMode="External"/><Relationship Id="rId22" Type="http://schemas.openxmlformats.org/officeDocument/2006/relationships/drawing" Target="../drawings/drawing2.xml"/><Relationship Id="rId21" Type="http://schemas.openxmlformats.org/officeDocument/2006/relationships/hyperlink" Target="https://docs.google.com/document/d/1a0g8PyzMHFLaerg6-_0NFP_kJmTCt8eIIucq5tB98zo/pub" TargetMode="External"/><Relationship Id="rId11" Type="http://schemas.openxmlformats.org/officeDocument/2006/relationships/hyperlink" Target="https://docs.google.com/document/d/1_j4j5P8Zjjx8Jo7t3bhTNvJes0BVrLugBTRdDfijYA4/edit?usp=sharing" TargetMode="External"/><Relationship Id="rId10" Type="http://schemas.openxmlformats.org/officeDocument/2006/relationships/hyperlink" Target="https://docs.google.com/document/d/1OFTjHglkF94-H16-juDVNTMSkA2vj50Qx2Q5wewqXfM/view" TargetMode="External"/><Relationship Id="rId13" Type="http://schemas.openxmlformats.org/officeDocument/2006/relationships/hyperlink" Target="https://docs.google.com/document/d/1_j4j5P8Zjjx8Jo7t3bhTNvJes0BVrLugBTRdDfijYA4/view" TargetMode="External"/><Relationship Id="rId12" Type="http://schemas.openxmlformats.org/officeDocument/2006/relationships/hyperlink" Target="https://docs.google.com/document/d/1_j4j5P8Zjjx8Jo7t3bhTNvJes0BVrLugBTRdDfijYA4/pub" TargetMode="External"/><Relationship Id="rId15" Type="http://schemas.openxmlformats.org/officeDocument/2006/relationships/hyperlink" Target="https://docs.google.com/document/d/1VLFylCht4Pf8ZpDTJw5uGlLk_5x4NYCrB2CzszMYhy8/pub" TargetMode="External"/><Relationship Id="rId14" Type="http://schemas.openxmlformats.org/officeDocument/2006/relationships/hyperlink" Target="https://docs.google.com/document/d/1VLFylCht4Pf8ZpDTJw5uGlLk_5x4NYCrB2CzszMYhy8/edit?usp=sharing" TargetMode="External"/><Relationship Id="rId17" Type="http://schemas.openxmlformats.org/officeDocument/2006/relationships/hyperlink" Target="https://docs.google.com/document/d/1pTzydtB8GUzNlraogpuXESGeChtJMI7OvjROH8PMJfU/edit?usp=sharing" TargetMode="External"/><Relationship Id="rId16" Type="http://schemas.openxmlformats.org/officeDocument/2006/relationships/hyperlink" Target="https://docs.google.com/document/d/1VLFylCht4Pf8ZpDTJw5uGlLk_5x4NYCrB2CzszMYhy8/view" TargetMode="External"/><Relationship Id="rId19" Type="http://schemas.openxmlformats.org/officeDocument/2006/relationships/hyperlink" Target="https://docs.google.com/document/d/1pTzydtB8GUzNlraogpuXESGeChtJMI7OvjROH8PMJfU/view" TargetMode="External"/><Relationship Id="rId18" Type="http://schemas.openxmlformats.org/officeDocument/2006/relationships/hyperlink" Target="https://docs.google.com/document/d/1pTzydtB8GUzNlraogpuXESGeChtJMI7OvjROH8PMJfU/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g2omblc7ecP7zoEmfSxgyeepZCb9xhgI?usp=sharing" TargetMode="External"/><Relationship Id="rId3" Type="http://schemas.openxmlformats.org/officeDocument/2006/relationships/hyperlink" Target="https://docs.google.com/document/d/1gMnq4b4afODyRq0o9oiiFqDn_OrNj_nBg0KSbQ3UBAE/edit?usp=sharing" TargetMode="External"/><Relationship Id="rId4" Type="http://schemas.openxmlformats.org/officeDocument/2006/relationships/hyperlink" Target="https://docs.google.com/document/d/1gMnq4b4afODyRq0o9oiiFqDn_OrNj_nBg0KSbQ3UBAE/pub" TargetMode="External"/><Relationship Id="rId9" Type="http://schemas.openxmlformats.org/officeDocument/2006/relationships/hyperlink" Target="https://docs.google.com/document/d/1OFTjHglkF94-H16-juDVNTMSkA2vj50Qx2Q5wewqXfM/pub" TargetMode="External"/><Relationship Id="rId5" Type="http://schemas.openxmlformats.org/officeDocument/2006/relationships/hyperlink" Target="https://docs.google.com/document/d/1eP2BDoUJD9WQuSdEpP1EcyG0nDFef-ftQlS2BBdJOxk/edit?usp=sharing" TargetMode="External"/><Relationship Id="rId6" Type="http://schemas.openxmlformats.org/officeDocument/2006/relationships/hyperlink" Target="https://docs.google.com/document/d/1eP2BDoUJD9WQuSdEpP1EcyG0nDFef-ftQlS2BBdJOxk/pub" TargetMode="External"/><Relationship Id="rId7" Type="http://schemas.openxmlformats.org/officeDocument/2006/relationships/hyperlink" Target="https://docs.google.com/document/d/1eP2BDoUJD9WQuSdEpP1EcyG0nDFef-ftQlS2BBdJOxk/view" TargetMode="External"/><Relationship Id="rId8" Type="http://schemas.openxmlformats.org/officeDocument/2006/relationships/hyperlink" Target="https://docs.google.com/document/d/1OFTjHglkF94-H16-juDVNTMSkA2vj50Qx2Q5wewqXfM/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NWNjaTl1b3Fpam9qYzlraHRwZThsbGNpa2sgM2VlY2UyNWFiZDlhNjc4OTU4ZThkZjA3OTcxY2YzOTE0YzVkNWFkMjY3MjA1YmRkMTIyZWEwNjlkZGVmNjY4ZUBncm91cC5jYWxlbmRhci5nb29nbGUuY29t" TargetMode="External"/><Relationship Id="rId10" Type="http://schemas.openxmlformats.org/officeDocument/2006/relationships/hyperlink" Target="https://www.google.com/calendar/event?eid=ZDNoYmNsNDJkZmw2cXJwOWc3ZjYzaG5jMGcgM2VlY2UyNWFiZDlhNjc4OTU4ZThkZjA3OTcxY2YzOTE0YzVkNWFkMjY3MjA1YmRkMTIyZWEwNjlkZGVmNjY4ZUBncm91cC5jYWxlbmRhci5nb29nbGUuY29t" TargetMode="External"/><Relationship Id="rId13" Type="http://schemas.openxmlformats.org/officeDocument/2006/relationships/hyperlink" Target="https://www.google.com/calendar/event?eid=b2JqaTcyOGRjcmVqM3Q1Z2I4YmdyNXZob2sgM2VlY2UyNWFiZDlhNjc4OTU4ZThkZjA3OTcxY2YzOTE0YzVkNWFkMjY3MjA1YmRkMTIyZWEwNjlkZGVmNjY4ZUBncm91cC5jYWxlbmRhci5nb29nbGUuY29t" TargetMode="External"/><Relationship Id="rId12" Type="http://schemas.openxmlformats.org/officeDocument/2006/relationships/hyperlink" Target="https://www.google.com/calendar/event?eid=dDljNGd1cDJrNTBydW1jb2Job2ppNGVoZTAgM2VlY2UyNWFiZDlhNjc4OTU4ZThkZjA3OTcxY2YzOTE0YzVkNWFkMjY3MjA1YmRkMTIyZWEwNjlkZGVmNjY4ZUBncm91cC5jYWxlbmRhci5nb29nbGUuY29t" TargetMode="External"/><Relationship Id="rId15" Type="http://schemas.openxmlformats.org/officeDocument/2006/relationships/hyperlink" Target="https://www.google.com/calendar/event?eid=cWszbmJ0bGI3ZHVyOWRjZWpxNTZxZTU0M2MgM2VlY2UyNWFiZDlhNjc4OTU4ZThkZjA3OTcxY2YzOTE0YzVkNWFkMjY3MjA1YmRkMTIyZWEwNjlkZGVmNjY4ZUBncm91cC5jYWxlbmRhci5nb29nbGUuY29t" TargetMode="External"/><Relationship Id="rId14" Type="http://schemas.openxmlformats.org/officeDocument/2006/relationships/hyperlink" Target="https://www.google.com/calendar/event?eid=ajQ4bGw3ZzY5czB1anR0Nzg3M3VtbnVqbGMgM2VlY2UyNWFiZDlhNjc4OTU4ZThkZjA3OTcxY2YzOTE0YzVkNWFkMjY3MjA1YmRkMTIyZWEwNjlkZGVmNjY4ZU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dTkzOWsyZmkyMXM0cXVidGFjYzRzaHNwZG8gM2VlY2UyNWFiZDlhNjc4OTU4ZThkZjA3OTcxY2YzOTE0YzVkNWFkMjY3MjA1YmRkMTIyZWEwNjlkZGVmNjY4ZUBncm91cC5jYWxlbmRhci5nb29nbGUuY29t" TargetMode="External"/><Relationship Id="rId2" Type="http://schemas.openxmlformats.org/officeDocument/2006/relationships/hyperlink" Target="https://www.google.com/calendar/event?eid=bmx0amNyYjhwZ2JrZXVzMmN0ZDBwb3UxaDAgM2VlY2UyNWFiZDlhNjc4OTU4ZThkZjA3OTcxY2YzOTE0YzVkNWFkMjY3MjA1YmRkMTIyZWEwNjlkZGVmNjY4ZUBncm91cC5jYWxlbmRhci5nb29nbGUuY29t" TargetMode="External"/><Relationship Id="rId3" Type="http://schemas.openxmlformats.org/officeDocument/2006/relationships/hyperlink" Target="https://www.google.com/calendar/event?eid=OG9tMm1xOHUwMzBuY242dTZmdDYxbjVuZjAgM2VlY2UyNWFiZDlhNjc4OTU4ZThkZjA3OTcxY2YzOTE0YzVkNWFkMjY3MjA1YmRkMTIyZWEwNjlkZGVmNjY4ZUBncm91cC5jYWxlbmRhci5nb29nbGUuY29t" TargetMode="External"/><Relationship Id="rId4" Type="http://schemas.openxmlformats.org/officeDocument/2006/relationships/hyperlink" Target="https://www.google.com/calendar/event?eid=cDE2dGZjc3UxY2FvcDlrYTdlMWo0YTBjZDQgM2VlY2UyNWFiZDlhNjc4OTU4ZThkZjA3OTcxY2YzOTE0YzVkNWFkMjY3MjA1YmRkMTIyZWEwNjlkZGVmNjY4ZUBncm91cC5jYWxlbmRhci5nb29nbGUuY29t" TargetMode="External"/><Relationship Id="rId9" Type="http://schemas.openxmlformats.org/officeDocument/2006/relationships/hyperlink" Target="https://www.google.com/calendar/event?eid=ZnR0MjA2OWl0NDdqYWplNDJpazk2NHUzMGMgM2VlY2UyNWFiZDlhNjc4OTU4ZThkZjA3OTcxY2YzOTE0YzVkNWFkMjY3MjA1YmRkMTIyZWEwNjlkZGVmNjY4ZUBncm91cC5jYWxlbmRhci5nb29nbGUuY29t" TargetMode="External"/><Relationship Id="rId5" Type="http://schemas.openxmlformats.org/officeDocument/2006/relationships/hyperlink" Target="https://www.google.com/calendar/event?eid=Z3M3czVsZnZoN2g3cW44bWxrbmRnZWdqb2MgM2VlY2UyNWFiZDlhNjc4OTU4ZThkZjA3OTcxY2YzOTE0YzVkNWFkMjY3MjA1YmRkMTIyZWEwNjlkZGVmNjY4ZUBncm91cC5jYWxlbmRhci5nb29nbGUuY29t" TargetMode="External"/><Relationship Id="rId6" Type="http://schemas.openxmlformats.org/officeDocument/2006/relationships/hyperlink" Target="https://www.google.com/calendar/event?eid=djhrZzFudmI5ajRqaGtvZjQwNGdvczVqNDggM2VlY2UyNWFiZDlhNjc4OTU4ZThkZjA3OTcxY2YzOTE0YzVkNWFkMjY3MjA1YmRkMTIyZWEwNjlkZGVmNjY4ZUBncm91cC5jYWxlbmRhci5nb29nbGUuY29t" TargetMode="External"/><Relationship Id="rId7" Type="http://schemas.openxmlformats.org/officeDocument/2006/relationships/hyperlink" Target="https://www.google.com/calendar/event?eid=am1xOHAycGRtb2lkbW9zM2k4bGlwYjE4OGcgM2VlY2UyNWFiZDlhNjc4OTU4ZThkZjA3OTcxY2YzOTE0YzVkNWFkMjY3MjA1YmRkMTIyZWEwNjlkZGVmNjY4ZUBncm91cC5jYWxlbmRhci5nb29nbGUuY29t" TargetMode="External"/><Relationship Id="rId8" Type="http://schemas.openxmlformats.org/officeDocument/2006/relationships/hyperlink" Target="https://www.google.com/calendar/event?eid=ZGU2M2llMG51NDk2MHE0bTNtdXE0ZmMzMjQgM2VlY2UyNWFiZDlhNjc4OTU4ZThkZjA3OTcxY2YzOTE0YzVkNWFkMjY3MjA1YmRkMTIyZWEwNjlkZGVmNjY4ZU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photo booth rental near LA")</f>
        <v>AI photo booth rental near LA</v>
      </c>
    </row>
    <row r="3" ht="112.5" customHeight="1">
      <c r="A3" s="2" t="s">
        <v>3</v>
      </c>
      <c r="B3" s="2" t="s">
        <v>1</v>
      </c>
      <c r="C3" s="1" t="str">
        <f>HYPERLINK("https://drive.google.com/drive/folders/1jyXgRyJKsrivEDCe96Vlj0aPh32KZuO7?usp=sharing", IMAGE("https://api.qrserver.com/v1/create-qr-code/?size=150x150&amp;data=https://drive.google.com/drive/folders/1jyXgRyJKsrivEDCe96Vlj0aPh32KZuO7?usp=sharing",1))</f>
        <v/>
      </c>
      <c r="D3" s="3" t="s">
        <v>4</v>
      </c>
      <c r="E3" s="1" t="str">
        <f>HYPERLINK("https://drive.google.com/drive/folders/1jyXgRyJKsrivEDCe96Vlj0aPh32KZuO7?usp=sharing","AI photo booth rental near LA")</f>
        <v>AI photo booth rental near LA</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photo booth rental near LA")</f>
        <v>AI photo booth rental near LA</v>
      </c>
    </row>
    <row r="5" ht="112.5" customHeight="1">
      <c r="A5" s="2" t="s">
        <v>7</v>
      </c>
      <c r="B5" s="2" t="s">
        <v>8</v>
      </c>
      <c r="C5" s="1" t="str">
        <f>HYPERLINK("https://drive.google.com/drive/folders/1tfsf2PTuQaFZMJ3xKVhA2sBKeOCFbxP4?usp=sharing", IMAGE("https://api.qrserver.com/v1/create-qr-code/?size=150x150&amp;data=https://drive.google.com/drive/folders/1tfsf2PTuQaFZMJ3xKVhA2sBKeOCFbxP4?usp=sharing",1))</f>
        <v/>
      </c>
      <c r="D5" s="3" t="s">
        <v>9</v>
      </c>
      <c r="E5" s="1" t="str">
        <f>HYPERLINK("https://drive.google.com/drive/folders/1tfsf2PTuQaFZMJ3xKVhA2sBKeOCFbxP4?usp=sharing","AI photo booth rental near LA Articles")</f>
        <v>AI photo booth rental near LA Articles</v>
      </c>
    </row>
    <row r="6" ht="112.5" customHeight="1">
      <c r="A6" s="2" t="s">
        <v>10</v>
      </c>
      <c r="B6" s="2" t="s">
        <v>11</v>
      </c>
      <c r="C6" s="1" t="str">
        <f>HYPERLINK("https://drive.google.com/drive/folders/1yl1ii70tf-PKRxSzsQkOrcP3kF3_YROU?usp=sharing", IMAGE("https://api.qrserver.com/v1/create-qr-code/?size=150x150&amp;data=https://drive.google.com/drive/folders/1yl1ii70tf-PKRxSzsQkOrcP3kF3_YROU?usp=sharing",1))</f>
        <v/>
      </c>
      <c r="D6" s="3" t="s">
        <v>12</v>
      </c>
      <c r="E6" s="1" t="str">
        <f>HYPERLINK("https://drive.google.com/drive/folders/1yl1ii70tf-PKRxSzsQkOrcP3kF3_YROU?usp=sharing","AI photo booth rental near LA Photos")</f>
        <v>AI photo booth rental near LA Photos</v>
      </c>
    </row>
    <row r="7" ht="112.5" customHeight="1">
      <c r="A7" s="2" t="s">
        <v>13</v>
      </c>
      <c r="B7" s="2" t="s">
        <v>14</v>
      </c>
      <c r="C7" s="1" t="str">
        <f>HYPERLINK("https://drive.google.com/drive/folders/17fJh1MdYoE00YiDbnXf4xkEDGEQXeCbj?usp=sharing", IMAGE("https://api.qrserver.com/v1/create-qr-code/?size=150x150&amp;data=https://drive.google.com/drive/folders/17fJh1MdYoE00YiDbnXf4xkEDGEQXeCbj?usp=sharing",1))</f>
        <v/>
      </c>
      <c r="D7" s="3" t="s">
        <v>15</v>
      </c>
      <c r="E7" s="1" t="str">
        <f>HYPERLINK("https://drive.google.com/drive/folders/17fJh1MdYoE00YiDbnXf4xkEDGEQXeCbj?usp=sharing","AI photo booth rental near LA PDFs")</f>
        <v>AI photo booth rental near LA PDFs</v>
      </c>
    </row>
    <row r="8" ht="112.5" customHeight="1">
      <c r="A8" s="2" t="s">
        <v>16</v>
      </c>
      <c r="B8" s="2" t="s">
        <v>17</v>
      </c>
      <c r="C8" s="1" t="str">
        <f>HYPERLINK("https://drive.google.com/drive/folders/1gZ6qtno5xspPtfcVQX3I7qDOpgGm5h9H?usp=sharing", IMAGE("https://api.qrserver.com/v1/create-qr-code/?size=150x150&amp;data=https://drive.google.com/drive/folders/1gZ6qtno5xspPtfcVQX3I7qDOpgGm5h9H?usp=sharing",1))</f>
        <v/>
      </c>
      <c r="D8" s="3" t="s">
        <v>18</v>
      </c>
      <c r="E8" s="1" t="str">
        <f>HYPERLINK("https://drive.google.com/drive/folders/1gZ6qtno5xspPtfcVQX3I7qDOpgGm5h9H?usp=sharing","AI photo booth rental near LA Slides")</f>
        <v>AI photo booth rental near LA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photo booth rental near LA")</f>
        <v>AI photo booth rental near LA</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photo booth rental near LA")</f>
        <v>AI photo booth rental near LA</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photo booth rental near LA")</f>
        <v>AI photo booth rental near LA</v>
      </c>
    </row>
    <row r="12" ht="112.5" customHeight="1">
      <c r="A12" s="2" t="s">
        <v>19</v>
      </c>
      <c r="B12" s="2" t="s">
        <v>1</v>
      </c>
      <c r="C12" s="1" t="str">
        <f>HYPERLINK("https://drive.google.com/file/d/1lym-fdmZ8GJbsIB-IiFtBWRduuiMlsX6/view?usp=sharing", IMAGE("https://api.qrserver.com/v1/create-qr-code/?size=150x150&amp;data=https://drive.google.com/file/d/1lym-fdmZ8GJbsIB-IiFtBWRduuiMlsX6/view?usp=sharing",1))</f>
        <v/>
      </c>
      <c r="D12" s="3" t="s">
        <v>23</v>
      </c>
      <c r="E12" s="1" t="str">
        <f>HYPERLINK("https://drive.google.com/file/d/1lym-fdmZ8GJbsIB-IiFtBWRduuiMlsX6/view?usp=sharing","AI photo booth rental near LA")</f>
        <v>AI photo booth rental near LA</v>
      </c>
    </row>
    <row r="13" ht="112.5" customHeight="1">
      <c r="A13" s="2" t="s">
        <v>24</v>
      </c>
      <c r="B13" s="2" t="s">
        <v>1</v>
      </c>
      <c r="C13" s="1" t="str">
        <f>HYPERLINK("https://docs.google.com/spreadsheets/d/1-f3ZjF4EDMXC_V23NPq2xt3emks1j6s1m2XGPpNlAeo/edit?usp=sharing", IMAGE("https://api.qrserver.com/v1/create-qr-code/?size=150x150&amp;data=https://docs.google.com/spreadsheets/d/1-f3ZjF4EDMXC_V23NPq2xt3emks1j6s1m2XGPpNlAeo/edit?usp=sharing",1))</f>
        <v/>
      </c>
      <c r="D13" s="3" t="s">
        <v>25</v>
      </c>
      <c r="E13" s="1" t="str">
        <f t="shared" ref="E13:E17" si="1">HYPERLINK("https://docs.google.com/spreadsheets/d/1-f3ZjF4EDMXC_V23NPq2xt3emks1j6s1m2XGPpNlAeo/edit?usp=sharing","AI photo booth rental near LA")</f>
        <v>AI photo booth rental near LA</v>
      </c>
    </row>
    <row r="14" ht="112.5" customHeight="1">
      <c r="A14" s="2" t="s">
        <v>26</v>
      </c>
      <c r="B14" s="2" t="s">
        <v>27</v>
      </c>
      <c r="C14" s="1" t="str">
        <f>HYPERLINK("https://docs.google.com/spreadsheet/pub?key=1-f3ZjF4EDMXC_V23NPq2xt3emks1j6s1m2XGPpNlAeo", IMAGE("https://api.qrserver.com/v1/create-qr-code/?size=150x150&amp;data=https://docs.google.com/spreadsheet/pub?key=1-f3ZjF4EDMXC_V23NPq2xt3emks1j6s1m2XGPpNlAeo",1))</f>
        <v/>
      </c>
      <c r="D14" s="3" t="s">
        <v>28</v>
      </c>
      <c r="E14" s="1" t="str">
        <f t="shared" si="1"/>
        <v>AI photo booth rental near LA</v>
      </c>
    </row>
    <row r="15" ht="112.5" customHeight="1">
      <c r="A15" s="2" t="s">
        <v>29</v>
      </c>
      <c r="B15" s="2" t="s">
        <v>30</v>
      </c>
      <c r="C15" s="1" t="str">
        <f>HYPERLINK("https://docs.google.com/spreadsheets/d/1-f3ZjF4EDMXC_V23NPq2xt3emks1j6s1m2XGPpNlAeo/pubhtml", IMAGE("https://api.qrserver.com/v1/create-qr-code/?size=150x150&amp;data=https://docs.google.com/spreadsheets/d/1-f3ZjF4EDMXC_V23NPq2xt3emks1j6s1m2XGPpNlAeo/pubhtml",1))</f>
        <v/>
      </c>
      <c r="D15" s="3" t="s">
        <v>31</v>
      </c>
      <c r="E15" s="1" t="str">
        <f t="shared" si="1"/>
        <v>AI photo booth rental near LA</v>
      </c>
    </row>
    <row r="16" ht="112.5" customHeight="1">
      <c r="A16" s="2" t="s">
        <v>32</v>
      </c>
      <c r="B16" s="2" t="s">
        <v>33</v>
      </c>
      <c r="C16" s="1" t="str">
        <f>HYPERLINK("https://docs.google.com/spreadsheets/d/1-f3ZjF4EDMXC_V23NPq2xt3emks1j6s1m2XGPpNlAeo/pub", IMAGE("https://api.qrserver.com/v1/create-qr-code/?size=150x150&amp;data=https://docs.google.com/spreadsheets/d/1-f3ZjF4EDMXC_V23NPq2xt3emks1j6s1m2XGPpNlAeo/pub",1))</f>
        <v/>
      </c>
      <c r="D16" s="3" t="s">
        <v>34</v>
      </c>
      <c r="E16" s="1" t="str">
        <f t="shared" si="1"/>
        <v>AI photo booth rental near LA</v>
      </c>
    </row>
    <row r="17" ht="112.5" customHeight="1">
      <c r="A17" s="2" t="s">
        <v>35</v>
      </c>
      <c r="B17" s="2" t="s">
        <v>36</v>
      </c>
      <c r="C17" s="1" t="str">
        <f>HYPERLINK("https://docs.google.com/spreadsheets/d/1-f3ZjF4EDMXC_V23NPq2xt3emks1j6s1m2XGPpNlAeo/view", IMAGE("https://api.qrserver.com/v1/create-qr-code/?size=150x150&amp;data=https://docs.google.com/spreadsheets/d/1-f3ZjF4EDMXC_V23NPq2xt3emks1j6s1m2XGPpNlAeo/view",1))</f>
        <v/>
      </c>
      <c r="D17" s="3" t="s">
        <v>37</v>
      </c>
      <c r="E17" s="1" t="str">
        <f t="shared" si="1"/>
        <v>AI photo booth rental near LA</v>
      </c>
    </row>
    <row r="18" ht="112.5" customHeight="1">
      <c r="A18" s="2" t="s">
        <v>38</v>
      </c>
      <c r="B18" s="2" t="s">
        <v>1</v>
      </c>
      <c r="C18" s="1" t="str">
        <f>HYPERLINK("https://docs.google.com/forms/d/1O4o1vsQAvMFCyrzQsp9PUgFaaWbrYv1Gqao6liPDSMo/edit?usp=sharing", IMAGE("https://api.qrserver.com/v1/create-qr-code/?size=150x150&amp;data=https://docs.google.com/forms/d/1O4o1vsQAvMFCyrzQsp9PUgFaaWbrYv1Gqao6liPDSMo/edit?usp=sharing",1))</f>
        <v/>
      </c>
      <c r="D18" s="3" t="s">
        <v>39</v>
      </c>
      <c r="E18" s="1" t="str">
        <f>HYPERLINK("https://docs.google.com/forms/d/1O4o1vsQAvMFCyrzQsp9PUgFaaWbrYv1Gqao6liPDSMo/edit?usp=sharing","AI photo booth rental near LA")</f>
        <v>AI photo booth rental near LA</v>
      </c>
    </row>
    <row r="19" ht="112.5" customHeight="1">
      <c r="A19" s="2" t="s">
        <v>40</v>
      </c>
      <c r="B19" s="2" t="s">
        <v>1</v>
      </c>
      <c r="C19" s="1" t="str">
        <f>HYPERLINK("https://docs.google.com/drawings/d/17SMjjX-Bee00miZ6KfBAe7-ZTVIcOvV44zpXWR8uQAM/edit?usp=sharing", IMAGE("https://api.qrserver.com/v1/create-qr-code/?size=150x150&amp;data=https://docs.google.com/drawings/d/17SMjjX-Bee00miZ6KfBAe7-ZTVIcOvV44zpXWR8uQAM/edit?usp=sharing",1))</f>
        <v/>
      </c>
      <c r="D19" s="3" t="s">
        <v>41</v>
      </c>
      <c r="E19" s="1" t="str">
        <f>HYPERLINK("https://docs.google.com/drawings/d/17SMjjX-Bee00miZ6KfBAe7-ZTVIcOvV44zpXWR8uQAM/edit?usp=sharing","AI photo booth rental near LA")</f>
        <v>AI photo booth rental near LA</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HYPERLINK("https://docs.google.com/document/d/1Z7qWg3Kx5JzA7_v3TpoaCJ64T_pIdbWESh9iLF9hTJ4/edit?usp=sharing", IMAGE("https://api.qrserver.com/v1/create-qr-code/?size=150x150&amp;data=https://docs.google.com/document/d/1Z7qWg3Kx5JzA7_v3TpoaCJ64T_pIdbWESh9iLF9hTJ4/edit?usp=sharing",1))</f>
        <v/>
      </c>
      <c r="D22" s="3" t="s">
        <v>48</v>
      </c>
      <c r="E22" s="1" t="str">
        <f t="shared" ref="E22:E24" si="2">HYPERLINK("https://docs.google.com/document/d/1Z7qWg3Kx5JzA7_v3TpoaCJ64T_pIdbWESh9iLF9hTJ4/edit?usp=sharing","AI photo booth rental near LA")</f>
        <v>AI photo booth rental near LA</v>
      </c>
    </row>
    <row r="23" ht="112.5" customHeight="1">
      <c r="A23" s="2" t="s">
        <v>49</v>
      </c>
      <c r="B23" s="2" t="s">
        <v>33</v>
      </c>
      <c r="C23" s="1" t="str">
        <f>HYPERLINK("https://docs.google.com/document/d/1Z7qWg3Kx5JzA7_v3TpoaCJ64T_pIdbWESh9iLF9hTJ4/pub", IMAGE("https://api.qrserver.com/v1/create-qr-code/?size=150x150&amp;data=https://docs.google.com/document/d/1Z7qWg3Kx5JzA7_v3TpoaCJ64T_pIdbWESh9iLF9hTJ4/pub",1))</f>
        <v/>
      </c>
      <c r="D23" s="3" t="s">
        <v>50</v>
      </c>
      <c r="E23" s="1" t="str">
        <f t="shared" si="2"/>
        <v>AI photo booth rental near LA</v>
      </c>
    </row>
    <row r="24" ht="112.5" customHeight="1">
      <c r="A24" s="2" t="s">
        <v>51</v>
      </c>
      <c r="B24" s="2" t="s">
        <v>36</v>
      </c>
      <c r="C24" s="1" t="str">
        <f>HYPERLINK("https://docs.google.com/document/d/1Z7qWg3Kx5JzA7_v3TpoaCJ64T_pIdbWESh9iLF9hTJ4/view", IMAGE("https://api.qrserver.com/v1/create-qr-code/?size=150x150&amp;data=https://docs.google.com/document/d/1Z7qWg3Kx5JzA7_v3TpoaCJ64T_pIdbWESh9iLF9hTJ4/view",1))</f>
        <v/>
      </c>
      <c r="D24" s="3" t="s">
        <v>52</v>
      </c>
      <c r="E24" s="1" t="str">
        <f t="shared" si="2"/>
        <v>AI photo booth rental near LA</v>
      </c>
    </row>
    <row r="25" ht="112.5" customHeight="1">
      <c r="A25" s="2" t="s">
        <v>53</v>
      </c>
      <c r="B25" s="2" t="s">
        <v>1</v>
      </c>
      <c r="C25" s="1" t="str">
        <f>HYPERLINK("https://docs.google.com/presentation/d/1Vnkt3M4ca3Hh7Ybb6ohGWUjN1a70lw6i0-yVikpPZTQ/edit?usp=sharing", IMAGE("https://api.qrserver.com/v1/create-qr-code/?size=150x150&amp;data=https://docs.google.com/presentation/d/1Vnkt3M4ca3Hh7Ybb6ohGWUjN1a70lw6i0-yVikpPZTQ/edit?usp=sharing",1))</f>
        <v/>
      </c>
      <c r="D25" s="3" t="s">
        <v>54</v>
      </c>
      <c r="E25" s="1" t="str">
        <f t="shared" ref="E25:E28" si="3">HYPERLINK("https://docs.google.com/presentation/d/1Vnkt3M4ca3Hh7Ybb6ohGWUjN1a70lw6i0-yVikpPZTQ/edit?usp=sharing","AI photo booth rental near LA")</f>
        <v>AI photo booth rental near LA</v>
      </c>
    </row>
    <row r="26" ht="112.5" customHeight="1">
      <c r="A26" s="2" t="s">
        <v>55</v>
      </c>
      <c r="B26" s="2" t="s">
        <v>33</v>
      </c>
      <c r="C26" s="1" t="str">
        <f>HYPERLINK("https://docs.google.com/presentation/d/1Vnkt3M4ca3Hh7Ybb6ohGWUjN1a70lw6i0-yVikpPZTQ/pub?start=true&amp;loop=true&amp;delayms=3000", IMAGE("https://api.qrserver.com/v1/create-qr-code/?size=150x150&amp;data=https://docs.google.com/presentation/d/1Vnkt3M4ca3Hh7Ybb6ohGWUjN1a70lw6i0-yVikpPZTQ/pub?start=true&amp;loop=true&amp;delayms=3000",1))</f>
        <v/>
      </c>
      <c r="D26" s="3" t="s">
        <v>56</v>
      </c>
      <c r="E26" s="1" t="str">
        <f t="shared" si="3"/>
        <v>AI photo booth rental near LA</v>
      </c>
    </row>
    <row r="27" ht="112.5" customHeight="1">
      <c r="A27" s="2" t="s">
        <v>57</v>
      </c>
      <c r="B27" s="2" t="s">
        <v>36</v>
      </c>
      <c r="C27" s="1" t="str">
        <f>HYPERLINK("https://docs.google.com/presentation/d/1Vnkt3M4ca3Hh7Ybb6ohGWUjN1a70lw6i0-yVikpPZTQ/view", IMAGE("https://api.qrserver.com/v1/create-qr-code/?size=150x150&amp;data=https://docs.google.com/presentation/d/1Vnkt3M4ca3Hh7Ybb6ohGWUjN1a70lw6i0-yVikpPZTQ/view",1))</f>
        <v/>
      </c>
      <c r="D27" s="3" t="s">
        <v>58</v>
      </c>
      <c r="E27" s="1" t="str">
        <f t="shared" si="3"/>
        <v>AI photo booth rental near LA</v>
      </c>
    </row>
    <row r="28" ht="112.5" customHeight="1">
      <c r="A28" s="2" t="s">
        <v>59</v>
      </c>
      <c r="B28" s="2" t="s">
        <v>60</v>
      </c>
      <c r="C28" s="1" t="str">
        <f>HYPERLINK("https://docs.google.com/presentation/d/1Vnkt3M4ca3Hh7Ybb6ohGWUjN1a70lw6i0-yVikpPZTQ/htmlpresent", IMAGE("https://api.qrserver.com/v1/create-qr-code/?size=150x150&amp;data=https://docs.google.com/presentation/d/1Vnkt3M4ca3Hh7Ybb6ohGWUjN1a70lw6i0-yVikpPZTQ/htmlpresent",1))</f>
        <v/>
      </c>
      <c r="D28" s="3" t="s">
        <v>61</v>
      </c>
      <c r="E28" s="1" t="str">
        <f t="shared" si="3"/>
        <v>AI photo booth rental near LA</v>
      </c>
    </row>
    <row r="29" ht="112.5" customHeight="1">
      <c r="A29" s="2" t="s">
        <v>62</v>
      </c>
      <c r="B29" s="2" t="s">
        <v>63</v>
      </c>
      <c r="C29" s="1" t="str">
        <f>HYPERLINK("https://calendar.google.com/calendar/embed?src=3eece25abd9a678958e8df07971cf3914c5d5ad267205bdd122ea069ddef668e@group.calendar.google.com", IMAGE("https://api.qrserver.com/v1/create-qr-code/?size=150x150&amp;data=https://calendar.google.com/calendar/embed?src=3eece25abd9a678958e8df07971cf3914c5d5ad267205bdd122ea069ddef668e@group.calendar.google.com",1))</f>
        <v/>
      </c>
      <c r="D29" s="3" t="s">
        <v>64</v>
      </c>
      <c r="E29" s="1" t="str">
        <f>HYPERLINK("https://calendar.google.com/calendar/embed?src=3eece25abd9a678958e8df07971cf3914c5d5ad267205bdd122ea069ddef668e@group.calendar.google.com","AI photo booth rental near LA")</f>
        <v>AI photo booth rental near LA</v>
      </c>
    </row>
    <row r="30" ht="112.5" customHeight="1">
      <c r="A30" s="2" t="s">
        <v>65</v>
      </c>
      <c r="B30" s="2" t="s">
        <v>66</v>
      </c>
      <c r="C30" s="1" t="str">
        <f>HYPERLINK("https://www.google.com/calendar/event?eid=dTkzOWsyZmkyMXM0cXVidGFjYzRzaHNwZG8gM2VlY2UyNWFiZDlhNjc4OTU4ZThkZjA3OTcxY2YzOTE0YzVkNWFkMjY3MjA1YmRkMTIyZWEwNjlkZGVmNjY4ZUBncm91cC5jYWxlbmRhci5nb29nbGUuY29t", IMAGE("https://api.qrserver.com/v1/create-qr-code/?size=150x150&amp;data=https://www.google.com/calendar/event?eid=dTkzOWsyZmkyMXM0cXVidGFjYzRzaHNwZG8gM2VlY2UyNWFiZDlhNjc4OTU4ZThkZjA3OTcxY2YzOTE0YzVkNWFkMjY3MjA1YmRkMTIyZWEwNjlkZGVmNjY4ZUBncm91cC5jYWxlbmRhci5nb29nbGU"&amp;"uY29t",1))</f>
        <v/>
      </c>
      <c r="D30" s="3" t="s">
        <v>67</v>
      </c>
      <c r="E30" s="1" t="str">
        <f>HYPERLINK("https://www.google.com/calendar/event?eid=dTkzOWsyZmkyMXM0cXVidGFjYzRzaHNwZG8gM2VlY2UyNWFiZDlhNjc4OTU4ZThkZjA3OTcxY2YzOTE0YzVkNWFkMjY3MjA1YmRkMTIyZWEwNjlkZGVmNjY4ZUBncm91cC5jYWxlbmRhci5nb29nbGUuY29t","AI photo booth rental near LA")</f>
        <v>AI photo booth rental near LA</v>
      </c>
    </row>
    <row r="31" ht="112.5" customHeight="1">
      <c r="A31" s="2" t="s">
        <v>65</v>
      </c>
      <c r="B31" s="2" t="s">
        <v>66</v>
      </c>
      <c r="C31" s="1" t="str">
        <f>HYPERLINK("https://www.google.com/calendar/event?eid=bmx0amNyYjhwZ2JrZXVzMmN0ZDBwb3UxaDAgM2VlY2UyNWFiZDlhNjc4OTU4ZThkZjA3OTcxY2YzOTE0YzVkNWFkMjY3MjA1YmRkMTIyZWEwNjlkZGVmNjY4ZUBncm91cC5jYWxlbmRhci5nb29nbGUuY29t", IMAGE("https://api.qrserver.com/v1/create-qr-code/?size=150x150&amp;data=https://www.google.com/calendar/event?eid=bmx0amNyYjhwZ2JrZXVzMmN0ZDBwb3UxaDAgM2VlY2UyNWFiZDlhNjc4OTU4ZThkZjA3OTcxY2YzOTE0YzVkNWFkMjY3MjA1YmRkMTIyZWEwNjlkZGVmNjY4ZUBncm91cC5jYWxlbmRhci5nb29nbGU"&amp;"uY29t",1))</f>
        <v/>
      </c>
      <c r="D31" s="3" t="s">
        <v>68</v>
      </c>
      <c r="E31" s="1" t="str">
        <f>HYPERLINK("https://www.google.com/calendar/event?eid=bmx0amNyYjhwZ2JrZXVzMmN0ZDBwb3UxaDAgM2VlY2UyNWFiZDlhNjc4OTU4ZThkZjA3OTcxY2YzOTE0YzVkNWFkMjY3MjA1YmRkMTIyZWEwNjlkZGVmNjY4ZUBncm91cC5jYWxlbmRhci5nb29nbGUuY29t","AI photo booth rental near LA")</f>
        <v>AI photo booth rental near LA</v>
      </c>
    </row>
    <row r="32" ht="112.5" customHeight="1">
      <c r="A32" s="2" t="s">
        <v>65</v>
      </c>
      <c r="B32" s="2" t="s">
        <v>66</v>
      </c>
      <c r="C32" s="1" t="str">
        <f>HYPERLINK("https://www.google.com/calendar/event?eid=OG9tMm1xOHUwMzBuY242dTZmdDYxbjVuZjAgM2VlY2UyNWFiZDlhNjc4OTU4ZThkZjA3OTcxY2YzOTE0YzVkNWFkMjY3MjA1YmRkMTIyZWEwNjlkZGVmNjY4ZUBncm91cC5jYWxlbmRhci5nb29nbGUuY29t", IMAGE("https://api.qrserver.com/v1/create-qr-code/?size=150x150&amp;data=https://www.google.com/calendar/event?eid=OG9tMm1xOHUwMzBuY242dTZmdDYxbjVuZjAgM2VlY2UyNWFiZDlhNjc4OTU4ZThkZjA3OTcxY2YzOTE0YzVkNWFkMjY3MjA1YmRkMTIyZWEwNjlkZGVmNjY4ZUBncm91cC5jYWxlbmRhci5nb29nbGU"&amp;"uY29t",1))</f>
        <v/>
      </c>
      <c r="D32" s="3" t="s">
        <v>69</v>
      </c>
      <c r="E32" s="1" t="str">
        <f>HYPERLINK("https://www.google.com/calendar/event?eid=OG9tMm1xOHUwMzBuY242dTZmdDYxbjVuZjAgM2VlY2UyNWFiZDlhNjc4OTU4ZThkZjA3OTcxY2YzOTE0YzVkNWFkMjY3MjA1YmRkMTIyZWEwNjlkZGVmNjY4ZUBncm91cC5jYWxlbmRhci5nb29nbGUuY29t","AI photo booth rental near LA")</f>
        <v>AI photo booth rental near LA</v>
      </c>
    </row>
    <row r="33" ht="112.5" customHeight="1">
      <c r="A33" s="2" t="s">
        <v>65</v>
      </c>
      <c r="B33" s="2" t="s">
        <v>66</v>
      </c>
      <c r="C33" s="1" t="str">
        <f>HYPERLINK("https://www.google.com/calendar/event?eid=cDE2dGZjc3UxY2FvcDlrYTdlMWo0YTBjZDQgM2VlY2UyNWFiZDlhNjc4OTU4ZThkZjA3OTcxY2YzOTE0YzVkNWFkMjY3MjA1YmRkMTIyZWEwNjlkZGVmNjY4ZUBncm91cC5jYWxlbmRhci5nb29nbGUuY29t", IMAGE("https://api.qrserver.com/v1/create-qr-code/?size=150x150&amp;data=https://www.google.com/calendar/event?eid=cDE2dGZjc3UxY2FvcDlrYTdlMWo0YTBjZDQgM2VlY2UyNWFiZDlhNjc4OTU4ZThkZjA3OTcxY2YzOTE0YzVkNWFkMjY3MjA1YmRkMTIyZWEwNjlkZGVmNjY4ZUBncm91cC5jYWxlbmRhci5nb29nbGU"&amp;"uY29t",1))</f>
        <v/>
      </c>
      <c r="D33" s="3" t="s">
        <v>70</v>
      </c>
      <c r="E33" s="1" t="str">
        <f>HYPERLINK("https://www.google.com/calendar/event?eid=cDE2dGZjc3UxY2FvcDlrYTdlMWo0YTBjZDQgM2VlY2UyNWFiZDlhNjc4OTU4ZThkZjA3OTcxY2YzOTE0YzVkNWFkMjY3MjA1YmRkMTIyZWEwNjlkZGVmNjY4ZUBncm91cC5jYWxlbmRhci5nb29nbGUuY29t","AI photo booth rental near LA")</f>
        <v>AI photo booth rental near LA</v>
      </c>
    </row>
    <row r="34" ht="112.5" customHeight="1">
      <c r="A34" s="2" t="s">
        <v>65</v>
      </c>
      <c r="B34" s="2" t="s">
        <v>66</v>
      </c>
      <c r="C34" s="1" t="str">
        <f>HYPERLINK("https://www.google.com/calendar/event?eid=Z3M3czVsZnZoN2g3cW44bWxrbmRnZWdqb2MgM2VlY2UyNWFiZDlhNjc4OTU4ZThkZjA3OTcxY2YzOTE0YzVkNWFkMjY3MjA1YmRkMTIyZWEwNjlkZGVmNjY4ZUBncm91cC5jYWxlbmRhci5nb29nbGUuY29t", IMAGE("https://api.qrserver.com/v1/create-qr-code/?size=150x150&amp;data=https://www.google.com/calendar/event?eid=Z3M3czVsZnZoN2g3cW44bWxrbmRnZWdqb2MgM2VlY2UyNWFiZDlhNjc4OTU4ZThkZjA3OTcxY2YzOTE0YzVkNWFkMjY3MjA1YmRkMTIyZWEwNjlkZGVmNjY4ZUBncm91cC5jYWxlbmRhci5nb29nbGU"&amp;"uY29t",1))</f>
        <v/>
      </c>
      <c r="D34" s="3" t="s">
        <v>71</v>
      </c>
      <c r="E34" s="1" t="str">
        <f>HYPERLINK("https://www.google.com/calendar/event?eid=Z3M3czVsZnZoN2g3cW44bWxrbmRnZWdqb2MgM2VlY2UyNWFiZDlhNjc4OTU4ZThkZjA3OTcxY2YzOTE0YzVkNWFkMjY3MjA1YmRkMTIyZWEwNjlkZGVmNjY4ZUBncm91cC5jYWxlbmRhci5nb29nbGUuY29t","AI photo booth rental near LA")</f>
        <v>AI photo booth rental near LA</v>
      </c>
    </row>
    <row r="35" ht="112.5" customHeight="1">
      <c r="A35" s="2" t="s">
        <v>65</v>
      </c>
      <c r="B35" s="2" t="s">
        <v>66</v>
      </c>
      <c r="C35" s="1" t="str">
        <f>HYPERLINK("https://www.google.com/calendar/event?eid=djhrZzFudmI5ajRqaGtvZjQwNGdvczVqNDggM2VlY2UyNWFiZDlhNjc4OTU4ZThkZjA3OTcxY2YzOTE0YzVkNWFkMjY3MjA1YmRkMTIyZWEwNjlkZGVmNjY4ZUBncm91cC5jYWxlbmRhci5nb29nbGUuY29t", IMAGE("https://api.qrserver.com/v1/create-qr-code/?size=150x150&amp;data=https://www.google.com/calendar/event?eid=djhrZzFudmI5ajRqaGtvZjQwNGdvczVqNDggM2VlY2UyNWFiZDlhNjc4OTU4ZThkZjA3OTcxY2YzOTE0YzVkNWFkMjY3MjA1YmRkMTIyZWEwNjlkZGVmNjY4ZUBncm91cC5jYWxlbmRhci5nb29nbGU"&amp;"uY29t",1))</f>
        <v/>
      </c>
      <c r="D35" s="3" t="s">
        <v>72</v>
      </c>
      <c r="E35" s="1" t="str">
        <f>HYPERLINK("https://www.google.com/calendar/event?eid=djhrZzFudmI5ajRqaGtvZjQwNGdvczVqNDggM2VlY2UyNWFiZDlhNjc4OTU4ZThkZjA3OTcxY2YzOTE0YzVkNWFkMjY3MjA1YmRkMTIyZWEwNjlkZGVmNjY4ZUBncm91cC5jYWxlbmRhci5nb29nbGUuY29t","AI photo booth rental near LA")</f>
        <v>AI photo booth rental near LA</v>
      </c>
    </row>
    <row r="36" ht="112.5" customHeight="1">
      <c r="A36" s="2" t="s">
        <v>65</v>
      </c>
      <c r="B36" s="2" t="s">
        <v>66</v>
      </c>
      <c r="C36" s="1" t="str">
        <f>HYPERLINK("https://www.google.com/calendar/event?eid=am1xOHAycGRtb2lkbW9zM2k4bGlwYjE4OGcgM2VlY2UyNWFiZDlhNjc4OTU4ZThkZjA3OTcxY2YzOTE0YzVkNWFkMjY3MjA1YmRkMTIyZWEwNjlkZGVmNjY4ZUBncm91cC5jYWxlbmRhci5nb29nbGUuY29t", IMAGE("https://api.qrserver.com/v1/create-qr-code/?size=150x150&amp;data=https://www.google.com/calendar/event?eid=am1xOHAycGRtb2lkbW9zM2k4bGlwYjE4OGcgM2VlY2UyNWFiZDlhNjc4OTU4ZThkZjA3OTcxY2YzOTE0YzVkNWFkMjY3MjA1YmRkMTIyZWEwNjlkZGVmNjY4ZUBncm91cC5jYWxlbmRhci5nb29nbGU"&amp;"uY29t",1))</f>
        <v/>
      </c>
      <c r="D36" s="3" t="s">
        <v>73</v>
      </c>
      <c r="E36" s="1" t="str">
        <f>HYPERLINK("https://www.google.com/calendar/event?eid=am1xOHAycGRtb2lkbW9zM2k4bGlwYjE4OGcgM2VlY2UyNWFiZDlhNjc4OTU4ZThkZjA3OTcxY2YzOTE0YzVkNWFkMjY3MjA1YmRkMTIyZWEwNjlkZGVmNjY4ZUBncm91cC5jYWxlbmRhci5nb29nbGUuY29t","AI photo booth rental near LA")</f>
        <v>AI photo booth rental near LA</v>
      </c>
    </row>
    <row r="37" ht="112.5" customHeight="1">
      <c r="A37" s="2" t="s">
        <v>65</v>
      </c>
      <c r="B37" s="2" t="s">
        <v>66</v>
      </c>
      <c r="C37" s="1" t="str">
        <f>HYPERLINK("https://www.google.com/calendar/event?eid=ZGU2M2llMG51NDk2MHE0bTNtdXE0ZmMzMjQgM2VlY2UyNWFiZDlhNjc4OTU4ZThkZjA3OTcxY2YzOTE0YzVkNWFkMjY3MjA1YmRkMTIyZWEwNjlkZGVmNjY4ZUBncm91cC5jYWxlbmRhci5nb29nbGUuY29t", IMAGE("https://api.qrserver.com/v1/create-qr-code/?size=150x150&amp;data=https://www.google.com/calendar/event?eid=ZGU2M2llMG51NDk2MHE0bTNtdXE0ZmMzMjQgM2VlY2UyNWFiZDlhNjc4OTU4ZThkZjA3OTcxY2YzOTE0YzVkNWFkMjY3MjA1YmRkMTIyZWEwNjlkZGVmNjY4ZUBncm91cC5jYWxlbmRhci5nb29nbGU"&amp;"uY29t",1))</f>
        <v/>
      </c>
      <c r="D37" s="3" t="s">
        <v>74</v>
      </c>
      <c r="E37" s="1" t="str">
        <f>HYPERLINK("https://www.google.com/calendar/event?eid=ZGU2M2llMG51NDk2MHE0bTNtdXE0ZmMzMjQgM2VlY2UyNWFiZDlhNjc4OTU4ZThkZjA3OTcxY2YzOTE0YzVkNWFkMjY3MjA1YmRkMTIyZWEwNjlkZGVmNjY4ZUBncm91cC5jYWxlbmRhci5nb29nbGUuY29t","AI photo booth rental near LA")</f>
        <v>AI photo booth rental near LA</v>
      </c>
    </row>
    <row r="38" ht="112.5" customHeight="1">
      <c r="A38" s="2" t="s">
        <v>65</v>
      </c>
      <c r="B38" s="2" t="s">
        <v>66</v>
      </c>
      <c r="C38" s="1" t="str">
        <f>HYPERLINK("https://www.google.com/calendar/event?eid=ZnR0MjA2OWl0NDdqYWplNDJpazk2NHUzMGMgM2VlY2UyNWFiZDlhNjc4OTU4ZThkZjA3OTcxY2YzOTE0YzVkNWFkMjY3MjA1YmRkMTIyZWEwNjlkZGVmNjY4ZUBncm91cC5jYWxlbmRhci5nb29nbGUuY29t", IMAGE("https://api.qrserver.com/v1/create-qr-code/?size=150x150&amp;data=https://www.google.com/calendar/event?eid=ZnR0MjA2OWl0NDdqYWplNDJpazk2NHUzMGMgM2VlY2UyNWFiZDlhNjc4OTU4ZThkZjA3OTcxY2YzOTE0YzVkNWFkMjY3MjA1YmRkMTIyZWEwNjlkZGVmNjY4ZUBncm91cC5jYWxlbmRhci5nb29nbGU"&amp;"uY29t",1))</f>
        <v/>
      </c>
      <c r="D38" s="3" t="s">
        <v>75</v>
      </c>
      <c r="E38" s="1" t="str">
        <f>HYPERLINK("https://www.google.com/calendar/event?eid=ZnR0MjA2OWl0NDdqYWplNDJpazk2NHUzMGMgM2VlY2UyNWFiZDlhNjc4OTU4ZThkZjA3OTcxY2YzOTE0YzVkNWFkMjY3MjA1YmRkMTIyZWEwNjlkZGVmNjY4ZUBncm91cC5jYWxlbmRhci5nb29nbGUuY29t","AI photo booth rental near LA")</f>
        <v>AI photo booth rental near LA</v>
      </c>
    </row>
    <row r="39" ht="112.5" customHeight="1">
      <c r="A39" s="2" t="s">
        <v>65</v>
      </c>
      <c r="B39" s="2" t="s">
        <v>66</v>
      </c>
      <c r="C39" s="1" t="str">
        <f>HYPERLINK("https://www.google.com/calendar/event?eid=ZDNoYmNsNDJkZmw2cXJwOWc3ZjYzaG5jMGcgM2VlY2UyNWFiZDlhNjc4OTU4ZThkZjA3OTcxY2YzOTE0YzVkNWFkMjY3MjA1YmRkMTIyZWEwNjlkZGVmNjY4ZUBncm91cC5jYWxlbmRhci5nb29nbGUuY29t", IMAGE("https://api.qrserver.com/v1/create-qr-code/?size=150x150&amp;data=https://www.google.com/calendar/event?eid=ZDNoYmNsNDJkZmw2cXJwOWc3ZjYzaG5jMGcgM2VlY2UyNWFiZDlhNjc4OTU4ZThkZjA3OTcxY2YzOTE0YzVkNWFkMjY3MjA1YmRkMTIyZWEwNjlkZGVmNjY4ZUBncm91cC5jYWxlbmRhci5nb29nbGU"&amp;"uY29t",1))</f>
        <v/>
      </c>
      <c r="D39" s="3" t="s">
        <v>76</v>
      </c>
      <c r="E39" s="1" t="str">
        <f>HYPERLINK("https://www.google.com/calendar/event?eid=ZDNoYmNsNDJkZmw2cXJwOWc3ZjYzaG5jMGcgM2VlY2UyNWFiZDlhNjc4OTU4ZThkZjA3OTcxY2YzOTE0YzVkNWFkMjY3MjA1YmRkMTIyZWEwNjlkZGVmNjY4ZUBncm91cC5jYWxlbmRhci5nb29nbGUuY29t","AI photo booth rental near LA")</f>
        <v>AI photo booth rental near LA</v>
      </c>
    </row>
    <row r="40" ht="112.5" customHeight="1">
      <c r="A40" s="2" t="s">
        <v>65</v>
      </c>
      <c r="B40" s="2" t="s">
        <v>66</v>
      </c>
      <c r="C40" s="1" t="str">
        <f>HYPERLINK("https://www.google.com/calendar/event?eid=NWNjaTl1b3Fpam9qYzlraHRwZThsbGNpa2sgM2VlY2UyNWFiZDlhNjc4OTU4ZThkZjA3OTcxY2YzOTE0YzVkNWFkMjY3MjA1YmRkMTIyZWEwNjlkZGVmNjY4ZUBncm91cC5jYWxlbmRhci5nb29nbGUuY29t", IMAGE("https://api.qrserver.com/v1/create-qr-code/?size=150x150&amp;data=https://www.google.com/calendar/event?eid=NWNjaTl1b3Fpam9qYzlraHRwZThsbGNpa2sgM2VlY2UyNWFiZDlhNjc4OTU4ZThkZjA3OTcxY2YzOTE0YzVkNWFkMjY3MjA1YmRkMTIyZWEwNjlkZGVmNjY4ZUBncm91cC5jYWxlbmRhci5nb29nbGU"&amp;"uY29t",1))</f>
        <v/>
      </c>
      <c r="D40" s="3" t="s">
        <v>77</v>
      </c>
      <c r="E40" s="1" t="str">
        <f>HYPERLINK("https://www.google.com/calendar/event?eid=NWNjaTl1b3Fpam9qYzlraHRwZThsbGNpa2sgM2VlY2UyNWFiZDlhNjc4OTU4ZThkZjA3OTcxY2YzOTE0YzVkNWFkMjY3MjA1YmRkMTIyZWEwNjlkZGVmNjY4ZUBncm91cC5jYWxlbmRhci5nb29nbGUuY29t","AI photo booth rental near LA")</f>
        <v>AI photo booth rental near LA</v>
      </c>
    </row>
    <row r="41" ht="112.5" customHeight="1">
      <c r="A41" s="2" t="s">
        <v>65</v>
      </c>
      <c r="B41" s="2" t="s">
        <v>66</v>
      </c>
      <c r="C41" s="1" t="str">
        <f>HYPERLINK("https://www.google.com/calendar/event?eid=dDljNGd1cDJrNTBydW1jb2Job2ppNGVoZTAgM2VlY2UyNWFiZDlhNjc4OTU4ZThkZjA3OTcxY2YzOTE0YzVkNWFkMjY3MjA1YmRkMTIyZWEwNjlkZGVmNjY4ZUBncm91cC5jYWxlbmRhci5nb29nbGUuY29t", IMAGE("https://api.qrserver.com/v1/create-qr-code/?size=150x150&amp;data=https://www.google.com/calendar/event?eid=dDljNGd1cDJrNTBydW1jb2Job2ppNGVoZTAgM2VlY2UyNWFiZDlhNjc4OTU4ZThkZjA3OTcxY2YzOTE0YzVkNWFkMjY3MjA1YmRkMTIyZWEwNjlkZGVmNjY4ZUBncm91cC5jYWxlbmRhci5nb29nbGU"&amp;"uY29t",1))</f>
        <v/>
      </c>
      <c r="D41" s="3" t="s">
        <v>78</v>
      </c>
      <c r="E41" s="1" t="str">
        <f>HYPERLINK("https://www.google.com/calendar/event?eid=dDljNGd1cDJrNTBydW1jb2Job2ppNGVoZTAgM2VlY2UyNWFiZDlhNjc4OTU4ZThkZjA3OTcxY2YzOTE0YzVkNWFkMjY3MjA1YmRkMTIyZWEwNjlkZGVmNjY4ZUBncm91cC5jYWxlbmRhci5nb29nbGUuY29t","AI photo booth rental near LA")</f>
        <v>AI photo booth rental near LA</v>
      </c>
    </row>
    <row r="42" ht="112.5" customHeight="1">
      <c r="A42" s="2" t="s">
        <v>65</v>
      </c>
      <c r="B42" s="2" t="s">
        <v>66</v>
      </c>
      <c r="C42" s="1" t="str">
        <f>HYPERLINK("https://www.google.com/calendar/event?eid=b2JqaTcyOGRjcmVqM3Q1Z2I4YmdyNXZob2sgM2VlY2UyNWFiZDlhNjc4OTU4ZThkZjA3OTcxY2YzOTE0YzVkNWFkMjY3MjA1YmRkMTIyZWEwNjlkZGVmNjY4ZUBncm91cC5jYWxlbmRhci5nb29nbGUuY29t", IMAGE("https://api.qrserver.com/v1/create-qr-code/?size=150x150&amp;data=https://www.google.com/calendar/event?eid=b2JqaTcyOGRjcmVqM3Q1Z2I4YmdyNXZob2sgM2VlY2UyNWFiZDlhNjc4OTU4ZThkZjA3OTcxY2YzOTE0YzVkNWFkMjY3MjA1YmRkMTIyZWEwNjlkZGVmNjY4ZUBncm91cC5jYWxlbmRhci5nb29nbGU"&amp;"uY29t",1))</f>
        <v/>
      </c>
      <c r="D42" s="3" t="s">
        <v>79</v>
      </c>
      <c r="E42" s="1" t="str">
        <f>HYPERLINK("https://www.google.com/calendar/event?eid=b2JqaTcyOGRjcmVqM3Q1Z2I4YmdyNXZob2sgM2VlY2UyNWFiZDlhNjc4OTU4ZThkZjA3OTcxY2YzOTE0YzVkNWFkMjY3MjA1YmRkMTIyZWEwNjlkZGVmNjY4ZUBncm91cC5jYWxlbmRhci5nb29nbGUuY29t","AI photo booth rental near LA")</f>
        <v>AI photo booth rental near LA</v>
      </c>
    </row>
    <row r="43" ht="112.5" customHeight="1">
      <c r="A43" s="2" t="s">
        <v>65</v>
      </c>
      <c r="B43" s="2" t="s">
        <v>66</v>
      </c>
      <c r="C43" s="1" t="str">
        <f>HYPERLINK("https://www.google.com/calendar/event?eid=ajQ4bGw3ZzY5czB1anR0Nzg3M3VtbnVqbGMgM2VlY2UyNWFiZDlhNjc4OTU4ZThkZjA3OTcxY2YzOTE0YzVkNWFkMjY3MjA1YmRkMTIyZWEwNjlkZGVmNjY4ZUBncm91cC5jYWxlbmRhci5nb29nbGUuY29t", IMAGE("https://api.qrserver.com/v1/create-qr-code/?size=150x150&amp;data=https://www.google.com/calendar/event?eid=ajQ4bGw3ZzY5czB1anR0Nzg3M3VtbnVqbGMgM2VlY2UyNWFiZDlhNjc4OTU4ZThkZjA3OTcxY2YzOTE0YzVkNWFkMjY3MjA1YmRkMTIyZWEwNjlkZGVmNjY4ZUBncm91cC5jYWxlbmRhci5nb29nbGU"&amp;"uY29t",1))</f>
        <v/>
      </c>
      <c r="D43" s="3" t="s">
        <v>80</v>
      </c>
      <c r="E43" s="1" t="str">
        <f>HYPERLINK("https://www.google.com/calendar/event?eid=ajQ4bGw3ZzY5czB1anR0Nzg3M3VtbnVqbGMgM2VlY2UyNWFiZDlhNjc4OTU4ZThkZjA3OTcxY2YzOTE0YzVkNWFkMjY3MjA1YmRkMTIyZWEwNjlkZGVmNjY4ZUBncm91cC5jYWxlbmRhci5nb29nbGUuY29t","AI photo booth rental near LA")</f>
        <v>AI photo booth rental near LA</v>
      </c>
    </row>
    <row r="44" ht="112.5" customHeight="1">
      <c r="A44" s="2" t="s">
        <v>65</v>
      </c>
      <c r="B44" s="2" t="s">
        <v>66</v>
      </c>
      <c r="C44" s="1" t="str">
        <f>HYPERLINK("https://www.google.com/calendar/event?eid=cWszbmJ0bGI3ZHVyOWRjZWpxNTZxZTU0M2MgM2VlY2UyNWFiZDlhNjc4OTU4ZThkZjA3OTcxY2YzOTE0YzVkNWFkMjY3MjA1YmRkMTIyZWEwNjlkZGVmNjY4ZUBncm91cC5jYWxlbmRhci5nb29nbGUuY29t", IMAGE("https://api.qrserver.com/v1/create-qr-code/?size=150x150&amp;data=https://www.google.com/calendar/event?eid=cWszbmJ0bGI3ZHVyOWRjZWpxNTZxZTU0M2MgM2VlY2UyNWFiZDlhNjc4OTU4ZThkZjA3OTcxY2YzOTE0YzVkNWFkMjY3MjA1YmRkMTIyZWEwNjlkZGVmNjY4ZUBncm91cC5jYWxlbmRhci5nb29nbGU"&amp;"uY29t",1))</f>
        <v/>
      </c>
      <c r="D44" s="3" t="s">
        <v>81</v>
      </c>
      <c r="E44" s="1" t="str">
        <f>HYPERLINK("https://www.google.com/calendar/event?eid=cWszbmJ0bGI3ZHVyOWRjZWpxNTZxZTU0M2MgM2VlY2UyNWFiZDlhNjc4OTU4ZThkZjA3OTcxY2YzOTE0YzVkNWFkMjY3MjA1YmRkMTIyZWEwNjlkZGVmNjY4ZUBncm91cC5jYWxlbmRhci5nb29nbGUuY29t","AI photo booth rental near LA")</f>
        <v>AI photo booth rental near LA</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photo booth rental near LA")</f>
        <v>AI photo booth rental near LA</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photo booth rental near LA")</f>
        <v>AI photo booth rental near LA</v>
      </c>
    </row>
    <row r="47" ht="112.5" customHeight="1">
      <c r="A47" s="2" t="s">
        <v>82</v>
      </c>
      <c r="B47" s="2" t="s">
        <v>1</v>
      </c>
      <c r="C47" s="1" t="str">
        <f>HYPERLINK("https://youtu.be/WWlZX-7fMis", IMAGE("https://api.qrserver.com/v1/create-qr-code/?size=150x150&amp;data=https://youtu.be/WWlZX-7fMis",1))</f>
        <v/>
      </c>
      <c r="D47" s="3" t="s">
        <v>85</v>
      </c>
      <c r="E47" s="1" t="str">
        <f>HYPERLINK("https://youtu.be/WWlZX-7fMis","AI photo booth rental near LA")</f>
        <v>AI photo booth rental near LA</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photo booth rental near LA")</f>
        <v>AI photo booth rental near LA</v>
      </c>
    </row>
    <row r="49" ht="112.5" customHeight="1">
      <c r="A49" s="2" t="s">
        <v>82</v>
      </c>
      <c r="B49" s="2" t="s">
        <v>1</v>
      </c>
      <c r="C49" s="1" t="str">
        <f>HYPERLINK("https://youtu.be/5m1UqrkL-Qs", IMAGE("https://api.qrserver.com/v1/create-qr-code/?size=150x150&amp;data=https://youtu.be/5m1UqrkL-Qs",1))</f>
        <v/>
      </c>
      <c r="D49" s="3" t="s">
        <v>87</v>
      </c>
      <c r="E49" s="1" t="str">
        <f>HYPERLINK("https://youtu.be/5m1UqrkL-Qs","AI photo booth rental near LA")</f>
        <v>AI photo booth rental near LA</v>
      </c>
    </row>
    <row r="50" ht="112.5" customHeight="1">
      <c r="A50" s="2" t="s">
        <v>88</v>
      </c>
      <c r="B50" s="2" t="s">
        <v>89</v>
      </c>
      <c r="C50" s="1" t="str">
        <f>HYPERLINK("https://docs.google.com/spreadsheets/d/1-f3ZjF4EDMXC_V23NPq2xt3emks1j6s1m2XGPpNlAeo/edit#gid=0", IMAGE("https://api.qrserver.com/v1/create-qr-code/?size=150x150&amp;data=https://docs.google.com/spreadsheets/d/1-f3ZjF4EDMXC_V23NPq2xt3emks1j6s1m2XGPpNlAeo/edit#gid=0",1))</f>
        <v/>
      </c>
      <c r="D50" s="3" t="s">
        <v>90</v>
      </c>
      <c r="E50" s="1" t="str">
        <f>HYPERLINK("https://docs.google.com/spreadsheets/d/1-f3ZjF4EDMXC_V23NPq2xt3emks1j6s1m2XGPpNlAeo/edit#gid=0","AI photo booth rental near LA Sheet1")</f>
        <v>AI photo booth rental near LA Sheet1</v>
      </c>
    </row>
    <row r="51" ht="112.5" customHeight="1">
      <c r="A51" s="2" t="s">
        <v>88</v>
      </c>
      <c r="B51" s="2" t="s">
        <v>91</v>
      </c>
      <c r="C51" s="1" t="str">
        <f>HYPERLINK("https://docs.google.com/spreadsheets/d/1-f3ZjF4EDMXC_V23NPq2xt3emks1j6s1m2XGPpNlAeo/edit#gid=2022022764", IMAGE("https://api.qrserver.com/v1/create-qr-code/?size=150x150&amp;data=https://docs.google.com/spreadsheets/d/1-f3ZjF4EDMXC_V23NPq2xt3emks1j6s1m2XGPpNlAeo/edit#gid=2022022764",1))</f>
        <v/>
      </c>
      <c r="D51" s="3" t="s">
        <v>92</v>
      </c>
      <c r="E51" s="1" t="str">
        <f>HYPERLINK("https://docs.google.com/spreadsheets/d/1-f3ZjF4EDMXC_V23NPq2xt3emks1j6s1m2XGPpNlAeo/edit#gid=2022022764","AI photo booth rental near LA Keywords")</f>
        <v>AI photo booth rental near LA Keywords</v>
      </c>
    </row>
    <row r="52" ht="112.5" customHeight="1">
      <c r="A52" s="2" t="s">
        <v>88</v>
      </c>
      <c r="B52" s="2" t="s">
        <v>93</v>
      </c>
      <c r="C52" s="1" t="str">
        <f>HYPERLINK("https://docs.google.com/spreadsheets/d/1-f3ZjF4EDMXC_V23NPq2xt3emks1j6s1m2XGPpNlAeo/edit#gid=541204013", IMAGE("https://api.qrserver.com/v1/create-qr-code/?size=150x150&amp;data=https://docs.google.com/spreadsheets/d/1-f3ZjF4EDMXC_V23NPq2xt3emks1j6s1m2XGPpNlAeo/edit#gid=541204013",1))</f>
        <v/>
      </c>
      <c r="D52" s="3" t="s">
        <v>94</v>
      </c>
      <c r="E52" s="1" t="str">
        <f>HYPERLINK("https://docs.google.com/spreadsheets/d/1-f3ZjF4EDMXC_V23NPq2xt3emks1j6s1m2XGPpNlAeo/edit#gid=541204013","AI photo booth rental near LA Content")</f>
        <v>AI photo booth rental near LA Content</v>
      </c>
    </row>
    <row r="53" ht="112.5" customHeight="1">
      <c r="A53" s="2" t="s">
        <v>88</v>
      </c>
      <c r="B53" s="2" t="s">
        <v>95</v>
      </c>
      <c r="C53" s="1" t="str">
        <f>HYPERLINK("https://docs.google.com/spreadsheets/d/1-f3ZjF4EDMXC_V23NPq2xt3emks1j6s1m2XGPpNlAeo/edit#gid=636843764", IMAGE("https://api.qrserver.com/v1/create-qr-code/?size=150x150&amp;data=https://docs.google.com/spreadsheets/d/1-f3ZjF4EDMXC_V23NPq2xt3emks1j6s1m2XGPpNlAeo/edit#gid=636843764",1))</f>
        <v/>
      </c>
      <c r="D53" s="3" t="s">
        <v>96</v>
      </c>
      <c r="E53" s="1" t="str">
        <f>HYPERLINK("https://docs.google.com/spreadsheets/d/1-f3ZjF4EDMXC_V23NPq2xt3emks1j6s1m2XGPpNlAeo/edit#gid=636843764","AI photo booth rental near LA Calendar Events")</f>
        <v>AI photo booth rental near LA Calendar Events</v>
      </c>
    </row>
    <row r="54" ht="112.5" customHeight="1">
      <c r="A54" s="2" t="s">
        <v>88</v>
      </c>
      <c r="B54" s="2" t="s">
        <v>97</v>
      </c>
      <c r="C54" s="1" t="str">
        <f>HYPERLINK("https://docs.google.com/spreadsheets/d/1-f3ZjF4EDMXC_V23NPq2xt3emks1j6s1m2XGPpNlAeo/edit#gid=743047592", IMAGE("https://api.qrserver.com/v1/create-qr-code/?size=150x150&amp;data=https://docs.google.com/spreadsheets/d/1-f3ZjF4EDMXC_V23NPq2xt3emks1j6s1m2XGPpNlAeo/edit#gid=743047592",1))</f>
        <v/>
      </c>
      <c r="D54" s="3" t="s">
        <v>98</v>
      </c>
      <c r="E54" s="1" t="str">
        <f>HYPERLINK("https://docs.google.com/spreadsheets/d/1-f3ZjF4EDMXC_V23NPq2xt3emks1j6s1m2XGPpNlAeo/edit#gid=743047592","AI photo booth rental near LA RSS Feeds")</f>
        <v>AI photo booth rental near LA RSS Feeds</v>
      </c>
    </row>
    <row r="55">
      <c r="A55" s="2" t="s">
        <v>99</v>
      </c>
      <c r="B55" s="2" t="s">
        <v>100</v>
      </c>
      <c r="D55" s="3" t="s">
        <v>101</v>
      </c>
      <c r="E55" s="1" t="str">
        <f>HYPERLINK("https://drive.google.com/drive/folders/1Sbm1A3-mpKLAjNXgC-M0Ju4QBIzo-XkK?usp=sharing","AI photo booth rental near LA HTML")</f>
        <v>AI photo booth rental near LA HTML</v>
      </c>
    </row>
    <row r="56">
      <c r="A56" s="2" t="s">
        <v>102</v>
      </c>
      <c r="B56" s="2" t="s">
        <v>103</v>
      </c>
      <c r="D56" s="3" t="s">
        <v>104</v>
      </c>
      <c r="E56" s="1" t="str">
        <f>HYPERLINK("https://drive.google.com/file/d/1-EYtu3YiAhWM9qyz0Zqw3MamK04Rpcji/view?usp=sharing","AI photo booth rental near LA.html")</f>
        <v>AI photo booth rental near LA.html</v>
      </c>
    </row>
    <row r="57">
      <c r="A57" s="2" t="s">
        <v>105</v>
      </c>
      <c r="B57" s="2" t="s">
        <v>106</v>
      </c>
      <c r="D57" s="3" t="s">
        <v>107</v>
      </c>
      <c r="E57" s="1" t="str">
        <f>HYPERLINK("https://drive.google.com/drive/folders/1g2omblc7ecP7zoEmfSxgyeepZCb9xhgI?usp=sharing","AI photo booth rental near LA MSFT")</f>
        <v>AI photo booth rental near LA MSFT</v>
      </c>
    </row>
    <row r="58">
      <c r="A58" s="2" t="s">
        <v>47</v>
      </c>
      <c r="B58" s="2" t="s">
        <v>108</v>
      </c>
      <c r="D58" s="3" t="s">
        <v>109</v>
      </c>
      <c r="E58" s="1" t="str">
        <f t="shared" ref="E58:E60" si="4">HYPERLINK("https://docs.google.com/document/d/1gMnq4b4afODyRq0o9oiiFqDn_OrNj_nBg0KSbQ3UBAE/edit?usp=sharing","A.I. Artificial Intelligence photo booth for rent los angeles")</f>
        <v>A.I. Artificial Intelligence photo booth for rent los angeles</v>
      </c>
    </row>
    <row r="59">
      <c r="A59" s="2" t="s">
        <v>49</v>
      </c>
      <c r="B59" s="2" t="s">
        <v>110</v>
      </c>
      <c r="D59" s="3" t="s">
        <v>111</v>
      </c>
      <c r="E59" s="1" t="str">
        <f t="shared" si="4"/>
        <v>A.I. Artificial Intelligence photo booth for rent los angeles</v>
      </c>
    </row>
    <row r="60">
      <c r="A60" s="2" t="s">
        <v>51</v>
      </c>
      <c r="B60" s="2" t="s">
        <v>112</v>
      </c>
      <c r="D60" s="3" t="s">
        <v>113</v>
      </c>
      <c r="E60" s="1" t="str">
        <f t="shared" si="4"/>
        <v>A.I. Artificial Intelligence photo booth for rent los angeles</v>
      </c>
    </row>
    <row r="61">
      <c r="A61" s="2" t="s">
        <v>47</v>
      </c>
      <c r="B61" s="2" t="s">
        <v>114</v>
      </c>
      <c r="D61" s="3" t="s">
        <v>115</v>
      </c>
      <c r="E61" s="1" t="str">
        <f t="shared" ref="E61:E63" si="5">HYPERLINK("https://docs.google.com/document/d/1TH5p6XEN5a1NDLJKtXdSTAGSHqcxcXDkViamXTavn0U/edit?usp=sharing","renting a A.I. Artificial Intelligence photo booth")</f>
        <v>renting a A.I. Artificial Intelligence photo booth</v>
      </c>
    </row>
    <row r="62">
      <c r="A62" s="2" t="s">
        <v>49</v>
      </c>
      <c r="B62" s="2" t="s">
        <v>116</v>
      </c>
      <c r="D62" s="3" t="s">
        <v>117</v>
      </c>
      <c r="E62" s="1" t="str">
        <f t="shared" si="5"/>
        <v>renting a A.I. Artificial Intelligence photo booth</v>
      </c>
    </row>
    <row r="63">
      <c r="A63" s="2" t="s">
        <v>51</v>
      </c>
      <c r="B63" s="2" t="s">
        <v>118</v>
      </c>
      <c r="D63" s="3" t="s">
        <v>119</v>
      </c>
      <c r="E63" s="1" t="str">
        <f t="shared" si="5"/>
        <v>renting a A.I. Artificial Intelligence photo booth</v>
      </c>
    </row>
    <row r="64">
      <c r="A64" s="2" t="s">
        <v>47</v>
      </c>
      <c r="B64" s="2" t="s">
        <v>120</v>
      </c>
      <c r="D64" s="3" t="s">
        <v>121</v>
      </c>
      <c r="E64" s="1" t="str">
        <f t="shared" ref="E64:E66" si="6">HYPERLINK("https://docs.google.com/document/d/11VGMNN2I82cUEOAExH13CjjqokuOP2_tmv1UAc8Gc0U/edit?usp=sharing","A.I. Artificial Intelligence event photo booth")</f>
        <v>A.I. Artificial Intelligence event photo booth</v>
      </c>
    </row>
    <row r="65">
      <c r="A65" s="2" t="s">
        <v>49</v>
      </c>
      <c r="B65" s="2" t="s">
        <v>122</v>
      </c>
      <c r="D65" s="3" t="s">
        <v>123</v>
      </c>
      <c r="E65" s="1" t="str">
        <f t="shared" si="6"/>
        <v>A.I. Artificial Intelligence event photo booth</v>
      </c>
    </row>
    <row r="66">
      <c r="A66" s="2" t="s">
        <v>51</v>
      </c>
      <c r="B66" s="2" t="s">
        <v>124</v>
      </c>
      <c r="D66" s="3" t="s">
        <v>125</v>
      </c>
      <c r="E66" s="1" t="str">
        <f t="shared" si="6"/>
        <v>A.I. Artificial Intelligence event photo booth</v>
      </c>
    </row>
    <row r="67">
      <c r="A67" s="2" t="s">
        <v>126</v>
      </c>
      <c r="B67" s="2" t="s">
        <v>1</v>
      </c>
      <c r="D67" s="3" t="s">
        <v>127</v>
      </c>
      <c r="E67" s="1" t="str">
        <f>HYPERLINK("https://sites.google.com/view/photobooth-rental-culver-city/wedding-photo-booth-rental-in-culver-city","AI photo booth rental near LA")</f>
        <v>AI photo booth rental near LA</v>
      </c>
    </row>
    <row r="68">
      <c r="A68" s="2" t="s">
        <v>126</v>
      </c>
      <c r="B68" s="2" t="s">
        <v>1</v>
      </c>
      <c r="D68" s="3" t="s">
        <v>128</v>
      </c>
      <c r="E68" s="1" t="str">
        <f>HYPERLINK("https://sites.google.com/view/culvercityphotoboothrentals/photo-booth-for-rental-in-culver-city","AI photo booth rental near LA")</f>
        <v>AI photo booth rental near LA</v>
      </c>
    </row>
    <row r="69">
      <c r="A69" s="2" t="s">
        <v>126</v>
      </c>
      <c r="B69" s="2" t="s">
        <v>1</v>
      </c>
      <c r="D69" s="3" t="s">
        <v>129</v>
      </c>
      <c r="E69" s="1" t="str">
        <f>HYPERLINK("https://sites.google.com/view/culvercityphotoboothrentals/photo-booth-for-rent-near-culver-city","AI photo booth rental near LA")</f>
        <v>AI photo booth rental near LA</v>
      </c>
    </row>
    <row r="70">
      <c r="A70" s="2" t="s">
        <v>126</v>
      </c>
      <c r="B70" s="2" t="s">
        <v>1</v>
      </c>
      <c r="D70" s="3" t="s">
        <v>130</v>
      </c>
      <c r="E70" s="1" t="str">
        <f>HYPERLINK("https://sites.google.com/view/culvercityphotoboothrentals/photo-booth-rental-in-culver-city_1","AI photo booth rental near LA")</f>
        <v>AI photo booth rental near LA</v>
      </c>
    </row>
    <row r="71">
      <c r="A71" s="2" t="s">
        <v>126</v>
      </c>
      <c r="B71" s="2" t="s">
        <v>1</v>
      </c>
      <c r="D71" s="3" t="s">
        <v>131</v>
      </c>
      <c r="E71" s="1" t="str">
        <f>HYPERLINK("https://sites.google.com/view/photoboothrentalnearsandimas/home","AI photo booth rental near LA")</f>
        <v>AI photo booth rental near LA</v>
      </c>
    </row>
    <row r="72">
      <c r="A72" s="2" t="s">
        <v>47</v>
      </c>
      <c r="B72" s="2" t="s">
        <v>132</v>
      </c>
      <c r="D72" s="3" t="s">
        <v>133</v>
      </c>
      <c r="E72" s="1" t="str">
        <f t="shared" ref="E72:E74" si="7">HYPERLINK("https://docs.google.com/document/d/1eP2BDoUJD9WQuSdEpP1EcyG0nDFef-ftQlS2BBdJOxk/edit?usp=sharing","rent a A.I. Artificial Intelligence photobooth")</f>
        <v>rent a A.I. Artificial Intelligence photobooth</v>
      </c>
    </row>
    <row r="73">
      <c r="A73" s="2" t="s">
        <v>49</v>
      </c>
      <c r="B73" s="2" t="s">
        <v>134</v>
      </c>
      <c r="D73" s="3" t="s">
        <v>135</v>
      </c>
      <c r="E73" s="1" t="str">
        <f t="shared" si="7"/>
        <v>rent a A.I. Artificial Intelligence photobooth</v>
      </c>
    </row>
    <row r="74">
      <c r="A74" s="2" t="s">
        <v>51</v>
      </c>
      <c r="B74" s="2" t="s">
        <v>136</v>
      </c>
      <c r="D74" s="3" t="s">
        <v>137</v>
      </c>
      <c r="E74" s="1" t="str">
        <f t="shared" si="7"/>
        <v>rent a A.I. Artificial Intelligence photobooth</v>
      </c>
    </row>
    <row r="75">
      <c r="A75" s="2" t="s">
        <v>47</v>
      </c>
      <c r="B75" s="2" t="s">
        <v>138</v>
      </c>
      <c r="D75" s="3" t="s">
        <v>139</v>
      </c>
      <c r="E75" s="1" t="str">
        <f t="shared" ref="E75:E77" si="8">HYPERLINK("https://docs.google.com/document/d/1y0-d0h5G7Al-5oo2QQzCd3UVicvvv7x78MRoCU-iyrs/edit?usp=sharing","A.I. Artificial Intelligence photo booth wedding rental")</f>
        <v>A.I. Artificial Intelligence photo booth wedding rental</v>
      </c>
    </row>
    <row r="76">
      <c r="A76" s="2" t="s">
        <v>49</v>
      </c>
      <c r="B76" s="2" t="s">
        <v>140</v>
      </c>
      <c r="D76" s="3" t="s">
        <v>141</v>
      </c>
      <c r="E76" s="1" t="str">
        <f t="shared" si="8"/>
        <v>A.I. Artificial Intelligence photo booth wedding rental</v>
      </c>
    </row>
    <row r="77">
      <c r="A77" s="2" t="s">
        <v>51</v>
      </c>
      <c r="B77" s="2" t="s">
        <v>142</v>
      </c>
      <c r="D77" s="3" t="s">
        <v>143</v>
      </c>
      <c r="E77" s="1" t="str">
        <f t="shared" si="8"/>
        <v>A.I. Artificial Intelligence photo booth wedding rental</v>
      </c>
    </row>
    <row r="78">
      <c r="A78" s="2" t="s">
        <v>47</v>
      </c>
      <c r="B78" s="2" t="s">
        <v>144</v>
      </c>
      <c r="D78" s="3" t="s">
        <v>145</v>
      </c>
      <c r="E78" s="1" t="str">
        <f t="shared" ref="E78:E80" si="9">HYPERLINK("https://docs.google.com/document/d/14pSfTEAahAox6sA2sz-pF6Nq_UK3pt2i45otxZt6g-o/edit?usp=sharing","A.I. Artificial Intelligence photo booths rent")</f>
        <v>A.I. Artificial Intelligence photo booths rent</v>
      </c>
    </row>
    <row r="79">
      <c r="A79" s="2" t="s">
        <v>49</v>
      </c>
      <c r="B79" s="2" t="s">
        <v>146</v>
      </c>
      <c r="D79" s="3" t="s">
        <v>147</v>
      </c>
      <c r="E79" s="1" t="str">
        <f t="shared" si="9"/>
        <v>A.I. Artificial Intelligence photo booths rent</v>
      </c>
    </row>
    <row r="80">
      <c r="A80" s="2" t="s">
        <v>51</v>
      </c>
      <c r="B80" s="2" t="s">
        <v>148</v>
      </c>
      <c r="D80" s="3" t="s">
        <v>149</v>
      </c>
      <c r="E80" s="1" t="str">
        <f t="shared" si="9"/>
        <v>A.I. Artificial Intelligence photo booths rent</v>
      </c>
    </row>
    <row r="81">
      <c r="A81" s="2" t="s">
        <v>126</v>
      </c>
      <c r="B81" s="2" t="s">
        <v>1</v>
      </c>
      <c r="D81" s="3" t="s">
        <v>127</v>
      </c>
      <c r="E81" s="1" t="str">
        <f>HYPERLINK("https://sites.google.com/view/photobooth-rental-culver-city/wedding-photo-booth-rental-in-culver-city","AI photo booth rental near LA")</f>
        <v>AI photo booth rental near LA</v>
      </c>
    </row>
    <row r="82">
      <c r="A82" s="2" t="s">
        <v>126</v>
      </c>
      <c r="B82" s="2" t="s">
        <v>1</v>
      </c>
      <c r="D82" s="3" t="s">
        <v>128</v>
      </c>
      <c r="E82" s="1" t="str">
        <f>HYPERLINK("https://sites.google.com/view/culvercityphotoboothrentals/photo-booth-for-rental-in-culver-city","AI photo booth rental near LA")</f>
        <v>AI photo booth rental near LA</v>
      </c>
    </row>
    <row r="83">
      <c r="A83" s="2" t="s">
        <v>126</v>
      </c>
      <c r="B83" s="2" t="s">
        <v>1</v>
      </c>
      <c r="D83" s="3" t="s">
        <v>129</v>
      </c>
      <c r="E83" s="1" t="str">
        <f>HYPERLINK("https://sites.google.com/view/culvercityphotoboothrentals/photo-booth-for-rent-near-culver-city","AI photo booth rental near LA")</f>
        <v>AI photo booth rental near LA</v>
      </c>
    </row>
    <row r="84">
      <c r="A84" s="2" t="s">
        <v>126</v>
      </c>
      <c r="B84" s="2" t="s">
        <v>1</v>
      </c>
      <c r="D84" s="3" t="s">
        <v>130</v>
      </c>
      <c r="E84" s="1" t="str">
        <f>HYPERLINK("https://sites.google.com/view/culvercityphotoboothrentals/photo-booth-rental-in-culver-city_1","AI photo booth rental near LA")</f>
        <v>AI photo booth rental near LA</v>
      </c>
    </row>
    <row r="85">
      <c r="A85" s="2" t="s">
        <v>126</v>
      </c>
      <c r="B85" s="2" t="s">
        <v>1</v>
      </c>
      <c r="D85" s="3" t="s">
        <v>131</v>
      </c>
      <c r="E85" s="1" t="str">
        <f>HYPERLINK("https://sites.google.com/view/photoboothrentalnearsandimas/home","AI photo booth rental near LA")</f>
        <v>AI photo booth rental near LA</v>
      </c>
    </row>
    <row r="86">
      <c r="A86" s="2" t="s">
        <v>47</v>
      </c>
      <c r="B86" s="2" t="s">
        <v>150</v>
      </c>
      <c r="D86" s="3" t="s">
        <v>151</v>
      </c>
      <c r="E86" s="1" t="str">
        <f t="shared" ref="E86:E88" si="10">HYPERLINK("https://docs.google.com/document/d/1OFTjHglkF94-H16-juDVNTMSkA2vj50Qx2Q5wewqXfM/edit?usp=sharing","A.I. Artificial Intelligence photo booth for weddings")</f>
        <v>A.I. Artificial Intelligence photo booth for weddings</v>
      </c>
    </row>
    <row r="87">
      <c r="A87" s="2" t="s">
        <v>49</v>
      </c>
      <c r="B87" s="2" t="s">
        <v>152</v>
      </c>
      <c r="D87" s="3" t="s">
        <v>153</v>
      </c>
      <c r="E87" s="1" t="str">
        <f t="shared" si="10"/>
        <v>A.I. Artificial Intelligence photo booth for weddings</v>
      </c>
    </row>
    <row r="88">
      <c r="A88" s="2" t="s">
        <v>51</v>
      </c>
      <c r="B88" s="2" t="s">
        <v>154</v>
      </c>
      <c r="D88" s="3" t="s">
        <v>155</v>
      </c>
      <c r="E88" s="1" t="str">
        <f t="shared" si="10"/>
        <v>A.I. Artificial Intelligence photo booth for weddings</v>
      </c>
    </row>
    <row r="89">
      <c r="A89" s="2" t="s">
        <v>47</v>
      </c>
      <c r="B89" s="2" t="s">
        <v>156</v>
      </c>
      <c r="D89" s="3" t="s">
        <v>157</v>
      </c>
      <c r="E89" s="1" t="str">
        <f t="shared" ref="E89:E91" si="11">HYPERLINK("https://docs.google.com/document/d/1iBySXMITuP2VLHBu8dB4cBM5Pc7Gwki1GAhgncdMCns/edit?usp=sharing","A.I. Artificial Intelligence photo booth rental Orange County")</f>
        <v>A.I. Artificial Intelligence photo booth rental Orange County</v>
      </c>
    </row>
    <row r="90">
      <c r="A90" s="2" t="s">
        <v>49</v>
      </c>
      <c r="B90" s="2" t="s">
        <v>158</v>
      </c>
      <c r="D90" s="3" t="s">
        <v>159</v>
      </c>
      <c r="E90" s="1" t="str">
        <f t="shared" si="11"/>
        <v>A.I. Artificial Intelligence photo booth rental Orange County</v>
      </c>
    </row>
    <row r="91">
      <c r="A91" s="2" t="s">
        <v>51</v>
      </c>
      <c r="B91" s="2" t="s">
        <v>160</v>
      </c>
      <c r="D91" s="3" t="s">
        <v>161</v>
      </c>
      <c r="E91" s="1" t="str">
        <f t="shared" si="11"/>
        <v>A.I. Artificial Intelligence photo booth rental Orange County</v>
      </c>
    </row>
    <row r="92">
      <c r="A92" s="2" t="s">
        <v>47</v>
      </c>
      <c r="B92" s="2" t="s">
        <v>162</v>
      </c>
      <c r="D92" s="3" t="s">
        <v>163</v>
      </c>
      <c r="E92" s="1" t="str">
        <f t="shared" ref="E92:E94" si="12">HYPERLINK("https://docs.google.com/document/d/1lw2NOq1OAALSjplx4gzo0bTQzfMKutpwlLqH5Njz7xc/edit?usp=sharing","A.I. Artificial Intelligence photo booth rentals Orange County")</f>
        <v>A.I. Artificial Intelligence photo booth rentals Orange County</v>
      </c>
    </row>
    <row r="93">
      <c r="A93" s="2" t="s">
        <v>49</v>
      </c>
      <c r="B93" s="2" t="s">
        <v>164</v>
      </c>
      <c r="D93" s="3" t="s">
        <v>165</v>
      </c>
      <c r="E93" s="1" t="str">
        <f t="shared" si="12"/>
        <v>A.I. Artificial Intelligence photo booth rentals Orange County</v>
      </c>
    </row>
    <row r="94">
      <c r="A94" s="2" t="s">
        <v>51</v>
      </c>
      <c r="B94" s="2" t="s">
        <v>166</v>
      </c>
      <c r="D94" s="3" t="s">
        <v>167</v>
      </c>
      <c r="E94" s="1" t="str">
        <f t="shared" si="12"/>
        <v>A.I. Artificial Intelligence photo booth rentals Orange County</v>
      </c>
    </row>
    <row r="95">
      <c r="A95" s="2" t="s">
        <v>126</v>
      </c>
      <c r="B95" s="2" t="s">
        <v>1</v>
      </c>
      <c r="D95" s="3" t="s">
        <v>127</v>
      </c>
      <c r="E95" s="1" t="str">
        <f>HYPERLINK("https://sites.google.com/view/photobooth-rental-culver-city/wedding-photo-booth-rental-in-culver-city","AI photo booth rental near LA")</f>
        <v>AI photo booth rental near LA</v>
      </c>
    </row>
    <row r="96">
      <c r="A96" s="2" t="s">
        <v>126</v>
      </c>
      <c r="B96" s="2" t="s">
        <v>1</v>
      </c>
      <c r="D96" s="3" t="s">
        <v>128</v>
      </c>
      <c r="E96" s="1" t="str">
        <f>HYPERLINK("https://sites.google.com/view/culvercityphotoboothrentals/photo-booth-for-rental-in-culver-city","AI photo booth rental near LA")</f>
        <v>AI photo booth rental near LA</v>
      </c>
    </row>
    <row r="97">
      <c r="A97" s="2" t="s">
        <v>126</v>
      </c>
      <c r="B97" s="2" t="s">
        <v>1</v>
      </c>
      <c r="D97" s="3" t="s">
        <v>129</v>
      </c>
      <c r="E97" s="1" t="str">
        <f>HYPERLINK("https://sites.google.com/view/culvercityphotoboothrentals/photo-booth-for-rent-near-culver-city","AI photo booth rental near LA")</f>
        <v>AI photo booth rental near LA</v>
      </c>
    </row>
    <row r="98">
      <c r="A98" s="2" t="s">
        <v>126</v>
      </c>
      <c r="B98" s="2" t="s">
        <v>1</v>
      </c>
      <c r="D98" s="3" t="s">
        <v>130</v>
      </c>
      <c r="E98" s="1" t="str">
        <f>HYPERLINK("https://sites.google.com/view/culvercityphotoboothrentals/photo-booth-rental-in-culver-city_1","AI photo booth rental near LA")</f>
        <v>AI photo booth rental near LA</v>
      </c>
    </row>
    <row r="99">
      <c r="A99" s="2" t="s">
        <v>126</v>
      </c>
      <c r="B99" s="2" t="s">
        <v>1</v>
      </c>
      <c r="D99" s="3" t="s">
        <v>131</v>
      </c>
      <c r="E99" s="1" t="str">
        <f>HYPERLINK("https://sites.google.com/view/photoboothrentalnearsandimas/home","AI photo booth rental near LA")</f>
        <v>AI photo booth rental near LA</v>
      </c>
    </row>
    <row r="100">
      <c r="A100" s="2" t="s">
        <v>47</v>
      </c>
      <c r="B100" s="2" t="s">
        <v>168</v>
      </c>
      <c r="D100" s="3" t="s">
        <v>169</v>
      </c>
      <c r="E100" s="1" t="str">
        <f t="shared" ref="E100:E102" si="13">HYPERLINK("https://docs.google.com/document/d/1_j4j5P8Zjjx8Jo7t3bhTNvJes0BVrLugBTRdDfijYA4/edit?usp=sharing","Artificial Intelligence photobooth rental Orange County")</f>
        <v>Artificial Intelligence photobooth rental Orange County</v>
      </c>
    </row>
    <row r="101">
      <c r="A101" s="2" t="s">
        <v>49</v>
      </c>
      <c r="B101" s="2" t="s">
        <v>170</v>
      </c>
      <c r="D101" s="3" t="s">
        <v>171</v>
      </c>
      <c r="E101" s="1" t="str">
        <f t="shared" si="13"/>
        <v>Artificial Intelligence photobooth rental Orange County</v>
      </c>
    </row>
    <row r="102">
      <c r="A102" s="2" t="s">
        <v>51</v>
      </c>
      <c r="B102" s="2" t="s">
        <v>172</v>
      </c>
      <c r="D102" s="3" t="s">
        <v>173</v>
      </c>
      <c r="E102" s="1" t="str">
        <f t="shared" si="13"/>
        <v>Artificial Intelligence photobooth rental Orange County</v>
      </c>
    </row>
    <row r="103">
      <c r="A103" s="2" t="s">
        <v>47</v>
      </c>
      <c r="B103" s="2" t="s">
        <v>174</v>
      </c>
      <c r="D103" s="3" t="s">
        <v>175</v>
      </c>
      <c r="E103" s="1" t="str">
        <f t="shared" ref="E103:E105" si="14">HYPERLINK("https://docs.google.com/document/d/1KQHLEIiZhSHm9h_u4yvtXby66aKhUza6OB182wmM8q0/edit?usp=sharing","renting a Artificial Intelligence photo booth in Orange County")</f>
        <v>renting a Artificial Intelligence photo booth in Orange County</v>
      </c>
    </row>
    <row r="104">
      <c r="A104" s="2" t="s">
        <v>49</v>
      </c>
      <c r="B104" s="2" t="s">
        <v>176</v>
      </c>
      <c r="D104" s="3" t="s">
        <v>177</v>
      </c>
      <c r="E104" s="1" t="str">
        <f t="shared" si="14"/>
        <v>renting a Artificial Intelligence photo booth in Orange County</v>
      </c>
    </row>
    <row r="105">
      <c r="A105" s="2" t="s">
        <v>51</v>
      </c>
      <c r="B105" s="2" t="s">
        <v>178</v>
      </c>
      <c r="D105" s="3" t="s">
        <v>179</v>
      </c>
      <c r="E105" s="1" t="str">
        <f t="shared" si="14"/>
        <v>renting a Artificial Intelligence photo booth in Orange County</v>
      </c>
    </row>
    <row r="106">
      <c r="A106" s="2" t="s">
        <v>47</v>
      </c>
      <c r="B106" s="2" t="s">
        <v>180</v>
      </c>
      <c r="D106" s="3" t="s">
        <v>181</v>
      </c>
      <c r="E106" s="1" t="str">
        <f t="shared" ref="E106:E108" si="15">HYPERLINK("https://docs.google.com/document/d/1uiaQ7-HQPZhKnX198h5ajpPzpThZAh7D8seJDJOlw2M/edit?usp=sharing","rent a Artificial Intelligence photobooth Orange County")</f>
        <v>rent a Artificial Intelligence photobooth Orange County</v>
      </c>
    </row>
    <row r="107">
      <c r="A107" s="2" t="s">
        <v>49</v>
      </c>
      <c r="B107" s="2" t="s">
        <v>182</v>
      </c>
      <c r="D107" s="3" t="s">
        <v>183</v>
      </c>
      <c r="E107" s="1" t="str">
        <f t="shared" si="15"/>
        <v>rent a Artificial Intelligence photobooth Orange County</v>
      </c>
    </row>
    <row r="108">
      <c r="A108" s="2" t="s">
        <v>51</v>
      </c>
      <c r="B108" s="2" t="s">
        <v>184</v>
      </c>
      <c r="D108" s="3" t="s">
        <v>185</v>
      </c>
      <c r="E108" s="1" t="str">
        <f t="shared" si="15"/>
        <v>rent a Artificial Intelligence photobooth Orange County</v>
      </c>
    </row>
    <row r="109">
      <c r="A109" s="2" t="s">
        <v>126</v>
      </c>
      <c r="B109" s="2" t="s">
        <v>1</v>
      </c>
      <c r="D109" s="3" t="s">
        <v>127</v>
      </c>
      <c r="E109" s="1" t="str">
        <f>HYPERLINK("https://sites.google.com/view/photobooth-rental-culver-city/wedding-photo-booth-rental-in-culver-city","AI photo booth rental near LA")</f>
        <v>AI photo booth rental near LA</v>
      </c>
    </row>
    <row r="110">
      <c r="A110" s="2" t="s">
        <v>126</v>
      </c>
      <c r="B110" s="2" t="s">
        <v>1</v>
      </c>
      <c r="D110" s="3" t="s">
        <v>128</v>
      </c>
      <c r="E110" s="1" t="str">
        <f>HYPERLINK("https://sites.google.com/view/culvercityphotoboothrentals/photo-booth-for-rental-in-culver-city","AI photo booth rental near LA")</f>
        <v>AI photo booth rental near LA</v>
      </c>
    </row>
    <row r="111">
      <c r="A111" s="2" t="s">
        <v>126</v>
      </c>
      <c r="B111" s="2" t="s">
        <v>1</v>
      </c>
      <c r="D111" s="3" t="s">
        <v>129</v>
      </c>
      <c r="E111" s="1" t="str">
        <f>HYPERLINK("https://sites.google.com/view/culvercityphotoboothrentals/photo-booth-for-rent-near-culver-city","AI photo booth rental near LA")</f>
        <v>AI photo booth rental near LA</v>
      </c>
    </row>
    <row r="112">
      <c r="A112" s="2" t="s">
        <v>126</v>
      </c>
      <c r="B112" s="2" t="s">
        <v>1</v>
      </c>
      <c r="D112" s="3" t="s">
        <v>130</v>
      </c>
      <c r="E112" s="1" t="str">
        <f>HYPERLINK("https://sites.google.com/view/culvercityphotoboothrentals/photo-booth-rental-in-culver-city_1","AI photo booth rental near LA")</f>
        <v>AI photo booth rental near LA</v>
      </c>
    </row>
    <row r="113">
      <c r="A113" s="2" t="s">
        <v>126</v>
      </c>
      <c r="B113" s="2" t="s">
        <v>1</v>
      </c>
      <c r="D113" s="3" t="s">
        <v>131</v>
      </c>
      <c r="E113" s="1" t="str">
        <f>HYPERLINK("https://sites.google.com/view/photoboothrentalnearsandimas/home","AI photo booth rental near LA")</f>
        <v>AI photo booth rental near LA</v>
      </c>
    </row>
    <row r="114">
      <c r="A114" s="2" t="s">
        <v>47</v>
      </c>
      <c r="B114" s="2" t="s">
        <v>186</v>
      </c>
      <c r="D114" s="3" t="s">
        <v>187</v>
      </c>
      <c r="E114" s="1" t="str">
        <f t="shared" ref="E114:E116" si="16">HYPERLINK("https://docs.google.com/document/d/1VLFylCht4Pf8ZpDTJw5uGlLk_5x4NYCrB2CzszMYhy8/edit?usp=sharing","A.I. photo booth rental package Orange County")</f>
        <v>A.I. photo booth rental package Orange County</v>
      </c>
    </row>
    <row r="115">
      <c r="A115" s="2" t="s">
        <v>49</v>
      </c>
      <c r="B115" s="2" t="s">
        <v>188</v>
      </c>
      <c r="D115" s="3" t="s">
        <v>189</v>
      </c>
      <c r="E115" s="1" t="str">
        <f t="shared" si="16"/>
        <v>A.I. photo booth rental package Orange County</v>
      </c>
    </row>
    <row r="116">
      <c r="A116" s="2" t="s">
        <v>51</v>
      </c>
      <c r="B116" s="2" t="s">
        <v>190</v>
      </c>
      <c r="D116" s="3" t="s">
        <v>191</v>
      </c>
      <c r="E116" s="1" t="str">
        <f t="shared" si="16"/>
        <v>A.I. photo booth rental package Orange County</v>
      </c>
    </row>
    <row r="117">
      <c r="A117" s="2" t="s">
        <v>47</v>
      </c>
      <c r="B117" s="2" t="s">
        <v>192</v>
      </c>
      <c r="D117" s="3" t="s">
        <v>193</v>
      </c>
      <c r="E117" s="1" t="str">
        <f t="shared" ref="E117:E119" si="17">HYPERLINK("https://docs.google.com/document/d/1FE-CHRzjyp1QxhEHE0POzvkdJQVxmEfwt5GodHRqO9k/edit?usp=sharing","A.I. photobooth for rent Orange County")</f>
        <v>A.I. photobooth for rent Orange County</v>
      </c>
    </row>
    <row r="118">
      <c r="A118" s="2" t="s">
        <v>49</v>
      </c>
      <c r="B118" s="2" t="s">
        <v>194</v>
      </c>
      <c r="D118" s="3" t="s">
        <v>195</v>
      </c>
      <c r="E118" s="1" t="str">
        <f t="shared" si="17"/>
        <v>A.I. photobooth for rent Orange County</v>
      </c>
    </row>
    <row r="119">
      <c r="A119" s="2" t="s">
        <v>51</v>
      </c>
      <c r="B119" s="2" t="s">
        <v>196</v>
      </c>
      <c r="D119" s="3" t="s">
        <v>197</v>
      </c>
      <c r="E119" s="1" t="str">
        <f t="shared" si="17"/>
        <v>A.I. photobooth for rent Orange County</v>
      </c>
    </row>
    <row r="120">
      <c r="A120" s="2" t="s">
        <v>47</v>
      </c>
      <c r="B120" s="2" t="s">
        <v>198</v>
      </c>
      <c r="D120" s="3" t="s">
        <v>199</v>
      </c>
      <c r="E120" s="1" t="str">
        <f t="shared" ref="E120:E122" si="18">HYPERLINK("https://docs.google.com/document/d/1dCn5dnqMEjRKOWdyP_ze21o7GT3AbpnR5GrM8HS0nEg/edit?usp=sharing","A.I. photo booths rent Orange County")</f>
        <v>A.I. photo booths rent Orange County</v>
      </c>
    </row>
    <row r="121">
      <c r="A121" s="2" t="s">
        <v>49</v>
      </c>
      <c r="B121" s="2" t="s">
        <v>200</v>
      </c>
      <c r="D121" s="3" t="s">
        <v>201</v>
      </c>
      <c r="E121" s="1" t="str">
        <f t="shared" si="18"/>
        <v>A.I. photo booths rent Orange County</v>
      </c>
    </row>
    <row r="122">
      <c r="A122" s="2" t="s">
        <v>51</v>
      </c>
      <c r="B122" s="2" t="s">
        <v>202</v>
      </c>
      <c r="D122" s="3" t="s">
        <v>203</v>
      </c>
      <c r="E122" s="1" t="str">
        <f t="shared" si="18"/>
        <v>A.I. photo booths rent Orange County</v>
      </c>
    </row>
    <row r="123">
      <c r="A123" s="2" t="s">
        <v>126</v>
      </c>
      <c r="B123" s="2" t="s">
        <v>1</v>
      </c>
      <c r="D123" s="3" t="s">
        <v>127</v>
      </c>
      <c r="E123" s="1" t="str">
        <f>HYPERLINK("https://sites.google.com/view/photobooth-rental-culver-city/wedding-photo-booth-rental-in-culver-city","AI photo booth rental near LA")</f>
        <v>AI photo booth rental near LA</v>
      </c>
    </row>
    <row r="124">
      <c r="A124" s="2" t="s">
        <v>126</v>
      </c>
      <c r="B124" s="2" t="s">
        <v>1</v>
      </c>
      <c r="D124" s="3" t="s">
        <v>128</v>
      </c>
      <c r="E124" s="1" t="str">
        <f>HYPERLINK("https://sites.google.com/view/culvercityphotoboothrentals/photo-booth-for-rental-in-culver-city","AI photo booth rental near LA")</f>
        <v>AI photo booth rental near LA</v>
      </c>
    </row>
    <row r="125">
      <c r="A125" s="2" t="s">
        <v>126</v>
      </c>
      <c r="B125" s="2" t="s">
        <v>1</v>
      </c>
      <c r="D125" s="3" t="s">
        <v>129</v>
      </c>
      <c r="E125" s="1" t="str">
        <f>HYPERLINK("https://sites.google.com/view/culvercityphotoboothrentals/photo-booth-for-rent-near-culver-city","AI photo booth rental near LA")</f>
        <v>AI photo booth rental near LA</v>
      </c>
    </row>
    <row r="126">
      <c r="A126" s="2" t="s">
        <v>126</v>
      </c>
      <c r="B126" s="2" t="s">
        <v>1</v>
      </c>
      <c r="D126" s="3" t="s">
        <v>130</v>
      </c>
      <c r="E126" s="1" t="str">
        <f>HYPERLINK("https://sites.google.com/view/culvercityphotoboothrentals/photo-booth-rental-in-culver-city_1","AI photo booth rental near LA")</f>
        <v>AI photo booth rental near LA</v>
      </c>
    </row>
    <row r="127">
      <c r="A127" s="2" t="s">
        <v>126</v>
      </c>
      <c r="B127" s="2" t="s">
        <v>1</v>
      </c>
      <c r="D127" s="3" t="s">
        <v>131</v>
      </c>
      <c r="E127" s="1" t="str">
        <f>HYPERLINK("https://sites.google.com/view/photoboothrentalnearsandimas/home","AI photo booth rental near LA")</f>
        <v>AI photo booth rental near LA</v>
      </c>
    </row>
    <row r="128">
      <c r="A128" s="2" t="s">
        <v>47</v>
      </c>
      <c r="B128" s="2" t="s">
        <v>204</v>
      </c>
      <c r="D128" s="3" t="s">
        <v>205</v>
      </c>
      <c r="E128" s="1" t="str">
        <f t="shared" ref="E128:E130" si="19">HYPERLINK("https://docs.google.com/document/d/1pTzydtB8GUzNlraogpuXESGeChtJMI7OvjROH8PMJfU/edit?usp=sharing","renting a A.I. photo booth in Orange County")</f>
        <v>renting a A.I. photo booth in Orange County</v>
      </c>
    </row>
    <row r="129">
      <c r="A129" s="2" t="s">
        <v>49</v>
      </c>
      <c r="B129" s="2" t="s">
        <v>206</v>
      </c>
      <c r="D129" s="3" t="s">
        <v>207</v>
      </c>
      <c r="E129" s="1" t="str">
        <f t="shared" si="19"/>
        <v>renting a A.I. photo booth in Orange County</v>
      </c>
    </row>
    <row r="130">
      <c r="A130" s="2" t="s">
        <v>51</v>
      </c>
      <c r="B130" s="2" t="s">
        <v>208</v>
      </c>
      <c r="D130" s="3" t="s">
        <v>209</v>
      </c>
      <c r="E130" s="1" t="str">
        <f t="shared" si="19"/>
        <v>renting a A.I. photo booth in Orange County</v>
      </c>
    </row>
    <row r="131">
      <c r="A131" s="2" t="s">
        <v>47</v>
      </c>
      <c r="B131" s="2" t="s">
        <v>210</v>
      </c>
      <c r="D131" s="3" t="s">
        <v>211</v>
      </c>
      <c r="E131" s="1" t="str">
        <f t="shared" ref="E131:E133" si="20">HYPERLINK("https://docs.google.com/document/d/16l0NBKy5Z9zm9udXGFT9lBbUsBGVTc7Tzd1F9N-y0L4/edit?usp=sharing","corporate event A.I. Artificial Intelligence photo booth Orange County")</f>
        <v>corporate event A.I. Artificial Intelligence photo booth Orange County</v>
      </c>
    </row>
    <row r="132">
      <c r="A132" s="2" t="s">
        <v>49</v>
      </c>
      <c r="B132" s="2" t="s">
        <v>212</v>
      </c>
      <c r="D132" s="3" t="s">
        <v>213</v>
      </c>
      <c r="E132" s="1" t="str">
        <f t="shared" si="20"/>
        <v>corporate event A.I. Artificial Intelligence photo booth Orange County</v>
      </c>
    </row>
    <row r="133">
      <c r="A133" s="2" t="s">
        <v>51</v>
      </c>
      <c r="B133" s="2" t="s">
        <v>214</v>
      </c>
      <c r="D133" s="3" t="s">
        <v>215</v>
      </c>
      <c r="E133" s="1" t="str">
        <f t="shared" si="20"/>
        <v>corporate event A.I. Artificial Intelligence photo booth Orange County</v>
      </c>
    </row>
    <row r="134">
      <c r="A134" s="2" t="s">
        <v>47</v>
      </c>
      <c r="B134" s="2" t="s">
        <v>216</v>
      </c>
      <c r="D134" s="3" t="s">
        <v>217</v>
      </c>
      <c r="E134" s="1" t="str">
        <f t="shared" ref="E134:E136" si="21">HYPERLINK("https://docs.google.com/document/d/1kFg6kofwIhp9Pb2-UXq9GxuZ-1er0a_ru6u7U82kBZY/edit?usp=sharing","A.I. Artificial Intelligence photo booth rental orange county")</f>
        <v>A.I. Artificial Intelligence photo booth rental orange county</v>
      </c>
    </row>
    <row r="135">
      <c r="A135" s="2" t="s">
        <v>49</v>
      </c>
      <c r="B135" s="2" t="s">
        <v>218</v>
      </c>
      <c r="D135" s="3" t="s">
        <v>219</v>
      </c>
      <c r="E135" s="1" t="str">
        <f t="shared" si="21"/>
        <v>A.I. Artificial Intelligence photo booth rental orange county</v>
      </c>
    </row>
    <row r="136">
      <c r="A136" s="2" t="s">
        <v>51</v>
      </c>
      <c r="B136" s="2" t="s">
        <v>220</v>
      </c>
      <c r="D136" s="3" t="s">
        <v>221</v>
      </c>
      <c r="E136" s="1" t="str">
        <f t="shared" si="21"/>
        <v>A.I. Artificial Intelligence photo booth rental orange county</v>
      </c>
    </row>
    <row r="137">
      <c r="A137" s="2" t="s">
        <v>126</v>
      </c>
      <c r="B137" s="2" t="s">
        <v>1</v>
      </c>
      <c r="D137" s="3" t="s">
        <v>127</v>
      </c>
      <c r="E137" s="1" t="str">
        <f>HYPERLINK("https://sites.google.com/view/photobooth-rental-culver-city/wedding-photo-booth-rental-in-culver-city","AI photo booth rental near LA")</f>
        <v>AI photo booth rental near LA</v>
      </c>
    </row>
    <row r="138">
      <c r="A138" s="2" t="s">
        <v>126</v>
      </c>
      <c r="B138" s="2" t="s">
        <v>1</v>
      </c>
      <c r="D138" s="3" t="s">
        <v>128</v>
      </c>
      <c r="E138" s="1" t="str">
        <f>HYPERLINK("https://sites.google.com/view/culvercityphotoboothrentals/photo-booth-for-rental-in-culver-city","AI photo booth rental near LA")</f>
        <v>AI photo booth rental near LA</v>
      </c>
    </row>
    <row r="139">
      <c r="A139" s="2" t="s">
        <v>126</v>
      </c>
      <c r="B139" s="2" t="s">
        <v>1</v>
      </c>
      <c r="D139" s="3" t="s">
        <v>129</v>
      </c>
      <c r="E139" s="1" t="str">
        <f>HYPERLINK("https://sites.google.com/view/culvercityphotoboothrentals/photo-booth-for-rent-near-culver-city","AI photo booth rental near LA")</f>
        <v>AI photo booth rental near LA</v>
      </c>
    </row>
    <row r="140">
      <c r="A140" s="2" t="s">
        <v>126</v>
      </c>
      <c r="B140" s="2" t="s">
        <v>1</v>
      </c>
      <c r="D140" s="3" t="s">
        <v>130</v>
      </c>
      <c r="E140" s="1" t="str">
        <f>HYPERLINK("https://sites.google.com/view/culvercityphotoboothrentals/photo-booth-rental-in-culver-city_1","AI photo booth rental near LA")</f>
        <v>AI photo booth rental near LA</v>
      </c>
    </row>
    <row r="141">
      <c r="A141" s="2" t="s">
        <v>126</v>
      </c>
      <c r="B141" s="2" t="s">
        <v>1</v>
      </c>
      <c r="D141" s="3" t="s">
        <v>131</v>
      </c>
      <c r="E141" s="1" t="str">
        <f>HYPERLINK("https://sites.google.com/view/photoboothrentalnearsandimas/home","AI photo booth rental near LA")</f>
        <v>AI photo booth rental near LA</v>
      </c>
    </row>
    <row r="142">
      <c r="A142" s="2" t="s">
        <v>47</v>
      </c>
      <c r="B142" s="2" t="s">
        <v>222</v>
      </c>
      <c r="D142" s="3" t="s">
        <v>223</v>
      </c>
      <c r="E142" s="1" t="str">
        <f t="shared" ref="E142:E144" si="22">HYPERLINK("https://docs.google.com/document/d/1a0g8PyzMHFLaerg6-_0NFP_kJmTCt8eIIucq5tB98zo/edit?usp=sharing","wedding A.I. Artificial Intelligence photo booth rental in orange county")</f>
        <v>wedding A.I. Artificial Intelligence photo booth rental in orange county</v>
      </c>
    </row>
    <row r="143">
      <c r="A143" s="2" t="s">
        <v>49</v>
      </c>
      <c r="B143" s="2" t="s">
        <v>224</v>
      </c>
      <c r="D143" s="3" t="s">
        <v>225</v>
      </c>
      <c r="E143" s="1" t="str">
        <f t="shared" si="22"/>
        <v>wedding A.I. Artificial Intelligence photo booth rental in orange county</v>
      </c>
    </row>
    <row r="144">
      <c r="A144" s="2" t="s">
        <v>51</v>
      </c>
      <c r="B144" s="2" t="s">
        <v>226</v>
      </c>
      <c r="D144" s="3" t="s">
        <v>227</v>
      </c>
      <c r="E144" s="1" t="str">
        <f t="shared" si="22"/>
        <v>wedding A.I. Artificial Intelligence photo booth rental in orange county</v>
      </c>
    </row>
    <row r="145">
      <c r="A145" s="2" t="s">
        <v>47</v>
      </c>
      <c r="B145" s="2" t="s">
        <v>228</v>
      </c>
      <c r="D145" s="3" t="s">
        <v>229</v>
      </c>
      <c r="E145" s="1" t="str">
        <f t="shared" ref="E145:E147" si="23">HYPERLINK("https://docs.google.com/document/d/1hiJWI6A32VQIw0Ilchfu7ZXBGNZQjwd2PqtUeN7infQ/edit?usp=sharing","A.I. Artificial Intelligence photo booth rental in orange county")</f>
        <v>A.I. Artificial Intelligence photo booth rental in orange county</v>
      </c>
    </row>
    <row r="146">
      <c r="A146" s="2" t="s">
        <v>49</v>
      </c>
      <c r="B146" s="2" t="s">
        <v>230</v>
      </c>
      <c r="D146" s="3" t="s">
        <v>231</v>
      </c>
      <c r="E146" s="1" t="str">
        <f t="shared" si="23"/>
        <v>A.I. Artificial Intelligence photo booth rental in orange county</v>
      </c>
    </row>
    <row r="147">
      <c r="A147" s="2" t="s">
        <v>51</v>
      </c>
      <c r="B147" s="2" t="s">
        <v>232</v>
      </c>
      <c r="D147" s="3" t="s">
        <v>233</v>
      </c>
      <c r="E147" s="1" t="str">
        <f t="shared" si="23"/>
        <v>A.I. Artificial Intelligence photo booth rental in orange county</v>
      </c>
    </row>
    <row r="148">
      <c r="A148" s="2" t="s">
        <v>126</v>
      </c>
      <c r="B148" s="2" t="s">
        <v>1</v>
      </c>
      <c r="D148" s="3" t="s">
        <v>127</v>
      </c>
      <c r="E148" s="1" t="str">
        <f>HYPERLINK("https://sites.google.com/view/photobooth-rental-culver-city/wedding-photo-booth-rental-in-culver-city","AI photo booth rental near LA")</f>
        <v>AI photo booth rental near LA</v>
      </c>
    </row>
    <row r="149">
      <c r="A149" s="2" t="s">
        <v>126</v>
      </c>
      <c r="B149" s="2" t="s">
        <v>1</v>
      </c>
      <c r="D149" s="3" t="s">
        <v>128</v>
      </c>
      <c r="E149" s="1" t="str">
        <f>HYPERLINK("https://sites.google.com/view/culvercityphotoboothrentals/photo-booth-for-rental-in-culver-city","AI photo booth rental near LA")</f>
        <v>AI photo booth rental near LA</v>
      </c>
    </row>
    <row r="150">
      <c r="A150" s="2" t="s">
        <v>126</v>
      </c>
      <c r="B150" s="2" t="s">
        <v>1</v>
      </c>
      <c r="D150" s="3" t="s">
        <v>129</v>
      </c>
      <c r="E150" s="1" t="str">
        <f>HYPERLINK("https://sites.google.com/view/culvercityphotoboothrentals/photo-booth-for-rent-near-culver-city","AI photo booth rental near LA")</f>
        <v>AI photo booth rental near LA</v>
      </c>
    </row>
    <row r="151">
      <c r="A151" s="2" t="s">
        <v>126</v>
      </c>
      <c r="B151" s="2" t="s">
        <v>1</v>
      </c>
      <c r="D151" s="3" t="s">
        <v>130</v>
      </c>
      <c r="E151" s="1" t="str">
        <f>HYPERLINK("https://sites.google.com/view/culvercityphotoboothrentals/photo-booth-rental-in-culver-city_1","AI photo booth rental near LA")</f>
        <v>AI photo booth rental near LA</v>
      </c>
    </row>
    <row r="152">
      <c r="A152" s="2" t="s">
        <v>126</v>
      </c>
      <c r="B152" s="2" t="s">
        <v>1</v>
      </c>
      <c r="D152" s="3" t="s">
        <v>131</v>
      </c>
      <c r="E152" s="1" t="str">
        <f>HYPERLINK("https://sites.google.com/view/photoboothrentalnearsandimas/home","AI photo booth rental near LA")</f>
        <v>AI photo booth rental near LA</v>
      </c>
    </row>
    <row r="153" ht="112.5" customHeight="1">
      <c r="A153" s="2" t="s">
        <v>234</v>
      </c>
      <c r="B153" s="2" t="s">
        <v>24</v>
      </c>
      <c r="C153" s="1" t="str">
        <f>HYPERLINK("https://docs.google.com/spreadsheets/d/1-f3ZjF4EDMXC_V23NPq2xt3emks1j6s1m2XGPpNlAeo/edit?disco=AAABTSRtMic", IMAGE("https://api.qrserver.com/v1/create-qr-code/?size=150x150&amp;data=https://docs.google.com/spreadsheets/d/1-f3ZjF4EDMXC_V23NPq2xt3emks1j6s1m2XGPpNlAeo/edit?disco=AAABTSRtMic",1))</f>
        <v/>
      </c>
      <c r="D153" s="3" t="s">
        <v>235</v>
      </c>
      <c r="E153" s="1" t="str">
        <f>HYPERLINK("https://docs.google.com/spreadsheets/d/1-f3ZjF4EDMXC_V23NPq2xt3emks1j6s1m2XGPpNlAeo/edit?disco=AAABTSRtMic", "spreadsheet comment")</f>
        <v>spreadsheet comment</v>
      </c>
    </row>
    <row r="154" ht="112.5" customHeight="1">
      <c r="A154" s="2" t="s">
        <v>234</v>
      </c>
      <c r="B154" s="2" t="s">
        <v>40</v>
      </c>
      <c r="C154" s="1" t="str">
        <f>HYPERLINK("https://docs.google.com/drawings/d/17SMjjX-Bee00miZ6KfBAe7-ZTVIcOvV44zpXWR8uQAM/edit?disco=AAABTECIsHg", IMAGE("https://api.qrserver.com/v1/create-qr-code/?size=150x150&amp;data=https://docs.google.com/drawings/d/17SMjjX-Bee00miZ6KfBAe7-ZTVIcOvV44zpXWR8uQAM/edit?disco=AAABTECIsHg",1))</f>
        <v/>
      </c>
      <c r="D154" s="3" t="s">
        <v>236</v>
      </c>
      <c r="E154" s="1" t="str">
        <f>HYPERLINK("https://docs.google.com/drawings/d/17SMjjX-Bee00miZ6KfBAe7-ZTVIcOvV44zpXWR8uQAM/edit?disco=AAABTECIsHg", "drawing comment")</f>
        <v>drawing comment</v>
      </c>
    </row>
    <row r="155" ht="112.5" customHeight="1">
      <c r="A155" s="2" t="s">
        <v>234</v>
      </c>
      <c r="B155" s="2" t="s">
        <v>47</v>
      </c>
      <c r="C155" s="1" t="str">
        <f>HYPERLINK("https://docs.google.com/document/d/1hiJWI6A32VQIw0Ilchfu7ZXBGNZQjwd2PqtUeN7infQ/edit?disco=AAABTRy-Amo", IMAGE("https://api.qrserver.com/v1/create-qr-code/?size=150x150&amp;data=https://docs.google.com/document/d/1hiJWI6A32VQIw0Ilchfu7ZXBGNZQjwd2PqtUeN7infQ/edit?disco=AAABTRy-Amo",1))</f>
        <v/>
      </c>
      <c r="D155" s="3" t="s">
        <v>237</v>
      </c>
      <c r="E155" s="1" t="str">
        <f>HYPERLINK("https://docs.google.com/document/d/1hiJWI6A32VQIw0Ilchfu7ZXBGNZQjwd2PqtUeN7infQ/edit?disco=AAABTRy-Amo", "document comment")</f>
        <v>document comment</v>
      </c>
    </row>
    <row r="156" ht="112.5" customHeight="1">
      <c r="A156" s="2" t="s">
        <v>234</v>
      </c>
      <c r="B156" s="2" t="s">
        <v>47</v>
      </c>
      <c r="C156" s="1" t="str">
        <f>HYPERLINK("https://docs.google.com/document/d/1a0g8PyzMHFLaerg6-_0NFP_kJmTCt8eIIucq5tB98zo/edit?disco=AAABTRomKtM", IMAGE("https://api.qrserver.com/v1/create-qr-code/?size=150x150&amp;data=https://docs.google.com/document/d/1a0g8PyzMHFLaerg6-_0NFP_kJmTCt8eIIucq5tB98zo/edit?disco=AAABTRomKtM",1))</f>
        <v/>
      </c>
      <c r="D156" s="3" t="s">
        <v>238</v>
      </c>
      <c r="E156" s="1" t="str">
        <f>HYPERLINK("https://docs.google.com/document/d/1a0g8PyzMHFLaerg6-_0NFP_kJmTCt8eIIucq5tB98zo/edit?disco=AAABTRomKtM", "document comment")</f>
        <v>document comment</v>
      </c>
    </row>
    <row r="157" ht="112.5" customHeight="1">
      <c r="A157" s="2" t="s">
        <v>234</v>
      </c>
      <c r="B157" s="2" t="s">
        <v>47</v>
      </c>
      <c r="C157" s="1" t="str">
        <f>HYPERLINK("https://docs.google.com/document/d/1kFg6kofwIhp9Pb2-UXq9GxuZ-1er0a_ru6u7U82kBZY/edit?disco=AAABTD2EGAA", IMAGE("https://api.qrserver.com/v1/create-qr-code/?size=150x150&amp;data=https://docs.google.com/document/d/1kFg6kofwIhp9Pb2-UXq9GxuZ-1er0a_ru6u7U82kBZY/edit?disco=AAABTD2EGAA",1))</f>
        <v/>
      </c>
      <c r="D157" s="3" t="s">
        <v>239</v>
      </c>
      <c r="E157" s="1" t="str">
        <f>HYPERLINK("https://docs.google.com/document/d/1kFg6kofwIhp9Pb2-UXq9GxuZ-1er0a_ru6u7U82kBZY/edit?disco=AAABTD2EGAA", "document comment")</f>
        <v>document comment</v>
      </c>
    </row>
    <row r="158" ht="112.5" customHeight="1">
      <c r="A158" s="2" t="s">
        <v>234</v>
      </c>
      <c r="B158" s="2" t="s">
        <v>47</v>
      </c>
      <c r="C158" s="1" t="str">
        <f>HYPERLINK("https://docs.google.com/document/d/16l0NBKy5Z9zm9udXGFT9lBbUsBGVTc7Tzd1F9N-y0L4/edit?disco=AAABTDwPxsk", IMAGE("https://api.qrserver.com/v1/create-qr-code/?size=150x150&amp;data=https://docs.google.com/document/d/16l0NBKy5Z9zm9udXGFT9lBbUsBGVTc7Tzd1F9N-y0L4/edit?disco=AAABTDwPxsk",1))</f>
        <v/>
      </c>
      <c r="D158" s="3" t="s">
        <v>240</v>
      </c>
      <c r="E158" s="1" t="str">
        <f>HYPERLINK("https://docs.google.com/document/d/16l0NBKy5Z9zm9udXGFT9lBbUsBGVTc7Tzd1F9N-y0L4/edit?disco=AAABTDwPxsk", "document comment")</f>
        <v>document comment</v>
      </c>
    </row>
    <row r="159" ht="112.5" customHeight="1">
      <c r="A159" s="2" t="s">
        <v>234</v>
      </c>
      <c r="B159" s="2" t="s">
        <v>47</v>
      </c>
      <c r="C159" s="1" t="str">
        <f>HYPERLINK("https://docs.google.com/document/d/1pTzydtB8GUzNlraogpuXESGeChtJMI7OvjROH8PMJfU/edit?disco=AAABTDrVuRQ", IMAGE("https://api.qrserver.com/v1/create-qr-code/?size=150x150&amp;data=https://docs.google.com/document/d/1pTzydtB8GUzNlraogpuXESGeChtJMI7OvjROH8PMJfU/edit?disco=AAABTDrVuRQ",1))</f>
        <v/>
      </c>
      <c r="D159" s="3" t="s">
        <v>241</v>
      </c>
      <c r="E159" s="1" t="str">
        <f>HYPERLINK("https://docs.google.com/document/d/1pTzydtB8GUzNlraogpuXESGeChtJMI7OvjROH8PMJfU/edit?disco=AAABTDrVuRQ", "document comment")</f>
        <v>document comment</v>
      </c>
    </row>
    <row r="160" ht="112.5" customHeight="1">
      <c r="A160" s="2" t="s">
        <v>234</v>
      </c>
      <c r="B160" s="2" t="s">
        <v>47</v>
      </c>
      <c r="C160" s="1" t="str">
        <f>HYPERLINK("https://docs.google.com/document/d/1dCn5dnqMEjRKOWdyP_ze21o7GT3AbpnR5GrM8HS0nEg/edit?disco=AAABTSIteGg", IMAGE("https://api.qrserver.com/v1/create-qr-code/?size=150x150&amp;data=https://docs.google.com/document/d/1dCn5dnqMEjRKOWdyP_ze21o7GT3AbpnR5GrM8HS0nEg/edit?disco=AAABTSIteGg",1))</f>
        <v/>
      </c>
      <c r="D160" s="3" t="s">
        <v>242</v>
      </c>
      <c r="E160" s="1" t="str">
        <f>HYPERLINK("https://docs.google.com/document/d/1dCn5dnqMEjRKOWdyP_ze21o7GT3AbpnR5GrM8HS0nEg/edit?disco=AAABTSIteGg", "document comment")</f>
        <v>document comment</v>
      </c>
    </row>
    <row r="161" ht="112.5" customHeight="1">
      <c r="A161" s="2" t="s">
        <v>234</v>
      </c>
      <c r="B161" s="2" t="s">
        <v>47</v>
      </c>
      <c r="C161" s="1" t="str">
        <f>HYPERLINK("https://docs.google.com/document/d/1FE-CHRzjyp1QxhEHE0POzvkdJQVxmEfwt5GodHRqO9k/edit?disco=AAABTSNwFcg", IMAGE("https://api.qrserver.com/v1/create-qr-code/?size=150x150&amp;data=https://docs.google.com/document/d/1FE-CHRzjyp1QxhEHE0POzvkdJQVxmEfwt5GodHRqO9k/edit?disco=AAABTSNwFcg",1))</f>
        <v/>
      </c>
      <c r="D161" s="3" t="s">
        <v>243</v>
      </c>
      <c r="E161" s="1" t="str">
        <f>HYPERLINK("https://docs.google.com/document/d/1FE-CHRzjyp1QxhEHE0POzvkdJQVxmEfwt5GodHRqO9k/edit?disco=AAABTSNwFcg", "document comment")</f>
        <v>document comment</v>
      </c>
    </row>
    <row r="162" ht="112.5" customHeight="1">
      <c r="A162" s="2" t="s">
        <v>234</v>
      </c>
      <c r="B162" s="2" t="s">
        <v>47</v>
      </c>
      <c r="C162" s="1" t="str">
        <f>HYPERLINK("https://docs.google.com/document/d/1VLFylCht4Pf8ZpDTJw5uGlLk_5x4NYCrB2CzszMYhy8/edit?disco=AAABTD_ar8c", IMAGE("https://api.qrserver.com/v1/create-qr-code/?size=150x150&amp;data=https://docs.google.com/document/d/1VLFylCht4Pf8ZpDTJw5uGlLk_5x4NYCrB2CzszMYhy8/edit?disco=AAABTD_ar8c",1))</f>
        <v/>
      </c>
      <c r="D162" s="3" t="s">
        <v>244</v>
      </c>
      <c r="E162" s="1" t="str">
        <f>HYPERLINK("https://docs.google.com/document/d/1VLFylCht4Pf8ZpDTJw5uGlLk_5x4NYCrB2CzszMYhy8/edit?disco=AAABTD_ar8c", "document comment")</f>
        <v>document comment</v>
      </c>
    </row>
    <row r="163" ht="112.5" customHeight="1">
      <c r="A163" s="2" t="s">
        <v>234</v>
      </c>
      <c r="B163" s="2" t="s">
        <v>47</v>
      </c>
      <c r="C163" s="1" t="str">
        <f>HYPERLINK("https://docs.google.com/document/d/1uiaQ7-HQPZhKnX198h5ajpPzpThZAh7D8seJDJOlw2M/edit?disco=AAABTR-CFyo", IMAGE("https://api.qrserver.com/v1/create-qr-code/?size=150x150&amp;data=https://docs.google.com/document/d/1uiaQ7-HQPZhKnX198h5ajpPzpThZAh7D8seJDJOlw2M/edit?disco=AAABTR-CFyo",1))</f>
        <v/>
      </c>
      <c r="D163" s="3" t="s">
        <v>245</v>
      </c>
      <c r="E163" s="1" t="str">
        <f>HYPERLINK("https://docs.google.com/document/d/1uiaQ7-HQPZhKnX198h5ajpPzpThZAh7D8seJDJOlw2M/edit?disco=AAABTR-CFyo", "document comment")</f>
        <v>document comment</v>
      </c>
    </row>
    <row r="164" ht="112.5" customHeight="1">
      <c r="A164" s="2" t="s">
        <v>234</v>
      </c>
      <c r="B164" s="2" t="s">
        <v>47</v>
      </c>
      <c r="C164" s="1" t="str">
        <f>HYPERLINK("https://docs.google.com/document/d/1KQHLEIiZhSHm9h_u4yvtXby66aKhUza6OB182wmM8q0/edit?disco=AAABTRlHaf0", IMAGE("https://api.qrserver.com/v1/create-qr-code/?size=150x150&amp;data=https://docs.google.com/document/d/1KQHLEIiZhSHm9h_u4yvtXby66aKhUza6OB182wmM8q0/edit?disco=AAABTRlHaf0",1))</f>
        <v/>
      </c>
      <c r="D164" s="3" t="s">
        <v>246</v>
      </c>
      <c r="E164" s="1" t="str">
        <f>HYPERLINK("https://docs.google.com/document/d/1KQHLEIiZhSHm9h_u4yvtXby66aKhUza6OB182wmM8q0/edit?disco=AAABTRlHaf0", "document comment")</f>
        <v>document comment</v>
      </c>
    </row>
    <row r="165" ht="112.5" customHeight="1">
      <c r="A165" s="2" t="s">
        <v>234</v>
      </c>
      <c r="B165" s="2" t="s">
        <v>47</v>
      </c>
      <c r="C165" s="1" t="str">
        <f>HYPERLINK("https://docs.google.com/document/d/1_j4j5P8Zjjx8Jo7t3bhTNvJes0BVrLugBTRdDfijYA4/edit?disco=AAABPb7zZmg", IMAGE("https://api.qrserver.com/v1/create-qr-code/?size=150x150&amp;data=https://docs.google.com/document/d/1_j4j5P8Zjjx8Jo7t3bhTNvJes0BVrLugBTRdDfijYA4/edit?disco=AAABPb7zZmg",1))</f>
        <v/>
      </c>
      <c r="D165" s="3" t="s">
        <v>247</v>
      </c>
      <c r="E165" s="1" t="str">
        <f>HYPERLINK("https://docs.google.com/document/d/1_j4j5P8Zjjx8Jo7t3bhTNvJes0BVrLugBTRdDfijYA4/edit?disco=AAABPb7zZmg", "document comment")</f>
        <v>document comment</v>
      </c>
    </row>
    <row r="166" ht="112.5" customHeight="1">
      <c r="A166" s="2" t="s">
        <v>234</v>
      </c>
      <c r="B166" s="2" t="s">
        <v>47</v>
      </c>
      <c r="C166" s="1" t="str">
        <f>HYPERLINK("https://docs.google.com/document/d/1lw2NOq1OAALSjplx4gzo0bTQzfMKutpwlLqH5Njz7xc/edit?disco=AAABTDsPtaU", IMAGE("https://api.qrserver.com/v1/create-qr-code/?size=150x150&amp;data=https://docs.google.com/document/d/1lw2NOq1OAALSjplx4gzo0bTQzfMKutpwlLqH5Njz7xc/edit?disco=AAABTDsPtaU",1))</f>
        <v/>
      </c>
      <c r="D166" s="3" t="s">
        <v>248</v>
      </c>
      <c r="E166" s="1" t="str">
        <f>HYPERLINK("https://docs.google.com/document/d/1lw2NOq1OAALSjplx4gzo0bTQzfMKutpwlLqH5Njz7xc/edit?disco=AAABTDsPtaU", "document comment")</f>
        <v>document comment</v>
      </c>
    </row>
    <row r="167" ht="112.5" customHeight="1">
      <c r="A167" s="2" t="s">
        <v>234</v>
      </c>
      <c r="B167" s="2" t="s">
        <v>47</v>
      </c>
      <c r="C167" s="1" t="str">
        <f>HYPERLINK("https://docs.google.com/document/d/1iBySXMITuP2VLHBu8dB4cBM5Pc7Gwki1GAhgncdMCns/edit?disco=AAABTDxFlsQ", IMAGE("https://api.qrserver.com/v1/create-qr-code/?size=150x150&amp;data=https://docs.google.com/document/d/1iBySXMITuP2VLHBu8dB4cBM5Pc7Gwki1GAhgncdMCns/edit?disco=AAABTDxFlsQ",1))</f>
        <v/>
      </c>
      <c r="D167" s="3" t="s">
        <v>249</v>
      </c>
      <c r="E167" s="1" t="str">
        <f>HYPERLINK("https://docs.google.com/document/d/1iBySXMITuP2VLHBu8dB4cBM5Pc7Gwki1GAhgncdMCns/edit?disco=AAABTDxFlsQ", "document comment")</f>
        <v>document comment</v>
      </c>
    </row>
    <row r="168" ht="112.5" customHeight="1">
      <c r="A168" s="2" t="s">
        <v>234</v>
      </c>
      <c r="B168" s="2" t="s">
        <v>47</v>
      </c>
      <c r="C168" s="1" t="str">
        <f>HYPERLINK("https://docs.google.com/document/d/1OFTjHglkF94-H16-juDVNTMSkA2vj50Qx2Q5wewqXfM/edit?disco=AAABTDx39x8", IMAGE("https://api.qrserver.com/v1/create-qr-code/?size=150x150&amp;data=https://docs.google.com/document/d/1OFTjHglkF94-H16-juDVNTMSkA2vj50Qx2Q5wewqXfM/edit?disco=AAABTDx39x8",1))</f>
        <v/>
      </c>
      <c r="D168" s="3" t="s">
        <v>250</v>
      </c>
      <c r="E168" s="1" t="str">
        <f>HYPERLINK("https://docs.google.com/document/d/1OFTjHglkF94-H16-juDVNTMSkA2vj50Qx2Q5wewqXfM/edit?disco=AAABTDx39x8", "document comment")</f>
        <v>document comment</v>
      </c>
    </row>
    <row r="169" ht="112.5" customHeight="1">
      <c r="A169" s="2" t="s">
        <v>234</v>
      </c>
      <c r="B169" s="2" t="s">
        <v>47</v>
      </c>
      <c r="C169" s="1" t="str">
        <f>HYPERLINK("https://docs.google.com/document/d/14pSfTEAahAox6sA2sz-pF6Nq_UK3pt2i45otxZt6g-o/edit?disco=AAABTD0Yspg", IMAGE("https://api.qrserver.com/v1/create-qr-code/?size=150x150&amp;data=https://docs.google.com/document/d/14pSfTEAahAox6sA2sz-pF6Nq_UK3pt2i45otxZt6g-o/edit?disco=AAABTD0Yspg",1))</f>
        <v/>
      </c>
      <c r="D169" s="3" t="s">
        <v>251</v>
      </c>
      <c r="E169" s="1" t="str">
        <f>HYPERLINK("https://docs.google.com/document/d/14pSfTEAahAox6sA2sz-pF6Nq_UK3pt2i45otxZt6g-o/edit?disco=AAABTD0Yspg", "document comment")</f>
        <v>document comment</v>
      </c>
    </row>
    <row r="170" ht="112.5" customHeight="1">
      <c r="A170" s="2" t="s">
        <v>234</v>
      </c>
      <c r="B170" s="2" t="s">
        <v>47</v>
      </c>
      <c r="C170" s="1" t="str">
        <f>HYPERLINK("https://docs.google.com/document/d/1y0-d0h5G7Al-5oo2QQzCd3UVicvvv7x78MRoCU-iyrs/edit?disco=AAABTDzfetU", IMAGE("https://api.qrserver.com/v1/create-qr-code/?size=150x150&amp;data=https://docs.google.com/document/d/1y0-d0h5G7Al-5oo2QQzCd3UVicvvv7x78MRoCU-iyrs/edit?disco=AAABTDzfetU",1))</f>
        <v/>
      </c>
      <c r="D170" s="3" t="s">
        <v>252</v>
      </c>
      <c r="E170" s="1" t="str">
        <f>HYPERLINK("https://docs.google.com/document/d/1y0-d0h5G7Al-5oo2QQzCd3UVicvvv7x78MRoCU-iyrs/edit?disco=AAABTDzfetU", "document comment")</f>
        <v>document comment</v>
      </c>
    </row>
    <row r="171" ht="112.5" customHeight="1">
      <c r="A171" s="2" t="s">
        <v>234</v>
      </c>
      <c r="B171" s="2" t="s">
        <v>47</v>
      </c>
      <c r="C171" s="1" t="str">
        <f>HYPERLINK("https://docs.google.com/document/d/1eP2BDoUJD9WQuSdEpP1EcyG0nDFef-ftQlS2BBdJOxk/edit?disco=AAABTD8nrK8", IMAGE("https://api.qrserver.com/v1/create-qr-code/?size=150x150&amp;data=https://docs.google.com/document/d/1eP2BDoUJD9WQuSdEpP1EcyG0nDFef-ftQlS2BBdJOxk/edit?disco=AAABTD8nrK8",1))</f>
        <v/>
      </c>
      <c r="D171" s="3" t="s">
        <v>253</v>
      </c>
      <c r="E171" s="1" t="str">
        <f>HYPERLINK("https://docs.google.com/document/d/1eP2BDoUJD9WQuSdEpP1EcyG0nDFef-ftQlS2BBdJOxk/edit?disco=AAABTD8nrK8", "document comment")</f>
        <v>document comment</v>
      </c>
    </row>
    <row r="172" ht="112.5" customHeight="1">
      <c r="A172" s="2" t="s">
        <v>234</v>
      </c>
      <c r="B172" s="2" t="s">
        <v>47</v>
      </c>
      <c r="C172" s="1" t="str">
        <f>HYPERLINK("https://docs.google.com/document/d/11VGMNN2I82cUEOAExH13CjjqokuOP2_tmv1UAc8Gc0U/edit?disco=AAABTD317Ew", IMAGE("https://api.qrserver.com/v1/create-qr-code/?size=150x150&amp;data=https://docs.google.com/document/d/11VGMNN2I82cUEOAExH13CjjqokuOP2_tmv1UAc8Gc0U/edit?disco=AAABTD317Ew",1))</f>
        <v/>
      </c>
      <c r="D172" s="3" t="s">
        <v>254</v>
      </c>
      <c r="E172" s="1" t="str">
        <f>HYPERLINK("https://docs.google.com/document/d/11VGMNN2I82cUEOAExH13CjjqokuOP2_tmv1UAc8Gc0U/edit?disco=AAABTD317Ew", "document comment")</f>
        <v>document comment</v>
      </c>
    </row>
    <row r="173" ht="112.5" customHeight="1">
      <c r="A173" s="2" t="s">
        <v>234</v>
      </c>
      <c r="B173" s="2" t="s">
        <v>47</v>
      </c>
      <c r="C173" s="1" t="str">
        <f>HYPERLINK("https://docs.google.com/document/d/1TH5p6XEN5a1NDLJKtXdSTAGSHqcxcXDkViamXTavn0U/edit?disco=AAABTDw9uVQ", IMAGE("https://api.qrserver.com/v1/create-qr-code/?size=150x150&amp;data=https://docs.google.com/document/d/1TH5p6XEN5a1NDLJKtXdSTAGSHqcxcXDkViamXTavn0U/edit?disco=AAABTDw9uVQ",1))</f>
        <v/>
      </c>
      <c r="D173" s="3" t="s">
        <v>255</v>
      </c>
      <c r="E173" s="1" t="str">
        <f>HYPERLINK("https://docs.google.com/document/d/1TH5p6XEN5a1NDLJKtXdSTAGSHqcxcXDkViamXTavn0U/edit?disco=AAABTDw9uVQ", "document comment")</f>
        <v>document comment</v>
      </c>
    </row>
    <row r="174" ht="112.5" customHeight="1">
      <c r="A174" s="2" t="s">
        <v>234</v>
      </c>
      <c r="B174" s="2" t="s">
        <v>47</v>
      </c>
      <c r="C174" s="1" t="str">
        <f>HYPERLINK("https://docs.google.com/document/d/1gMnq4b4afODyRq0o9oiiFqDn_OrNj_nBg0KSbQ3UBAE/edit?disco=AAABTD_uCCE", IMAGE("https://api.qrserver.com/v1/create-qr-code/?size=150x150&amp;data=https://docs.google.com/document/d/1gMnq4b4afODyRq0o9oiiFqDn_OrNj_nBg0KSbQ3UBAE/edit?disco=AAABTD_uCCE",1))</f>
        <v/>
      </c>
      <c r="D174" s="3" t="s">
        <v>256</v>
      </c>
      <c r="E174" s="1" t="str">
        <f>HYPERLINK("https://docs.google.com/document/d/1gMnq4b4afODyRq0o9oiiFqDn_OrNj_nBg0KSbQ3UBAE/edit?disco=AAABTD_uCCE", "document comment")</f>
        <v>document comment</v>
      </c>
    </row>
    <row r="175" ht="112.5" customHeight="1">
      <c r="A175" s="2" t="s">
        <v>234</v>
      </c>
      <c r="B175" s="2" t="s">
        <v>47</v>
      </c>
      <c r="C175" s="1" t="str">
        <f>HYPERLINK("https://docs.google.com/document/d/1Z7qWg3Kx5JzA7_v3TpoaCJ64T_pIdbWESh9iLF9hTJ4/edit?disco=AAABTD8kvfw", IMAGE("https://api.qrserver.com/v1/create-qr-code/?size=150x150&amp;data=https://docs.google.com/document/d/1Z7qWg3Kx5JzA7_v3TpoaCJ64T_pIdbWESh9iLF9hTJ4/edit?disco=AAABTD8kvfw",1))</f>
        <v/>
      </c>
      <c r="D175" s="3" t="s">
        <v>257</v>
      </c>
      <c r="E175" s="1" t="str">
        <f>HYPERLINK("https://docs.google.com/document/d/1Z7qWg3Kx5JzA7_v3TpoaCJ64T_pIdbWESh9iLF9hTJ4/edit?disco=AAABTD8kvfw", "document comment")</f>
        <v>document comment</v>
      </c>
    </row>
    <row r="176" ht="112.5" customHeight="1">
      <c r="A176" s="2" t="s">
        <v>234</v>
      </c>
      <c r="B176" s="2" t="s">
        <v>53</v>
      </c>
      <c r="C176" s="1" t="str">
        <f>HYPERLINK("https://docs.google.com/presentation/d/1Vnkt3M4ca3Hh7Ybb6ohGWUjN1a70lw6i0-yVikpPZTQ/edit?disco=AAABTDrRQgQ", IMAGE("https://api.qrserver.com/v1/create-qr-code/?size=150x150&amp;data=https://docs.google.com/presentation/d/1Vnkt3M4ca3Hh7Ybb6ohGWUjN1a70lw6i0-yVikpPZTQ/edit?disco=AAABTDrRQgQ",1))</f>
        <v/>
      </c>
      <c r="D176" s="3" t="s">
        <v>258</v>
      </c>
      <c r="E176" s="1" t="str">
        <f>HYPERLINK("https://docs.google.com/presentation/d/1Vnkt3M4ca3Hh7Ybb6ohGWUjN1a70lw6i0-yVikpPZTQ/edit?disco=AAABTDrRQgQ", "presentation comment")</f>
        <v>presentation comment</v>
      </c>
    </row>
    <row r="177" ht="112.5" customHeight="1">
      <c r="A177" s="2" t="s">
        <v>259</v>
      </c>
      <c r="B177" s="2" t="s">
        <v>260</v>
      </c>
      <c r="C177" s="1" t="str">
        <f>HYPERLINK("https://drive.google.com/file/d/1809nosRjMBQ3grIDc15HB7pCxtr68Bf1/view?usp=sharing", IMAGE("https://api.qrserver.com/v1/create-qr-code/?size=150x150&amp;data=https://drive.google.com/file/d/1809nosRjMBQ3grIDc15HB7pCxtr68Bf1/view?usp=sharing",1))</f>
        <v/>
      </c>
      <c r="D177" s="3" t="s">
        <v>261</v>
      </c>
      <c r="E177" s="1" t="str">
        <f>HYPERLINK("https://drive.google.com/file/d/1809nosRjMBQ3grIDc15HB7pCxtr68Bf1/view?usp=sharing","AI photo booth rental near LA-AI photo booth rental near LA.pdf")</f>
        <v>AI photo booth rental near LA-AI photo booth rental near LA.pdf</v>
      </c>
    </row>
    <row r="178" ht="112.5" customHeight="1">
      <c r="A178" s="2" t="s">
        <v>262</v>
      </c>
      <c r="B178" s="2" t="s">
        <v>263</v>
      </c>
      <c r="C178" s="1" t="str">
        <f>HYPERLINK("https://drive.google.com/file/d/1J-KPy5dCU7LJpi3P_zxFrhr5Frg8ceqg/view?usp=sharing", IMAGE("https://api.qrserver.com/v1/create-qr-code/?size=150x150&amp;data=https://drive.google.com/file/d/1J-KPy5dCU7LJpi3P_zxFrhr5Frg8ceqg/view?usp=sharing",1))</f>
        <v/>
      </c>
      <c r="D178" s="3" t="s">
        <v>264</v>
      </c>
      <c r="E178" s="1" t="str">
        <f>HYPERLINK("https://drive.google.com/file/d/1J-KPy5dCU7LJpi3P_zxFrhr5Frg8ceqg/view?usp=sharing","AI photo booth rental near LA-AI photo booth rental near LA.csv")</f>
        <v>AI photo booth rental near LA-AI photo booth rental near LA.csv</v>
      </c>
    </row>
    <row r="179" ht="112.5" customHeight="1">
      <c r="A179" s="2" t="s">
        <v>265</v>
      </c>
      <c r="B179" s="2" t="s">
        <v>266</v>
      </c>
      <c r="C179" s="1" t="str">
        <f>HYPERLINK("https://drive.google.com/file/d/1P8-cAWHidBXd9gznK4m-vL4dEWWA_oFN/view?usp=sharing", IMAGE("https://api.qrserver.com/v1/create-qr-code/?size=150x150&amp;data=https://drive.google.com/file/d/1P8-cAWHidBXd9gznK4m-vL4dEWWA_oFN/view?usp=sharing",1))</f>
        <v/>
      </c>
      <c r="D179" s="3" t="s">
        <v>267</v>
      </c>
      <c r="E179" s="1" t="str">
        <f>HYPERLINK("https://drive.google.com/file/d/1P8-cAWHidBXd9gznK4m-vL4dEWWA_oFN/view?usp=sharing","AI photo booth rental near LA-AI photo booth rental near LA.ods")</f>
        <v>AI photo booth rental near LA-AI photo booth rental near LA.ods</v>
      </c>
    </row>
    <row r="180" ht="112.5" customHeight="1">
      <c r="A180" s="2" t="s">
        <v>268</v>
      </c>
      <c r="B180" s="2" t="s">
        <v>269</v>
      </c>
      <c r="C180" s="1" t="str">
        <f>HYPERLINK("https://drive.google.com/file/d/1R2cd36H2OD_6BMAny1LTgvASZnYOmv28/view?usp=sharing", IMAGE("https://api.qrserver.com/v1/create-qr-code/?size=150x150&amp;data=https://drive.google.com/file/d/1R2cd36H2OD_6BMAny1LTgvASZnYOmv28/view?usp=sharing",1))</f>
        <v/>
      </c>
      <c r="D180" s="3" t="s">
        <v>270</v>
      </c>
      <c r="E180" s="1" t="str">
        <f>HYPERLINK("https://drive.google.com/file/d/1R2cd36H2OD_6BMAny1LTgvASZnYOmv28/view?usp=sharing","AI photo booth rental near LA-AI photo booth rental near LA.tsv")</f>
        <v>AI photo booth rental near LA-AI photo booth rental near LA.tsv</v>
      </c>
    </row>
    <row r="181" ht="112.5" customHeight="1">
      <c r="A181" s="2" t="s">
        <v>271</v>
      </c>
      <c r="B181" s="2" t="s">
        <v>272</v>
      </c>
      <c r="C181" s="1" t="str">
        <f>HYPERLINK("https://docs.google.com/spreadsheets/d/1L21N5ECL0rUNyOYJ_miRrfZXer_h8uEd/edit?usp=sharing&amp;ouid=115602453726005426174&amp;rtpof=true&amp;sd=true", IMAGE("https://api.qrserver.com/v1/create-qr-code/?size=150x150&amp;data=https://docs.google.com/spreadsheets/d/1L21N5ECL0rUNyOYJ_miRrfZXer_h8uEd/edit?usp=sharing&amp;ouid=115602453726005426174&amp;rtpof=true&amp;sd=true",1))</f>
        <v/>
      </c>
      <c r="D181" s="3" t="s">
        <v>273</v>
      </c>
      <c r="E181" s="1" t="str">
        <f>HYPERLINK("https://docs.google.com/spreadsheets/d/1L21N5ECL0rUNyOYJ_miRrfZXer_h8uEd/edit?usp=sharing&amp;ouid=115602453726005426174&amp;rtpof=true&amp;sd=true","AI photo booth rental near LA-AI photo booth rental near LA.xlsx")</f>
        <v>AI photo booth rental near LA-AI photo booth rental near LA.xlsx</v>
      </c>
    </row>
    <row r="182" ht="112.5" customHeight="1">
      <c r="A182" s="2" t="s">
        <v>259</v>
      </c>
      <c r="B182" s="2" t="s">
        <v>274</v>
      </c>
      <c r="C182" s="1" t="str">
        <f>HYPERLINK("https://drive.google.com/file/d/11hA7u7QA-o4ichzVxpXtj2SXLE2CPOB7/view?usp=sharing", IMAGE("https://api.qrserver.com/v1/create-qr-code/?size=150x150&amp;data=https://drive.google.com/file/d/11hA7u7QA-o4ichzVxpXtj2SXLE2CPOB7/view?usp=sharing",1))</f>
        <v/>
      </c>
      <c r="D182" s="3" t="s">
        <v>275</v>
      </c>
      <c r="E182" s="1" t="str">
        <f>HYPERLINK("https://drive.google.com/file/d/11hA7u7QA-o4ichzVxpXtj2SXLE2CPOB7/view?usp=sharing","AI photo booth rental near LA-Keywords.pdf")</f>
        <v>AI photo booth rental near LA-Keywords.pdf</v>
      </c>
    </row>
    <row r="183" ht="112.5" customHeight="1">
      <c r="A183" s="2" t="s">
        <v>262</v>
      </c>
      <c r="B183" s="2" t="s">
        <v>276</v>
      </c>
      <c r="C183" s="1" t="str">
        <f>HYPERLINK("https://drive.google.com/file/d/1i2JH5zVtbrPrL8jso1Dtl9uzJWBgL9dm/view?usp=sharing", IMAGE("https://api.qrserver.com/v1/create-qr-code/?size=150x150&amp;data=https://drive.google.com/file/d/1i2JH5zVtbrPrL8jso1Dtl9uzJWBgL9dm/view?usp=sharing",1))</f>
        <v/>
      </c>
      <c r="D183" s="3" t="s">
        <v>277</v>
      </c>
      <c r="E183" s="1" t="str">
        <f>HYPERLINK("https://drive.google.com/file/d/1i2JH5zVtbrPrL8jso1Dtl9uzJWBgL9dm/view?usp=sharing","AI photo booth rental near LA-Keywords.csv")</f>
        <v>AI photo booth rental near LA-Keywords.csv</v>
      </c>
    </row>
    <row r="184" ht="112.5" customHeight="1">
      <c r="A184" s="2" t="s">
        <v>265</v>
      </c>
      <c r="B184" s="2" t="s">
        <v>278</v>
      </c>
      <c r="C184" s="1" t="str">
        <f>HYPERLINK("https://drive.google.com/file/d/1uOwq_MMPNPEgP-NPnHyTZTQ17XE6CW2U/view?usp=sharing", IMAGE("https://api.qrserver.com/v1/create-qr-code/?size=150x150&amp;data=https://drive.google.com/file/d/1uOwq_MMPNPEgP-NPnHyTZTQ17XE6CW2U/view?usp=sharing",1))</f>
        <v/>
      </c>
      <c r="D184" s="3" t="s">
        <v>279</v>
      </c>
      <c r="E184" s="1" t="str">
        <f>HYPERLINK("https://drive.google.com/file/d/1uOwq_MMPNPEgP-NPnHyTZTQ17XE6CW2U/view?usp=sharing","AI photo booth rental near LA-Keywords.ods")</f>
        <v>AI photo booth rental near LA-Keywords.ods</v>
      </c>
    </row>
    <row r="185" ht="112.5" customHeight="1">
      <c r="A185" s="2" t="s">
        <v>268</v>
      </c>
      <c r="B185" s="2" t="s">
        <v>280</v>
      </c>
      <c r="C185" s="1" t="str">
        <f>HYPERLINK("https://drive.google.com/file/d/1DhtgUNQC0R57UY1s2XOIPmGIQxfJ_32b/view?usp=sharing", IMAGE("https://api.qrserver.com/v1/create-qr-code/?size=150x150&amp;data=https://drive.google.com/file/d/1DhtgUNQC0R57UY1s2XOIPmGIQxfJ_32b/view?usp=sharing",1))</f>
        <v/>
      </c>
      <c r="D185" s="3" t="s">
        <v>281</v>
      </c>
      <c r="E185" s="1" t="str">
        <f>HYPERLINK("https://drive.google.com/file/d/1DhtgUNQC0R57UY1s2XOIPmGIQxfJ_32b/view?usp=sharing","AI photo booth rental near LA-Keywords.tsv")</f>
        <v>AI photo booth rental near LA-Keywords.tsv</v>
      </c>
    </row>
    <row r="186" ht="112.5" customHeight="1">
      <c r="A186" s="2" t="s">
        <v>271</v>
      </c>
      <c r="B186" s="2" t="s">
        <v>282</v>
      </c>
      <c r="C186" s="1" t="str">
        <f>HYPERLINK("https://docs.google.com/spreadsheets/d/1BLBsj-zrMr7FvgpnMIJfk-xSDZSEWw_E/edit?usp=sharing&amp;ouid=115602453726005426174&amp;rtpof=true&amp;sd=true", IMAGE("https://api.qrserver.com/v1/create-qr-code/?size=150x150&amp;data=https://docs.google.com/spreadsheets/d/1BLBsj-zrMr7FvgpnMIJfk-xSDZSEWw_E/edit?usp=sharing&amp;ouid=115602453726005426174&amp;rtpof=true&amp;sd=true",1))</f>
        <v/>
      </c>
      <c r="D186" s="3" t="s">
        <v>283</v>
      </c>
      <c r="E186" s="1" t="str">
        <f>HYPERLINK("https://docs.google.com/spreadsheets/d/1BLBsj-zrMr7FvgpnMIJfk-xSDZSEWw_E/edit?usp=sharing&amp;ouid=115602453726005426174&amp;rtpof=true&amp;sd=true","AI photo booth rental near LA-Keywords.xlsx")</f>
        <v>AI photo booth rental near LA-Keywords.xlsx</v>
      </c>
    </row>
    <row r="187" ht="112.5" customHeight="1">
      <c r="A187" s="2" t="s">
        <v>259</v>
      </c>
      <c r="B187" s="2" t="s">
        <v>284</v>
      </c>
      <c r="C187" s="1" t="str">
        <f>HYPERLINK("https://drive.google.com/file/d/183RFEV5v1tdHvjxElE4O7iW3PSHUa7QL/view?usp=sharing", IMAGE("https://api.qrserver.com/v1/create-qr-code/?size=150x150&amp;data=https://drive.google.com/file/d/183RFEV5v1tdHvjxElE4O7iW3PSHUa7QL/view?usp=sharing",1))</f>
        <v/>
      </c>
      <c r="D187" s="3" t="s">
        <v>285</v>
      </c>
      <c r="E187" s="1" t="str">
        <f>HYPERLINK("https://drive.google.com/file/d/183RFEV5v1tdHvjxElE4O7iW3PSHUa7QL/view?usp=sharing","AI photo booth rental near LA-Content.pdf")</f>
        <v>AI photo booth rental near LA-Content.pdf</v>
      </c>
    </row>
    <row r="188" ht="112.5" customHeight="1">
      <c r="A188" s="2" t="s">
        <v>262</v>
      </c>
      <c r="B188" s="2" t="s">
        <v>286</v>
      </c>
      <c r="C188" s="1" t="str">
        <f>HYPERLINK("https://drive.google.com/file/d/1aHn7T7srGEFPy6l2jXbQ7Q5KGZwAM9aG/view?usp=sharing", IMAGE("https://api.qrserver.com/v1/create-qr-code/?size=150x150&amp;data=https://drive.google.com/file/d/1aHn7T7srGEFPy6l2jXbQ7Q5KGZwAM9aG/view?usp=sharing",1))</f>
        <v/>
      </c>
      <c r="D188" s="3" t="s">
        <v>287</v>
      </c>
      <c r="E188" s="1" t="str">
        <f>HYPERLINK("https://drive.google.com/file/d/1aHn7T7srGEFPy6l2jXbQ7Q5KGZwAM9aG/view?usp=sharing","AI photo booth rental near LA-Content.csv")</f>
        <v>AI photo booth rental near LA-Content.csv</v>
      </c>
    </row>
    <row r="189" ht="112.5" customHeight="1">
      <c r="A189" s="2" t="s">
        <v>265</v>
      </c>
      <c r="B189" s="2" t="s">
        <v>288</v>
      </c>
      <c r="C189" s="1" t="str">
        <f>HYPERLINK("https://drive.google.com/file/d/1yBk2YsBCaXP2--bCWaeDrRcrYsccxapN/view?usp=sharing", IMAGE("https://api.qrserver.com/v1/create-qr-code/?size=150x150&amp;data=https://drive.google.com/file/d/1yBk2YsBCaXP2--bCWaeDrRcrYsccxapN/view?usp=sharing",1))</f>
        <v/>
      </c>
      <c r="D189" s="3" t="s">
        <v>289</v>
      </c>
      <c r="E189" s="1" t="str">
        <f>HYPERLINK("https://drive.google.com/file/d/1yBk2YsBCaXP2--bCWaeDrRcrYsccxapN/view?usp=sharing","AI photo booth rental near LA-Content.ods")</f>
        <v>AI photo booth rental near LA-Content.ods</v>
      </c>
    </row>
    <row r="190" ht="112.5" customHeight="1">
      <c r="A190" s="2" t="s">
        <v>268</v>
      </c>
      <c r="B190" s="2" t="s">
        <v>290</v>
      </c>
      <c r="C190" s="1" t="str">
        <f>HYPERLINK("https://drive.google.com/file/d/1LK7ENLiDY38pMh-2rDXYWKA_S89RMstK/view?usp=sharing", IMAGE("https://api.qrserver.com/v1/create-qr-code/?size=150x150&amp;data=https://drive.google.com/file/d/1LK7ENLiDY38pMh-2rDXYWKA_S89RMstK/view?usp=sharing",1))</f>
        <v/>
      </c>
      <c r="D190" s="3" t="s">
        <v>291</v>
      </c>
      <c r="E190" s="1" t="str">
        <f>HYPERLINK("https://drive.google.com/file/d/1LK7ENLiDY38pMh-2rDXYWKA_S89RMstK/view?usp=sharing","AI photo booth rental near LA-Content.tsv")</f>
        <v>AI photo booth rental near LA-Content.tsv</v>
      </c>
    </row>
    <row r="191" ht="112.5" customHeight="1">
      <c r="A191" s="2" t="s">
        <v>271</v>
      </c>
      <c r="B191" s="2" t="s">
        <v>292</v>
      </c>
      <c r="C191" s="1" t="str">
        <f>HYPERLINK("https://docs.google.com/spreadsheets/d/19S3W-SaC38a4zJ_XLcu5KmCsuBNhYYoB/edit?usp=sharing&amp;ouid=115602453726005426174&amp;rtpof=true&amp;sd=true", IMAGE("https://api.qrserver.com/v1/create-qr-code/?size=150x150&amp;data=https://docs.google.com/spreadsheets/d/19S3W-SaC38a4zJ_XLcu5KmCsuBNhYYoB/edit?usp=sharing&amp;ouid=115602453726005426174&amp;rtpof=true&amp;sd=true",1))</f>
        <v/>
      </c>
      <c r="D191" s="3" t="s">
        <v>293</v>
      </c>
      <c r="E191" s="1" t="str">
        <f>HYPERLINK("https://docs.google.com/spreadsheets/d/19S3W-SaC38a4zJ_XLcu5KmCsuBNhYYoB/edit?usp=sharing&amp;ouid=115602453726005426174&amp;rtpof=true&amp;sd=true","AI photo booth rental near LA-Content.xlsx")</f>
        <v>AI photo booth rental near LA-Content.xlsx</v>
      </c>
    </row>
    <row r="192" ht="112.5" customHeight="1">
      <c r="A192" s="2" t="s">
        <v>259</v>
      </c>
      <c r="B192" s="2" t="s">
        <v>294</v>
      </c>
      <c r="C192" s="1" t="str">
        <f>HYPERLINK("https://drive.google.com/file/d/1kbW2vmCpaMHT86U3_MHS4ZBn6UStzJI5/view?usp=sharing", IMAGE("https://api.qrserver.com/v1/create-qr-code/?size=150x150&amp;data=https://drive.google.com/file/d/1kbW2vmCpaMHT86U3_MHS4ZBn6UStzJI5/view?usp=sharing",1))</f>
        <v/>
      </c>
      <c r="D192" s="3" t="s">
        <v>295</v>
      </c>
      <c r="E192" s="1" t="str">
        <f>HYPERLINK("https://drive.google.com/file/d/1kbW2vmCpaMHT86U3_MHS4ZBn6UStzJI5/view?usp=sharing","AI photo booth rental near LA-Calendar Events.pdf")</f>
        <v>AI photo booth rental near LA-Calendar Events.pdf</v>
      </c>
    </row>
    <row r="193" ht="112.5" customHeight="1">
      <c r="A193" s="2" t="s">
        <v>262</v>
      </c>
      <c r="B193" s="2" t="s">
        <v>296</v>
      </c>
      <c r="C193" s="1" t="str">
        <f>HYPERLINK("https://drive.google.com/file/d/1hDC8w_dSMiMWNu47xkEgRehZV1hgHU1J/view?usp=sharing", IMAGE("https://api.qrserver.com/v1/create-qr-code/?size=150x150&amp;data=https://drive.google.com/file/d/1hDC8w_dSMiMWNu47xkEgRehZV1hgHU1J/view?usp=sharing",1))</f>
        <v/>
      </c>
      <c r="D193" s="3" t="s">
        <v>297</v>
      </c>
      <c r="E193" s="1" t="str">
        <f>HYPERLINK("https://drive.google.com/file/d/1hDC8w_dSMiMWNu47xkEgRehZV1hgHU1J/view?usp=sharing","AI photo booth rental near LA-Calendar Events.csv")</f>
        <v>AI photo booth rental near LA-Calendar Events.csv</v>
      </c>
    </row>
    <row r="194" ht="112.5" customHeight="1">
      <c r="A194" s="2" t="s">
        <v>265</v>
      </c>
      <c r="B194" s="2" t="s">
        <v>298</v>
      </c>
      <c r="C194" s="1" t="str">
        <f>HYPERLINK("https://drive.google.com/file/d/1_AMj62Y9yhX8Ar-6cHHzm-ZbML_mmkko/view?usp=sharing", IMAGE("https://api.qrserver.com/v1/create-qr-code/?size=150x150&amp;data=https://drive.google.com/file/d/1_AMj62Y9yhX8Ar-6cHHzm-ZbML_mmkko/view?usp=sharing",1))</f>
        <v/>
      </c>
      <c r="D194" s="3" t="s">
        <v>299</v>
      </c>
      <c r="E194" s="1" t="str">
        <f>HYPERLINK("https://drive.google.com/file/d/1_AMj62Y9yhX8Ar-6cHHzm-ZbML_mmkko/view?usp=sharing","AI photo booth rental near LA-Calendar Events.ods")</f>
        <v>AI photo booth rental near LA-Calendar Events.ods</v>
      </c>
    </row>
    <row r="195" ht="112.5" customHeight="1">
      <c r="A195" s="2" t="s">
        <v>268</v>
      </c>
      <c r="B195" s="2" t="s">
        <v>300</v>
      </c>
      <c r="C195" s="1" t="str">
        <f>HYPERLINK("https://drive.google.com/file/d/1AsLseTs2d5IGw45rpU_xuMVCOwpdh8lV/view?usp=sharing", IMAGE("https://api.qrserver.com/v1/create-qr-code/?size=150x150&amp;data=https://drive.google.com/file/d/1AsLseTs2d5IGw45rpU_xuMVCOwpdh8lV/view?usp=sharing",1))</f>
        <v/>
      </c>
      <c r="D195" s="3" t="s">
        <v>301</v>
      </c>
      <c r="E195" s="1" t="str">
        <f>HYPERLINK("https://drive.google.com/file/d/1AsLseTs2d5IGw45rpU_xuMVCOwpdh8lV/view?usp=sharing","AI photo booth rental near LA-Calendar Events.tsv")</f>
        <v>AI photo booth rental near LA-Calendar Events.tsv</v>
      </c>
    </row>
    <row r="196" ht="112.5" customHeight="1">
      <c r="A196" s="2" t="s">
        <v>271</v>
      </c>
      <c r="B196" s="2" t="s">
        <v>302</v>
      </c>
      <c r="C196" s="1" t="str">
        <f>HYPERLINK("https://docs.google.com/spreadsheets/d/1MaNNYa-2uBNR9SxhF362h6qmWAJH328b/edit?usp=sharing&amp;ouid=115602453726005426174&amp;rtpof=true&amp;sd=true", IMAGE("https://api.qrserver.com/v1/create-qr-code/?size=150x150&amp;data=https://docs.google.com/spreadsheets/d/1MaNNYa-2uBNR9SxhF362h6qmWAJH328b/edit?usp=sharing&amp;ouid=115602453726005426174&amp;rtpof=true&amp;sd=true",1))</f>
        <v/>
      </c>
      <c r="D196" s="3" t="s">
        <v>303</v>
      </c>
      <c r="E196" s="1" t="str">
        <f>HYPERLINK("https://docs.google.com/spreadsheets/d/1MaNNYa-2uBNR9SxhF362h6qmWAJH328b/edit?usp=sharing&amp;ouid=115602453726005426174&amp;rtpof=true&amp;sd=true","AI photo booth rental near LA-Calendar Events.xlsx")</f>
        <v>AI photo booth rental near LA-Calendar Events.xlsx</v>
      </c>
    </row>
    <row r="197" ht="112.5" customHeight="1">
      <c r="A197" s="2" t="s">
        <v>259</v>
      </c>
      <c r="B197" s="2" t="s">
        <v>304</v>
      </c>
      <c r="C197" s="1" t="str">
        <f>HYPERLINK("https://drive.google.com/file/d/1yDR0suInZFS1qqp1myYPkF1TWI3iViql/view?usp=sharing", IMAGE("https://api.qrserver.com/v1/create-qr-code/?size=150x150&amp;data=https://drive.google.com/file/d/1yDR0suInZFS1qqp1myYPkF1TWI3iViql/view?usp=sharing",1))</f>
        <v/>
      </c>
      <c r="D197" s="3" t="s">
        <v>305</v>
      </c>
      <c r="E197" s="1" t="str">
        <f>HYPERLINK("https://drive.google.com/file/d/1yDR0suInZFS1qqp1myYPkF1TWI3iViql/view?usp=sharing","AI photo booth rental near LA-RSS Feeds.pdf")</f>
        <v>AI photo booth rental near LA-RSS Feeds.pdf</v>
      </c>
    </row>
    <row r="198" ht="112.5" customHeight="1">
      <c r="A198" s="2" t="s">
        <v>262</v>
      </c>
      <c r="B198" s="2" t="s">
        <v>306</v>
      </c>
      <c r="C198" s="1" t="str">
        <f>HYPERLINK("https://drive.google.com/file/d/1kuTHUZRBT1A2X9rckEFOT5XMhtLcYw5p/view?usp=sharing", IMAGE("https://api.qrserver.com/v1/create-qr-code/?size=150x150&amp;data=https://drive.google.com/file/d/1kuTHUZRBT1A2X9rckEFOT5XMhtLcYw5p/view?usp=sharing",1))</f>
        <v/>
      </c>
      <c r="D198" s="3" t="s">
        <v>307</v>
      </c>
      <c r="E198" s="1" t="str">
        <f>HYPERLINK("https://drive.google.com/file/d/1kuTHUZRBT1A2X9rckEFOT5XMhtLcYw5p/view?usp=sharing","AI photo booth rental near LA-RSS Feeds.csv")</f>
        <v>AI photo booth rental near LA-RSS Feeds.csv</v>
      </c>
    </row>
    <row r="199" ht="112.5" customHeight="1">
      <c r="A199" s="2" t="s">
        <v>265</v>
      </c>
      <c r="B199" s="2" t="s">
        <v>308</v>
      </c>
      <c r="C199" s="1" t="str">
        <f>HYPERLINK("https://drive.google.com/file/d/1066CNjt8NdHq-HkBUT-PgsVGN0XSPhO9/view?usp=sharing", IMAGE("https://api.qrserver.com/v1/create-qr-code/?size=150x150&amp;data=https://drive.google.com/file/d/1066CNjt8NdHq-HkBUT-PgsVGN0XSPhO9/view?usp=sharing",1))</f>
        <v/>
      </c>
      <c r="D199" s="3" t="s">
        <v>309</v>
      </c>
      <c r="E199" s="1" t="str">
        <f>HYPERLINK("https://drive.google.com/file/d/1066CNjt8NdHq-HkBUT-PgsVGN0XSPhO9/view?usp=sharing","AI photo booth rental near LA-RSS Feeds.ods")</f>
        <v>AI photo booth rental near LA-RSS Feeds.ods</v>
      </c>
    </row>
    <row r="200" ht="112.5" customHeight="1">
      <c r="A200" s="2" t="s">
        <v>268</v>
      </c>
      <c r="B200" s="2" t="s">
        <v>310</v>
      </c>
      <c r="C200" s="1" t="str">
        <f>HYPERLINK("https://drive.google.com/file/d/1hIIEcoDJzH0ebMxliEBnhIYsA0C93HJT/view?usp=sharing", IMAGE("https://api.qrserver.com/v1/create-qr-code/?size=150x150&amp;data=https://drive.google.com/file/d/1hIIEcoDJzH0ebMxliEBnhIYsA0C93HJT/view?usp=sharing",1))</f>
        <v/>
      </c>
      <c r="D200" s="3" t="s">
        <v>311</v>
      </c>
      <c r="E200" s="1" t="str">
        <f>HYPERLINK("https://drive.google.com/file/d/1hIIEcoDJzH0ebMxliEBnhIYsA0C93HJT/view?usp=sharing","AI photo booth rental near LA-RSS Feeds.tsv")</f>
        <v>AI photo booth rental near LA-RSS Feeds.tsv</v>
      </c>
    </row>
    <row r="201" ht="112.5" customHeight="1">
      <c r="A201" s="2" t="s">
        <v>271</v>
      </c>
      <c r="B201" s="2" t="s">
        <v>312</v>
      </c>
      <c r="C201" s="1" t="str">
        <f>HYPERLINK("https://docs.google.com/spreadsheets/d/1JEPcfUybAi3GSx__-oGeoMe0uwfhLZMr/edit?usp=sharing&amp;ouid=115602453726005426174&amp;rtpof=true&amp;sd=true", IMAGE("https://api.qrserver.com/v1/create-qr-code/?size=150x150&amp;data=https://docs.google.com/spreadsheets/d/1JEPcfUybAi3GSx__-oGeoMe0uwfhLZMr/edit?usp=sharing&amp;ouid=115602453726005426174&amp;rtpof=true&amp;sd=true",1))</f>
        <v/>
      </c>
      <c r="D201" s="3" t="s">
        <v>313</v>
      </c>
      <c r="E201" s="1" t="str">
        <f>HYPERLINK("https://docs.google.com/spreadsheets/d/1JEPcfUybAi3GSx__-oGeoMe0uwfhLZMr/edit?usp=sharing&amp;ouid=115602453726005426174&amp;rtpof=true&amp;sd=true","AI photo booth rental near LA-RSS Feeds.xlsx")</f>
        <v>AI photo booth rental near LA-RSS Feeds.xlsx</v>
      </c>
    </row>
    <row r="202" ht="112.5" customHeight="1">
      <c r="A202" s="2" t="s">
        <v>259</v>
      </c>
      <c r="B202" s="2" t="s">
        <v>314</v>
      </c>
      <c r="C202" s="1" t="str">
        <f>HYPERLINK("https://drive.google.com/file/d/1vX-JJM3fG-24aqmzvdcYjQLqOFf4PEff/view?usp=sharing", IMAGE("https://api.qrserver.com/v1/create-qr-code/?size=150x150&amp;data=https://drive.google.com/file/d/1vX-JJM3fG-24aqmzvdcYjQLqOFf4PEff/view?usp=sharing",1))</f>
        <v/>
      </c>
      <c r="D202" s="3" t="s">
        <v>315</v>
      </c>
      <c r="E202" s="1" t="str">
        <f>HYPERLINK("https://drive.google.com/file/d/1vX-JJM3fG-24aqmzvdcYjQLqOFf4PEff/view?usp=sharing","AI photo booth rental near LA.pdf")</f>
        <v>AI photo booth rental near LA.pdf</v>
      </c>
    </row>
    <row r="203" ht="112.5" customHeight="1">
      <c r="A203" s="2" t="s">
        <v>259</v>
      </c>
      <c r="B203" s="2" t="s">
        <v>316</v>
      </c>
      <c r="C203" s="1" t="str">
        <f>HYPERLINK("https://drive.google.com/file/d/1aBFoyrMMJ_zWMk4Ixw12oObGtCeSkwFs/view?usp=sharing", IMAGE("https://api.qrserver.com/v1/create-qr-code/?size=150x150&amp;data=https://drive.google.com/file/d/1aBFoyrMMJ_zWMk4Ixw12oObGtCeSkwFs/view?usp=sharing",1))</f>
        <v/>
      </c>
      <c r="D203" s="3" t="s">
        <v>317</v>
      </c>
      <c r="E203" s="1" t="str">
        <f>HYPERLINK("https://drive.google.com/file/d/1aBFoyrMMJ_zWMk4Ixw12oObGtCeSkwFs/view?usp=sharing","A.I. Artificial Intelligence photo booth for rent los angeles.pdf")</f>
        <v>A.I. Artificial Intelligence photo booth for rent los angeles.pdf</v>
      </c>
    </row>
    <row r="204" ht="112.5" customHeight="1">
      <c r="A204" s="2" t="s">
        <v>259</v>
      </c>
      <c r="B204" s="2" t="s">
        <v>318</v>
      </c>
      <c r="C204" s="1" t="str">
        <f>HYPERLINK("https://drive.google.com/file/d/16tERC0u_C_JTzLZVHU4ARxXrIlk1AWGW/view?usp=sharing", IMAGE("https://api.qrserver.com/v1/create-qr-code/?size=150x150&amp;data=https://drive.google.com/file/d/16tERC0u_C_JTzLZVHU4ARxXrIlk1AWGW/view?usp=sharing",1))</f>
        <v/>
      </c>
      <c r="D204" s="3" t="s">
        <v>319</v>
      </c>
      <c r="E204" s="1" t="str">
        <f>HYPERLINK("https://drive.google.com/file/d/16tERC0u_C_JTzLZVHU4ARxXrIlk1AWGW/view?usp=sharing","renting a A.I. Artificial Intelligence photo booth.pdf")</f>
        <v>renting a A.I. Artificial Intelligence photo booth.pdf</v>
      </c>
    </row>
    <row r="205" ht="112.5" customHeight="1">
      <c r="A205" s="2" t="s">
        <v>259</v>
      </c>
      <c r="B205" s="2" t="s">
        <v>320</v>
      </c>
      <c r="C205" s="1" t="str">
        <f>HYPERLINK("https://drive.google.com/file/d/1SFuR7R2VUwVCvcksL9dudxKwvncna5_E/view?usp=sharing", IMAGE("https://api.qrserver.com/v1/create-qr-code/?size=150x150&amp;data=https://drive.google.com/file/d/1SFuR7R2VUwVCvcksL9dudxKwvncna5_E/view?usp=sharing",1))</f>
        <v/>
      </c>
      <c r="D205" s="3" t="s">
        <v>321</v>
      </c>
      <c r="E205" s="1" t="str">
        <f>HYPERLINK("https://drive.google.com/file/d/1SFuR7R2VUwVCvcksL9dudxKwvncna5_E/view?usp=sharing","A.I. Artificial Intelligence event photo booth.pdf")</f>
        <v>A.I. Artificial Intelligence event photo booth.pdf</v>
      </c>
    </row>
    <row r="206" ht="112.5" customHeight="1">
      <c r="A206" s="2" t="s">
        <v>259</v>
      </c>
      <c r="B206" s="2" t="s">
        <v>322</v>
      </c>
      <c r="C206" s="1" t="str">
        <f>HYPERLINK("https://drive.google.com/file/d/1gAT9z7sfoSH3L4jpBzRJba3ZktR2jboD/view?usp=sharing", IMAGE("https://api.qrserver.com/v1/create-qr-code/?size=150x150&amp;data=https://drive.google.com/file/d/1gAT9z7sfoSH3L4jpBzRJba3ZktR2jboD/view?usp=sharing",1))</f>
        <v/>
      </c>
      <c r="D206" s="3" t="s">
        <v>323</v>
      </c>
      <c r="E206" s="1" t="str">
        <f>HYPERLINK("https://drive.google.com/file/d/1gAT9z7sfoSH3L4jpBzRJba3ZktR2jboD/view?usp=sharing","rent a A.I. Artificial Intelligence photobooth.pdf")</f>
        <v>rent a A.I. Artificial Intelligence photobooth.pdf</v>
      </c>
    </row>
    <row r="207" ht="112.5" customHeight="1">
      <c r="A207" s="2" t="s">
        <v>259</v>
      </c>
      <c r="B207" s="2" t="s">
        <v>324</v>
      </c>
      <c r="C207" s="1" t="str">
        <f>HYPERLINK("https://drive.google.com/file/d/1mg0Dcu2ILlMNjc0l6kytzGcL4Yxjp81B/view?usp=sharing", IMAGE("https://api.qrserver.com/v1/create-qr-code/?size=150x150&amp;data=https://drive.google.com/file/d/1mg0Dcu2ILlMNjc0l6kytzGcL4Yxjp81B/view?usp=sharing",1))</f>
        <v/>
      </c>
      <c r="D207" s="3" t="s">
        <v>325</v>
      </c>
      <c r="E207" s="1" t="str">
        <f>HYPERLINK("https://drive.google.com/file/d/1mg0Dcu2ILlMNjc0l6kytzGcL4Yxjp81B/view?usp=sharing","A.I. Artificial Intelligence photo booth wedding rental.pdf")</f>
        <v>A.I. Artificial Intelligence photo booth wedding rental.pdf</v>
      </c>
    </row>
    <row r="208" ht="112.5" customHeight="1">
      <c r="A208" s="2" t="s">
        <v>259</v>
      </c>
      <c r="B208" s="2" t="s">
        <v>326</v>
      </c>
      <c r="C208" s="1" t="str">
        <f>HYPERLINK("https://drive.google.com/file/d/1PwWJUmxntpB9XKpxStgXNK5aJGf_26pb/view?usp=sharing", IMAGE("https://api.qrserver.com/v1/create-qr-code/?size=150x150&amp;data=https://drive.google.com/file/d/1PwWJUmxntpB9XKpxStgXNK5aJGf_26pb/view?usp=sharing",1))</f>
        <v/>
      </c>
      <c r="D208" s="3" t="s">
        <v>327</v>
      </c>
      <c r="E208" s="1" t="str">
        <f>HYPERLINK("https://drive.google.com/file/d/1PwWJUmxntpB9XKpxStgXNK5aJGf_26pb/view?usp=sharing","A.I. Artificial Intelligence photo booths rent.pdf")</f>
        <v>A.I. Artificial Intelligence photo booths rent.pdf</v>
      </c>
    </row>
    <row r="209" ht="112.5" customHeight="1">
      <c r="A209" s="2" t="s">
        <v>259</v>
      </c>
      <c r="B209" s="2" t="s">
        <v>328</v>
      </c>
      <c r="C209" s="1" t="str">
        <f>HYPERLINK("https://drive.google.com/file/d/17KxXBTFOMgQpDuVdnhavyqojmJjWXta3/view?usp=sharing", IMAGE("https://api.qrserver.com/v1/create-qr-code/?size=150x150&amp;data=https://drive.google.com/file/d/17KxXBTFOMgQpDuVdnhavyqojmJjWXta3/view?usp=sharing",1))</f>
        <v/>
      </c>
      <c r="D209" s="3" t="s">
        <v>329</v>
      </c>
      <c r="E209" s="1" t="str">
        <f>HYPERLINK("https://drive.google.com/file/d/17KxXBTFOMgQpDuVdnhavyqojmJjWXta3/view?usp=sharing","A.I. Artificial Intelligence photo booth for weddings.pdf")</f>
        <v>A.I. Artificial Intelligence photo booth for weddings.pdf</v>
      </c>
    </row>
    <row r="210" ht="112.5" customHeight="1">
      <c r="A210" s="2" t="s">
        <v>259</v>
      </c>
      <c r="B210" s="2" t="s">
        <v>330</v>
      </c>
      <c r="C210" s="1" t="str">
        <f>HYPERLINK("https://drive.google.com/file/d/1TP6cIECA1K69RFT7Jo7n42p7DOswnzYc/view?usp=sharing", IMAGE("https://api.qrserver.com/v1/create-qr-code/?size=150x150&amp;data=https://drive.google.com/file/d/1TP6cIECA1K69RFT7Jo7n42p7DOswnzYc/view?usp=sharing",1))</f>
        <v/>
      </c>
      <c r="D210" s="3" t="s">
        <v>331</v>
      </c>
      <c r="E210" s="1" t="str">
        <f>HYPERLINK("https://drive.google.com/file/d/1TP6cIECA1K69RFT7Jo7n42p7DOswnzYc/view?usp=sharing","A.I. Artificial Intelligence photo booth rental Orange County.pdf")</f>
        <v>A.I. Artificial Intelligence photo booth rental Orange County.pdf</v>
      </c>
    </row>
    <row r="211" ht="112.5" customHeight="1">
      <c r="A211" s="2" t="s">
        <v>259</v>
      </c>
      <c r="B211" s="2" t="s">
        <v>332</v>
      </c>
      <c r="C211" s="1" t="str">
        <f>HYPERLINK("https://drive.google.com/file/d/1yTd8KDNDuak0pnz7zloUyVgYp6EoSHAX/view?usp=sharing", IMAGE("https://api.qrserver.com/v1/create-qr-code/?size=150x150&amp;data=https://drive.google.com/file/d/1yTd8KDNDuak0pnz7zloUyVgYp6EoSHAX/view?usp=sharing",1))</f>
        <v/>
      </c>
      <c r="D211" s="3" t="s">
        <v>333</v>
      </c>
      <c r="E211" s="1" t="str">
        <f>HYPERLINK("https://drive.google.com/file/d/1yTd8KDNDuak0pnz7zloUyVgYp6EoSHAX/view?usp=sharing","A.I. Artificial Intelligence photo booth rentals Orange County.pdf")</f>
        <v>A.I. Artificial Intelligence photo booth rentals Orange County.pdf</v>
      </c>
    </row>
    <row r="212" ht="112.5" customHeight="1">
      <c r="A212" s="2" t="s">
        <v>259</v>
      </c>
      <c r="B212" s="2" t="s">
        <v>334</v>
      </c>
      <c r="C212" s="1" t="str">
        <f>HYPERLINK("https://drive.google.com/file/d/1u6ETLsFlLuJRSIqPm2weB34oEvnOmGtk/view?usp=sharing", IMAGE("https://api.qrserver.com/v1/create-qr-code/?size=150x150&amp;data=https://drive.google.com/file/d/1u6ETLsFlLuJRSIqPm2weB34oEvnOmGtk/view?usp=sharing",1))</f>
        <v/>
      </c>
      <c r="D212" s="3" t="s">
        <v>335</v>
      </c>
      <c r="E212" s="1" t="str">
        <f>HYPERLINK("https://drive.google.com/file/d/1u6ETLsFlLuJRSIqPm2weB34oEvnOmGtk/view?usp=sharing","Artificial Intelligence photobooth rental Orange County.pdf")</f>
        <v>Artificial Intelligence photobooth rental Orange County.pdf</v>
      </c>
    </row>
    <row r="213" ht="112.5" customHeight="1">
      <c r="A213" s="2" t="s">
        <v>259</v>
      </c>
      <c r="B213" s="2" t="s">
        <v>336</v>
      </c>
      <c r="C213" s="1" t="str">
        <f>HYPERLINK("https://drive.google.com/file/d/1gHPDWEpB_bj8VZmzkMH4gOv4NShYwJX9/view?usp=sharing", IMAGE("https://api.qrserver.com/v1/create-qr-code/?size=150x150&amp;data=https://drive.google.com/file/d/1gHPDWEpB_bj8VZmzkMH4gOv4NShYwJX9/view?usp=sharing",1))</f>
        <v/>
      </c>
      <c r="D213" s="3" t="s">
        <v>337</v>
      </c>
      <c r="E213" s="1" t="str">
        <f>HYPERLINK("https://drive.google.com/file/d/1gHPDWEpB_bj8VZmzkMH4gOv4NShYwJX9/view?usp=sharing","renting a Artificial Intelligence photo booth in Orange County.pdf")</f>
        <v>renting a Artificial Intelligence photo booth in Orange County.pdf</v>
      </c>
    </row>
    <row r="214" ht="112.5" customHeight="1">
      <c r="A214" s="2" t="s">
        <v>259</v>
      </c>
      <c r="B214" s="2" t="s">
        <v>338</v>
      </c>
      <c r="C214" s="1" t="str">
        <f>HYPERLINK("https://drive.google.com/file/d/1I_W9XdWtJTDbjegwXlu2HsvvkBuo_WyX/view?usp=sharing", IMAGE("https://api.qrserver.com/v1/create-qr-code/?size=150x150&amp;data=https://drive.google.com/file/d/1I_W9XdWtJTDbjegwXlu2HsvvkBuo_WyX/view?usp=sharing",1))</f>
        <v/>
      </c>
      <c r="D214" s="3" t="s">
        <v>339</v>
      </c>
      <c r="E214" s="1" t="str">
        <f>HYPERLINK("https://drive.google.com/file/d/1I_W9XdWtJTDbjegwXlu2HsvvkBuo_WyX/view?usp=sharing","rent a Artificial Intelligence photobooth Orange County.pdf")</f>
        <v>rent a Artificial Intelligence photobooth Orange County.pdf</v>
      </c>
    </row>
    <row r="215" ht="112.5" customHeight="1">
      <c r="A215" s="2" t="s">
        <v>259</v>
      </c>
      <c r="B215" s="2" t="s">
        <v>340</v>
      </c>
      <c r="C215" s="1" t="str">
        <f>HYPERLINK("https://drive.google.com/file/d/1hrkK-R18uJoW2BBp8k8ZnY_jnC23gmab/view?usp=sharing", IMAGE("https://api.qrserver.com/v1/create-qr-code/?size=150x150&amp;data=https://drive.google.com/file/d/1hrkK-R18uJoW2BBp8k8ZnY_jnC23gmab/view?usp=sharing",1))</f>
        <v/>
      </c>
      <c r="D215" s="3" t="s">
        <v>341</v>
      </c>
      <c r="E215" s="1" t="str">
        <f>HYPERLINK("https://drive.google.com/file/d/1hrkK-R18uJoW2BBp8k8ZnY_jnC23gmab/view?usp=sharing","A.I. photo booth rental package Orange County.pdf")</f>
        <v>A.I. photo booth rental package Orange County.pdf</v>
      </c>
    </row>
    <row r="216" ht="112.5" customHeight="1">
      <c r="A216" s="2" t="s">
        <v>259</v>
      </c>
      <c r="B216" s="2" t="s">
        <v>342</v>
      </c>
      <c r="C216" s="1" t="str">
        <f>HYPERLINK("https://drive.google.com/file/d/1PEQu2CYo9fUYkr5iLveQtomlltvACqNJ/view?usp=sharing", IMAGE("https://api.qrserver.com/v1/create-qr-code/?size=150x150&amp;data=https://drive.google.com/file/d/1PEQu2CYo9fUYkr5iLveQtomlltvACqNJ/view?usp=sharing",1))</f>
        <v/>
      </c>
      <c r="D216" s="3" t="s">
        <v>343</v>
      </c>
      <c r="E216" s="1" t="str">
        <f>HYPERLINK("https://drive.google.com/file/d/1PEQu2CYo9fUYkr5iLveQtomlltvACqNJ/view?usp=sharing","A.I. photobooth for rent Orange County.pdf")</f>
        <v>A.I. photobooth for rent Orange County.pdf</v>
      </c>
    </row>
    <row r="217" ht="112.5" customHeight="1">
      <c r="A217" s="2" t="s">
        <v>259</v>
      </c>
      <c r="B217" s="2" t="s">
        <v>344</v>
      </c>
      <c r="C217" s="1" t="str">
        <f>HYPERLINK("https://drive.google.com/file/d/15SQ3bre1pDzAYTVq4EuZyQvTUxTLoLGL/view?usp=sharing", IMAGE("https://api.qrserver.com/v1/create-qr-code/?size=150x150&amp;data=https://drive.google.com/file/d/15SQ3bre1pDzAYTVq4EuZyQvTUxTLoLGL/view?usp=sharing",1))</f>
        <v/>
      </c>
      <c r="D217" s="3" t="s">
        <v>345</v>
      </c>
      <c r="E217" s="1" t="str">
        <f>HYPERLINK("https://drive.google.com/file/d/15SQ3bre1pDzAYTVq4EuZyQvTUxTLoLGL/view?usp=sharing","A.I. photo booths rent Orange County.pdf")</f>
        <v>A.I. photo booths rent Orange County.pdf</v>
      </c>
    </row>
    <row r="218" ht="112.5" customHeight="1">
      <c r="A218" s="2" t="s">
        <v>259</v>
      </c>
      <c r="B218" s="2" t="s">
        <v>346</v>
      </c>
      <c r="C218" s="1" t="str">
        <f>HYPERLINK("https://drive.google.com/file/d/1GGk7jA-6ve8f9d7twxiqPou542k1rWo7/view?usp=sharing", IMAGE("https://api.qrserver.com/v1/create-qr-code/?size=150x150&amp;data=https://drive.google.com/file/d/1GGk7jA-6ve8f9d7twxiqPou542k1rWo7/view?usp=sharing",1))</f>
        <v/>
      </c>
      <c r="D218" s="3" t="s">
        <v>347</v>
      </c>
      <c r="E218" s="1" t="str">
        <f>HYPERLINK("https://drive.google.com/file/d/1GGk7jA-6ve8f9d7twxiqPou542k1rWo7/view?usp=sharing","renting a A.I. photo booth in Orange County.pdf")</f>
        <v>renting a A.I. photo booth in Orange County.pdf</v>
      </c>
    </row>
    <row r="219" ht="112.5" customHeight="1">
      <c r="A219" s="2" t="s">
        <v>259</v>
      </c>
      <c r="B219" s="2" t="s">
        <v>348</v>
      </c>
      <c r="C219" s="1" t="str">
        <f>HYPERLINK("https://drive.google.com/file/d/1pM4q8iPPLWaqLq-Ur_Cr8LhVNjKX1B-p/view?usp=sharing", IMAGE("https://api.qrserver.com/v1/create-qr-code/?size=150x150&amp;data=https://drive.google.com/file/d/1pM4q8iPPLWaqLq-Ur_Cr8LhVNjKX1B-p/view?usp=sharing",1))</f>
        <v/>
      </c>
      <c r="D219" s="3" t="s">
        <v>349</v>
      </c>
      <c r="E219" s="1" t="str">
        <f>HYPERLINK("https://drive.google.com/file/d/1pM4q8iPPLWaqLq-Ur_Cr8LhVNjKX1B-p/view?usp=sharing","corporate event A.I. Artificial Intelligence photo booth Orange County.pdf")</f>
        <v>corporate event A.I. Artificial Intelligence photo booth Orange County.pdf</v>
      </c>
    </row>
    <row r="220" ht="112.5" customHeight="1">
      <c r="A220" s="2" t="s">
        <v>259</v>
      </c>
      <c r="B220" s="2" t="s">
        <v>350</v>
      </c>
      <c r="C220" s="1" t="str">
        <f>HYPERLINK("https://drive.google.com/file/d/1NxA7RHR7TmOg0CvnrdQV33DyJIfSAjSI/view?usp=sharing", IMAGE("https://api.qrserver.com/v1/create-qr-code/?size=150x150&amp;data=https://drive.google.com/file/d/1NxA7RHR7TmOg0CvnrdQV33DyJIfSAjSI/view?usp=sharing",1))</f>
        <v/>
      </c>
      <c r="D220" s="3" t="s">
        <v>351</v>
      </c>
      <c r="E220" s="1" t="str">
        <f>HYPERLINK("https://drive.google.com/file/d/1NxA7RHR7TmOg0CvnrdQV33DyJIfSAjSI/view?usp=sharing","A.I. Artificial Intelligence photo booth rental orange county.pdf")</f>
        <v>A.I. Artificial Intelligence photo booth rental orange county.pdf</v>
      </c>
    </row>
    <row r="221" ht="112.5" customHeight="1">
      <c r="A221" s="2" t="s">
        <v>259</v>
      </c>
      <c r="B221" s="2" t="s">
        <v>352</v>
      </c>
      <c r="C221" s="1" t="str">
        <f>HYPERLINK("https://drive.google.com/file/d/1mNgx4EigpFFkrIXqztdHcnb2Iz4c7Pa0/view?usp=sharing", IMAGE("https://api.qrserver.com/v1/create-qr-code/?size=150x150&amp;data=https://drive.google.com/file/d/1mNgx4EigpFFkrIXqztdHcnb2Iz4c7Pa0/view?usp=sharing",1))</f>
        <v/>
      </c>
      <c r="D221" s="3" t="s">
        <v>353</v>
      </c>
      <c r="E221" s="1" t="str">
        <f>HYPERLINK("https://drive.google.com/file/d/1mNgx4EigpFFkrIXqztdHcnb2Iz4c7Pa0/view?usp=sharing","wedding A.I. Artificial Intelligence photo booth rental in orange county.pdf")</f>
        <v>wedding A.I. Artificial Intelligence photo booth rental in orange county.pdf</v>
      </c>
    </row>
    <row r="222" ht="112.5" customHeight="1">
      <c r="A222" s="2" t="s">
        <v>259</v>
      </c>
      <c r="B222" s="2" t="s">
        <v>354</v>
      </c>
      <c r="C222" s="1" t="str">
        <f>HYPERLINK("https://drive.google.com/file/d/1v5TJ-9y3_M4eaOn1FSJfsCTWp-ZDs3jn/view?usp=sharing", IMAGE("https://api.qrserver.com/v1/create-qr-code/?size=150x150&amp;data=https://drive.google.com/file/d/1v5TJ-9y3_M4eaOn1FSJfsCTWp-ZDs3jn/view?usp=sharing",1))</f>
        <v/>
      </c>
      <c r="D222" s="3" t="s">
        <v>355</v>
      </c>
      <c r="E222" s="1" t="str">
        <f>HYPERLINK("https://drive.google.com/file/d/1v5TJ-9y3_M4eaOn1FSJfsCTWp-ZDs3jn/view?usp=sharing","A.I. Artificial Intelligence photo booth rental in orange county.pdf")</f>
        <v>A.I. Artificial Intelligence photo booth rental in orange county.pdf</v>
      </c>
    </row>
    <row r="223" ht="112.5" customHeight="1">
      <c r="A223" s="2" t="s">
        <v>356</v>
      </c>
      <c r="B223" s="2" t="s">
        <v>357</v>
      </c>
      <c r="C223" s="1" t="str">
        <f>HYPERLINK("https://docs.google.com/document/d/11JNaZzigNWeFYaIopP1OX0sWVc1TrrFe/edit?usp=sharing&amp;ouid=115602453726005426174&amp;rtpof=true&amp;sd=true", IMAGE("https://api.qrserver.com/v1/create-qr-code/?size=150x150&amp;data=https://docs.google.com/document/d/11JNaZzigNWeFYaIopP1OX0sWVc1TrrFe/edit?usp=sharing&amp;ouid=115602453726005426174&amp;rtpof=true&amp;sd=true",1))</f>
        <v/>
      </c>
      <c r="D223" s="3" t="s">
        <v>358</v>
      </c>
      <c r="E223" s="1" t="str">
        <f>HYPERLINK("https://docs.google.com/document/d/11JNaZzigNWeFYaIopP1OX0sWVc1TrrFe/edit?usp=sharing&amp;ouid=115602453726005426174&amp;rtpof=true&amp;sd=true","AI photo booth rental near LA.docx")</f>
        <v>AI photo booth rental near LA.docx</v>
      </c>
    </row>
    <row r="224" ht="112.5" customHeight="1">
      <c r="A224" s="2" t="s">
        <v>356</v>
      </c>
      <c r="B224" s="2" t="s">
        <v>359</v>
      </c>
      <c r="C224" s="1" t="str">
        <f>HYPERLINK("https://docs.google.com/document/d/1hB73U4lak_OIbN2OMTA4irPiDRCmaghv/edit?usp=sharing&amp;ouid=115602453726005426174&amp;rtpof=true&amp;sd=true", IMAGE("https://api.qrserver.com/v1/create-qr-code/?size=150x150&amp;data=https://docs.google.com/document/d/1hB73U4lak_OIbN2OMTA4irPiDRCmaghv/edit?usp=sharing&amp;ouid=115602453726005426174&amp;rtpof=true&amp;sd=true",1))</f>
        <v/>
      </c>
      <c r="D224" s="3" t="s">
        <v>360</v>
      </c>
      <c r="E224" s="1" t="str">
        <f>HYPERLINK("https://docs.google.com/document/d/1hB73U4lak_OIbN2OMTA4irPiDRCmaghv/edit?usp=sharing&amp;ouid=115602453726005426174&amp;rtpof=true&amp;sd=true","A.I. Artificial Intelligence photo booth for rent los angeles.docx")</f>
        <v>A.I. Artificial Intelligence photo booth for rent los angeles.docx</v>
      </c>
    </row>
    <row r="225" ht="112.5" customHeight="1">
      <c r="A225" s="2" t="s">
        <v>356</v>
      </c>
      <c r="B225" s="2" t="s">
        <v>361</v>
      </c>
      <c r="C225" s="1" t="str">
        <f>HYPERLINK("https://docs.google.com/document/d/1EcydPBX6coQXgcfCPP4J2tSqBmsF6Wmr/edit?usp=sharing&amp;ouid=115602453726005426174&amp;rtpof=true&amp;sd=true", IMAGE("https://api.qrserver.com/v1/create-qr-code/?size=150x150&amp;data=https://docs.google.com/document/d/1EcydPBX6coQXgcfCPP4J2tSqBmsF6Wmr/edit?usp=sharing&amp;ouid=115602453726005426174&amp;rtpof=true&amp;sd=true",1))</f>
        <v/>
      </c>
      <c r="D225" s="3" t="s">
        <v>362</v>
      </c>
      <c r="E225" s="1" t="str">
        <f>HYPERLINK("https://docs.google.com/document/d/1EcydPBX6coQXgcfCPP4J2tSqBmsF6Wmr/edit?usp=sharing&amp;ouid=115602453726005426174&amp;rtpof=true&amp;sd=true","renting a A.I. Artificial Intelligence photo booth.docx")</f>
        <v>renting a A.I. Artificial Intelligence photo booth.docx</v>
      </c>
    </row>
    <row r="226" ht="112.5" customHeight="1">
      <c r="A226" s="2" t="s">
        <v>356</v>
      </c>
      <c r="B226" s="2" t="s">
        <v>363</v>
      </c>
      <c r="C226" s="1" t="str">
        <f>HYPERLINK("https://docs.google.com/document/d/1ZBTghRZOIfwd_fAo8q-kWzsqgE8GuL1F/edit?usp=sharing&amp;ouid=115602453726005426174&amp;rtpof=true&amp;sd=true", IMAGE("https://api.qrserver.com/v1/create-qr-code/?size=150x150&amp;data=https://docs.google.com/document/d/1ZBTghRZOIfwd_fAo8q-kWzsqgE8GuL1F/edit?usp=sharing&amp;ouid=115602453726005426174&amp;rtpof=true&amp;sd=true",1))</f>
        <v/>
      </c>
      <c r="D226" s="3" t="s">
        <v>364</v>
      </c>
      <c r="E226" s="1" t="str">
        <f>HYPERLINK("https://docs.google.com/document/d/1ZBTghRZOIfwd_fAo8q-kWzsqgE8GuL1F/edit?usp=sharing&amp;ouid=115602453726005426174&amp;rtpof=true&amp;sd=true","A.I. Artificial Intelligence event photo booth.docx")</f>
        <v>A.I. Artificial Intelligence event photo booth.docx</v>
      </c>
    </row>
    <row r="227" ht="112.5" customHeight="1">
      <c r="A227" s="2" t="s">
        <v>356</v>
      </c>
      <c r="B227" s="2" t="s">
        <v>365</v>
      </c>
      <c r="C227" s="1" t="str">
        <f>HYPERLINK("https://docs.google.com/document/d/1E1FpD0OBwU_vP2xIzhSBKsDedXPTMOGu/edit?usp=sharing&amp;ouid=115602453726005426174&amp;rtpof=true&amp;sd=true", IMAGE("https://api.qrserver.com/v1/create-qr-code/?size=150x150&amp;data=https://docs.google.com/document/d/1E1FpD0OBwU_vP2xIzhSBKsDedXPTMOGu/edit?usp=sharing&amp;ouid=115602453726005426174&amp;rtpof=true&amp;sd=true",1))</f>
        <v/>
      </c>
      <c r="D227" s="3" t="s">
        <v>366</v>
      </c>
      <c r="E227" s="1" t="str">
        <f>HYPERLINK("https://docs.google.com/document/d/1E1FpD0OBwU_vP2xIzhSBKsDedXPTMOGu/edit?usp=sharing&amp;ouid=115602453726005426174&amp;rtpof=true&amp;sd=true","rent a A.I. Artificial Intelligence photobooth.docx")</f>
        <v>rent a A.I. Artificial Intelligence photobooth.docx</v>
      </c>
    </row>
    <row r="228" ht="112.5" customHeight="1">
      <c r="A228" s="2" t="s">
        <v>356</v>
      </c>
      <c r="B228" s="2" t="s">
        <v>367</v>
      </c>
      <c r="C228" s="1" t="str">
        <f>HYPERLINK("https://docs.google.com/document/d/11YVD0VxgWSBsAN8ZOsymfs-phvbXyXhj/edit?usp=sharing&amp;ouid=115602453726005426174&amp;rtpof=true&amp;sd=true", IMAGE("https://api.qrserver.com/v1/create-qr-code/?size=150x150&amp;data=https://docs.google.com/document/d/11YVD0VxgWSBsAN8ZOsymfs-phvbXyXhj/edit?usp=sharing&amp;ouid=115602453726005426174&amp;rtpof=true&amp;sd=true",1))</f>
        <v/>
      </c>
      <c r="D228" s="3" t="s">
        <v>368</v>
      </c>
      <c r="E228" s="1" t="str">
        <f>HYPERLINK("https://docs.google.com/document/d/11YVD0VxgWSBsAN8ZOsymfs-phvbXyXhj/edit?usp=sharing&amp;ouid=115602453726005426174&amp;rtpof=true&amp;sd=true","A.I. Artificial Intelligence photo booth wedding rental.docx")</f>
        <v>A.I. Artificial Intelligence photo booth wedding rental.docx</v>
      </c>
    </row>
    <row r="229" ht="112.5" customHeight="1">
      <c r="A229" s="2" t="s">
        <v>356</v>
      </c>
      <c r="B229" s="2" t="s">
        <v>369</v>
      </c>
      <c r="C229" s="1" t="str">
        <f>HYPERLINK("https://docs.google.com/document/d/15xl0-5jinc3dfjfqzGKIYDDYRn9cmzz2/edit?usp=sharing&amp;ouid=115602453726005426174&amp;rtpof=true&amp;sd=true", IMAGE("https://api.qrserver.com/v1/create-qr-code/?size=150x150&amp;data=https://docs.google.com/document/d/15xl0-5jinc3dfjfqzGKIYDDYRn9cmzz2/edit?usp=sharing&amp;ouid=115602453726005426174&amp;rtpof=true&amp;sd=true",1))</f>
        <v/>
      </c>
      <c r="D229" s="3" t="s">
        <v>370</v>
      </c>
      <c r="E229" s="1" t="str">
        <f>HYPERLINK("https://docs.google.com/document/d/15xl0-5jinc3dfjfqzGKIYDDYRn9cmzz2/edit?usp=sharing&amp;ouid=115602453726005426174&amp;rtpof=true&amp;sd=true","A.I. Artificial Intelligence photo booths rent.docx")</f>
        <v>A.I. Artificial Intelligence photo booths rent.docx</v>
      </c>
    </row>
    <row r="230" ht="112.5" customHeight="1">
      <c r="A230" s="2" t="s">
        <v>356</v>
      </c>
      <c r="B230" s="2" t="s">
        <v>371</v>
      </c>
      <c r="C230" s="1" t="str">
        <f>HYPERLINK("https://docs.google.com/document/d/12kt6HDvNhQt6HEdi_7h8Jr4RfSh67wqp/edit?usp=sharing&amp;ouid=115602453726005426174&amp;rtpof=true&amp;sd=true", IMAGE("https://api.qrserver.com/v1/create-qr-code/?size=150x150&amp;data=https://docs.google.com/document/d/12kt6HDvNhQt6HEdi_7h8Jr4RfSh67wqp/edit?usp=sharing&amp;ouid=115602453726005426174&amp;rtpof=true&amp;sd=true",1))</f>
        <v/>
      </c>
      <c r="D230" s="3" t="s">
        <v>372</v>
      </c>
      <c r="E230" s="1" t="str">
        <f>HYPERLINK("https://docs.google.com/document/d/12kt6HDvNhQt6HEdi_7h8Jr4RfSh67wqp/edit?usp=sharing&amp;ouid=115602453726005426174&amp;rtpof=true&amp;sd=true","A.I. Artificial Intelligence photo booth for weddings.docx")</f>
        <v>A.I. Artificial Intelligence photo booth for weddings.docx</v>
      </c>
    </row>
    <row r="231" ht="112.5" customHeight="1">
      <c r="A231" s="2" t="s">
        <v>356</v>
      </c>
      <c r="B231" s="2" t="s">
        <v>373</v>
      </c>
      <c r="C231" s="1" t="str">
        <f>HYPERLINK("https://docs.google.com/document/d/1WWCPTaE6za57ze7xkYs3vSaKuPDWX4p3/edit?usp=sharing&amp;ouid=115602453726005426174&amp;rtpof=true&amp;sd=true", IMAGE("https://api.qrserver.com/v1/create-qr-code/?size=150x150&amp;data=https://docs.google.com/document/d/1WWCPTaE6za57ze7xkYs3vSaKuPDWX4p3/edit?usp=sharing&amp;ouid=115602453726005426174&amp;rtpof=true&amp;sd=true",1))</f>
        <v/>
      </c>
      <c r="D231" s="3" t="s">
        <v>374</v>
      </c>
      <c r="E231" s="1" t="str">
        <f>HYPERLINK("https://docs.google.com/document/d/1WWCPTaE6za57ze7xkYs3vSaKuPDWX4p3/edit?usp=sharing&amp;ouid=115602453726005426174&amp;rtpof=true&amp;sd=true","A.I. Artificial Intelligence photo booth rental Orange County.docx")</f>
        <v>A.I. Artificial Intelligence photo booth rental Orange County.docx</v>
      </c>
    </row>
    <row r="232" ht="112.5" customHeight="1">
      <c r="A232" s="2" t="s">
        <v>356</v>
      </c>
      <c r="B232" s="2" t="s">
        <v>375</v>
      </c>
      <c r="C232" s="1" t="str">
        <f>HYPERLINK("https://docs.google.com/document/d/1KX39gy9hTYJANZQgJp6Y6_QMHxEx-s7O/edit?usp=sharing&amp;ouid=115602453726005426174&amp;rtpof=true&amp;sd=true", IMAGE("https://api.qrserver.com/v1/create-qr-code/?size=150x150&amp;data=https://docs.google.com/document/d/1KX39gy9hTYJANZQgJp6Y6_QMHxEx-s7O/edit?usp=sharing&amp;ouid=115602453726005426174&amp;rtpof=true&amp;sd=true",1))</f>
        <v/>
      </c>
      <c r="D232" s="3" t="s">
        <v>376</v>
      </c>
      <c r="E232" s="1" t="str">
        <f>HYPERLINK("https://docs.google.com/document/d/1KX39gy9hTYJANZQgJp6Y6_QMHxEx-s7O/edit?usp=sharing&amp;ouid=115602453726005426174&amp;rtpof=true&amp;sd=true","A.I. Artificial Intelligence photo booth rentals Orange County.docx")</f>
        <v>A.I. Artificial Intelligence photo booth rentals Orange County.docx</v>
      </c>
    </row>
    <row r="233" ht="112.5" customHeight="1">
      <c r="A233" s="2" t="s">
        <v>356</v>
      </c>
      <c r="B233" s="2" t="s">
        <v>377</v>
      </c>
      <c r="C233" s="1" t="str">
        <f>HYPERLINK("https://docs.google.com/document/d/15WMWJ-a0eWy6z2HAPnA5GcBUigo4Kwor/edit?usp=sharing&amp;ouid=115602453726005426174&amp;rtpof=true&amp;sd=true", IMAGE("https://api.qrserver.com/v1/create-qr-code/?size=150x150&amp;data=https://docs.google.com/document/d/15WMWJ-a0eWy6z2HAPnA5GcBUigo4Kwor/edit?usp=sharing&amp;ouid=115602453726005426174&amp;rtpof=true&amp;sd=true",1))</f>
        <v/>
      </c>
      <c r="D233" s="3" t="s">
        <v>378</v>
      </c>
      <c r="E233" s="1" t="str">
        <f>HYPERLINK("https://docs.google.com/document/d/15WMWJ-a0eWy6z2HAPnA5GcBUigo4Kwor/edit?usp=sharing&amp;ouid=115602453726005426174&amp;rtpof=true&amp;sd=true","Artificial Intelligence photobooth rental Orange County.docx")</f>
        <v>Artificial Intelligence photobooth rental Orange County.docx</v>
      </c>
    </row>
    <row r="234" ht="112.5" customHeight="1">
      <c r="A234" s="2" t="s">
        <v>356</v>
      </c>
      <c r="B234" s="2" t="s">
        <v>379</v>
      </c>
      <c r="C234" s="1" t="str">
        <f>HYPERLINK("https://docs.google.com/document/d/1FDaI96BpNrjgLRWUoIKZWl5G1L5Ofo8n/edit?usp=sharing&amp;ouid=115602453726005426174&amp;rtpof=true&amp;sd=true", IMAGE("https://api.qrserver.com/v1/create-qr-code/?size=150x150&amp;data=https://docs.google.com/document/d/1FDaI96BpNrjgLRWUoIKZWl5G1L5Ofo8n/edit?usp=sharing&amp;ouid=115602453726005426174&amp;rtpof=true&amp;sd=true",1))</f>
        <v/>
      </c>
      <c r="D234" s="3" t="s">
        <v>380</v>
      </c>
      <c r="E234" s="1" t="str">
        <f>HYPERLINK("https://docs.google.com/document/d/1FDaI96BpNrjgLRWUoIKZWl5G1L5Ofo8n/edit?usp=sharing&amp;ouid=115602453726005426174&amp;rtpof=true&amp;sd=true","renting a Artificial Intelligence photo booth in Orange County.docx")</f>
        <v>renting a Artificial Intelligence photo booth in Orange County.docx</v>
      </c>
    </row>
    <row r="235" ht="112.5" customHeight="1">
      <c r="A235" s="2" t="s">
        <v>356</v>
      </c>
      <c r="B235" s="2" t="s">
        <v>381</v>
      </c>
      <c r="C235" s="1" t="str">
        <f>HYPERLINK("https://docs.google.com/document/d/15DQE-bWJ3iHYwgb0VvSJchET1KWzYus4/edit?usp=sharing&amp;ouid=115602453726005426174&amp;rtpof=true&amp;sd=true", IMAGE("https://api.qrserver.com/v1/create-qr-code/?size=150x150&amp;data=https://docs.google.com/document/d/15DQE-bWJ3iHYwgb0VvSJchET1KWzYus4/edit?usp=sharing&amp;ouid=115602453726005426174&amp;rtpof=true&amp;sd=true",1))</f>
        <v/>
      </c>
      <c r="D235" s="3" t="s">
        <v>382</v>
      </c>
      <c r="E235" s="1" t="str">
        <f>HYPERLINK("https://docs.google.com/document/d/15DQE-bWJ3iHYwgb0VvSJchET1KWzYus4/edit?usp=sharing&amp;ouid=115602453726005426174&amp;rtpof=true&amp;sd=true","rent a Artificial Intelligence photobooth Orange County.docx")</f>
        <v>rent a Artificial Intelligence photobooth Orange County.docx</v>
      </c>
    </row>
    <row r="236" ht="112.5" customHeight="1">
      <c r="A236" s="2" t="s">
        <v>356</v>
      </c>
      <c r="B236" s="2" t="s">
        <v>383</v>
      </c>
      <c r="C236" s="1" t="str">
        <f>HYPERLINK("https://docs.google.com/document/d/10LRIAzxXAOldId8lcAXE0x9s_sEm_dMU/edit?usp=sharing&amp;ouid=115602453726005426174&amp;rtpof=true&amp;sd=true", IMAGE("https://api.qrserver.com/v1/create-qr-code/?size=150x150&amp;data=https://docs.google.com/document/d/10LRIAzxXAOldId8lcAXE0x9s_sEm_dMU/edit?usp=sharing&amp;ouid=115602453726005426174&amp;rtpof=true&amp;sd=true",1))</f>
        <v/>
      </c>
      <c r="D236" s="3" t="s">
        <v>384</v>
      </c>
      <c r="E236" s="1" t="str">
        <f>HYPERLINK("https://docs.google.com/document/d/10LRIAzxXAOldId8lcAXE0x9s_sEm_dMU/edit?usp=sharing&amp;ouid=115602453726005426174&amp;rtpof=true&amp;sd=true","A.I. photo booth rental package Orange County.docx")</f>
        <v>A.I. photo booth rental package Orange County.docx</v>
      </c>
    </row>
    <row r="237" ht="112.5" customHeight="1">
      <c r="A237" s="2" t="s">
        <v>356</v>
      </c>
      <c r="B237" s="2" t="s">
        <v>385</v>
      </c>
      <c r="C237" s="1" t="str">
        <f>HYPERLINK("https://docs.google.com/document/d/1T8e31D8esN1LpNQzyPCOplGT1JnPvb28/edit?usp=sharing&amp;ouid=115602453726005426174&amp;rtpof=true&amp;sd=true", IMAGE("https://api.qrserver.com/v1/create-qr-code/?size=150x150&amp;data=https://docs.google.com/document/d/1T8e31D8esN1LpNQzyPCOplGT1JnPvb28/edit?usp=sharing&amp;ouid=115602453726005426174&amp;rtpof=true&amp;sd=true",1))</f>
        <v/>
      </c>
      <c r="D237" s="3" t="s">
        <v>386</v>
      </c>
      <c r="E237" s="1" t="str">
        <f>HYPERLINK("https://docs.google.com/document/d/1T8e31D8esN1LpNQzyPCOplGT1JnPvb28/edit?usp=sharing&amp;ouid=115602453726005426174&amp;rtpof=true&amp;sd=true","A.I. photobooth for rent Orange County.docx")</f>
        <v>A.I. photobooth for rent Orange County.docx</v>
      </c>
    </row>
    <row r="238" ht="112.5" customHeight="1">
      <c r="A238" s="2" t="s">
        <v>356</v>
      </c>
      <c r="B238" s="2" t="s">
        <v>387</v>
      </c>
      <c r="C238" s="1" t="str">
        <f>HYPERLINK("https://docs.google.com/document/d/1GTlYWIVfpR14HNWADDI7KcmkpqycWD1x/edit?usp=sharing&amp;ouid=115602453726005426174&amp;rtpof=true&amp;sd=true", IMAGE("https://api.qrserver.com/v1/create-qr-code/?size=150x150&amp;data=https://docs.google.com/document/d/1GTlYWIVfpR14HNWADDI7KcmkpqycWD1x/edit?usp=sharing&amp;ouid=115602453726005426174&amp;rtpof=true&amp;sd=true",1))</f>
        <v/>
      </c>
      <c r="D238" s="3" t="s">
        <v>388</v>
      </c>
      <c r="E238" s="1" t="str">
        <f>HYPERLINK("https://docs.google.com/document/d/1GTlYWIVfpR14HNWADDI7KcmkpqycWD1x/edit?usp=sharing&amp;ouid=115602453726005426174&amp;rtpof=true&amp;sd=true","A.I. photo booths rent Orange County.docx")</f>
        <v>A.I. photo booths rent Orange County.docx</v>
      </c>
    </row>
    <row r="239" ht="112.5" customHeight="1">
      <c r="A239" s="2" t="s">
        <v>356</v>
      </c>
      <c r="B239" s="2" t="s">
        <v>389</v>
      </c>
      <c r="C239" s="1" t="str">
        <f>HYPERLINK("https://docs.google.com/document/d/19PHQtdz6c9QIjEx0Plfwdut-bzYJr1fa/edit?usp=sharing&amp;ouid=115602453726005426174&amp;rtpof=true&amp;sd=true", IMAGE("https://api.qrserver.com/v1/create-qr-code/?size=150x150&amp;data=https://docs.google.com/document/d/19PHQtdz6c9QIjEx0Plfwdut-bzYJr1fa/edit?usp=sharing&amp;ouid=115602453726005426174&amp;rtpof=true&amp;sd=true",1))</f>
        <v/>
      </c>
      <c r="D239" s="3" t="s">
        <v>390</v>
      </c>
      <c r="E239" s="1" t="str">
        <f>HYPERLINK("https://docs.google.com/document/d/19PHQtdz6c9QIjEx0Plfwdut-bzYJr1fa/edit?usp=sharing&amp;ouid=115602453726005426174&amp;rtpof=true&amp;sd=true","renting a A.I. photo booth in Orange County.docx")</f>
        <v>renting a A.I. photo booth in Orange County.docx</v>
      </c>
    </row>
    <row r="240" ht="112.5" customHeight="1">
      <c r="A240" s="2" t="s">
        <v>356</v>
      </c>
      <c r="B240" s="2" t="s">
        <v>391</v>
      </c>
      <c r="C240" s="1" t="str">
        <f>HYPERLINK("https://docs.google.com/document/d/1W639hQbRB1U0f6JW7Nkelt2gKW6UcpNC/edit?usp=sharing&amp;ouid=115602453726005426174&amp;rtpof=true&amp;sd=true", IMAGE("https://api.qrserver.com/v1/create-qr-code/?size=150x150&amp;data=https://docs.google.com/document/d/1W639hQbRB1U0f6JW7Nkelt2gKW6UcpNC/edit?usp=sharing&amp;ouid=115602453726005426174&amp;rtpof=true&amp;sd=true",1))</f>
        <v/>
      </c>
      <c r="D240" s="3" t="s">
        <v>392</v>
      </c>
      <c r="E240" s="1" t="str">
        <f>HYPERLINK("https://docs.google.com/document/d/1W639hQbRB1U0f6JW7Nkelt2gKW6UcpNC/edit?usp=sharing&amp;ouid=115602453726005426174&amp;rtpof=true&amp;sd=true","corporate event A.I. Artificial Intelligence photo booth Orange County.docx")</f>
        <v>corporate event A.I. Artificial Intelligence photo booth Orange County.docx</v>
      </c>
    </row>
    <row r="241" ht="112.5" customHeight="1">
      <c r="A241" s="2" t="s">
        <v>356</v>
      </c>
      <c r="B241" s="2" t="s">
        <v>393</v>
      </c>
      <c r="C241" s="1" t="str">
        <f>HYPERLINK("https://docs.google.com/document/d/1FkCOgig_DfQq71hj8qP3TJqQET9yoJ_w/edit?usp=sharing&amp;ouid=115602453726005426174&amp;rtpof=true&amp;sd=true", IMAGE("https://api.qrserver.com/v1/create-qr-code/?size=150x150&amp;data=https://docs.google.com/document/d/1FkCOgig_DfQq71hj8qP3TJqQET9yoJ_w/edit?usp=sharing&amp;ouid=115602453726005426174&amp;rtpof=true&amp;sd=true",1))</f>
        <v/>
      </c>
      <c r="D241" s="3" t="s">
        <v>394</v>
      </c>
      <c r="E241" s="1" t="str">
        <f>HYPERLINK("https://docs.google.com/document/d/1FkCOgig_DfQq71hj8qP3TJqQET9yoJ_w/edit?usp=sharing&amp;ouid=115602453726005426174&amp;rtpof=true&amp;sd=true","A.I. Artificial Intelligence photo booth rental orange county.docx")</f>
        <v>A.I. Artificial Intelligence photo booth rental orange county.docx</v>
      </c>
    </row>
    <row r="242" ht="112.5" customHeight="1">
      <c r="A242" s="2" t="s">
        <v>356</v>
      </c>
      <c r="B242" s="2" t="s">
        <v>395</v>
      </c>
      <c r="C242" s="1" t="str">
        <f>HYPERLINK("https://docs.google.com/document/d/1VHQwTQKcqreG8fFCWg0I9cjmcUY1CDIZ/edit?usp=sharing&amp;ouid=115602453726005426174&amp;rtpof=true&amp;sd=true", IMAGE("https://api.qrserver.com/v1/create-qr-code/?size=150x150&amp;data=https://docs.google.com/document/d/1VHQwTQKcqreG8fFCWg0I9cjmcUY1CDIZ/edit?usp=sharing&amp;ouid=115602453726005426174&amp;rtpof=true&amp;sd=true",1))</f>
        <v/>
      </c>
      <c r="D242" s="3" t="s">
        <v>396</v>
      </c>
      <c r="E242" s="1" t="str">
        <f>HYPERLINK("https://docs.google.com/document/d/1VHQwTQKcqreG8fFCWg0I9cjmcUY1CDIZ/edit?usp=sharing&amp;ouid=115602453726005426174&amp;rtpof=true&amp;sd=true","wedding A.I. Artificial Intelligence photo booth rental in orange county.docx")</f>
        <v>wedding A.I. Artificial Intelligence photo booth rental in orange county.docx</v>
      </c>
    </row>
    <row r="243" ht="112.5" customHeight="1">
      <c r="A243" s="2" t="s">
        <v>356</v>
      </c>
      <c r="B243" s="2" t="s">
        <v>397</v>
      </c>
      <c r="C243" s="1" t="str">
        <f>HYPERLINK("https://docs.google.com/document/d/1IbioooIvdrcCtjp2BR6RyN_gXTxlth2a/edit?usp=sharing&amp;ouid=115602453726005426174&amp;rtpof=true&amp;sd=true", IMAGE("https://api.qrserver.com/v1/create-qr-code/?size=150x150&amp;data=https://docs.google.com/document/d/1IbioooIvdrcCtjp2BR6RyN_gXTxlth2a/edit?usp=sharing&amp;ouid=115602453726005426174&amp;rtpof=true&amp;sd=true",1))</f>
        <v/>
      </c>
      <c r="D243" s="3" t="s">
        <v>398</v>
      </c>
      <c r="E243" s="1" t="str">
        <f>HYPERLINK("https://docs.google.com/document/d/1IbioooIvdrcCtjp2BR6RyN_gXTxlth2a/edit?usp=sharing&amp;ouid=115602453726005426174&amp;rtpof=true&amp;sd=true","A.I. Artificial Intelligence photo booth rental in orange county.docx")</f>
        <v>A.I. Artificial Intelligence photo booth rental in orange county.docx</v>
      </c>
    </row>
    <row r="244" ht="112.5" customHeight="1">
      <c r="A244" s="2" t="s">
        <v>399</v>
      </c>
      <c r="B244" s="2" t="s">
        <v>400</v>
      </c>
      <c r="C244" s="1" t="str">
        <f>HYPERLINK("https://drive.google.com/file/d/1sNYRce_MOZ1rrnR7-Mg-G8p8h23TNk6l/view?usp=sharing", IMAGE("https://api.qrserver.com/v1/create-qr-code/?size=150x150&amp;data=https://drive.google.com/file/d/1sNYRce_MOZ1rrnR7-Mg-G8p8h23TNk6l/view?usp=sharing",1))</f>
        <v/>
      </c>
      <c r="D244" s="3" t="s">
        <v>401</v>
      </c>
      <c r="E244" s="1" t="str">
        <f>HYPERLINK("https://drive.google.com/file/d/1sNYRce_MOZ1rrnR7-Mg-G8p8h23TNk6l/view?usp=sharing","AI photo booth rental near LA.odt")</f>
        <v>AI photo booth rental near LA.odt</v>
      </c>
    </row>
    <row r="245" ht="112.5" customHeight="1">
      <c r="A245" s="2" t="s">
        <v>402</v>
      </c>
      <c r="B245" s="2" t="s">
        <v>403</v>
      </c>
      <c r="C245" s="1" t="str">
        <f>HYPERLINK("https://drive.google.com/file/d/1dAsJFhJqDcJ-V3s2te9Fqsx0fUjMjJ4t/view?usp=sharing", IMAGE("https://api.qrserver.com/v1/create-qr-code/?size=150x150&amp;data=https://drive.google.com/file/d/1dAsJFhJqDcJ-V3s2te9Fqsx0fUjMjJ4t/view?usp=sharing",1))</f>
        <v/>
      </c>
      <c r="D245" s="3" t="s">
        <v>404</v>
      </c>
      <c r="E245" s="1" t="str">
        <f>HYPERLINK("https://drive.google.com/file/d/1dAsJFhJqDcJ-V3s2te9Fqsx0fUjMjJ4t/view?usp=sharing","AI photo booth rental near LA.zip")</f>
        <v>AI photo booth rental near LA.zip</v>
      </c>
    </row>
    <row r="246" ht="112.5" customHeight="1">
      <c r="A246" s="2" t="s">
        <v>405</v>
      </c>
      <c r="B246" s="2" t="s">
        <v>406</v>
      </c>
      <c r="C246" s="1" t="str">
        <f>HYPERLINK("https://drive.google.com/file/d/1FsoEPPGFlsHq7ugqKTbszj3ngPJnETCX/view?usp=sharing", IMAGE("https://api.qrserver.com/v1/create-qr-code/?size=150x150&amp;data=https://drive.google.com/file/d/1FsoEPPGFlsHq7ugqKTbszj3ngPJnETCX/view?usp=sharing",1))</f>
        <v/>
      </c>
      <c r="D246" s="3" t="s">
        <v>407</v>
      </c>
      <c r="E246" s="1" t="str">
        <f>HYPERLINK("https://drive.google.com/file/d/1FsoEPPGFlsHq7ugqKTbszj3ngPJnETCX/view?usp=sharing","AI photo booth rental near LA.epub")</f>
        <v>AI photo booth rental near LA.epub</v>
      </c>
    </row>
    <row r="247" ht="112.5" customHeight="1">
      <c r="A247" s="2" t="s">
        <v>399</v>
      </c>
      <c r="B247" s="2" t="s">
        <v>408</v>
      </c>
      <c r="C247" s="1" t="str">
        <f>HYPERLINK("https://drive.google.com/file/d/1oZZACsktiWGvdkWvdiqov0CKsQArMwxD/view?usp=sharing", IMAGE("https://api.qrserver.com/v1/create-qr-code/?size=150x150&amp;data=https://drive.google.com/file/d/1oZZACsktiWGvdkWvdiqov0CKsQArMwxD/view?usp=sharing",1))</f>
        <v/>
      </c>
      <c r="D247" s="3" t="s">
        <v>409</v>
      </c>
      <c r="E247" s="1" t="str">
        <f>HYPERLINK("https://drive.google.com/file/d/1oZZACsktiWGvdkWvdiqov0CKsQArMwxD/view?usp=sharing","A.I. Artificial Intelligence photo booth for rent los angeles.odt")</f>
        <v>A.I. Artificial Intelligence photo booth for rent los angeles.odt</v>
      </c>
    </row>
    <row r="248" ht="112.5" customHeight="1">
      <c r="A248" s="2" t="s">
        <v>402</v>
      </c>
      <c r="B248" s="2" t="s">
        <v>410</v>
      </c>
      <c r="C248" s="1" t="str">
        <f>HYPERLINK("https://drive.google.com/file/d/1uIZbI3XHhT0-tMetkt9qw_IMnyFxclQ6/view?usp=sharing", IMAGE("https://api.qrserver.com/v1/create-qr-code/?size=150x150&amp;data=https://drive.google.com/file/d/1uIZbI3XHhT0-tMetkt9qw_IMnyFxclQ6/view?usp=sharing",1))</f>
        <v/>
      </c>
      <c r="D248" s="3" t="s">
        <v>411</v>
      </c>
      <c r="E248" s="1" t="str">
        <f>HYPERLINK("https://drive.google.com/file/d/1uIZbI3XHhT0-tMetkt9qw_IMnyFxclQ6/view?usp=sharing","A.I. Artificial Intelligence photo booth for rent los angeles.zip")</f>
        <v>A.I. Artificial Intelligence photo booth for rent los angeles.zip</v>
      </c>
    </row>
    <row r="249" ht="112.5" customHeight="1">
      <c r="A249" s="2" t="s">
        <v>405</v>
      </c>
      <c r="B249" s="2" t="s">
        <v>412</v>
      </c>
      <c r="C249" s="1" t="str">
        <f>HYPERLINK("https://drive.google.com/file/d/15byACm_T9cuwMWn0eKVRIYXGE99-BldC/view?usp=sharing", IMAGE("https://api.qrserver.com/v1/create-qr-code/?size=150x150&amp;data=https://drive.google.com/file/d/15byACm_T9cuwMWn0eKVRIYXGE99-BldC/view?usp=sharing",1))</f>
        <v/>
      </c>
      <c r="D249" s="3" t="s">
        <v>413</v>
      </c>
      <c r="E249" s="1" t="str">
        <f>HYPERLINK("https://drive.google.com/file/d/15byACm_T9cuwMWn0eKVRIYXGE99-BldC/view?usp=sharing","A.I. Artificial Intelligence photo booth for rent los angeles.epub")</f>
        <v>A.I. Artificial Intelligence photo booth for rent los angeles.epub</v>
      </c>
    </row>
    <row r="250" ht="112.5" customHeight="1">
      <c r="A250" s="2" t="s">
        <v>399</v>
      </c>
      <c r="B250" s="2" t="s">
        <v>414</v>
      </c>
      <c r="C250" s="1" t="str">
        <f>HYPERLINK("https://drive.google.com/file/d/1vIKgziM7ACtfw-AHEJvJa--IMD0_wZic/view?usp=sharing", IMAGE("https://api.qrserver.com/v1/create-qr-code/?size=150x150&amp;data=https://drive.google.com/file/d/1vIKgziM7ACtfw-AHEJvJa--IMD0_wZic/view?usp=sharing",1))</f>
        <v/>
      </c>
      <c r="D250" s="3" t="s">
        <v>415</v>
      </c>
      <c r="E250" s="1" t="str">
        <f>HYPERLINK("https://drive.google.com/file/d/1vIKgziM7ACtfw-AHEJvJa--IMD0_wZic/view?usp=sharing","renting a A.I. Artificial Intelligence photo booth.odt")</f>
        <v>renting a A.I. Artificial Intelligence photo booth.odt</v>
      </c>
    </row>
    <row r="251" ht="112.5" customHeight="1">
      <c r="A251" s="2" t="s">
        <v>402</v>
      </c>
      <c r="B251" s="2" t="s">
        <v>416</v>
      </c>
      <c r="C251" s="1" t="str">
        <f>HYPERLINK("https://drive.google.com/file/d/1a3mO4A1GA_mWgrkHCHwj_8ZgPLKKzMPw/view?usp=sharing", IMAGE("https://api.qrserver.com/v1/create-qr-code/?size=150x150&amp;data=https://drive.google.com/file/d/1a3mO4A1GA_mWgrkHCHwj_8ZgPLKKzMPw/view?usp=sharing",1))</f>
        <v/>
      </c>
      <c r="D251" s="3" t="s">
        <v>417</v>
      </c>
      <c r="E251" s="1" t="str">
        <f>HYPERLINK("https://drive.google.com/file/d/1a3mO4A1GA_mWgrkHCHwj_8ZgPLKKzMPw/view?usp=sharing","renting a A.I. Artificial Intelligence photo booth.zip")</f>
        <v>renting a A.I. Artificial Intelligence photo booth.zip</v>
      </c>
    </row>
    <row r="252" ht="112.5" customHeight="1">
      <c r="A252" s="2" t="s">
        <v>405</v>
      </c>
      <c r="B252" s="2" t="s">
        <v>418</v>
      </c>
      <c r="C252" s="1" t="str">
        <f>HYPERLINK("https://drive.google.com/file/d/16dUMFzBbkpUXfrWywjkRajFNcWwc-BSW/view?usp=sharing", IMAGE("https://api.qrserver.com/v1/create-qr-code/?size=150x150&amp;data=https://drive.google.com/file/d/16dUMFzBbkpUXfrWywjkRajFNcWwc-BSW/view?usp=sharing",1))</f>
        <v/>
      </c>
      <c r="D252" s="3" t="s">
        <v>419</v>
      </c>
      <c r="E252" s="1" t="str">
        <f>HYPERLINK("https://drive.google.com/file/d/16dUMFzBbkpUXfrWywjkRajFNcWwc-BSW/view?usp=sharing","renting a A.I. Artificial Intelligence photo booth.epub")</f>
        <v>renting a A.I. Artificial Intelligence photo booth.epub</v>
      </c>
    </row>
    <row r="253" ht="112.5" customHeight="1">
      <c r="A253" s="2" t="s">
        <v>399</v>
      </c>
      <c r="B253" s="2" t="s">
        <v>420</v>
      </c>
      <c r="C253" s="1" t="str">
        <f>HYPERLINK("https://drive.google.com/file/d/1w42-z_liPZIeTKnTmfCMud_Zgs2M20Og/view?usp=sharing", IMAGE("https://api.qrserver.com/v1/create-qr-code/?size=150x150&amp;data=https://drive.google.com/file/d/1w42-z_liPZIeTKnTmfCMud_Zgs2M20Og/view?usp=sharing",1))</f>
        <v/>
      </c>
      <c r="D253" s="3" t="s">
        <v>421</v>
      </c>
      <c r="E253" s="1" t="str">
        <f>HYPERLINK("https://drive.google.com/file/d/1w42-z_liPZIeTKnTmfCMud_Zgs2M20Og/view?usp=sharing","A.I. Artificial Intelligence event photo booth.odt")</f>
        <v>A.I. Artificial Intelligence event photo booth.odt</v>
      </c>
    </row>
    <row r="254" ht="112.5" customHeight="1">
      <c r="A254" s="2" t="s">
        <v>402</v>
      </c>
      <c r="B254" s="2" t="s">
        <v>422</v>
      </c>
      <c r="C254" s="1" t="str">
        <f>HYPERLINK("https://drive.google.com/file/d/1T3coYqV-DP_VmUxb4jD2jKaEn-p-nnjO/view?usp=sharing", IMAGE("https://api.qrserver.com/v1/create-qr-code/?size=150x150&amp;data=https://drive.google.com/file/d/1T3coYqV-DP_VmUxb4jD2jKaEn-p-nnjO/view?usp=sharing",1))</f>
        <v/>
      </c>
      <c r="D254" s="3" t="s">
        <v>423</v>
      </c>
      <c r="E254" s="1" t="str">
        <f>HYPERLINK("https://drive.google.com/file/d/1T3coYqV-DP_VmUxb4jD2jKaEn-p-nnjO/view?usp=sharing","A.I. Artificial Intelligence event photo booth.zip")</f>
        <v>A.I. Artificial Intelligence event photo booth.zip</v>
      </c>
    </row>
    <row r="255" ht="112.5" customHeight="1">
      <c r="A255" s="2" t="s">
        <v>405</v>
      </c>
      <c r="B255" s="2" t="s">
        <v>424</v>
      </c>
      <c r="C255" s="1" t="str">
        <f>HYPERLINK("https://drive.google.com/file/d/1SFn0yPOHico1JEo--4mnAHJqa4qWRqYP/view?usp=sharing", IMAGE("https://api.qrserver.com/v1/create-qr-code/?size=150x150&amp;data=https://drive.google.com/file/d/1SFn0yPOHico1JEo--4mnAHJqa4qWRqYP/view?usp=sharing",1))</f>
        <v/>
      </c>
      <c r="D255" s="3" t="s">
        <v>425</v>
      </c>
      <c r="E255" s="1" t="str">
        <f>HYPERLINK("https://drive.google.com/file/d/1SFn0yPOHico1JEo--4mnAHJqa4qWRqYP/view?usp=sharing","A.I. Artificial Intelligence event photo booth.epub")</f>
        <v>A.I. Artificial Intelligence event photo booth.epub</v>
      </c>
    </row>
    <row r="256" ht="112.5" customHeight="1">
      <c r="A256" s="2" t="s">
        <v>399</v>
      </c>
      <c r="B256" s="2" t="s">
        <v>426</v>
      </c>
      <c r="C256" s="1" t="str">
        <f>HYPERLINK("https://drive.google.com/file/d/1ec9EpikNhPuZ6XnrWzNhHPLByubZ6yXw/view?usp=sharing", IMAGE("https://api.qrserver.com/v1/create-qr-code/?size=150x150&amp;data=https://drive.google.com/file/d/1ec9EpikNhPuZ6XnrWzNhHPLByubZ6yXw/view?usp=sharing",1))</f>
        <v/>
      </c>
      <c r="D256" s="3" t="s">
        <v>427</v>
      </c>
      <c r="E256" s="1" t="str">
        <f>HYPERLINK("https://drive.google.com/file/d/1ec9EpikNhPuZ6XnrWzNhHPLByubZ6yXw/view?usp=sharing","rent a A.I. Artificial Intelligence photobooth.odt")</f>
        <v>rent a A.I. Artificial Intelligence photobooth.odt</v>
      </c>
    </row>
    <row r="257" ht="112.5" customHeight="1">
      <c r="A257" s="2" t="s">
        <v>402</v>
      </c>
      <c r="B257" s="2" t="s">
        <v>428</v>
      </c>
      <c r="C257" s="1" t="str">
        <f>HYPERLINK("https://drive.google.com/file/d/1fkfGlltS2zysAk1zqOmC_iOeYIHQW_Ga/view?usp=sharing", IMAGE("https://api.qrserver.com/v1/create-qr-code/?size=150x150&amp;data=https://drive.google.com/file/d/1fkfGlltS2zysAk1zqOmC_iOeYIHQW_Ga/view?usp=sharing",1))</f>
        <v/>
      </c>
      <c r="D257" s="3" t="s">
        <v>429</v>
      </c>
      <c r="E257" s="1" t="str">
        <f>HYPERLINK("https://drive.google.com/file/d/1fkfGlltS2zysAk1zqOmC_iOeYIHQW_Ga/view?usp=sharing","rent a A.I. Artificial Intelligence photobooth.zip")</f>
        <v>rent a A.I. Artificial Intelligence photobooth.zip</v>
      </c>
    </row>
    <row r="258" ht="112.5" customHeight="1">
      <c r="A258" s="2" t="s">
        <v>405</v>
      </c>
      <c r="B258" s="2" t="s">
        <v>430</v>
      </c>
      <c r="C258" s="1" t="str">
        <f>HYPERLINK("https://drive.google.com/file/d/1ugr-pQdd0ssq0WIWiWhdCeBA-zoG11Xx/view?usp=sharing", IMAGE("https://api.qrserver.com/v1/create-qr-code/?size=150x150&amp;data=https://drive.google.com/file/d/1ugr-pQdd0ssq0WIWiWhdCeBA-zoG11Xx/view?usp=sharing",1))</f>
        <v/>
      </c>
      <c r="D258" s="3" t="s">
        <v>431</v>
      </c>
      <c r="E258" s="1" t="str">
        <f>HYPERLINK("https://drive.google.com/file/d/1ugr-pQdd0ssq0WIWiWhdCeBA-zoG11Xx/view?usp=sharing","rent a A.I. Artificial Intelligence photobooth.epub")</f>
        <v>rent a A.I. Artificial Intelligence photobooth.epub</v>
      </c>
    </row>
    <row r="259" ht="112.5" customHeight="1">
      <c r="A259" s="2" t="s">
        <v>399</v>
      </c>
      <c r="B259" s="2" t="s">
        <v>432</v>
      </c>
      <c r="C259" s="1" t="str">
        <f>HYPERLINK("https://drive.google.com/file/d/1T1Ayp2sYJE6LFLw-I2XuVR88ZJEvgk4U/view?usp=sharing", IMAGE("https://api.qrserver.com/v1/create-qr-code/?size=150x150&amp;data=https://drive.google.com/file/d/1T1Ayp2sYJE6LFLw-I2XuVR88ZJEvgk4U/view?usp=sharing",1))</f>
        <v/>
      </c>
      <c r="D259" s="3" t="s">
        <v>433</v>
      </c>
      <c r="E259" s="1" t="str">
        <f>HYPERLINK("https://drive.google.com/file/d/1T1Ayp2sYJE6LFLw-I2XuVR88ZJEvgk4U/view?usp=sharing","A.I. Artificial Intelligence photo booth wedding rental.odt")</f>
        <v>A.I. Artificial Intelligence photo booth wedding rental.odt</v>
      </c>
    </row>
    <row r="260" ht="112.5" customHeight="1">
      <c r="A260" s="2" t="s">
        <v>402</v>
      </c>
      <c r="B260" s="2" t="s">
        <v>434</v>
      </c>
      <c r="C260" s="1" t="str">
        <f>HYPERLINK("https://drive.google.com/file/d/1RLf4RnXQfjdcBNOqG0AZkEMoeNcYYLj8/view?usp=sharing", IMAGE("https://api.qrserver.com/v1/create-qr-code/?size=150x150&amp;data=https://drive.google.com/file/d/1RLf4RnXQfjdcBNOqG0AZkEMoeNcYYLj8/view?usp=sharing",1))</f>
        <v/>
      </c>
      <c r="D260" s="3" t="s">
        <v>435</v>
      </c>
      <c r="E260" s="1" t="str">
        <f>HYPERLINK("https://drive.google.com/file/d/1RLf4RnXQfjdcBNOqG0AZkEMoeNcYYLj8/view?usp=sharing","A.I. Artificial Intelligence photo booth wedding rental.zip")</f>
        <v>A.I. Artificial Intelligence photo booth wedding rental.zip</v>
      </c>
    </row>
    <row r="261" ht="112.5" customHeight="1">
      <c r="A261" s="2" t="s">
        <v>405</v>
      </c>
      <c r="B261" s="2" t="s">
        <v>436</v>
      </c>
      <c r="C261" s="1" t="str">
        <f>HYPERLINK("https://drive.google.com/file/d/1wRbv2HMRzmjLxWtV7vxPlSukjNoeO_mS/view?usp=sharing", IMAGE("https://api.qrserver.com/v1/create-qr-code/?size=150x150&amp;data=https://drive.google.com/file/d/1wRbv2HMRzmjLxWtV7vxPlSukjNoeO_mS/view?usp=sharing",1))</f>
        <v/>
      </c>
      <c r="D261" s="3" t="s">
        <v>437</v>
      </c>
      <c r="E261" s="1" t="str">
        <f>HYPERLINK("https://drive.google.com/file/d/1wRbv2HMRzmjLxWtV7vxPlSukjNoeO_mS/view?usp=sharing","A.I. Artificial Intelligence photo booth wedding rental.epub")</f>
        <v>A.I. Artificial Intelligence photo booth wedding rental.epub</v>
      </c>
    </row>
    <row r="262" ht="112.5" customHeight="1">
      <c r="A262" s="2" t="s">
        <v>399</v>
      </c>
      <c r="B262" s="2" t="s">
        <v>438</v>
      </c>
      <c r="C262" s="1" t="str">
        <f>HYPERLINK("https://drive.google.com/file/d/1lFoklJbm7O0kQU5dojzYzRTNpCnXhY4Z/view?usp=sharing", IMAGE("https://api.qrserver.com/v1/create-qr-code/?size=150x150&amp;data=https://drive.google.com/file/d/1lFoklJbm7O0kQU5dojzYzRTNpCnXhY4Z/view?usp=sharing",1))</f>
        <v/>
      </c>
      <c r="D262" s="3" t="s">
        <v>439</v>
      </c>
      <c r="E262" s="1" t="str">
        <f>HYPERLINK("https://drive.google.com/file/d/1lFoklJbm7O0kQU5dojzYzRTNpCnXhY4Z/view?usp=sharing","A.I. Artificial Intelligence photo booths rent.odt")</f>
        <v>A.I. Artificial Intelligence photo booths rent.odt</v>
      </c>
    </row>
    <row r="263" ht="112.5" customHeight="1">
      <c r="A263" s="2" t="s">
        <v>402</v>
      </c>
      <c r="B263" s="2" t="s">
        <v>440</v>
      </c>
      <c r="C263" s="1" t="str">
        <f>HYPERLINK("https://drive.google.com/file/d/1UGeAgvokosPMQcizxBzolDRluVn1oLoD/view?usp=sharing", IMAGE("https://api.qrserver.com/v1/create-qr-code/?size=150x150&amp;data=https://drive.google.com/file/d/1UGeAgvokosPMQcizxBzolDRluVn1oLoD/view?usp=sharing",1))</f>
        <v/>
      </c>
      <c r="D263" s="3" t="s">
        <v>441</v>
      </c>
      <c r="E263" s="1" t="str">
        <f>HYPERLINK("https://drive.google.com/file/d/1UGeAgvokosPMQcizxBzolDRluVn1oLoD/view?usp=sharing","A.I. Artificial Intelligence photo booths rent.zip")</f>
        <v>A.I. Artificial Intelligence photo booths rent.zip</v>
      </c>
    </row>
    <row r="264" ht="112.5" customHeight="1">
      <c r="A264" s="2" t="s">
        <v>405</v>
      </c>
      <c r="B264" s="2" t="s">
        <v>442</v>
      </c>
      <c r="C264" s="1" t="str">
        <f>HYPERLINK("https://drive.google.com/file/d/1VGPhEIeYOXE4lxGbsaN3bKaAIUR0LzyP/view?usp=sharing", IMAGE("https://api.qrserver.com/v1/create-qr-code/?size=150x150&amp;data=https://drive.google.com/file/d/1VGPhEIeYOXE4lxGbsaN3bKaAIUR0LzyP/view?usp=sharing",1))</f>
        <v/>
      </c>
      <c r="D264" s="3" t="s">
        <v>443</v>
      </c>
      <c r="E264" s="1" t="str">
        <f>HYPERLINK("https://drive.google.com/file/d/1VGPhEIeYOXE4lxGbsaN3bKaAIUR0LzyP/view?usp=sharing","A.I. Artificial Intelligence photo booths rent.epub")</f>
        <v>A.I. Artificial Intelligence photo booths rent.epub</v>
      </c>
    </row>
    <row r="265" ht="112.5" customHeight="1">
      <c r="A265" s="2" t="s">
        <v>399</v>
      </c>
      <c r="B265" s="2" t="s">
        <v>444</v>
      </c>
      <c r="C265" s="1" t="str">
        <f>HYPERLINK("https://drive.google.com/file/d/1fQGXCJqa_ZaNXgOY1Rp3jdwJzz4hQpYY/view?usp=sharing", IMAGE("https://api.qrserver.com/v1/create-qr-code/?size=150x150&amp;data=https://drive.google.com/file/d/1fQGXCJqa_ZaNXgOY1Rp3jdwJzz4hQpYY/view?usp=sharing",1))</f>
        <v/>
      </c>
      <c r="D265" s="3" t="s">
        <v>445</v>
      </c>
      <c r="E265" s="1" t="str">
        <f>HYPERLINK("https://drive.google.com/file/d/1fQGXCJqa_ZaNXgOY1Rp3jdwJzz4hQpYY/view?usp=sharing","A.I. Artificial Intelligence photo booth for weddings.odt")</f>
        <v>A.I. Artificial Intelligence photo booth for weddings.odt</v>
      </c>
    </row>
    <row r="266" ht="112.5" customHeight="1">
      <c r="A266" s="2" t="s">
        <v>402</v>
      </c>
      <c r="B266" s="2" t="s">
        <v>446</v>
      </c>
      <c r="C266" s="1" t="str">
        <f>HYPERLINK("https://drive.google.com/file/d/12SSJ-uVsiQG5oOpu8jTLxFbR8gEsg2oI/view?usp=sharing", IMAGE("https://api.qrserver.com/v1/create-qr-code/?size=150x150&amp;data=https://drive.google.com/file/d/12SSJ-uVsiQG5oOpu8jTLxFbR8gEsg2oI/view?usp=sharing",1))</f>
        <v/>
      </c>
      <c r="D266" s="3" t="s">
        <v>447</v>
      </c>
      <c r="E266" s="1" t="str">
        <f>HYPERLINK("https://drive.google.com/file/d/12SSJ-uVsiQG5oOpu8jTLxFbR8gEsg2oI/view?usp=sharing","A.I. Artificial Intelligence photo booth for weddings.zip")</f>
        <v>A.I. Artificial Intelligence photo booth for weddings.zip</v>
      </c>
    </row>
    <row r="267" ht="112.5" customHeight="1">
      <c r="A267" s="2" t="s">
        <v>405</v>
      </c>
      <c r="B267" s="2" t="s">
        <v>448</v>
      </c>
      <c r="C267" s="1" t="str">
        <f>HYPERLINK("https://drive.google.com/file/d/1yvyOtcXXPrHQhSP9ZPoVLgramMKsFYTk/view?usp=sharing", IMAGE("https://api.qrserver.com/v1/create-qr-code/?size=150x150&amp;data=https://drive.google.com/file/d/1yvyOtcXXPrHQhSP9ZPoVLgramMKsFYTk/view?usp=sharing",1))</f>
        <v/>
      </c>
      <c r="D267" s="3" t="s">
        <v>449</v>
      </c>
      <c r="E267" s="1" t="str">
        <f>HYPERLINK("https://drive.google.com/file/d/1yvyOtcXXPrHQhSP9ZPoVLgramMKsFYTk/view?usp=sharing","A.I. Artificial Intelligence photo booth for weddings.epub")</f>
        <v>A.I. Artificial Intelligence photo booth for weddings.epub</v>
      </c>
    </row>
    <row r="268" ht="112.5" customHeight="1">
      <c r="A268" s="2" t="s">
        <v>399</v>
      </c>
      <c r="B268" s="2" t="s">
        <v>450</v>
      </c>
      <c r="C268" s="1" t="str">
        <f>HYPERLINK("https://drive.google.com/file/d/1vusXGdhEXJ8fKQxiLk6gOnATgisPL5V4/view?usp=sharing", IMAGE("https://api.qrserver.com/v1/create-qr-code/?size=150x150&amp;data=https://drive.google.com/file/d/1vusXGdhEXJ8fKQxiLk6gOnATgisPL5V4/view?usp=sharing",1))</f>
        <v/>
      </c>
      <c r="D268" s="3" t="s">
        <v>451</v>
      </c>
      <c r="E268" s="1" t="str">
        <f>HYPERLINK("https://drive.google.com/file/d/1vusXGdhEXJ8fKQxiLk6gOnATgisPL5V4/view?usp=sharing","A.I. Artificial Intelligence photo booth rental Orange County.odt")</f>
        <v>A.I. Artificial Intelligence photo booth rental Orange County.odt</v>
      </c>
    </row>
    <row r="269" ht="112.5" customHeight="1">
      <c r="A269" s="2" t="s">
        <v>402</v>
      </c>
      <c r="B269" s="2" t="s">
        <v>452</v>
      </c>
      <c r="C269" s="1" t="str">
        <f>HYPERLINK("https://drive.google.com/file/d/1_-UNJDr7BZvkweWMmemSI0gCi9X2tvGI/view?usp=sharing", IMAGE("https://api.qrserver.com/v1/create-qr-code/?size=150x150&amp;data=https://drive.google.com/file/d/1_-UNJDr7BZvkweWMmemSI0gCi9X2tvGI/view?usp=sharing",1))</f>
        <v/>
      </c>
      <c r="D269" s="3" t="s">
        <v>453</v>
      </c>
      <c r="E269" s="1" t="str">
        <f>HYPERLINK("https://drive.google.com/file/d/1_-UNJDr7BZvkweWMmemSI0gCi9X2tvGI/view?usp=sharing","A.I. Artificial Intelligence photo booth rental Orange County.zip")</f>
        <v>A.I. Artificial Intelligence photo booth rental Orange County.zip</v>
      </c>
    </row>
    <row r="270" ht="112.5" customHeight="1">
      <c r="A270" s="2" t="s">
        <v>405</v>
      </c>
      <c r="B270" s="2" t="s">
        <v>454</v>
      </c>
      <c r="C270" s="1" t="str">
        <f>HYPERLINK("https://drive.google.com/file/d/1ZMBASQjV59KYOWLUJ2AcKUjNuKM-nt7s/view?usp=sharing", IMAGE("https://api.qrserver.com/v1/create-qr-code/?size=150x150&amp;data=https://drive.google.com/file/d/1ZMBASQjV59KYOWLUJ2AcKUjNuKM-nt7s/view?usp=sharing",1))</f>
        <v/>
      </c>
      <c r="D270" s="3" t="s">
        <v>455</v>
      </c>
      <c r="E270" s="1" t="str">
        <f>HYPERLINK("https://drive.google.com/file/d/1ZMBASQjV59KYOWLUJ2AcKUjNuKM-nt7s/view?usp=sharing","A.I. Artificial Intelligence photo booth rental Orange County.epub")</f>
        <v>A.I. Artificial Intelligence photo booth rental Orange County.epub</v>
      </c>
    </row>
    <row r="271" ht="112.5" customHeight="1">
      <c r="A271" s="2" t="s">
        <v>399</v>
      </c>
      <c r="B271" s="2" t="s">
        <v>456</v>
      </c>
      <c r="C271" s="1" t="str">
        <f>HYPERLINK("https://drive.google.com/file/d/1JqVKOndVTiprXeNG5TQUVFK_SVMdzSRz/view?usp=sharing", IMAGE("https://api.qrserver.com/v1/create-qr-code/?size=150x150&amp;data=https://drive.google.com/file/d/1JqVKOndVTiprXeNG5TQUVFK_SVMdzSRz/view?usp=sharing",1))</f>
        <v/>
      </c>
      <c r="D271" s="3" t="s">
        <v>457</v>
      </c>
      <c r="E271" s="1" t="str">
        <f>HYPERLINK("https://drive.google.com/file/d/1JqVKOndVTiprXeNG5TQUVFK_SVMdzSRz/view?usp=sharing","A.I. Artificial Intelligence photo booth rentals Orange County.odt")</f>
        <v>A.I. Artificial Intelligence photo booth rentals Orange County.odt</v>
      </c>
    </row>
    <row r="272" ht="112.5" customHeight="1">
      <c r="A272" s="2" t="s">
        <v>402</v>
      </c>
      <c r="B272" s="2" t="s">
        <v>458</v>
      </c>
      <c r="C272" s="1" t="str">
        <f>HYPERLINK("https://drive.google.com/file/d/1IDeahBjiDlY6QZx35F7ir3_bkoJX6bZT/view?usp=sharing", IMAGE("https://api.qrserver.com/v1/create-qr-code/?size=150x150&amp;data=https://drive.google.com/file/d/1IDeahBjiDlY6QZx35F7ir3_bkoJX6bZT/view?usp=sharing",1))</f>
        <v/>
      </c>
      <c r="D272" s="3" t="s">
        <v>459</v>
      </c>
      <c r="E272" s="1" t="str">
        <f>HYPERLINK("https://drive.google.com/file/d/1IDeahBjiDlY6QZx35F7ir3_bkoJX6bZT/view?usp=sharing","A.I. Artificial Intelligence photo booth rentals Orange County.zip")</f>
        <v>A.I. Artificial Intelligence photo booth rentals Orange County.zip</v>
      </c>
    </row>
    <row r="273" ht="112.5" customHeight="1">
      <c r="A273" s="2" t="s">
        <v>405</v>
      </c>
      <c r="B273" s="2" t="s">
        <v>460</v>
      </c>
      <c r="C273" s="1" t="str">
        <f>HYPERLINK("https://drive.google.com/file/d/1sfS_JbnzOqaYnJU9W7xO5mo1c98uNvMz/view?usp=sharing", IMAGE("https://api.qrserver.com/v1/create-qr-code/?size=150x150&amp;data=https://drive.google.com/file/d/1sfS_JbnzOqaYnJU9W7xO5mo1c98uNvMz/view?usp=sharing",1))</f>
        <v/>
      </c>
      <c r="D273" s="3" t="s">
        <v>461</v>
      </c>
      <c r="E273" s="1" t="str">
        <f>HYPERLINK("https://drive.google.com/file/d/1sfS_JbnzOqaYnJU9W7xO5mo1c98uNvMz/view?usp=sharing","A.I. Artificial Intelligence photo booth rentals Orange County.epub")</f>
        <v>A.I. Artificial Intelligence photo booth rentals Orange County.epub</v>
      </c>
    </row>
    <row r="274" ht="112.5" customHeight="1">
      <c r="A274" s="2" t="s">
        <v>399</v>
      </c>
      <c r="B274" s="2" t="s">
        <v>462</v>
      </c>
      <c r="C274" s="1" t="str">
        <f>HYPERLINK("https://drive.google.com/file/d/16JcOFzP7q3w2JAwyrIHR4c4rhI_mPWFp/view?usp=sharing", IMAGE("https://api.qrserver.com/v1/create-qr-code/?size=150x150&amp;data=https://drive.google.com/file/d/16JcOFzP7q3w2JAwyrIHR4c4rhI_mPWFp/view?usp=sharing",1))</f>
        <v/>
      </c>
      <c r="D274" s="3" t="s">
        <v>463</v>
      </c>
      <c r="E274" s="1" t="str">
        <f>HYPERLINK("https://drive.google.com/file/d/16JcOFzP7q3w2JAwyrIHR4c4rhI_mPWFp/view?usp=sharing","Artificial Intelligence photobooth rental Orange County.odt")</f>
        <v>Artificial Intelligence photobooth rental Orange County.odt</v>
      </c>
    </row>
    <row r="275" ht="112.5" customHeight="1">
      <c r="A275" s="2" t="s">
        <v>402</v>
      </c>
      <c r="B275" s="2" t="s">
        <v>464</v>
      </c>
      <c r="C275" s="1" t="str">
        <f>HYPERLINK("https://drive.google.com/file/d/1mHtr82zE6tacQtPigminZ4RTNl1xpJJS/view?usp=sharing", IMAGE("https://api.qrserver.com/v1/create-qr-code/?size=150x150&amp;data=https://drive.google.com/file/d/1mHtr82zE6tacQtPigminZ4RTNl1xpJJS/view?usp=sharing",1))</f>
        <v/>
      </c>
      <c r="D275" s="3" t="s">
        <v>465</v>
      </c>
      <c r="E275" s="1" t="str">
        <f>HYPERLINK("https://drive.google.com/file/d/1mHtr82zE6tacQtPigminZ4RTNl1xpJJS/view?usp=sharing","Artificial Intelligence photobooth rental Orange County.zip")</f>
        <v>Artificial Intelligence photobooth rental Orange County.zip</v>
      </c>
    </row>
    <row r="276" ht="112.5" customHeight="1">
      <c r="A276" s="2" t="s">
        <v>405</v>
      </c>
      <c r="B276" s="2" t="s">
        <v>466</v>
      </c>
      <c r="C276" s="1" t="str">
        <f>HYPERLINK("https://drive.google.com/file/d/1SOYH1gFkj3zLk1_n4KVkFEiuV1-UvpGm/view?usp=sharing", IMAGE("https://api.qrserver.com/v1/create-qr-code/?size=150x150&amp;data=https://drive.google.com/file/d/1SOYH1gFkj3zLk1_n4KVkFEiuV1-UvpGm/view?usp=sharing",1))</f>
        <v/>
      </c>
      <c r="D276" s="3" t="s">
        <v>467</v>
      </c>
      <c r="E276" s="1" t="str">
        <f>HYPERLINK("https://drive.google.com/file/d/1SOYH1gFkj3zLk1_n4KVkFEiuV1-UvpGm/view?usp=sharing","Artificial Intelligence photobooth rental Orange County.epub")</f>
        <v>Artificial Intelligence photobooth rental Orange County.epub</v>
      </c>
    </row>
    <row r="277" ht="112.5" customHeight="1">
      <c r="A277" s="2" t="s">
        <v>399</v>
      </c>
      <c r="B277" s="2" t="s">
        <v>468</v>
      </c>
      <c r="C277" s="1" t="str">
        <f>HYPERLINK("https://drive.google.com/file/d/1Tli6SLs-2OkS314GirQzsrccjAijhOjN/view?usp=sharing", IMAGE("https://api.qrserver.com/v1/create-qr-code/?size=150x150&amp;data=https://drive.google.com/file/d/1Tli6SLs-2OkS314GirQzsrccjAijhOjN/view?usp=sharing",1))</f>
        <v/>
      </c>
      <c r="D277" s="3" t="s">
        <v>469</v>
      </c>
      <c r="E277" s="1" t="str">
        <f>HYPERLINK("https://drive.google.com/file/d/1Tli6SLs-2OkS314GirQzsrccjAijhOjN/view?usp=sharing","renting a Artificial Intelligence photo booth in Orange County.odt")</f>
        <v>renting a Artificial Intelligence photo booth in Orange County.odt</v>
      </c>
    </row>
    <row r="278" ht="112.5" customHeight="1">
      <c r="A278" s="2" t="s">
        <v>402</v>
      </c>
      <c r="B278" s="2" t="s">
        <v>470</v>
      </c>
      <c r="C278" s="1" t="str">
        <f>HYPERLINK("https://drive.google.com/file/d/15uiF85dHkShQ0SMJBLHxjdvcifH8smzR/view?usp=sharing", IMAGE("https://api.qrserver.com/v1/create-qr-code/?size=150x150&amp;data=https://drive.google.com/file/d/15uiF85dHkShQ0SMJBLHxjdvcifH8smzR/view?usp=sharing",1))</f>
        <v/>
      </c>
      <c r="D278" s="3" t="s">
        <v>471</v>
      </c>
      <c r="E278" s="1" t="str">
        <f>HYPERLINK("https://drive.google.com/file/d/15uiF85dHkShQ0SMJBLHxjdvcifH8smzR/view?usp=sharing","renting a Artificial Intelligence photo booth in Orange County.zip")</f>
        <v>renting a Artificial Intelligence photo booth in Orange County.zip</v>
      </c>
    </row>
    <row r="279" ht="112.5" customHeight="1">
      <c r="A279" s="2" t="s">
        <v>405</v>
      </c>
      <c r="B279" s="2" t="s">
        <v>472</v>
      </c>
      <c r="C279" s="1" t="str">
        <f>HYPERLINK("https://drive.google.com/file/d/1mce7O8aLXn3gOV8dCv66QKSiiciNJXEK/view?usp=sharing", IMAGE("https://api.qrserver.com/v1/create-qr-code/?size=150x150&amp;data=https://drive.google.com/file/d/1mce7O8aLXn3gOV8dCv66QKSiiciNJXEK/view?usp=sharing",1))</f>
        <v/>
      </c>
      <c r="D279" s="3" t="s">
        <v>473</v>
      </c>
      <c r="E279" s="1" t="str">
        <f>HYPERLINK("https://drive.google.com/file/d/1mce7O8aLXn3gOV8dCv66QKSiiciNJXEK/view?usp=sharing","renting a Artificial Intelligence photo booth in Orange County.epub")</f>
        <v>renting a Artificial Intelligence photo booth in Orange County.epub</v>
      </c>
    </row>
    <row r="280" ht="112.5" customHeight="1">
      <c r="A280" s="2" t="s">
        <v>399</v>
      </c>
      <c r="B280" s="2" t="s">
        <v>474</v>
      </c>
      <c r="C280" s="1" t="str">
        <f>HYPERLINK("https://drive.google.com/file/d/1vMG4ereTJ82aKd1ygIT_09HIzMwk141P/view?usp=sharing", IMAGE("https://api.qrserver.com/v1/create-qr-code/?size=150x150&amp;data=https://drive.google.com/file/d/1vMG4ereTJ82aKd1ygIT_09HIzMwk141P/view?usp=sharing",1))</f>
        <v/>
      </c>
      <c r="D280" s="3" t="s">
        <v>475</v>
      </c>
      <c r="E280" s="1" t="str">
        <f>HYPERLINK("https://drive.google.com/file/d/1vMG4ereTJ82aKd1ygIT_09HIzMwk141P/view?usp=sharing","rent a Artificial Intelligence photobooth Orange County.odt")</f>
        <v>rent a Artificial Intelligence photobooth Orange County.odt</v>
      </c>
    </row>
    <row r="281" ht="112.5" customHeight="1">
      <c r="A281" s="2" t="s">
        <v>402</v>
      </c>
      <c r="B281" s="2" t="s">
        <v>476</v>
      </c>
      <c r="C281" s="1" t="str">
        <f>HYPERLINK("https://drive.google.com/file/d/1zqsWc4jNfpA1DGcl4zju8kerg60KyJyn/view?usp=sharing", IMAGE("https://api.qrserver.com/v1/create-qr-code/?size=150x150&amp;data=https://drive.google.com/file/d/1zqsWc4jNfpA1DGcl4zju8kerg60KyJyn/view?usp=sharing",1))</f>
        <v/>
      </c>
      <c r="D281" s="3" t="s">
        <v>477</v>
      </c>
      <c r="E281" s="1" t="str">
        <f>HYPERLINK("https://drive.google.com/file/d/1zqsWc4jNfpA1DGcl4zju8kerg60KyJyn/view?usp=sharing","rent a Artificial Intelligence photobooth Orange County.zip")</f>
        <v>rent a Artificial Intelligence photobooth Orange County.zip</v>
      </c>
    </row>
    <row r="282" ht="112.5" customHeight="1">
      <c r="A282" s="2" t="s">
        <v>405</v>
      </c>
      <c r="B282" s="2" t="s">
        <v>478</v>
      </c>
      <c r="C282" s="1" t="str">
        <f>HYPERLINK("https://drive.google.com/file/d/1hPQLiAyRElFPhwXPT1MHOx1qK3fIFCDQ/view?usp=sharing", IMAGE("https://api.qrserver.com/v1/create-qr-code/?size=150x150&amp;data=https://drive.google.com/file/d/1hPQLiAyRElFPhwXPT1MHOx1qK3fIFCDQ/view?usp=sharing",1))</f>
        <v/>
      </c>
      <c r="D282" s="3" t="s">
        <v>479</v>
      </c>
      <c r="E282" s="1" t="str">
        <f>HYPERLINK("https://drive.google.com/file/d/1hPQLiAyRElFPhwXPT1MHOx1qK3fIFCDQ/view?usp=sharing","rent a Artificial Intelligence photobooth Orange County.epub")</f>
        <v>rent a Artificial Intelligence photobooth Orange County.epub</v>
      </c>
    </row>
    <row r="283" ht="112.5" customHeight="1">
      <c r="A283" s="2" t="s">
        <v>399</v>
      </c>
      <c r="B283" s="2" t="s">
        <v>480</v>
      </c>
      <c r="C283" s="1" t="str">
        <f>HYPERLINK("https://drive.google.com/file/d/1fykkNhdvFsK3eQHbiUZ-k7pO5hvTFqCl/view?usp=sharing", IMAGE("https://api.qrserver.com/v1/create-qr-code/?size=150x150&amp;data=https://drive.google.com/file/d/1fykkNhdvFsK3eQHbiUZ-k7pO5hvTFqCl/view?usp=sharing",1))</f>
        <v/>
      </c>
      <c r="D283" s="3" t="s">
        <v>481</v>
      </c>
      <c r="E283" s="1" t="str">
        <f>HYPERLINK("https://drive.google.com/file/d/1fykkNhdvFsK3eQHbiUZ-k7pO5hvTFqCl/view?usp=sharing","A.I. photo booth rental package Orange County.odt")</f>
        <v>A.I. photo booth rental package Orange County.odt</v>
      </c>
    </row>
    <row r="284" ht="112.5" customHeight="1">
      <c r="A284" s="2" t="s">
        <v>402</v>
      </c>
      <c r="B284" s="2" t="s">
        <v>482</v>
      </c>
      <c r="C284" s="1" t="str">
        <f>HYPERLINK("https://drive.google.com/file/d/1OjxAUEcCMx4o-YxKw8lvfcBD09Zb0WU7/view?usp=sharing", IMAGE("https://api.qrserver.com/v1/create-qr-code/?size=150x150&amp;data=https://drive.google.com/file/d/1OjxAUEcCMx4o-YxKw8lvfcBD09Zb0WU7/view?usp=sharing",1))</f>
        <v/>
      </c>
      <c r="D284" s="3" t="s">
        <v>483</v>
      </c>
      <c r="E284" s="1" t="str">
        <f>HYPERLINK("https://drive.google.com/file/d/1OjxAUEcCMx4o-YxKw8lvfcBD09Zb0WU7/view?usp=sharing","A.I. photo booth rental package Orange County.zip")</f>
        <v>A.I. photo booth rental package Orange County.zip</v>
      </c>
    </row>
    <row r="285" ht="112.5" customHeight="1">
      <c r="A285" s="2" t="s">
        <v>405</v>
      </c>
      <c r="B285" s="2" t="s">
        <v>484</v>
      </c>
      <c r="C285" s="1" t="str">
        <f>HYPERLINK("https://drive.google.com/file/d/1g1HCg-BkuGz4Cc2StM6zYDt3YijFveUA/view?usp=sharing", IMAGE("https://api.qrserver.com/v1/create-qr-code/?size=150x150&amp;data=https://drive.google.com/file/d/1g1HCg-BkuGz4Cc2StM6zYDt3YijFveUA/view?usp=sharing",1))</f>
        <v/>
      </c>
      <c r="D285" s="3" t="s">
        <v>485</v>
      </c>
      <c r="E285" s="1" t="str">
        <f>HYPERLINK("https://drive.google.com/file/d/1g1HCg-BkuGz4Cc2StM6zYDt3YijFveUA/view?usp=sharing","A.I. photo booth rental package Orange County.epub")</f>
        <v>A.I. photo booth rental package Orange County.epub</v>
      </c>
    </row>
    <row r="286" ht="112.5" customHeight="1">
      <c r="A286" s="2" t="s">
        <v>399</v>
      </c>
      <c r="B286" s="2" t="s">
        <v>486</v>
      </c>
      <c r="C286" s="1" t="str">
        <f>HYPERLINK("https://drive.google.com/file/d/1ymlALxQ1anCp9X0Ndmr81HdD-2kUa5y0/view?usp=sharing", IMAGE("https://api.qrserver.com/v1/create-qr-code/?size=150x150&amp;data=https://drive.google.com/file/d/1ymlALxQ1anCp9X0Ndmr81HdD-2kUa5y0/view?usp=sharing",1))</f>
        <v/>
      </c>
      <c r="D286" s="3" t="s">
        <v>487</v>
      </c>
      <c r="E286" s="1" t="str">
        <f>HYPERLINK("https://drive.google.com/file/d/1ymlALxQ1anCp9X0Ndmr81HdD-2kUa5y0/view?usp=sharing","A.I. photobooth for rent Orange County.odt")</f>
        <v>A.I. photobooth for rent Orange County.odt</v>
      </c>
    </row>
    <row r="287" ht="112.5" customHeight="1">
      <c r="A287" s="2" t="s">
        <v>402</v>
      </c>
      <c r="B287" s="2" t="s">
        <v>488</v>
      </c>
      <c r="C287" s="1" t="str">
        <f>HYPERLINK("https://drive.google.com/file/d/1HJF_ZlVYARyvw_PZrvTV5DwF4Br68Exz/view?usp=sharing", IMAGE("https://api.qrserver.com/v1/create-qr-code/?size=150x150&amp;data=https://drive.google.com/file/d/1HJF_ZlVYARyvw_PZrvTV5DwF4Br68Exz/view?usp=sharing",1))</f>
        <v/>
      </c>
      <c r="D287" s="3" t="s">
        <v>489</v>
      </c>
      <c r="E287" s="1" t="str">
        <f>HYPERLINK("https://drive.google.com/file/d/1HJF_ZlVYARyvw_PZrvTV5DwF4Br68Exz/view?usp=sharing","A.I. photobooth for rent Orange County.zip")</f>
        <v>A.I. photobooth for rent Orange County.zip</v>
      </c>
    </row>
    <row r="288" ht="112.5" customHeight="1">
      <c r="A288" s="2" t="s">
        <v>405</v>
      </c>
      <c r="B288" s="2" t="s">
        <v>490</v>
      </c>
      <c r="C288" s="1" t="str">
        <f>HYPERLINK("https://drive.google.com/file/d/1GocGlmKMsVlyZ4iYWlrnIK1zIul4jNAn/view?usp=sharing", IMAGE("https://api.qrserver.com/v1/create-qr-code/?size=150x150&amp;data=https://drive.google.com/file/d/1GocGlmKMsVlyZ4iYWlrnIK1zIul4jNAn/view?usp=sharing",1))</f>
        <v/>
      </c>
      <c r="D288" s="3" t="s">
        <v>491</v>
      </c>
      <c r="E288" s="1" t="str">
        <f>HYPERLINK("https://drive.google.com/file/d/1GocGlmKMsVlyZ4iYWlrnIK1zIul4jNAn/view?usp=sharing","A.I. photobooth for rent Orange County.epub")</f>
        <v>A.I. photobooth for rent Orange County.epub</v>
      </c>
    </row>
    <row r="289" ht="112.5" customHeight="1">
      <c r="A289" s="2" t="s">
        <v>399</v>
      </c>
      <c r="B289" s="2" t="s">
        <v>492</v>
      </c>
      <c r="C289" s="1" t="str">
        <f>HYPERLINK("https://drive.google.com/file/d/1yk1Rll9IxuBpqXgXkQxyS4bRAu9LIlsz/view?usp=sharing", IMAGE("https://api.qrserver.com/v1/create-qr-code/?size=150x150&amp;data=https://drive.google.com/file/d/1yk1Rll9IxuBpqXgXkQxyS4bRAu9LIlsz/view?usp=sharing",1))</f>
        <v/>
      </c>
      <c r="D289" s="3" t="s">
        <v>493</v>
      </c>
      <c r="E289" s="1" t="str">
        <f>HYPERLINK("https://drive.google.com/file/d/1yk1Rll9IxuBpqXgXkQxyS4bRAu9LIlsz/view?usp=sharing","A.I. photo booths rent Orange County.odt")</f>
        <v>A.I. photo booths rent Orange County.odt</v>
      </c>
    </row>
    <row r="290" ht="112.5" customHeight="1">
      <c r="A290" s="2" t="s">
        <v>402</v>
      </c>
      <c r="B290" s="2" t="s">
        <v>494</v>
      </c>
      <c r="C290" s="1" t="str">
        <f>HYPERLINK("https://drive.google.com/file/d/1GQXc_ebD3Si3QX6ZlJSdLQw9rDK72Kf8/view?usp=sharing", IMAGE("https://api.qrserver.com/v1/create-qr-code/?size=150x150&amp;data=https://drive.google.com/file/d/1GQXc_ebD3Si3QX6ZlJSdLQw9rDK72Kf8/view?usp=sharing",1))</f>
        <v/>
      </c>
      <c r="D290" s="3" t="s">
        <v>495</v>
      </c>
      <c r="E290" s="1" t="str">
        <f>HYPERLINK("https://drive.google.com/file/d/1GQXc_ebD3Si3QX6ZlJSdLQw9rDK72Kf8/view?usp=sharing","A.I. photo booths rent Orange County.zip")</f>
        <v>A.I. photo booths rent Orange County.zip</v>
      </c>
    </row>
    <row r="291" ht="112.5" customHeight="1">
      <c r="A291" s="2" t="s">
        <v>405</v>
      </c>
      <c r="B291" s="2" t="s">
        <v>496</v>
      </c>
      <c r="C291" s="1" t="str">
        <f>HYPERLINK("https://drive.google.com/file/d/1lRTzVBE0rl07Wlezcjn8YQTaCLhmEwuc/view?usp=sharing", IMAGE("https://api.qrserver.com/v1/create-qr-code/?size=150x150&amp;data=https://drive.google.com/file/d/1lRTzVBE0rl07Wlezcjn8YQTaCLhmEwuc/view?usp=sharing",1))</f>
        <v/>
      </c>
      <c r="D291" s="3" t="s">
        <v>497</v>
      </c>
      <c r="E291" s="1" t="str">
        <f>HYPERLINK("https://drive.google.com/file/d/1lRTzVBE0rl07Wlezcjn8YQTaCLhmEwuc/view?usp=sharing","A.I. photo booths rent Orange County.epub")</f>
        <v>A.I. photo booths rent Orange County.epub</v>
      </c>
    </row>
    <row r="292" ht="112.5" customHeight="1">
      <c r="A292" s="2" t="s">
        <v>399</v>
      </c>
      <c r="B292" s="2" t="s">
        <v>498</v>
      </c>
      <c r="C292" s="1" t="str">
        <f>HYPERLINK("https://drive.google.com/file/d/1z9gtMbKw3tEKRmeyDJiFMgMlRQRppavR/view?usp=sharing", IMAGE("https://api.qrserver.com/v1/create-qr-code/?size=150x150&amp;data=https://drive.google.com/file/d/1z9gtMbKw3tEKRmeyDJiFMgMlRQRppavR/view?usp=sharing",1))</f>
        <v/>
      </c>
      <c r="D292" s="3" t="s">
        <v>499</v>
      </c>
      <c r="E292" s="1" t="str">
        <f>HYPERLINK("https://drive.google.com/file/d/1z9gtMbKw3tEKRmeyDJiFMgMlRQRppavR/view?usp=sharing","renting a A.I. photo booth in Orange County.odt")</f>
        <v>renting a A.I. photo booth in Orange County.odt</v>
      </c>
    </row>
    <row r="293" ht="112.5" customHeight="1">
      <c r="A293" s="2" t="s">
        <v>402</v>
      </c>
      <c r="B293" s="2" t="s">
        <v>500</v>
      </c>
      <c r="C293" s="1" t="str">
        <f>HYPERLINK("https://drive.google.com/file/d/135eX6HHyrycQQkXnjS7VRo6-CaYJ-Ouy/view?usp=sharing", IMAGE("https://api.qrserver.com/v1/create-qr-code/?size=150x150&amp;data=https://drive.google.com/file/d/135eX6HHyrycQQkXnjS7VRo6-CaYJ-Ouy/view?usp=sharing",1))</f>
        <v/>
      </c>
      <c r="D293" s="3" t="s">
        <v>501</v>
      </c>
      <c r="E293" s="1" t="str">
        <f>HYPERLINK("https://drive.google.com/file/d/135eX6HHyrycQQkXnjS7VRo6-CaYJ-Ouy/view?usp=sharing","renting a A.I. photo booth in Orange County.zip")</f>
        <v>renting a A.I. photo booth in Orange County.zip</v>
      </c>
    </row>
    <row r="294" ht="112.5" customHeight="1">
      <c r="A294" s="2" t="s">
        <v>405</v>
      </c>
      <c r="B294" s="2" t="s">
        <v>502</v>
      </c>
      <c r="C294" s="1" t="str">
        <f>HYPERLINK("https://drive.google.com/file/d/1-V_lGUOVB1QZm9hrbqODnYH5Rp2DuX16/view?usp=sharing", IMAGE("https://api.qrserver.com/v1/create-qr-code/?size=150x150&amp;data=https://drive.google.com/file/d/1-V_lGUOVB1QZm9hrbqODnYH5Rp2DuX16/view?usp=sharing",1))</f>
        <v/>
      </c>
      <c r="D294" s="3" t="s">
        <v>503</v>
      </c>
      <c r="E294" s="1" t="str">
        <f>HYPERLINK("https://drive.google.com/file/d/1-V_lGUOVB1QZm9hrbqODnYH5Rp2DuX16/view?usp=sharing","renting a A.I. photo booth in Orange County.epub")</f>
        <v>renting a A.I. photo booth in Orange County.epub</v>
      </c>
    </row>
    <row r="295" ht="112.5" customHeight="1">
      <c r="A295" s="2" t="s">
        <v>399</v>
      </c>
      <c r="B295" s="2" t="s">
        <v>504</v>
      </c>
      <c r="C295" s="1" t="str">
        <f>HYPERLINK("https://drive.google.com/file/d/1p_zyUcz6PYwBT6QGu2HNfeiflvH5q5NX/view?usp=sharing", IMAGE("https://api.qrserver.com/v1/create-qr-code/?size=150x150&amp;data=https://drive.google.com/file/d/1p_zyUcz6PYwBT6QGu2HNfeiflvH5q5NX/view?usp=sharing",1))</f>
        <v/>
      </c>
      <c r="D295" s="3" t="s">
        <v>505</v>
      </c>
      <c r="E295" s="1" t="str">
        <f>HYPERLINK("https://drive.google.com/file/d/1p_zyUcz6PYwBT6QGu2HNfeiflvH5q5NX/view?usp=sharing","corporate event A.I. Artificial Intelligence photo booth Orange County.odt")</f>
        <v>corporate event A.I. Artificial Intelligence photo booth Orange County.odt</v>
      </c>
    </row>
    <row r="296" ht="112.5" customHeight="1">
      <c r="A296" s="2" t="s">
        <v>402</v>
      </c>
      <c r="B296" s="2" t="s">
        <v>506</v>
      </c>
      <c r="C296" s="1" t="str">
        <f>HYPERLINK("https://drive.google.com/file/d/1AthVehngg8oSE-3KYNWkUwIBdTo573P3/view?usp=sharing", IMAGE("https://api.qrserver.com/v1/create-qr-code/?size=150x150&amp;data=https://drive.google.com/file/d/1AthVehngg8oSE-3KYNWkUwIBdTo573P3/view?usp=sharing",1))</f>
        <v/>
      </c>
      <c r="D296" s="3" t="s">
        <v>507</v>
      </c>
      <c r="E296" s="1" t="str">
        <f>HYPERLINK("https://drive.google.com/file/d/1AthVehngg8oSE-3KYNWkUwIBdTo573P3/view?usp=sharing","corporate event A.I. Artificial Intelligence photo booth Orange County.zip")</f>
        <v>corporate event A.I. Artificial Intelligence photo booth Orange County.zip</v>
      </c>
    </row>
    <row r="297" ht="112.5" customHeight="1">
      <c r="A297" s="2" t="s">
        <v>405</v>
      </c>
      <c r="B297" s="2" t="s">
        <v>508</v>
      </c>
      <c r="C297" s="1" t="str">
        <f>HYPERLINK("https://drive.google.com/file/d/1rxPWUyS_uyGGFtAEWVgJIqAJJqOBxXMw/view?usp=sharing", IMAGE("https://api.qrserver.com/v1/create-qr-code/?size=150x150&amp;data=https://drive.google.com/file/d/1rxPWUyS_uyGGFtAEWVgJIqAJJqOBxXMw/view?usp=sharing",1))</f>
        <v/>
      </c>
      <c r="D297" s="3" t="s">
        <v>509</v>
      </c>
      <c r="E297" s="1" t="str">
        <f>HYPERLINK("https://drive.google.com/file/d/1rxPWUyS_uyGGFtAEWVgJIqAJJqOBxXMw/view?usp=sharing","corporate event A.I. Artificial Intelligence photo booth Orange County.epub")</f>
        <v>corporate event A.I. Artificial Intelligence photo booth Orange County.epub</v>
      </c>
    </row>
    <row r="298" ht="112.5" customHeight="1">
      <c r="A298" s="2" t="s">
        <v>399</v>
      </c>
      <c r="B298" s="2" t="s">
        <v>510</v>
      </c>
      <c r="C298" s="1" t="str">
        <f>HYPERLINK("https://drive.google.com/file/d/1sWVO0azTRhbJDGqEoaU5QbBrMs0XOiNb/view?usp=sharing", IMAGE("https://api.qrserver.com/v1/create-qr-code/?size=150x150&amp;data=https://drive.google.com/file/d/1sWVO0azTRhbJDGqEoaU5QbBrMs0XOiNb/view?usp=sharing",1))</f>
        <v/>
      </c>
      <c r="D298" s="3" t="s">
        <v>511</v>
      </c>
      <c r="E298" s="1" t="str">
        <f>HYPERLINK("https://drive.google.com/file/d/1sWVO0azTRhbJDGqEoaU5QbBrMs0XOiNb/view?usp=sharing","A.I. Artificial Intelligence photo booth rental orange county.odt")</f>
        <v>A.I. Artificial Intelligence photo booth rental orange county.odt</v>
      </c>
    </row>
    <row r="299" ht="112.5" customHeight="1">
      <c r="A299" s="2" t="s">
        <v>402</v>
      </c>
      <c r="B299" s="2" t="s">
        <v>512</v>
      </c>
      <c r="C299" s="1" t="str">
        <f>HYPERLINK("https://drive.google.com/file/d/1XGMd_0-hx6JsRwPFoOqsxA-0sCi3-vw7/view?usp=sharing", IMAGE("https://api.qrserver.com/v1/create-qr-code/?size=150x150&amp;data=https://drive.google.com/file/d/1XGMd_0-hx6JsRwPFoOqsxA-0sCi3-vw7/view?usp=sharing",1))</f>
        <v/>
      </c>
      <c r="D299" s="3" t="s">
        <v>513</v>
      </c>
      <c r="E299" s="1" t="str">
        <f>HYPERLINK("https://drive.google.com/file/d/1XGMd_0-hx6JsRwPFoOqsxA-0sCi3-vw7/view?usp=sharing","A.I. Artificial Intelligence photo booth rental orange county.zip")</f>
        <v>A.I. Artificial Intelligence photo booth rental orange county.zip</v>
      </c>
    </row>
    <row r="300" ht="112.5" customHeight="1">
      <c r="A300" s="2" t="s">
        <v>405</v>
      </c>
      <c r="B300" s="2" t="s">
        <v>514</v>
      </c>
      <c r="C300" s="1" t="str">
        <f>HYPERLINK("https://drive.google.com/file/d/1rQwtOBEAl6n7eibYmC3TFqhueviZ69u8/view?usp=sharing", IMAGE("https://api.qrserver.com/v1/create-qr-code/?size=150x150&amp;data=https://drive.google.com/file/d/1rQwtOBEAl6n7eibYmC3TFqhueviZ69u8/view?usp=sharing",1))</f>
        <v/>
      </c>
      <c r="D300" s="3" t="s">
        <v>515</v>
      </c>
      <c r="E300" s="1" t="str">
        <f>HYPERLINK("https://drive.google.com/file/d/1rQwtOBEAl6n7eibYmC3TFqhueviZ69u8/view?usp=sharing","A.I. Artificial Intelligence photo booth rental orange county.epub")</f>
        <v>A.I. Artificial Intelligence photo booth rental orange county.epub</v>
      </c>
    </row>
    <row r="301" ht="112.5" customHeight="1">
      <c r="A301" s="2" t="s">
        <v>399</v>
      </c>
      <c r="B301" s="2" t="s">
        <v>516</v>
      </c>
      <c r="C301" s="1" t="str">
        <f>HYPERLINK("https://drive.google.com/file/d/1Zo918GUrMXpFmixPUAJ1QAagPZvMQUSh/view?usp=sharing", IMAGE("https://api.qrserver.com/v1/create-qr-code/?size=150x150&amp;data=https://drive.google.com/file/d/1Zo918GUrMXpFmixPUAJ1QAagPZvMQUSh/view?usp=sharing",1))</f>
        <v/>
      </c>
      <c r="D301" s="3" t="s">
        <v>517</v>
      </c>
      <c r="E301" s="1" t="str">
        <f>HYPERLINK("https://drive.google.com/file/d/1Zo918GUrMXpFmixPUAJ1QAagPZvMQUSh/view?usp=sharing","wedding A.I. Artificial Intelligence photo booth rental in orange county.odt")</f>
        <v>wedding A.I. Artificial Intelligence photo booth rental in orange county.odt</v>
      </c>
    </row>
    <row r="302" ht="112.5" customHeight="1">
      <c r="A302" s="2" t="s">
        <v>402</v>
      </c>
      <c r="B302" s="2" t="s">
        <v>518</v>
      </c>
      <c r="C302" s="1" t="str">
        <f>HYPERLINK("https://drive.google.com/file/d/1LL-pQ1GJsGiLKbVJHQl8mElZW3Jc788z/view?usp=sharing", IMAGE("https://api.qrserver.com/v1/create-qr-code/?size=150x150&amp;data=https://drive.google.com/file/d/1LL-pQ1GJsGiLKbVJHQl8mElZW3Jc788z/view?usp=sharing",1))</f>
        <v/>
      </c>
      <c r="D302" s="3" t="s">
        <v>519</v>
      </c>
      <c r="E302" s="1" t="str">
        <f>HYPERLINK("https://drive.google.com/file/d/1LL-pQ1GJsGiLKbVJHQl8mElZW3Jc788z/view?usp=sharing","wedding A.I. Artificial Intelligence photo booth rental in orange county.zip")</f>
        <v>wedding A.I. Artificial Intelligence photo booth rental in orange county.zip</v>
      </c>
    </row>
    <row r="303" ht="112.5" customHeight="1">
      <c r="A303" s="2" t="s">
        <v>405</v>
      </c>
      <c r="B303" s="2" t="s">
        <v>520</v>
      </c>
      <c r="C303" s="1" t="str">
        <f>HYPERLINK("https://drive.google.com/file/d/13Z_8hUW5ZVmWmQWdlPEtAB2QRwl9O8Ms/view?usp=sharing", IMAGE("https://api.qrserver.com/v1/create-qr-code/?size=150x150&amp;data=https://drive.google.com/file/d/13Z_8hUW5ZVmWmQWdlPEtAB2QRwl9O8Ms/view?usp=sharing",1))</f>
        <v/>
      </c>
      <c r="D303" s="3" t="s">
        <v>521</v>
      </c>
      <c r="E303" s="1" t="str">
        <f>HYPERLINK("https://drive.google.com/file/d/13Z_8hUW5ZVmWmQWdlPEtAB2QRwl9O8Ms/view?usp=sharing","wedding A.I. Artificial Intelligence photo booth rental in orange county.epub")</f>
        <v>wedding A.I. Artificial Intelligence photo booth rental in orange county.epub</v>
      </c>
    </row>
    <row r="304" ht="112.5" customHeight="1">
      <c r="A304" s="2" t="s">
        <v>399</v>
      </c>
      <c r="B304" s="2" t="s">
        <v>522</v>
      </c>
      <c r="C304" s="1" t="str">
        <f>HYPERLINK("https://drive.google.com/file/d/1gzX9pFhFrtJJqBz34p0iNC1DBRO7LC0b/view?usp=sharing", IMAGE("https://api.qrserver.com/v1/create-qr-code/?size=150x150&amp;data=https://drive.google.com/file/d/1gzX9pFhFrtJJqBz34p0iNC1DBRO7LC0b/view?usp=sharing",1))</f>
        <v/>
      </c>
      <c r="D304" s="3" t="s">
        <v>523</v>
      </c>
      <c r="E304" s="1" t="str">
        <f>HYPERLINK("https://drive.google.com/file/d/1gzX9pFhFrtJJqBz34p0iNC1DBRO7LC0b/view?usp=sharing","A.I. Artificial Intelligence photo booth rental in orange county.odt")</f>
        <v>A.I. Artificial Intelligence photo booth rental in orange county.odt</v>
      </c>
    </row>
    <row r="305" ht="112.5" customHeight="1">
      <c r="A305" s="2" t="s">
        <v>402</v>
      </c>
      <c r="B305" s="2" t="s">
        <v>524</v>
      </c>
      <c r="C305" s="1" t="str">
        <f>HYPERLINK("https://drive.google.com/file/d/1dwRcnQkjl4ZC96fS4TT7_5qex-X8N0VJ/view?usp=sharing", IMAGE("https://api.qrserver.com/v1/create-qr-code/?size=150x150&amp;data=https://drive.google.com/file/d/1dwRcnQkjl4ZC96fS4TT7_5qex-X8N0VJ/view?usp=sharing",1))</f>
        <v/>
      </c>
      <c r="D305" s="3" t="s">
        <v>525</v>
      </c>
      <c r="E305" s="1" t="str">
        <f>HYPERLINK("https://drive.google.com/file/d/1dwRcnQkjl4ZC96fS4TT7_5qex-X8N0VJ/view?usp=sharing","A.I. Artificial Intelligence photo booth rental in orange county.zip")</f>
        <v>A.I. Artificial Intelligence photo booth rental in orange county.zip</v>
      </c>
    </row>
    <row r="306" ht="112.5" customHeight="1">
      <c r="A306" s="2" t="s">
        <v>405</v>
      </c>
      <c r="B306" s="2" t="s">
        <v>526</v>
      </c>
      <c r="C306" s="1" t="str">
        <f>HYPERLINK("https://drive.google.com/file/d/1IASxLVBnndLNJ619LJelXOFsCVvbs6fh/view?usp=sharing", IMAGE("https://api.qrserver.com/v1/create-qr-code/?size=150x150&amp;data=https://drive.google.com/file/d/1IASxLVBnndLNJ619LJelXOFsCVvbs6fh/view?usp=sharing",1))</f>
        <v/>
      </c>
      <c r="D306" s="3" t="s">
        <v>527</v>
      </c>
      <c r="E306" s="1" t="str">
        <f>HYPERLINK("https://drive.google.com/file/d/1IASxLVBnndLNJ619LJelXOFsCVvbs6fh/view?usp=sharing","A.I. Artificial Intelligence photo booth rental in orange county.epub")</f>
        <v>A.I. Artificial Intelligence photo booth rental in orange county.epub</v>
      </c>
    </row>
    <row r="307" ht="112.5" customHeight="1">
      <c r="A307" s="2" t="s">
        <v>259</v>
      </c>
      <c r="B307" s="2" t="s">
        <v>314</v>
      </c>
      <c r="C307" s="1" t="str">
        <f>HYPERLINK("https://drive.google.com/file/d/1zC0HDQwSSaLFhd_Y9kSEshR0kS2LsCO0/view?usp=sharing", IMAGE("https://api.qrserver.com/v1/create-qr-code/?size=150x150&amp;data=https://drive.google.com/file/d/1zC0HDQwSSaLFhd_Y9kSEshR0kS2LsCO0/view?usp=sharing",1))</f>
        <v/>
      </c>
      <c r="D307" s="3" t="s">
        <v>528</v>
      </c>
      <c r="E307" s="1" t="str">
        <f>HYPERLINK("https://drive.google.com/file/d/1zC0HDQwSSaLFhd_Y9kSEshR0kS2LsCO0/view?usp=sharing","AI photo booth rental near LA.pdf")</f>
        <v>AI photo booth rental near LA.pdf</v>
      </c>
    </row>
    <row r="308" ht="112.5" customHeight="1">
      <c r="A308" s="2" t="s">
        <v>529</v>
      </c>
      <c r="B308" s="2" t="s">
        <v>530</v>
      </c>
      <c r="C308" s="1" t="str">
        <f>HYPERLINK("https://docs.google.com/presentation/d/1ILcejAg5Qbiqind9QmFcigTWc-QjQF-B/edit?usp=sharing&amp;ouid=115602453726005426174&amp;rtpof=true&amp;sd=true", IMAGE("https://api.qrserver.com/v1/create-qr-code/?size=150x150&amp;data=https://docs.google.com/presentation/d/1ILcejAg5Qbiqind9QmFcigTWc-QjQF-B/edit?usp=sharing&amp;ouid=115602453726005426174&amp;rtpof=true&amp;sd=true",1))</f>
        <v/>
      </c>
      <c r="D308" s="3" t="s">
        <v>531</v>
      </c>
      <c r="E308" s="1" t="str">
        <f>HYPERLINK("https://docs.google.com/presentation/d/1ILcejAg5Qbiqind9QmFcigTWc-QjQF-B/edit?usp=sharing&amp;ouid=115602453726005426174&amp;rtpof=true&amp;sd=true","AI photo booth rental near LA.pptx")</f>
        <v>AI photo booth rental near LA.pptx</v>
      </c>
    </row>
    <row r="309" ht="112.5" customHeight="1">
      <c r="A309" s="2" t="s">
        <v>532</v>
      </c>
      <c r="B309" s="2" t="s">
        <v>533</v>
      </c>
      <c r="C309" s="1" t="str">
        <f>HYPERLINK("https://drive.google.com/file/d/17SokUzmNmA5oRXoHL1ocU0SyD_6jS4XQ/view?usp=sharing", IMAGE("https://api.qrserver.com/v1/create-qr-code/?size=150x150&amp;data=https://drive.google.com/file/d/17SokUzmNmA5oRXoHL1ocU0SyD_6jS4XQ/view?usp=sharing",1))</f>
        <v/>
      </c>
      <c r="D309" s="3" t="s">
        <v>534</v>
      </c>
      <c r="E309" s="1" t="str">
        <f>HYPERLINK("https://drive.google.com/file/d/17SokUzmNmA5oRXoHL1ocU0SyD_6jS4XQ/view?usp=sharing","AI photo booth rental near LA.odp")</f>
        <v>AI photo booth rental near LA.odp</v>
      </c>
    </row>
    <row r="310" ht="112.5" customHeight="1">
      <c r="A310" s="2" t="s">
        <v>535</v>
      </c>
      <c r="B310" s="2" t="s">
        <v>536</v>
      </c>
      <c r="C310" s="1" t="str">
        <f>HYPERLINK("https://drive.google.com/file/d/1vy5WPoSLGM7ZpeBkCTS6WADq_aD3iNQT/view?usp=sharing", IMAGE("https://api.qrserver.com/v1/create-qr-code/?size=150x150&amp;data=https://drive.google.com/file/d/1vy5WPoSLGM7ZpeBkCTS6WADq_aD3iNQT/view?usp=sharing",1))</f>
        <v/>
      </c>
      <c r="D310" s="3" t="s">
        <v>537</v>
      </c>
      <c r="E310" s="1" t="str">
        <f>HYPERLINK("https://drive.google.com/file/d/1vy5WPoSLGM7ZpeBkCTS6WADq_aD3iNQT/view?usp=sharing","AI photo booth rental near LA.txt")</f>
        <v>AI photo booth rental near LA.txt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2022022764" ref="D51"/>
    <hyperlink r:id="rId52" location="gid=541204013" ref="D52"/>
    <hyperlink r:id="rId53" location="gid=636843764" ref="D53"/>
    <hyperlink r:id="rId54" location="gid=743047592"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s>
  <drawing r:id="rId311"/>
  <legacyDrawing r:id="rId3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538</v>
      </c>
      <c r="B1" s="2" t="s">
        <v>1</v>
      </c>
      <c r="C1" s="1" t="str">
        <f>HYPERLINK("https://sites.google.com/view/ai-face-swap-photo-booth/home","AI photo booth rental near LA")</f>
        <v>AI photo booth rental near LA</v>
      </c>
      <c r="D1" s="3" t="s">
        <v>2</v>
      </c>
    </row>
    <row r="2">
      <c r="A2" s="2" t="s">
        <v>538</v>
      </c>
      <c r="B2" s="2" t="s">
        <v>108</v>
      </c>
      <c r="C2" s="1" t="str">
        <f>HYPERLINK("https://drive.google.com/drive/folders/1g2omblc7ecP7zoEmfSxgyeepZCb9xhgI?usp=sharing","A.I. Artificial Intelligence photo booth for rent los angeles")</f>
        <v>A.I. Artificial Intelligence photo booth for rent los angeles</v>
      </c>
      <c r="D2" s="3" t="s">
        <v>107</v>
      </c>
    </row>
    <row r="3">
      <c r="A3" s="2" t="s">
        <v>538</v>
      </c>
      <c r="B3" s="2" t="s">
        <v>114</v>
      </c>
      <c r="C3" s="1" t="str">
        <f>HYPERLINK("https://docs.google.com/document/d/1gMnq4b4afODyRq0o9oiiFqDn_OrNj_nBg0KSbQ3UBAE/edit?usp=sharing","renting a A.I. Artificial Intelligence photo booth")</f>
        <v>renting a A.I. Artificial Intelligence photo booth</v>
      </c>
      <c r="D3" s="3" t="s">
        <v>109</v>
      </c>
    </row>
    <row r="4">
      <c r="A4" s="2" t="s">
        <v>538</v>
      </c>
      <c r="B4" s="2" t="s">
        <v>120</v>
      </c>
      <c r="C4" s="1" t="str">
        <f>HYPERLINK("https://docs.google.com/document/d/1gMnq4b4afODyRq0o9oiiFqDn_OrNj_nBg0KSbQ3UBAE/pub","A.I. Artificial Intelligence event photo booth")</f>
        <v>A.I. Artificial Intelligence event photo booth</v>
      </c>
      <c r="D4" s="3" t="s">
        <v>111</v>
      </c>
    </row>
    <row r="5">
      <c r="A5" s="2" t="s">
        <v>538</v>
      </c>
      <c r="B5" s="2" t="s">
        <v>132</v>
      </c>
      <c r="C5" s="1" t="str">
        <f>HYPERLINK("https://docs.google.com/document/d/1eP2BDoUJD9WQuSdEpP1EcyG0nDFef-ftQlS2BBdJOxk/edit?usp=sharing","rent a A.I. Artificial Intelligence photobooth")</f>
        <v>rent a A.I. Artificial Intelligence photobooth</v>
      </c>
      <c r="D5" s="3" t="s">
        <v>133</v>
      </c>
    </row>
    <row r="6">
      <c r="A6" s="2" t="s">
        <v>538</v>
      </c>
      <c r="B6" s="2" t="s">
        <v>138</v>
      </c>
      <c r="C6" s="1" t="str">
        <f>HYPERLINK("https://docs.google.com/document/d/1eP2BDoUJD9WQuSdEpP1EcyG0nDFef-ftQlS2BBdJOxk/pub","A.I. Artificial Intelligence photo booth wedding rental")</f>
        <v>A.I. Artificial Intelligence photo booth wedding rental</v>
      </c>
      <c r="D6" s="3" t="s">
        <v>135</v>
      </c>
    </row>
    <row r="7">
      <c r="A7" s="2" t="s">
        <v>538</v>
      </c>
      <c r="B7" s="2" t="s">
        <v>144</v>
      </c>
      <c r="C7" s="1" t="str">
        <f>HYPERLINK("https://docs.google.com/document/d/1eP2BDoUJD9WQuSdEpP1EcyG0nDFef-ftQlS2BBdJOxk/view","A.I. Artificial Intelligence photo booths rent")</f>
        <v>A.I. Artificial Intelligence photo booths rent</v>
      </c>
      <c r="D7" s="3" t="s">
        <v>137</v>
      </c>
    </row>
    <row r="8">
      <c r="A8" s="2" t="s">
        <v>538</v>
      </c>
      <c r="B8" s="2" t="s">
        <v>150</v>
      </c>
      <c r="C8" s="1" t="str">
        <f>HYPERLINK("https://docs.google.com/document/d/1OFTjHglkF94-H16-juDVNTMSkA2vj50Qx2Q5wewqXfM/edit?usp=sharing","A.I. Artificial Intelligence photo booth for weddings")</f>
        <v>A.I. Artificial Intelligence photo booth for weddings</v>
      </c>
      <c r="D8" s="3" t="s">
        <v>151</v>
      </c>
    </row>
    <row r="9">
      <c r="A9" s="2" t="s">
        <v>538</v>
      </c>
      <c r="B9" s="2" t="s">
        <v>156</v>
      </c>
      <c r="C9" s="1" t="str">
        <f>HYPERLINK("https://docs.google.com/document/d/1OFTjHglkF94-H16-juDVNTMSkA2vj50Qx2Q5wewqXfM/pub","A.I. Artificial Intelligence photo booth rental Orange County")</f>
        <v>A.I. Artificial Intelligence photo booth rental Orange County</v>
      </c>
      <c r="D9" s="3" t="s">
        <v>153</v>
      </c>
    </row>
    <row r="10">
      <c r="A10" s="2" t="s">
        <v>538</v>
      </c>
      <c r="B10" s="2" t="s">
        <v>162</v>
      </c>
      <c r="C10" s="1" t="str">
        <f>HYPERLINK("https://docs.google.com/document/d/1OFTjHglkF94-H16-juDVNTMSkA2vj50Qx2Q5wewqXfM/view","A.I. Artificial Intelligence photo booth rentals Orange County")</f>
        <v>A.I. Artificial Intelligence photo booth rentals Orange County</v>
      </c>
      <c r="D10" s="3" t="s">
        <v>155</v>
      </c>
    </row>
    <row r="11">
      <c r="A11" s="2" t="s">
        <v>538</v>
      </c>
      <c r="B11" s="2" t="s">
        <v>168</v>
      </c>
      <c r="C11" s="1" t="str">
        <f>HYPERLINK("https://docs.google.com/document/d/1_j4j5P8Zjjx8Jo7t3bhTNvJes0BVrLugBTRdDfijYA4/edit?usp=sharing","Artificial Intelligence photobooth rental Orange County")</f>
        <v>Artificial Intelligence photobooth rental Orange County</v>
      </c>
      <c r="D11" s="3" t="s">
        <v>169</v>
      </c>
    </row>
    <row r="12">
      <c r="A12" s="2" t="s">
        <v>538</v>
      </c>
      <c r="B12" s="2" t="s">
        <v>174</v>
      </c>
      <c r="C12" s="1" t="str">
        <f>HYPERLINK("https://docs.google.com/document/d/1_j4j5P8Zjjx8Jo7t3bhTNvJes0BVrLugBTRdDfijYA4/pub","renting a Artificial Intelligence photo booth in Orange County")</f>
        <v>renting a Artificial Intelligence photo booth in Orange County</v>
      </c>
      <c r="D12" s="3" t="s">
        <v>171</v>
      </c>
    </row>
    <row r="13">
      <c r="A13" s="2" t="s">
        <v>538</v>
      </c>
      <c r="B13" s="2" t="s">
        <v>180</v>
      </c>
      <c r="C13" s="1" t="str">
        <f>HYPERLINK("https://docs.google.com/document/d/1_j4j5P8Zjjx8Jo7t3bhTNvJes0BVrLugBTRdDfijYA4/view","rent a Artificial Intelligence photobooth Orange County")</f>
        <v>rent a Artificial Intelligence photobooth Orange County</v>
      </c>
      <c r="D13" s="3" t="s">
        <v>173</v>
      </c>
    </row>
    <row r="14">
      <c r="A14" s="2" t="s">
        <v>538</v>
      </c>
      <c r="B14" s="2" t="s">
        <v>186</v>
      </c>
      <c r="C14" s="1" t="str">
        <f>HYPERLINK("https://docs.google.com/document/d/1VLFylCht4Pf8ZpDTJw5uGlLk_5x4NYCrB2CzszMYhy8/edit?usp=sharing","A.I. photo booth rental package Orange County")</f>
        <v>A.I. photo booth rental package Orange County</v>
      </c>
      <c r="D14" s="3" t="s">
        <v>187</v>
      </c>
    </row>
    <row r="15">
      <c r="A15" s="2" t="s">
        <v>538</v>
      </c>
      <c r="B15" s="2" t="s">
        <v>192</v>
      </c>
      <c r="C15" s="1" t="str">
        <f>HYPERLINK("https://docs.google.com/document/d/1VLFylCht4Pf8ZpDTJw5uGlLk_5x4NYCrB2CzszMYhy8/pub","A.I. photobooth for rent Orange County")</f>
        <v>A.I. photobooth for rent Orange County</v>
      </c>
      <c r="D15" s="3" t="s">
        <v>189</v>
      </c>
    </row>
    <row r="16">
      <c r="A16" s="2" t="s">
        <v>538</v>
      </c>
      <c r="B16" s="2" t="s">
        <v>198</v>
      </c>
      <c r="C16" s="1" t="str">
        <f>HYPERLINK("https://docs.google.com/document/d/1VLFylCht4Pf8ZpDTJw5uGlLk_5x4NYCrB2CzszMYhy8/view","A.I. photo booths rent Orange County")</f>
        <v>A.I. photo booths rent Orange County</v>
      </c>
      <c r="D16" s="3" t="s">
        <v>191</v>
      </c>
    </row>
    <row r="17">
      <c r="A17" s="2" t="s">
        <v>538</v>
      </c>
      <c r="B17" s="2" t="s">
        <v>204</v>
      </c>
      <c r="C17" s="1" t="str">
        <f>HYPERLINK("https://docs.google.com/document/d/1pTzydtB8GUzNlraogpuXESGeChtJMI7OvjROH8PMJfU/edit?usp=sharing","renting a A.I. photo booth in Orange County")</f>
        <v>renting a A.I. photo booth in Orange County</v>
      </c>
      <c r="D17" s="3" t="s">
        <v>205</v>
      </c>
    </row>
    <row r="18">
      <c r="A18" s="2" t="s">
        <v>538</v>
      </c>
      <c r="B18" s="2" t="s">
        <v>210</v>
      </c>
      <c r="C18" s="1" t="str">
        <f>HYPERLINK("https://docs.google.com/document/d/1pTzydtB8GUzNlraogpuXESGeChtJMI7OvjROH8PMJfU/pub","corporate event A.I. Artificial Intelligence photo booth Orange County")</f>
        <v>corporate event A.I. Artificial Intelligence photo booth Orange County</v>
      </c>
      <c r="D18" s="3" t="s">
        <v>207</v>
      </c>
    </row>
    <row r="19">
      <c r="A19" s="2" t="s">
        <v>538</v>
      </c>
      <c r="B19" s="2" t="s">
        <v>216</v>
      </c>
      <c r="C19" s="1" t="str">
        <f>HYPERLINK("https://docs.google.com/document/d/1pTzydtB8GUzNlraogpuXESGeChtJMI7OvjROH8PMJfU/view","A.I. Artificial Intelligence photo booth rental orange county")</f>
        <v>A.I. Artificial Intelligence photo booth rental orange county</v>
      </c>
      <c r="D19" s="3" t="s">
        <v>209</v>
      </c>
    </row>
    <row r="20">
      <c r="A20" s="2" t="s">
        <v>538</v>
      </c>
      <c r="B20" s="2" t="s">
        <v>222</v>
      </c>
      <c r="C20" s="1" t="str">
        <f>HYPERLINK("https://docs.google.com/document/d/1a0g8PyzMHFLaerg6-_0NFP_kJmTCt8eIIucq5tB98zo/edit?usp=sharing","wedding A.I. Artificial Intelligence photo booth rental in orange county")</f>
        <v>wedding A.I. Artificial Intelligence photo booth rental in orange county</v>
      </c>
      <c r="D20" s="3" t="s">
        <v>223</v>
      </c>
    </row>
    <row r="21">
      <c r="A21" s="2" t="s">
        <v>538</v>
      </c>
      <c r="B21" s="2" t="s">
        <v>228</v>
      </c>
      <c r="C21" s="1" t="str">
        <f>HYPERLINK("https://docs.google.com/document/d/1a0g8PyzMHFLaerg6-_0NFP_kJmTCt8eIIucq5tB98zo/pub","A.I. Artificial Intelligence photo booth rental in orange county")</f>
        <v>A.I. Artificial Intelligence photo booth rental in orange county</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539</v>
      </c>
      <c r="B1" s="2" t="s">
        <v>540</v>
      </c>
      <c r="C1" s="2" t="s">
        <v>541</v>
      </c>
    </row>
    <row r="2">
      <c r="A2" s="2" t="s">
        <v>1</v>
      </c>
      <c r="B2" s="2" t="s">
        <v>1</v>
      </c>
      <c r="C2" s="2" t="s">
        <v>542</v>
      </c>
      <c r="D2" s="2" t="s">
        <v>541</v>
      </c>
    </row>
    <row r="3">
      <c r="A3" s="2" t="s">
        <v>543</v>
      </c>
      <c r="B3" s="2" t="s">
        <v>544</v>
      </c>
    </row>
    <row r="4">
      <c r="A4" s="2" t="s">
        <v>545</v>
      </c>
      <c r="B4" s="2" t="s">
        <v>546</v>
      </c>
    </row>
    <row r="5">
      <c r="A5" s="2" t="s">
        <v>547</v>
      </c>
      <c r="B5" s="4" t="s">
        <v>548</v>
      </c>
    </row>
    <row r="6">
      <c r="A6" s="2" t="s">
        <v>549</v>
      </c>
      <c r="B6" s="2">
        <v>33.8952834938624</v>
      </c>
    </row>
    <row r="7">
      <c r="A7" s="2" t="s">
        <v>550</v>
      </c>
      <c r="B7" s="2">
        <v>-118.072252032517</v>
      </c>
    </row>
    <row r="8">
      <c r="A8" s="2" t="s">
        <v>539</v>
      </c>
      <c r="B8" s="2" t="s">
        <v>540</v>
      </c>
      <c r="C8" s="2" t="s">
        <v>541</v>
      </c>
    </row>
    <row r="9">
      <c r="A9" s="2" t="s">
        <v>108</v>
      </c>
      <c r="B9" s="2" t="s">
        <v>108</v>
      </c>
      <c r="C9" s="2" t="s">
        <v>551</v>
      </c>
      <c r="D9" s="2" t="s">
        <v>541</v>
      </c>
    </row>
    <row r="10">
      <c r="A10" s="2" t="s">
        <v>114</v>
      </c>
      <c r="B10" s="2" t="s">
        <v>114</v>
      </c>
      <c r="C10" s="2" t="s">
        <v>552</v>
      </c>
      <c r="D10" s="2" t="s">
        <v>541</v>
      </c>
    </row>
    <row r="11">
      <c r="A11" s="2" t="s">
        <v>120</v>
      </c>
      <c r="B11" s="2" t="s">
        <v>120</v>
      </c>
      <c r="C11" s="2" t="s">
        <v>553</v>
      </c>
      <c r="D11" s="2" t="s">
        <v>541</v>
      </c>
    </row>
    <row r="12">
      <c r="A12" s="2" t="s">
        <v>539</v>
      </c>
      <c r="B12" s="2" t="s">
        <v>540</v>
      </c>
      <c r="C12" s="2" t="s">
        <v>541</v>
      </c>
    </row>
    <row r="13">
      <c r="A13" s="2" t="s">
        <v>132</v>
      </c>
      <c r="B13" s="2" t="s">
        <v>132</v>
      </c>
      <c r="C13" s="2" t="s">
        <v>554</v>
      </c>
      <c r="D13" s="2" t="s">
        <v>541</v>
      </c>
    </row>
    <row r="14">
      <c r="A14" s="2" t="s">
        <v>138</v>
      </c>
      <c r="B14" s="2" t="s">
        <v>138</v>
      </c>
      <c r="C14" s="2" t="s">
        <v>555</v>
      </c>
      <c r="D14" s="2" t="s">
        <v>541</v>
      </c>
    </row>
    <row r="15">
      <c r="A15" s="2" t="s">
        <v>144</v>
      </c>
      <c r="B15" s="2" t="s">
        <v>144</v>
      </c>
      <c r="C15" s="2" t="s">
        <v>556</v>
      </c>
      <c r="D15" s="2" t="s">
        <v>541</v>
      </c>
    </row>
    <row r="16">
      <c r="A16" s="2" t="s">
        <v>539</v>
      </c>
      <c r="B16" s="2" t="s">
        <v>540</v>
      </c>
      <c r="C16" s="2" t="s">
        <v>541</v>
      </c>
    </row>
    <row r="17">
      <c r="A17" s="2" t="s">
        <v>150</v>
      </c>
      <c r="B17" s="2" t="s">
        <v>150</v>
      </c>
      <c r="C17" s="2" t="s">
        <v>557</v>
      </c>
      <c r="D17" s="2" t="s">
        <v>541</v>
      </c>
    </row>
    <row r="18">
      <c r="A18" s="2" t="s">
        <v>156</v>
      </c>
      <c r="B18" s="2" t="s">
        <v>156</v>
      </c>
      <c r="C18" s="2" t="s">
        <v>558</v>
      </c>
      <c r="D18" s="2" t="s">
        <v>541</v>
      </c>
    </row>
    <row r="19">
      <c r="A19" s="2" t="s">
        <v>162</v>
      </c>
      <c r="B19" s="2" t="s">
        <v>162</v>
      </c>
      <c r="C19" s="2" t="s">
        <v>559</v>
      </c>
      <c r="D19" s="2" t="s">
        <v>541</v>
      </c>
    </row>
    <row r="20">
      <c r="A20" s="2" t="s">
        <v>539</v>
      </c>
      <c r="B20" s="2" t="s">
        <v>540</v>
      </c>
      <c r="C20" s="2" t="s">
        <v>541</v>
      </c>
    </row>
    <row r="21">
      <c r="A21" s="2" t="s">
        <v>168</v>
      </c>
      <c r="B21" s="2" t="s">
        <v>168</v>
      </c>
      <c r="C21" s="2" t="s">
        <v>560</v>
      </c>
      <c r="D21" s="2" t="s">
        <v>541</v>
      </c>
    </row>
    <row r="22">
      <c r="A22" s="2" t="s">
        <v>174</v>
      </c>
      <c r="B22" s="2" t="s">
        <v>174</v>
      </c>
      <c r="C22" s="2" t="s">
        <v>561</v>
      </c>
      <c r="D22" s="2" t="s">
        <v>541</v>
      </c>
    </row>
    <row r="23">
      <c r="A23" s="2" t="s">
        <v>180</v>
      </c>
      <c r="B23" s="2" t="s">
        <v>180</v>
      </c>
      <c r="C23" s="2" t="s">
        <v>562</v>
      </c>
      <c r="D23" s="2" t="s">
        <v>541</v>
      </c>
    </row>
    <row r="24">
      <c r="A24" s="2" t="s">
        <v>539</v>
      </c>
      <c r="B24" s="2" t="s">
        <v>540</v>
      </c>
      <c r="C24" s="2" t="s">
        <v>541</v>
      </c>
    </row>
    <row r="25">
      <c r="A25" s="2" t="s">
        <v>186</v>
      </c>
      <c r="B25" s="2" t="s">
        <v>186</v>
      </c>
      <c r="C25" s="2" t="s">
        <v>563</v>
      </c>
      <c r="D25" s="2" t="s">
        <v>541</v>
      </c>
    </row>
    <row r="26">
      <c r="A26" s="2" t="s">
        <v>192</v>
      </c>
      <c r="B26" s="2" t="s">
        <v>192</v>
      </c>
      <c r="C26" s="2" t="s">
        <v>564</v>
      </c>
      <c r="D26" s="2" t="s">
        <v>541</v>
      </c>
    </row>
    <row r="27">
      <c r="A27" s="2" t="s">
        <v>198</v>
      </c>
      <c r="B27" s="2" t="s">
        <v>198</v>
      </c>
      <c r="C27" s="2" t="s">
        <v>565</v>
      </c>
      <c r="D27" s="2" t="s">
        <v>541</v>
      </c>
    </row>
    <row r="28">
      <c r="A28" s="2" t="s">
        <v>539</v>
      </c>
      <c r="B28" s="2" t="s">
        <v>540</v>
      </c>
      <c r="C28" s="2" t="s">
        <v>541</v>
      </c>
    </row>
    <row r="29">
      <c r="A29" s="2" t="s">
        <v>204</v>
      </c>
      <c r="B29" s="2" t="s">
        <v>204</v>
      </c>
      <c r="C29" s="2" t="s">
        <v>566</v>
      </c>
      <c r="D29" s="2" t="s">
        <v>541</v>
      </c>
    </row>
    <row r="30">
      <c r="A30" s="2" t="s">
        <v>210</v>
      </c>
      <c r="B30" s="2" t="s">
        <v>210</v>
      </c>
      <c r="C30" s="2" t="s">
        <v>567</v>
      </c>
      <c r="D30" s="2" t="s">
        <v>541</v>
      </c>
    </row>
    <row r="31">
      <c r="A31" s="2" t="s">
        <v>216</v>
      </c>
      <c r="B31" s="2" t="s">
        <v>216</v>
      </c>
      <c r="C31" s="2" t="s">
        <v>568</v>
      </c>
      <c r="D31" s="2" t="s">
        <v>541</v>
      </c>
    </row>
    <row r="32">
      <c r="A32" s="2" t="s">
        <v>539</v>
      </c>
      <c r="B32" s="2" t="s">
        <v>540</v>
      </c>
      <c r="C32" s="2" t="s">
        <v>541</v>
      </c>
    </row>
    <row r="33">
      <c r="A33" s="2" t="s">
        <v>222</v>
      </c>
      <c r="B33" s="2" t="s">
        <v>222</v>
      </c>
      <c r="C33" s="2" t="s">
        <v>569</v>
      </c>
      <c r="D33" s="2" t="s">
        <v>541</v>
      </c>
    </row>
    <row r="34">
      <c r="A34" s="2" t="s">
        <v>228</v>
      </c>
      <c r="B34" s="2" t="s">
        <v>228</v>
      </c>
      <c r="C34" s="2" t="s">
        <v>570</v>
      </c>
      <c r="D34" s="2" t="s">
        <v>541</v>
      </c>
    </row>
    <row r="35">
      <c r="A35" s="2" t="s">
        <v>539</v>
      </c>
    </row>
    <row r="36">
      <c r="A36" s="2" t="s">
        <v>539</v>
      </c>
    </row>
    <row r="37">
      <c r="A37" s="2" t="s">
        <v>539</v>
      </c>
    </row>
    <row r="38">
      <c r="A38" s="2" t="s">
        <v>539</v>
      </c>
    </row>
    <row r="39">
      <c r="A39" s="2" t="s">
        <v>539</v>
      </c>
    </row>
    <row r="40">
      <c r="A40" s="2" t="s">
        <v>539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571</v>
      </c>
      <c r="B1" s="3" t="s">
        <v>67</v>
      </c>
    </row>
    <row r="2">
      <c r="A2" s="2" t="s">
        <v>571</v>
      </c>
      <c r="B2" s="3" t="s">
        <v>68</v>
      </c>
    </row>
    <row r="3">
      <c r="A3" s="2" t="s">
        <v>571</v>
      </c>
      <c r="B3" s="3" t="s">
        <v>69</v>
      </c>
    </row>
    <row r="4">
      <c r="A4" s="2" t="s">
        <v>571</v>
      </c>
      <c r="B4" s="3" t="s">
        <v>70</v>
      </c>
    </row>
    <row r="5">
      <c r="A5" s="2" t="s">
        <v>571</v>
      </c>
      <c r="B5" s="3" t="s">
        <v>71</v>
      </c>
    </row>
    <row r="6">
      <c r="A6" s="2" t="s">
        <v>571</v>
      </c>
      <c r="B6" s="3" t="s">
        <v>72</v>
      </c>
    </row>
    <row r="7">
      <c r="A7" s="2" t="s">
        <v>571</v>
      </c>
      <c r="B7" s="3" t="s">
        <v>73</v>
      </c>
    </row>
    <row r="8">
      <c r="A8" s="2" t="s">
        <v>571</v>
      </c>
      <c r="B8" s="3" t="s">
        <v>74</v>
      </c>
    </row>
    <row r="9">
      <c r="A9" s="2" t="s">
        <v>571</v>
      </c>
      <c r="B9" s="3" t="s">
        <v>75</v>
      </c>
    </row>
    <row r="10">
      <c r="A10" s="2" t="s">
        <v>571</v>
      </c>
      <c r="B10" s="3" t="s">
        <v>76</v>
      </c>
    </row>
    <row r="11">
      <c r="A11" s="2" t="s">
        <v>571</v>
      </c>
      <c r="B11" s="3" t="s">
        <v>77</v>
      </c>
    </row>
    <row r="12">
      <c r="A12" s="2" t="s">
        <v>571</v>
      </c>
      <c r="B12" s="3" t="s">
        <v>78</v>
      </c>
    </row>
    <row r="13">
      <c r="A13" s="2" t="s">
        <v>571</v>
      </c>
      <c r="B13" s="3" t="s">
        <v>79</v>
      </c>
    </row>
    <row r="14">
      <c r="A14" s="2" t="s">
        <v>571</v>
      </c>
      <c r="B14" s="3" t="s">
        <v>80</v>
      </c>
    </row>
    <row r="15">
      <c r="A15" s="2" t="s">
        <v>571</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572</v>
      </c>
    </row>
    <row r="23">
      <c r="A23" s="2" t="s">
        <v>7</v>
      </c>
      <c r="B23" s="2" t="s">
        <v>573</v>
      </c>
    </row>
    <row r="24">
      <c r="A24" s="2" t="s">
        <v>16</v>
      </c>
      <c r="B24" s="2" t="s">
        <v>574</v>
      </c>
    </row>
    <row r="25">
      <c r="A25" s="2" t="s">
        <v>10</v>
      </c>
      <c r="B25" s="2" t="s">
        <v>575</v>
      </c>
    </row>
    <row r="26">
      <c r="A26" s="2" t="s">
        <v>13</v>
      </c>
      <c r="B26" s="2" t="s">
        <v>576</v>
      </c>
    </row>
    <row r="27">
      <c r="A27" s="2" t="s">
        <v>24</v>
      </c>
      <c r="B27" s="2" t="s">
        <v>577</v>
      </c>
    </row>
    <row r="28">
      <c r="A28" s="2" t="s">
        <v>53</v>
      </c>
      <c r="B28" s="2" t="s">
        <v>578</v>
      </c>
    </row>
    <row r="29">
      <c r="A29" s="2" t="s">
        <v>53</v>
      </c>
      <c r="B29" s="2" t="s">
        <v>579</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