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rental Beverly H"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https://sites.google.com/view/photoboothrentalnearsandimas/home
	-Erin Edwards
----
document https://docs.google.com/document/d/1fskboLCxcGr29M9bLJQDwzp56SYVib4DPr50X5zfY44/edit?usp=sharing
 document pub https://docs.google.com/document/d/1fskboLCxcGr29M9bLJQDwzp56SYVib4DPr50X5zfY44/pub
 document view https://docs.google.com/document/d/1fskboLCxcGr29M9bLJQDwzp56SYVib4DPr50X5zfY44/view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link https://sites.google.com/view/culvercityphotoboothrentals/photo-booth-for-rent-near-culver-city
 link https://sites.google.com/view/culvercityphotoboothrentals/photo-booth-rental-in-culver-city_1
 link https://sites.google.com/view/photoboothrentalnearsandimas/home
 document https://docs.google.com/document/d/11IWRrcjGlymdo8M8MPV2xJr-ym-9vdp6R44AgNVgtAw/edit?usp=sharing
 document pub https://docs.google.com/document/d/11IWRrcjGlymdo8M8MPV2xJr-ym-9vdp6R44AgNVgtAw/pub
 document view https://docs.google.com/document/d/11IWRrcjGlymdo8M8MPV2xJr-ym-9vdp6R44AgNVgtAw/view
 document https://docs.google.com/document/d/1VmpY7wkUFcgHkJMAF85KpH0eiStlYvwkjAHlzp9M4zE/edit?usp=sharing
 document pub https://docs.google.com/document/d/1VmpY7wkUFcgHkJMAF85KpH0eiStlYvwkjAHlzp9M4zE/pub
 document view https://docs.google.com/document/d/1VmpY7wkUFcgHkJMAF85KpH0eiStlYvwkjAHlzp9M4zE/view
 document https://docs.google.com/document/d/1Mv1LVcdsXEWaXhkqUF40uzjZV5BQQeFBI-sjYFuJa2g/edit?usp=sharing
 document pub https://docs.google.com/document/d/1Mv1LVcdsXEWaXhkqUF40uzjZV5BQQeFBI-sjYFuJa2g/pub
 document view https://docs.google.com/document/d/1Mv1LVcdsXEWaXhkqUF40uzjZV5BQQeFBI-sjYFuJa2g/view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https://docs.google.com/document/d/12tCBkOOUXTIWwktwZ2StRkHTGs7FMY-lJCCYjVhYdiU/edit?usp=sharing
 document pub https://docs.google.com/document/d/12tCBkOOUXTIWwktwZ2StRkHTGs7FMY-lJCCYjVhYdiU/pub
 document view https://docs.google.com/document/d/12tCBkOOUXTIWwktwZ2StRkHTGs7FMY-lJCCYjVhYdiU/view
	-Erin Edwards
----
document view https://docs.google.com/document/d/1MAU4s9mrqXEutoPcNWDt5PQW609MRKm1ORx-zK3pVKA/view
 document https://docs.google.com/document/d/1h2vza6I9FUeFGnWCK9p98qQP-lSK1d-lJp6f2hGak6E/edit?usp=sharing
 document pub https://docs.google.com/document/d/1h2vza6I9FUeFGnWCK9p98qQP-lSK1d-lJp6f2hGak6E/pub
 document view https://docs.google.com/document/d/1h2vza6I9FUeFGnWCK9p98qQP-lSK1d-lJp6f2hGak6E/view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https://docs.google.com/document/d/1RtXB0rtGDTipM-ZTq5Ff8i8VMaVlAUprYmlm61Q1W2o/edit?usp=sharing
 document pub https://docs.google.com/document/d/1RtXB0rtGDTipM-ZTq5Ff8i8VMaVlAUprYmlm61Q1W2o/pub
 document view https://docs.google.com/document/d/1RtXB0rtGDTipM-ZTq5Ff8i8VMaVlAUprYmlm61Q1W2o/view
 document https://docs.google.com/document/d/119LOQ3jpXCpjyyp_E1P7B4PWe8Q9aGDDX73zZv0jN6Q/edit?usp=sharing
 document pub https://docs.google.com/document/d/119LOQ3jpXCpjyyp_E1P7B4PWe8Q9aGDDX73zZv0jN6Q/pub
 document view https://docs.google.com/document/d/119LOQ3jpXCpjyyp_E1P7B4PWe8Q9aGDDX73zZv0jN6Q/view
 document https://docs.google.com/document/d/1YV7L6A6kFiZidZioDI3jhJAB7CJ9YZMZso7EXG3Fa60/edit?usp=sharing
 document pub https://docs.google.com/document/d/1YV7L6A6kFiZidZioDI3jhJAB7CJ9YZMZso7EXG3Fa60/pub
 document view https://docs.google.com/document/d/1YV7L6A6kFiZidZioDI3jhJAB7CJ9YZMZso7EXG3Fa60/view
 link https://sites.google.com/view/photobooth-rental-culver-city/wedding-photo-booth-rental-in-culver-city
 link https://sites.google.com/view/culvercityphotoboothrentals/photo-booth-for-rental-in-culver-city
	-Erin Edwards
----
link https://sites.google.com/view/photoboothrentalnearsandimas/home
 document https://docs.google.com/document/d/1lhQ1XEJ5xcClG_WH99-zbexori1lYS0VWYngk3vEOts/edit?usp=sharing
 document pub https://docs.google.com/document/d/1lhQ1XEJ5xcClG_WH99-zbexori1lYS0VWYngk3vEOts/pub
 document view https://docs.google.com/document/d/1lhQ1XEJ5xcClG_WH99-zbexori1lYS0VWYngk3vEOts/view
 document https://docs.google.com/document/d/1y-mZQP1g_VfXBcTi7CwSY930ouWWAyvZhkhqH2eQdQs/edit?usp=sharing
 document pub https://docs.google.com/document/d/1y-mZQP1g_VfXBcTi7CwSY930ouWWAyvZhkhqH2eQdQs/pub
 document view https://docs.google.com/document/d/1y-mZQP1g_VfXBcTi7CwSY930ouWWAyvZhkhqH2eQdQs/view
 document https://docs.google.com/document/d/1EXRWdnXiMC25lqay9fhY1AOK84wXRydBRg2_YYPC0Dg/edit?usp=sharing
 document pub https://docs.google.com/document/d/1EXRWdnXiMC25lqay9fhY1AOK84wXRydBRg2_YYPC0Dg/pub
 document view https://docs.google.com/document/d/1EXRWdnXiMC25lqay9fhY1AOK84wXRydBRg2_YYPC0Dg/view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https://docs.google.com/document/d/1gVj5K2TcBmv7OY0kqaN8G2LuVRJ18lNc_wgbch5AtZE/edit?usp=sharing
 document pub https://docs.google.com/document/d/1gVj5K2TcBmv7OY0kqaN8G2LuVRJ18lNc_wgbch5AtZE/pub
 document view https://docs.google.com/document/d/1gVj5K2TcBmv7OY0kqaN8G2LuVRJ18lNc_wgbch5AtZE/view
 document https://docs.google.com/document/d/1MAU4s9mrqXEutoPcNWDt5PQW609MRKm1ORx-zK3pVKA/edit?usp=sharing
 document pub https://docs.google.com/document/d/1MAU4s9mrqXEutoPcNWDt5PQW609MRKm1ORx-zK3pVKA/pub
	-Erin Edwards
----
document pub https://docs.google.com/document/d/1VqsKb3Vla48qjr8OY0vkxFQqs20PYbKNkVjwUbugagU/pub
 document view https://docs.google.com/document/d/1VqsKb3Vla48qjr8OY0vkxFQqs20PYbKNkVjwUbugagU/view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https://docs.google.com/document/d/1xAMPLEHDv4CM2oqSFCyTQ20sRb8iOOb6io8CEfeTCw0/edit?usp=sharing
 document pub https://docs.google.com/document/d/1xAMPLEHDv4CM2oqSFCyTQ20sRb8iOOb6io8CEfeTCw0/pub
 document view https://docs.google.com/document/d/1xAMPLEHDv4CM2oqSFCyTQ20sRb8iOOb6io8CEfeTCw0/view
 document https://docs.google.com/document/d/1xhHaLyuf4stK1AbFVxepFEsn48AbkMsSe_Gwv2b98qk/edit?usp=sharing
 document pub https://docs.google.com/document/d/1xhHaLyuf4stK1AbFVxepFEsn48AbkMsSe_Gwv2b98qk/pub
 document view https://docs.google.com/document/d/1xhHaLyuf4stK1AbFVxepFEsn48AbkMsSe_Gwv2b98qk/view
 document https://docs.google.com/document/d/1haJ8EnYIMpGXr-_74IaqasYIfpci6_rUdtHqsIxOI-Y/edit?usp=sharing
 document pub https://docs.google.com/document/d/1haJ8EnYIMpGXr-_74IaqasYIfpci6_rUdtHqsIxOI-Y/pub
 document view https://docs.google.com/document/d/1haJ8EnYIMpGXr-_74IaqasYIfpci6_rUdtHqsIxOI-Y/view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Calendar - All Day Event https://www.google.com/calendar/event?eid=ajZkcjJhbTdsa2Zmam1vaG5wbnZjYmZrbGMgNThiNzY5MWNkNjY4MTRkNDVmZTVlNWQwZWFjMjYxNzU5NDYzZmNmZjc0MjRlNmExZTc3ZTM1NjBmZjg0NGEzNkBncm91cC5jYWxlbmRhci5nb29nbGUuY29t
 video https://youtu.be/3AjCF0_H6pI
 video https://youtu.be/yD1Nwl2R0O4
 video https://youtu.be/WWlZX-7fMis
 video https://youtu.be/uceVMj8rYks
 video https://youtu.be/5m1UqrkL-Qs
 sheet https://docs.google.com/spreadsheets/d/1ZMklFZyEuIHR1PjkNuNi0u0tT0L3ewprw6NahFPKh30/edit#gid=0
 sheet https://docs.google.com/spreadsheets/d/1ZMklFZyEuIHR1PjkNuNi0u0tT0L3ewprw6NahFPKh30/edit#gid=137757786
 sheet https://docs.google.com/spreadsheets/d/1ZMklFZyEuIHR1PjkNuNi0u0tT0L3ewprw6NahFPKh30/edit#gid=2144208812
 sheet https://docs.google.com/spreadsheets/d/1ZMklFZyEuIHR1PjkNuNi0u0tT0L3ewprw6NahFPKh30/edit#gid=1606879698
 sheet https://docs.google.com/spreadsheets/d/1ZMklFZyEuIHR1PjkNuNi0u0tT0L3ewprw6NahFPKh30/edit#gid=2057559773
 folder HTML https://drive.google.com/drive/folders/1vUytWz0MG2pr2W_NKlthnspML4UCybCg?usp=sharing
 HTML https://drive.google.com/file/d/1iPsTZK3zqATRi-QCbiO27-GUujqsJmyC/view?usp=sharing
 folder Microsoft Files https://drive.google.com/drive/folders/1DesmOUWppFRKQI-ck9nHXOt6aNiKlCLV?usp=sharing
 document https://docs.google.com/document/d/16tH01Zg28g5GgOGpS9NzcSN31Fti5Zm983Sdq4Z9VuU/edit?usp=sharing
 document pub https://docs.google.com/document/d/16tH01Zg28g5GgOGpS9NzcSN31Fti5Zm983Sdq4Z9VuU/pub
 document view https://docs.google.com/document/d/16tH01Zg28g5GgOGpS9NzcSN31Fti5Zm983Sdq4Z9VuU/view
 document https://docs.google.com/document/d/1ZwTIPSxlsl44hPL_sQb0uU_G7FiufKOUHXt5B7zJKGc/edit?usp=sharing
 document pub https://docs.google.com/document/d/1ZwTIPSxlsl44hPL_sQb0uU_G7FiufKOUHXt5B7zJKGc/pub
 document view https://docs.google.com/document/d/1ZwTIPSxlsl44hPL_sQb0uU_G7FiufKOUHXt5B7zJKGc/view
 document https://docs.google.com/document/d/1VqsKb3Vla48qjr8OY0vkxFQqs20PYbKNkVjwUbugagU/edit?usp=sharing
	-Erin Edwards
----
Calendar - All Day Event https://www.google.com/calendar/event?eid=ZWphcWJ2czZwaHZ0bDhvbHRhZTVlamxrYjAgNThiNzY5MWNkNjY4MTRkNDVmZTVlNWQwZWFjMjYxNzU5NDYzZmNmZjc0MjRlNmExZTc3ZTM1NjBmZjg0NGEzNkBncm91cC5jYWxlbmRhci5nb29nbGUuY29t
 Calendar - All Day Event https://www.google.com/calendar/event?eid=MXJtOTZwdTJmNHY2bWp1OWhkdHFvamFhYmsgNThiNzY5MWNkNjY4MTRkNDVmZTVlNWQwZWFjMjYxNzU5NDYzZmNmZjc0MjRlNmExZTc3ZTM1NjBmZjg0NGEzNkBncm91cC5jYWxlbmRhci5nb29nbGUuY29t
 Calendar - All Day Event https://www.google.com/calendar/event?eid=dHByYnNhcjFmbmk3ODQ4OGZja21mYnMzOTAgNThiNzY5MWNkNjY4MTRkNDVmZTVlNWQwZWFjMjYxNzU5NDYzZmNmZjc0MjRlNmExZTc3ZTM1NjBmZjg0NGEzNkBncm91cC5jYWxlbmRhci5nb29nbGUuY29t
 Calendar - All Day Event https://www.google.com/calendar/event?eid=cGNzamZxb2FhcDZ1bGNucXNqa2JhdWR0MTggNThiNzY5MWNkNjY4MTRkNDVmZTVlNWQwZWFjMjYxNzU5NDYzZmNmZjc0MjRlNmExZTc3ZTM1NjBmZjg0NGEzNkBncm91cC5jYWxlbmRhci5nb29nbGUuY29t
 Calendar - All Day Event https://www.google.com/calendar/event?eid=MXBxOW83cGVlYzAzcjY0bHR1djFlaWFjbmMgNThiNzY5MWNkNjY4MTRkNDVmZTVlNWQwZWFjMjYxNzU5NDYzZmNmZjc0MjRlNmExZTc3ZTM1NjBmZjg0NGEzNkBncm91cC5jYWxlbmRhci5nb29nbGUuY29t
 Calendar - All Day Event https://www.google.com/calendar/event?eid=OWkwN3RvODB1bG91MGVwcDA2MTFpdDNvajggNThiNzY5MWNkNjY4MTRkNDVmZTVlNWQwZWFjMjYxNzU5NDYzZmNmZjc0MjRlNmExZTc3ZTM1NjBmZjg0NGEzNkBncm91cC5jYWxlbmRhci5nb29nbGUuY29t
 Calendar - All Day Event https://www.google.com/calendar/event?eid=YzFtODZxZnN2bmF0Mms5MTZzamgyOGppdGsgNThiNzY5MWNkNjY4MTRkNDVmZTVlNWQwZWFjMjYxNzU5NDYzZmNmZjc0MjRlNmExZTc3ZTM1NjBmZjg0NGEzNkBncm91cC5jYWxlbmRhci5nb29nbGUuY29t
 Calendar - All Day Event https://www.google.com/calendar/event?eid=dTQ5NXNnbTQza2RsOXZoaWU1ZTQxZXE4c2cgNThiNzY5MWNkNjY4MTRkNDVmZTVlNWQwZWFjMjYxNzU5NDYzZmNmZjc0MjRlNmExZTc3ZTM1NjBmZjg0NGEzNkBncm91cC5jYWxlbmRhci5nb29nbGUuY29t
 Calendar - All Day Event https://www.google.com/calendar/event?eid=ZHQ3a2xhZnFpaWx0ZW84dTc3dWp0dnM5MTggNThiNzY5MWNkNjY4MTRkNDVmZTVlNWQwZWFjMjYxNzU5NDYzZmNmZjc0MjRlNmExZTc3ZTM1NjBmZjg0NGEzNkBncm91cC5jYWxlbmRhci5nb29nbGUuY29t
	-Erin Edwards
----
document pub https://docs.google.com/document/d/1gV7V2UzXOCHLrgTYmec-wd898uEMS-NVdSK53_zVAFk/pub
 document view https://docs.google.com/document/d/1gV7V2UzXOCHLrgTYmec-wd898uEMS-NVdSK53_zVAFk/view
 presentation https://docs.google.com/presentation/d/1Fb0zIdgKqJpwHTddwodKrX7YSvAoiZ4e173aM9SYfNk/edit?usp=sharing
 presentation pub https://docs.google.com/presentation/d/1Fb0zIdgKqJpwHTddwodKrX7YSvAoiZ4e173aM9SYfNk/pub?start=true&amp;loop=true&amp;delayms=3000
 presentation view https://docs.google.com/presentation/d/1Fb0zIdgKqJpwHTddwodKrX7YSvAoiZ4e173aM9SYfNk/view
 presentation html https://docs.google.com/presentation/d/1Fb0zIdgKqJpwHTddwodKrX7YSvAoiZ4e173aM9SYfNk/htmlpresent
 calendar https://calendar.google.com/calendar/embed?src=58b7691cd66814d45fe5e5d0eac261759463fcff7424e6a1e77e3560ff844a36@group.calendar.google.com
 Calendar - All Day Event https://www.google.com/calendar/event?eid=Z3RrZm9tamtqcm05YjEwNmtraTdzMThvNWMgNThiNzY5MWNkNjY4MTRkNDVmZTVlNWQwZWFjMjYxNzU5NDYzZmNmZjc0MjRlNmExZTc3ZTM1NjBmZjg0NGEzNkBncm91cC5jYWxlbmRhci5nb29nbGUuY29t
 Calendar - All Day Event https://www.google.com/calendar/event?eid=bzlsODIycmthaWY4MTJiMGhpbzNycHIyMjQgNThiNzY5MWNkNjY4MTRkNDVmZTVlNWQwZWFjMjYxNzU5NDYzZmNmZjc0MjRlNmExZTc3ZTM1NjBmZjg0NGEzNkBncm91cC5jYWxlbmRhci5nb29nbGUuY29t
 Calendar - All Day Event https://www.google.com/calendar/event?eid=ZmFtY2pkNXNkZXVpanNkaGkyaGR1ZmZ0dTQgNThiNzY5MWNkNjY4MTRkNDVmZTVlNWQwZWFjMjYxNzU5NDYzZmNmZjc0MjRlNmExZTc3ZTM1NjBmZjg0NGEzNkBncm91cC5jYWxlbmRhci5nb29nbGUuY29t
 Calendar - All Day Event https://www.google.com/calendar/event?eid=YWZtMTE3bHAybnB2YXJkcmV0dDVlMXVvZ2sgNThiNzY5MWNkNjY4MTRkNDVmZTVlNWQwZWFjMjYxNzU5NDYzZmNmZjc0MjRlNmExZTc3ZTM1NjBmZjg0NGEzNkBncm91cC5jYWxlbmRhci5nb29nbGUuY29t
 Calendar - All Day Event https://www.google.com/calendar/event?eid=MzMyNWo0bjhpczBtZDZzcWQyM2IzMzNzdDQgNThiNzY5MWNkNjY4MTRkNDVmZTVlNWQwZWFjMjYxNzU5NDYzZmNmZjc0MjRlNmExZTc3ZTM1NjBmZjg0NGEzNkBncm91cC5jYWxlbmRhci5nb29nbGUuY29t
	-Erin Edwards
----
CellImage 
 target url https://sites.google.com/view/ai-face-swap-photo-booth/home
 folder top https://drive.google.com/drive/folders/1qjb28p1mH28dplloGK4vcCUygwJvqnDI?usp=sharing
 rss feed https://news.google.com/rss/search?q=aiphotobooth
 folder articles https://drive.google.com/drive/folders/1V1Wv9mW5X4FjEkLZYA-6JU-_4xjS4Xj-?usp=sharing
 folder photos https://drive.google.com/drive/folders/1H4GTO9dX0PHipDxhVxZWBnhXGoJtyM-I?usp=sharing
 folder pdfs https://drive.google.com/drive/folders/1pnnh0BbUvqhLuRtBjSlcFqqGZKR1r2Bd?usp=sharing
 folder slides https://drive.google.com/drive/folders/17T3v1aRJV462M39LixMoo88BXX3rIllf?usp=sharing
 photo https://drive.google.com/file/d/1S5sjkvMhie1HaZ6IJAtEozK_5kzeiW10/view?usp=sharing
 photo https://drive.google.com/file/d/1IByJfZTakIptE6tLQpRfFEZJvkhpjvna/view?usp=sharing
 photo https://drive.google.com/file/d/1mz_u8Q0HMByzzD3CtqVB6w3zXsh9l5I5/view?usp=sharing
 photo https://drive.google.com/file/d/1Gkx-K082jypxrCOxKG6djD2stzx-KXnG/view?usp=sharing
 spreadsheet https://docs.google.com/spreadsheets/d/1ZMklFZyEuIHR1PjkNuNi0u0tT0L3ewprw6NahFPKh30/edit?usp=sharing
 spreadsheet key https://docs.google.com/spreadsheet/pub?key=1ZMklFZyEuIHR1PjkNuNi0u0tT0L3ewprw6NahFPKh30
 spreadsheet pubhtml https://docs.google.com/spreadsheets/d/1ZMklFZyEuIHR1PjkNuNi0u0tT0L3ewprw6NahFPKh30/pubhtml
 spreadsheet pub https://docs.google.com/spreadsheets/d/1ZMklFZyEuIHR1PjkNuNi0u0tT0L3ewprw6NahFPKh30/pub
 spreadsheet view https://docs.google.com/spreadsheets/d/1ZMklFZyEuIHR1PjkNuNi0u0tT0L3ewprw6NahFPKh30/view
 form https://docs.google.com/forms/d/1DM3u0fjXUgYGspyHC-FrwfKq_WTQAc8Nq69n0awKNMQ/edit?usp=sharing
 drawing https://docs.google.com/drawings/d/1uPGrxHEbQsZ_y2tUwISxDPBKURTP85RykkBlaOFuUxg/edit?usp=sharing
 image https://drive.google.com/file/d/1Ub_baxN1yIKa7z6PHbWKiQ5Hv3QmkYdb/view?usp=drivesdk
 image link https://sites.google.com/view/ai-face-swap-photo-booth/home
 document https://docs.google.com/document/d/1gV7V2UzXOCHLrgTYmec-wd898uEMS-NVdSK53_zVAFk/edit?usp=sharing
	-Erin Edwards</t>
      </text>
    </comment>
  </commentList>
</comments>
</file>

<file path=xl/sharedStrings.xml><?xml version="1.0" encoding="utf-8"?>
<sst xmlns="http://schemas.openxmlformats.org/spreadsheetml/2006/main" count="1286" uniqueCount="664">
  <si>
    <t>target url</t>
  </si>
  <si>
    <t>AI photo booth rental Beverly Hills</t>
  </si>
  <si>
    <t>https://sites.google.com/view/ai-face-swap-photo-booth/home</t>
  </si>
  <si>
    <t>folder top</t>
  </si>
  <si>
    <t>https://drive.google.com/drive/folders/1qjb28p1mH28dplloGK4vcCUygwJvqnDI?usp=sharing</t>
  </si>
  <si>
    <t>rss feed</t>
  </si>
  <si>
    <t>https://news.google.com/rss/search?q=aiphotobooth</t>
  </si>
  <si>
    <t>folder articles</t>
  </si>
  <si>
    <t>AI photo booth rental Beverly Hills Articles</t>
  </si>
  <si>
    <t>https://drive.google.com/drive/folders/1V1Wv9mW5X4FjEkLZYA-6JU-_4xjS4Xj-?usp=sharing</t>
  </si>
  <si>
    <t>folder photos</t>
  </si>
  <si>
    <t>AI photo booth rental Beverly Hills Photos</t>
  </si>
  <si>
    <t>https://drive.google.com/drive/folders/1H4GTO9dX0PHipDxhVxZWBnhXGoJtyM-I?usp=sharing</t>
  </si>
  <si>
    <t>folder pdfs</t>
  </si>
  <si>
    <t>AI photo booth rental Beverly Hills PDFs</t>
  </si>
  <si>
    <t>https://drive.google.com/drive/folders/1pnnh0BbUvqhLuRtBjSlcFqqGZKR1r2Bd?usp=sharing</t>
  </si>
  <si>
    <t>folder slides</t>
  </si>
  <si>
    <t>AI photo booth rental Beverly Hills Slides</t>
  </si>
  <si>
    <t>https://drive.google.com/drive/folders/17T3v1aRJV462M39LixMoo88BXX3rIllf?usp=sharing</t>
  </si>
  <si>
    <t>photo</t>
  </si>
  <si>
    <t>https://drive.google.com/file/d/1S5sjkvMhie1HaZ6IJAtEozK_5kzeiW10/view?usp=sharing</t>
  </si>
  <si>
    <t>https://drive.google.com/file/d/1IByJfZTakIptE6tLQpRfFEZJvkhpjvna/view?usp=sharing</t>
  </si>
  <si>
    <t>https://drive.google.com/file/d/1mz_u8Q0HMByzzD3CtqVB6w3zXsh9l5I5/view?usp=sharing</t>
  </si>
  <si>
    <t>https://drive.google.com/file/d/1Gkx-K082jypxrCOxKG6djD2stzx-KXnG/view?usp=sharing</t>
  </si>
  <si>
    <t>spreadsheet</t>
  </si>
  <si>
    <t>https://docs.google.com/spreadsheets/d/1ZMklFZyEuIHR1PjkNuNi0u0tT0L3ewprw6NahFPKh30/edit?usp=sharing</t>
  </si>
  <si>
    <t>spreadsheet key</t>
  </si>
  <si>
    <t>AI photo booth rental Beverly Hills key</t>
  </si>
  <si>
    <t>https://docs.google.com/spreadsheet/pub?key=1ZMklFZyEuIHR1PjkNuNi0u0tT0L3ewprw6NahFPKh30</t>
  </si>
  <si>
    <t>spreadsheet pubhtml</t>
  </si>
  <si>
    <t>AI photo booth rental Beverly Hills pubhtml</t>
  </si>
  <si>
    <t>https://docs.google.com/spreadsheets/d/1ZMklFZyEuIHR1PjkNuNi0u0tT0L3ewprw6NahFPKh30/pubhtml</t>
  </si>
  <si>
    <t>spreadsheet pub</t>
  </si>
  <si>
    <t>AI photo booth rental Beverly Hills pub</t>
  </si>
  <si>
    <t>https://docs.google.com/spreadsheets/d/1ZMklFZyEuIHR1PjkNuNi0u0tT0L3ewprw6NahFPKh30/pub</t>
  </si>
  <si>
    <t>spreadsheet view</t>
  </si>
  <si>
    <t>AI photo booth rental Beverly Hills view</t>
  </si>
  <si>
    <t>https://docs.google.com/spreadsheets/d/1ZMklFZyEuIHR1PjkNuNi0u0tT0L3ewprw6NahFPKh30/view</t>
  </si>
  <si>
    <t>form</t>
  </si>
  <si>
    <t>https://docs.google.com/forms/d/1DM3u0fjXUgYGspyHC-FrwfKq_WTQAc8Nq69n0awKNMQ/edit?usp=sharing</t>
  </si>
  <si>
    <t>drawing</t>
  </si>
  <si>
    <t>https://docs.google.com/drawings/d/1uPGrxHEbQsZ_y2tUwISxDPBKURTP85RykkBlaOFuUxg/edit?usp=sharing</t>
  </si>
  <si>
    <t>image</t>
  </si>
  <si>
    <t>CTA or Logo</t>
  </si>
  <si>
    <t>https://drive.google.com/file/d/1Ub_baxN1yIKa7z6PHbWKiQ5Hv3QmkYdb/view?usp=drivesdk</t>
  </si>
  <si>
    <t>image link</t>
  </si>
  <si>
    <t>CTA or Logo - image link</t>
  </si>
  <si>
    <t>document</t>
  </si>
  <si>
    <t>https://docs.google.com/document/d/1gV7V2UzXOCHLrgTYmec-wd898uEMS-NVdSK53_zVAFk/edit?usp=sharing</t>
  </si>
  <si>
    <t>document pub</t>
  </si>
  <si>
    <t>https://docs.google.com/document/d/1gV7V2UzXOCHLrgTYmec-wd898uEMS-NVdSK53_zVAFk/pub</t>
  </si>
  <si>
    <t>document view</t>
  </si>
  <si>
    <t>https://docs.google.com/document/d/1gV7V2UzXOCHLrgTYmec-wd898uEMS-NVdSK53_zVAFk/view</t>
  </si>
  <si>
    <t>presentation</t>
  </si>
  <si>
    <t>https://docs.google.com/presentation/d/1Fb0zIdgKqJpwHTddwodKrX7YSvAoiZ4e173aM9SYfNk/edit?usp=sharing</t>
  </si>
  <si>
    <t>presentation pub</t>
  </si>
  <si>
    <t>https://docs.google.com/presentation/d/1Fb0zIdgKqJpwHTddwodKrX7YSvAoiZ4e173aM9SYfNk/pub?start=true&amp;loop=true&amp;delayms=3000</t>
  </si>
  <si>
    <t>presentation view</t>
  </si>
  <si>
    <t>https://docs.google.com/presentation/d/1Fb0zIdgKqJpwHTddwodKrX7YSvAoiZ4e173aM9SYfNk/view</t>
  </si>
  <si>
    <t>presentation html</t>
  </si>
  <si>
    <t>AI photo booth rental Beverly Hills html</t>
  </si>
  <si>
    <t>https://docs.google.com/presentation/d/1Fb0zIdgKqJpwHTddwodKrX7YSvAoiZ4e173aM9SYfNk/htmlpresent</t>
  </si>
  <si>
    <t>calendar</t>
  </si>
  <si>
    <t>Calendar - AI photo booth rental Beverly Hills</t>
  </si>
  <si>
    <t>https://calendar.google.com/calendar/embed?src=58b7691cd66814d45fe5e5d0eac261759463fcff7424e6a1e77e3560ff844a36@group.calendar.google.com</t>
  </si>
  <si>
    <t>Calendar - All Day Event</t>
  </si>
  <si>
    <t>Calendar - AI photo booth rental Beverly Hills - Event</t>
  </si>
  <si>
    <t>https://www.google.com/calendar/event?eid=Z3RrZm9tamtqcm05YjEwNmtraTdzMThvNWMgNThiNzY5MWNkNjY4MTRkNDVmZTVlNWQwZWFjMjYxNzU5NDYzZmNmZjc0MjRlNmExZTc3ZTM1NjBmZjg0NGEzNkBncm91cC5jYWxlbmRhci5nb29nbGUuY29t</t>
  </si>
  <si>
    <t>https://www.google.com/calendar/event?eid=bzlsODIycmthaWY4MTJiMGhpbzNycHIyMjQgNThiNzY5MWNkNjY4MTRkNDVmZTVlNWQwZWFjMjYxNzU5NDYzZmNmZjc0MjRlNmExZTc3ZTM1NjBmZjg0NGEzNkBncm91cC5jYWxlbmRhci5nb29nbGUuY29t</t>
  </si>
  <si>
    <t>https://www.google.com/calendar/event?eid=ZmFtY2pkNXNkZXVpanNkaGkyaGR1ZmZ0dTQgNThiNzY5MWNkNjY4MTRkNDVmZTVlNWQwZWFjMjYxNzU5NDYzZmNmZjc0MjRlNmExZTc3ZTM1NjBmZjg0NGEzNkBncm91cC5jYWxlbmRhci5nb29nbGUuY29t</t>
  </si>
  <si>
    <t>https://www.google.com/calendar/event?eid=YWZtMTE3bHAybnB2YXJkcmV0dDVlMXVvZ2sgNThiNzY5MWNkNjY4MTRkNDVmZTVlNWQwZWFjMjYxNzU5NDYzZmNmZjc0MjRlNmExZTc3ZTM1NjBmZjg0NGEzNkBncm91cC5jYWxlbmRhci5nb29nbGUuY29t</t>
  </si>
  <si>
    <t>https://www.google.com/calendar/event?eid=MzMyNWo0bjhpczBtZDZzcWQyM2IzMzNzdDQgNThiNzY5MWNkNjY4MTRkNDVmZTVlNWQwZWFjMjYxNzU5NDYzZmNmZjc0MjRlNmExZTc3ZTM1NjBmZjg0NGEzNkBncm91cC5jYWxlbmRhci5nb29nbGUuY29t</t>
  </si>
  <si>
    <t>https://www.google.com/calendar/event?eid=ZWphcWJ2czZwaHZ0bDhvbHRhZTVlamxrYjAgNThiNzY5MWNkNjY4MTRkNDVmZTVlNWQwZWFjMjYxNzU5NDYzZmNmZjc0MjRlNmExZTc3ZTM1NjBmZjg0NGEzNkBncm91cC5jYWxlbmRhci5nb29nbGUuY29t</t>
  </si>
  <si>
    <t>https://www.google.com/calendar/event?eid=MXJtOTZwdTJmNHY2bWp1OWhkdHFvamFhYmsgNThiNzY5MWNkNjY4MTRkNDVmZTVlNWQwZWFjMjYxNzU5NDYzZmNmZjc0MjRlNmExZTc3ZTM1NjBmZjg0NGEzNkBncm91cC5jYWxlbmRhci5nb29nbGUuY29t</t>
  </si>
  <si>
    <t>https://www.google.com/calendar/event?eid=dHByYnNhcjFmbmk3ODQ4OGZja21mYnMzOTAgNThiNzY5MWNkNjY4MTRkNDVmZTVlNWQwZWFjMjYxNzU5NDYzZmNmZjc0MjRlNmExZTc3ZTM1NjBmZjg0NGEzNkBncm91cC5jYWxlbmRhci5nb29nbGUuY29t</t>
  </si>
  <si>
    <t>https://www.google.com/calendar/event?eid=cGNzamZxb2FhcDZ1bGNucXNqa2JhdWR0MTggNThiNzY5MWNkNjY4MTRkNDVmZTVlNWQwZWFjMjYxNzU5NDYzZmNmZjc0MjRlNmExZTc3ZTM1NjBmZjg0NGEzNkBncm91cC5jYWxlbmRhci5nb29nbGUuY29t</t>
  </si>
  <si>
    <t>https://www.google.com/calendar/event?eid=MXBxOW83cGVlYzAzcjY0bHR1djFlaWFjbmMgNThiNzY5MWNkNjY4MTRkNDVmZTVlNWQwZWFjMjYxNzU5NDYzZmNmZjc0MjRlNmExZTc3ZTM1NjBmZjg0NGEzNkBncm91cC5jYWxlbmRhci5nb29nbGUuY29t</t>
  </si>
  <si>
    <t>https://www.google.com/calendar/event?eid=OWkwN3RvODB1bG91MGVwcDA2MTFpdDNvajggNThiNzY5MWNkNjY4MTRkNDVmZTVlNWQwZWFjMjYxNzU5NDYzZmNmZjc0MjRlNmExZTc3ZTM1NjBmZjg0NGEzNkBncm91cC5jYWxlbmRhci5nb29nbGUuY29t</t>
  </si>
  <si>
    <t>https://www.google.com/calendar/event?eid=YzFtODZxZnN2bmF0Mms5MTZzamgyOGppdGsgNThiNzY5MWNkNjY4MTRkNDVmZTVlNWQwZWFjMjYxNzU5NDYzZmNmZjc0MjRlNmExZTc3ZTM1NjBmZjg0NGEzNkBncm91cC5jYWxlbmRhci5nb29nbGUuY29t</t>
  </si>
  <si>
    <t>https://www.google.com/calendar/event?eid=dTQ5NXNnbTQza2RsOXZoaWU1ZTQxZXE4c2cgNThiNzY5MWNkNjY4MTRkNDVmZTVlNWQwZWFjMjYxNzU5NDYzZmNmZjc0MjRlNmExZTc3ZTM1NjBmZjg0NGEzNkBncm91cC5jYWxlbmRhci5nb29nbGUuY29t</t>
  </si>
  <si>
    <t>https://www.google.com/calendar/event?eid=ZHQ3a2xhZnFpaWx0ZW84dTc3dWp0dnM5MTggNThiNzY5MWNkNjY4MTRkNDVmZTVlNWQwZWFjMjYxNzU5NDYzZmNmZjc0MjRlNmExZTc3ZTM1NjBmZjg0NGEzNkBncm91cC5jYWxlbmRhci5nb29nbGUuY29t</t>
  </si>
  <si>
    <t>https://www.google.com/calendar/event?eid=ajZkcjJhbTdsa2Zmam1vaG5wbnZjYmZrbGMgNThiNzY5MWNkNjY4MTRkNDVmZTVlNWQwZWFjMjYxNzU5NDYzZmNmZjc0MjRlNmExZTc3ZTM1NjBmZjg0NGEzNkBncm91cC5jYWxlbmRhci5nb29nbGUuY29t</t>
  </si>
  <si>
    <t>video</t>
  </si>
  <si>
    <t>https://youtu.be/3AjCF0_H6pI</t>
  </si>
  <si>
    <t>https://youtu.be/yD1Nwl2R0O4</t>
  </si>
  <si>
    <t>https://youtu.be/WWlZX-7fMis</t>
  </si>
  <si>
    <t>https://youtu.be/uceVMj8rYks</t>
  </si>
  <si>
    <t>https://youtu.be/5m1UqrkL-Qs</t>
  </si>
  <si>
    <t>sheet</t>
  </si>
  <si>
    <t>Sheet1</t>
  </si>
  <si>
    <t>https://docs.google.com/spreadsheets/d/1ZMklFZyEuIHR1PjkNuNi0u0tT0L3ewprw6NahFPKh30/edit#gid=0</t>
  </si>
  <si>
    <t>Keywords</t>
  </si>
  <si>
    <t>https://docs.google.com/spreadsheets/d/1ZMklFZyEuIHR1PjkNuNi0u0tT0L3ewprw6NahFPKh30/edit#gid=137757786</t>
  </si>
  <si>
    <t>Content</t>
  </si>
  <si>
    <t>https://docs.google.com/spreadsheets/d/1ZMklFZyEuIHR1PjkNuNi0u0tT0L3ewprw6NahFPKh30/edit#gid=2144208812</t>
  </si>
  <si>
    <t>Calendar Events</t>
  </si>
  <si>
    <t>https://docs.google.com/spreadsheets/d/1ZMklFZyEuIHR1PjkNuNi0u0tT0L3ewprw6NahFPKh30/edit#gid=1606879698</t>
  </si>
  <si>
    <t>RSS Feeds</t>
  </si>
  <si>
    <t>https://docs.google.com/spreadsheets/d/1ZMklFZyEuIHR1PjkNuNi0u0tT0L3ewprw6NahFPKh30/edit#gid=2057559773</t>
  </si>
  <si>
    <t>folder HTML</t>
  </si>
  <si>
    <t>AI photo booth rental Beverly Hills HTML</t>
  </si>
  <si>
    <t>https://drive.google.com/drive/folders/1vUytWz0MG2pr2W_NKlthnspML4UCybCg?usp=sharing</t>
  </si>
  <si>
    <t>HTML</t>
  </si>
  <si>
    <t>AI photo booth rental Beverly Hills.html</t>
  </si>
  <si>
    <t>https://drive.google.com/file/d/1iPsTZK3zqATRi-QCbiO27-GUujqsJmyC/view?usp=sharing</t>
  </si>
  <si>
    <t>folder Microsoft Files</t>
  </si>
  <si>
    <t>AI photo booth rental Beverly Hills MSFT</t>
  </si>
  <si>
    <t>https://drive.google.com/drive/folders/1DesmOUWppFRKQI-ck9nHXOt6aNiKlCLV?usp=sharing</t>
  </si>
  <si>
    <t xml:space="preserve">AI photobooth for rent </t>
  </si>
  <si>
    <t>https://docs.google.com/document/d/16tH01Zg28g5GgOGpS9NzcSN31Fti5Zm983Sdq4Z9VuU/edit?usp=sharing</t>
  </si>
  <si>
    <t>AI photobooth for rent  pub</t>
  </si>
  <si>
    <t>https://docs.google.com/document/d/16tH01Zg28g5GgOGpS9NzcSN31Fti5Zm983Sdq4Z9VuU/pub</t>
  </si>
  <si>
    <t>AI photobooth for rent  view</t>
  </si>
  <si>
    <t>https://docs.google.com/document/d/16tH01Zg28g5GgOGpS9NzcSN31Fti5Zm983Sdq4Z9VuU/view</t>
  </si>
  <si>
    <t>AI rental photobooth</t>
  </si>
  <si>
    <t>https://docs.google.com/document/d/1ZwTIPSxlsl44hPL_sQb0uU_G7FiufKOUHXt5B7zJKGc/edit?usp=sharing</t>
  </si>
  <si>
    <t>AI rental photobooth pub</t>
  </si>
  <si>
    <t>https://docs.google.com/document/d/1ZwTIPSxlsl44hPL_sQb0uU_G7FiufKOUHXt5B7zJKGc/pub</t>
  </si>
  <si>
    <t>AI rental photobooth view</t>
  </si>
  <si>
    <t>https://docs.google.com/document/d/1ZwTIPSxlsl44hPL_sQb0uU_G7FiufKOUHXt5B7zJKGc/view</t>
  </si>
  <si>
    <t>AI rent photo booth</t>
  </si>
  <si>
    <t>https://docs.google.com/document/d/1VqsKb3Vla48qjr8OY0vkxFQqs20PYbKNkVjwUbugagU/edit?usp=sharing</t>
  </si>
  <si>
    <t>AI rent photo booth pub</t>
  </si>
  <si>
    <t>https://docs.google.com/document/d/1VqsKb3Vla48qjr8OY0vkxFQqs20PYbKNkVjwUbugagU/pub</t>
  </si>
  <si>
    <t>AI rent photo booth view</t>
  </si>
  <si>
    <t>https://docs.google.com/document/d/1VqsKb3Vla48qjr8OY0vkxFQqs20PYbKNkVjwUbugagU/view</t>
  </si>
  <si>
    <t>link</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</si>
  <si>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</si>
  <si>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</si>
  <si>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</si>
  <si>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</si>
  <si>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https://sites.google.com/view/photoboothrentalnearsandimas/home</t>
  </si>
  <si>
    <t>AI rental photo booths</t>
  </si>
  <si>
    <t>https://docs.google.com/document/d/1xAMPLEHDv4CM2oqSFCyTQ20sRb8iOOb6io8CEfeTCw0/edit?usp=sharing</t>
  </si>
  <si>
    <t>AI rental photo booths pub</t>
  </si>
  <si>
    <t>https://docs.google.com/document/d/1xAMPLEHDv4CM2oqSFCyTQ20sRb8iOOb6io8CEfeTCw0/pub</t>
  </si>
  <si>
    <t>AI rental photo booths view</t>
  </si>
  <si>
    <t>https://docs.google.com/document/d/1xAMPLEHDv4CM2oqSFCyTQ20sRb8iOOb6io8CEfeTCw0/view</t>
  </si>
  <si>
    <t>AI photobooth printing</t>
  </si>
  <si>
    <t>https://docs.google.com/document/d/1xhHaLyuf4stK1AbFVxepFEsn48AbkMsSe_Gwv2b98qk/edit?usp=sharing</t>
  </si>
  <si>
    <t>AI photobooth printing pub</t>
  </si>
  <si>
    <t>https://docs.google.com/document/d/1xhHaLyuf4stK1AbFVxepFEsn48AbkMsSe_Gwv2b98qk/pub</t>
  </si>
  <si>
    <t>AI photobooth printing view</t>
  </si>
  <si>
    <t>https://docs.google.com/document/d/1xhHaLyuf4stK1AbFVxepFEsn48AbkMsSe_Gwv2b98qk/view</t>
  </si>
  <si>
    <t>AI rent photo booth los angeles</t>
  </si>
  <si>
    <t>https://docs.google.com/document/d/1haJ8EnYIMpGXr-_74IaqasYIfpci6_rUdtHqsIxOI-Y/edit?usp=sharing</t>
  </si>
  <si>
    <t>AI rent photo booth los angeles pub</t>
  </si>
  <si>
    <t>https://docs.google.com/document/d/1haJ8EnYIMpGXr-_74IaqasYIfpci6_rUdtHqsIxOI-Y/pub</t>
  </si>
  <si>
    <t>AI rent photo booth los angeles view</t>
  </si>
  <si>
    <t>https://docs.google.com/document/d/1haJ8EnYIMpGXr-_74IaqasYIfpci6_rUdtHqsIxOI-Y/view</t>
  </si>
  <si>
    <t>AI kardashian photo booth</t>
  </si>
  <si>
    <t>https://docs.google.com/document/d/1lhQ1XEJ5xcClG_WH99-zbexori1lYS0VWYngk3vEOts/edit?usp=sharing</t>
  </si>
  <si>
    <t>AI kardashian photo booth pub</t>
  </si>
  <si>
    <t>https://docs.google.com/document/d/1lhQ1XEJ5xcClG_WH99-zbexori1lYS0VWYngk3vEOts/pub</t>
  </si>
  <si>
    <t>AI kardashian photo booth view</t>
  </si>
  <si>
    <t>https://docs.google.com/document/d/1lhQ1XEJ5xcClG_WH99-zbexori1lYS0VWYngk3vEOts/view</t>
  </si>
  <si>
    <t>AI photobooth rental los angeles</t>
  </si>
  <si>
    <t>https://docs.google.com/document/d/1y-mZQP1g_VfXBcTi7CwSY930ouWWAyvZhkhqH2eQdQs/edit?usp=sharing</t>
  </si>
  <si>
    <t>AI photobooth rental los angeles pub</t>
  </si>
  <si>
    <t>https://docs.google.com/document/d/1y-mZQP1g_VfXBcTi7CwSY930ouWWAyvZhkhqH2eQdQs/pub</t>
  </si>
  <si>
    <t>AI photobooth rental los angeles view</t>
  </si>
  <si>
    <t>https://docs.google.com/document/d/1y-mZQP1g_VfXBcTi7CwSY930ouWWAyvZhkhqH2eQdQs/view</t>
  </si>
  <si>
    <t>AI photo booth with backdrop</t>
  </si>
  <si>
    <t>https://docs.google.com/document/d/1EXRWdnXiMC25lqay9fhY1AOK84wXRydBRg2_YYPC0Dg/edit?usp=sharing</t>
  </si>
  <si>
    <t>AI photo booth with backdrop pub</t>
  </si>
  <si>
    <t>https://docs.google.com/document/d/1EXRWdnXiMC25lqay9fhY1AOK84wXRydBRg2_YYPC0Dg/pub</t>
  </si>
  <si>
    <t>AI photo booth with backdrop view</t>
  </si>
  <si>
    <t>https://docs.google.com/document/d/1EXRWdnXiMC25lqay9fhY1AOK84wXRydBRg2_YYPC0Dg/view</t>
  </si>
  <si>
    <t>AI renting a photo booth near me</t>
  </si>
  <si>
    <t>https://docs.google.com/document/d/1gVj5K2TcBmv7OY0kqaN8G2LuVRJ18lNc_wgbch5AtZE/edit?usp=sharing</t>
  </si>
  <si>
    <t>AI renting a photo booth near me pub</t>
  </si>
  <si>
    <t>https://docs.google.com/document/d/1gVj5K2TcBmv7OY0kqaN8G2LuVRJ18lNc_wgbch5AtZE/pub</t>
  </si>
  <si>
    <t>AI renting a photo booth near me view</t>
  </si>
  <si>
    <t>https://docs.google.com/document/d/1gVj5K2TcBmv7OY0kqaN8G2LuVRJ18lNc_wgbch5AtZE/view</t>
  </si>
  <si>
    <t>AI photo booth rental</t>
  </si>
  <si>
    <t>https://docs.google.com/document/d/1MAU4s9mrqXEutoPcNWDt5PQW609MRKm1ORx-zK3pVKA/edit?usp=sharing</t>
  </si>
  <si>
    <t>AI photo booth rental pub</t>
  </si>
  <si>
    <t>https://docs.google.com/document/d/1MAU4s9mrqXEutoPcNWDt5PQW609MRKm1ORx-zK3pVKA/pub</t>
  </si>
  <si>
    <t>AI photo booth rental view</t>
  </si>
  <si>
    <t>https://docs.google.com/document/d/1MAU4s9mrqXEutoPcNWDt5PQW609MRKm1ORx-zK3pVKA/view</t>
  </si>
  <si>
    <t>AI rental a photo booth</t>
  </si>
  <si>
    <t>https://docs.google.com/document/d/1h2vza6I9FUeFGnWCK9p98qQP-lSK1d-lJp6f2hGak6E/edit?usp=sharing</t>
  </si>
  <si>
    <t>AI rental a photo booth pub</t>
  </si>
  <si>
    <t>https://docs.google.com/document/d/1h2vza6I9FUeFGnWCK9p98qQP-lSK1d-lJp6f2hGak6E/pub</t>
  </si>
  <si>
    <t>AI rental a photo booth view</t>
  </si>
  <si>
    <t>https://docs.google.com/document/d/1h2vza6I9FUeFGnWCK9p98qQP-lSK1d-lJp6f2hGak6E/view</t>
  </si>
  <si>
    <t>AI photobooth rental</t>
  </si>
  <si>
    <t>https://docs.google.com/document/d/1RtXB0rtGDTipM-ZTq5Ff8i8VMaVlAUprYmlm61Q1W2o/edit?usp=sharing</t>
  </si>
  <si>
    <t>AI photobooth rental pub</t>
  </si>
  <si>
    <t>https://docs.google.com/document/d/1RtXB0rtGDTipM-ZTq5Ff8i8VMaVlAUprYmlm61Q1W2o/pub</t>
  </si>
  <si>
    <t>AI photobooth rental view</t>
  </si>
  <si>
    <t>https://docs.google.com/document/d/1RtXB0rtGDTipM-ZTq5Ff8i8VMaVlAUprYmlm61Q1W2o/view</t>
  </si>
  <si>
    <t>A.I. Artificial Intelligence photo booth for rent los angeles</t>
  </si>
  <si>
    <t>https://docs.google.com/document/d/119LOQ3jpXCpjyyp_E1P7B4PWe8Q9aGDDX73zZv0jN6Q/edit?usp=sharing</t>
  </si>
  <si>
    <t>A.I. Artificial Intelligence photo booth for rent los angeles pub</t>
  </si>
  <si>
    <t>https://docs.google.com/document/d/119LOQ3jpXCpjyyp_E1P7B4PWe8Q9aGDDX73zZv0jN6Q/pub</t>
  </si>
  <si>
    <t>A.I. Artificial Intelligence photo booth for rent los angeles view</t>
  </si>
  <si>
    <t>https://docs.google.com/document/d/119LOQ3jpXCpjyyp_E1P7B4PWe8Q9aGDDX73zZv0jN6Q/view</t>
  </si>
  <si>
    <t>renting a A.I. Artificial Intelligence photo booth</t>
  </si>
  <si>
    <t>https://docs.google.com/document/d/1YV7L6A6kFiZidZioDI3jhJAB7CJ9YZMZso7EXG3Fa60/edit?usp=sharing</t>
  </si>
  <si>
    <t>renting a A.I. Artificial Intelligence photo booth pub</t>
  </si>
  <si>
    <t>https://docs.google.com/document/d/1YV7L6A6kFiZidZioDI3jhJAB7CJ9YZMZso7EXG3Fa60/pub</t>
  </si>
  <si>
    <t>renting a A.I. Artificial Intelligence photo booth view</t>
  </si>
  <si>
    <t>https://docs.google.com/document/d/1YV7L6A6kFiZidZioDI3jhJAB7CJ9YZMZso7EXG3Fa60/view</t>
  </si>
  <si>
    <t>A.I. Artificial Intelligence event photo booth</t>
  </si>
  <si>
    <t>https://docs.google.com/document/d/11IWRrcjGlymdo8M8MPV2xJr-ym-9vdp6R44AgNVgtAw/edit?usp=sharing</t>
  </si>
  <si>
    <t>A.I. Artificial Intelligence event photo booth pub</t>
  </si>
  <si>
    <t>https://docs.google.com/document/d/11IWRrcjGlymdo8M8MPV2xJr-ym-9vdp6R44AgNVgtAw/pub</t>
  </si>
  <si>
    <t>A.I. Artificial Intelligence event photo booth view</t>
  </si>
  <si>
    <t>https://docs.google.com/document/d/11IWRrcjGlymdo8M8MPV2xJr-ym-9vdp6R44AgNVgtAw/view</t>
  </si>
  <si>
    <t>rent a A.I. Artificial Intelligence photobooth</t>
  </si>
  <si>
    <t>https://docs.google.com/document/d/1VmpY7wkUFcgHkJMAF85KpH0eiStlYvwkjAHlzp9M4zE/edit?usp=sharing</t>
  </si>
  <si>
    <t>rent a A.I. Artificial Intelligence photobooth pub</t>
  </si>
  <si>
    <t>https://docs.google.com/document/d/1VmpY7wkUFcgHkJMAF85KpH0eiStlYvwkjAHlzp9M4zE/pub</t>
  </si>
  <si>
    <t>rent a A.I. Artificial Intelligence photobooth view</t>
  </si>
  <si>
    <t>https://docs.google.com/document/d/1VmpY7wkUFcgHkJMAF85KpH0eiStlYvwkjAHlzp9M4zE/view</t>
  </si>
  <si>
    <t>A.I. Artificial Intelligence photo booth wedding rental</t>
  </si>
  <si>
    <t>https://docs.google.com/document/d/1Mv1LVcdsXEWaXhkqUF40uzjZV5BQQeFBI-sjYFuJa2g/edit?usp=sharing</t>
  </si>
  <si>
    <t>A.I. Artificial Intelligence photo booth wedding rental pub</t>
  </si>
  <si>
    <t>https://docs.google.com/document/d/1Mv1LVcdsXEWaXhkqUF40uzjZV5BQQeFBI-sjYFuJa2g/pub</t>
  </si>
  <si>
    <t>A.I. Artificial Intelligence photo booth wedding rental view</t>
  </si>
  <si>
    <t>https://docs.google.com/document/d/1Mv1LVcdsXEWaXhkqUF40uzjZV5BQQeFBI-sjYFuJa2g/view</t>
  </si>
  <si>
    <t>A.I. Artificial Intelligence photo booths rent</t>
  </si>
  <si>
    <t>https://docs.google.com/document/d/12tCBkOOUXTIWwktwZ2StRkHTGs7FMY-lJCCYjVhYdiU/edit?usp=sharing</t>
  </si>
  <si>
    <t>A.I. Artificial Intelligence photo booths rent pub</t>
  </si>
  <si>
    <t>https://docs.google.com/document/d/12tCBkOOUXTIWwktwZ2StRkHTGs7FMY-lJCCYjVhYdiU/pub</t>
  </si>
  <si>
    <t>A.I. Artificial Intelligence photo booths rent view</t>
  </si>
  <si>
    <t>https://docs.google.com/document/d/12tCBkOOUXTIWwktwZ2StRkHTGs7FMY-lJCCYjVhYdiU/view</t>
  </si>
  <si>
    <t>A.I. Artificial Intelligence photo booth for weddings</t>
  </si>
  <si>
    <t>https://docs.google.com/document/d/1fskboLCxcGr29M9bLJQDwzp56SYVib4DPr50X5zfY44/edit?usp=sharing</t>
  </si>
  <si>
    <t>A.I. Artificial Intelligence photo booth for weddings pub</t>
  </si>
  <si>
    <t>https://docs.google.com/document/d/1fskboLCxcGr29M9bLJQDwzp56SYVib4DPr50X5zfY44/pub</t>
  </si>
  <si>
    <t>A.I. Artificial Intelligence photo booth for weddings view</t>
  </si>
  <si>
    <t>https://docs.google.com/document/d/1fskboLCxcGr29M9bLJQDwzp56SYVib4DPr50X5zfY44/view</t>
  </si>
  <si>
    <t>comment</t>
  </si>
  <si>
    <t>https://docs.google.com/spreadsheets/d/1ZMklFZyEuIHR1PjkNuNi0u0tT0L3ewprw6NahFPKh30/edit?disco=AAABPbvENZU</t>
  </si>
  <si>
    <t>https://docs.google.com/drawings/d/1uPGrxHEbQsZ_y2tUwISxDPBKURTP85RykkBlaOFuUxg/edit?disco=AAABTRWPsS4</t>
  </si>
  <si>
    <t>https://docs.google.com/document/d/1fskboLCxcGr29M9bLJQDwzp56SYVib4DPr50X5zfY44/edit?disco=AAABS28Rs-c</t>
  </si>
  <si>
    <t>https://docs.google.com/document/d/12tCBkOOUXTIWwktwZ2StRkHTGs7FMY-lJCCYjVhYdiU/edit?disco=AAABTQmCbpk</t>
  </si>
  <si>
    <t>https://docs.google.com/document/d/1Mv1LVcdsXEWaXhkqUF40uzjZV5BQQeFBI-sjYFuJa2g/edit?disco=AAABTRLabdg</t>
  </si>
  <si>
    <t>https://docs.google.com/document/d/1VmpY7wkUFcgHkJMAF85KpH0eiStlYvwkjAHlzp9M4zE/edit?disco=AAABNTjHSHc</t>
  </si>
  <si>
    <t>https://docs.google.com/document/d/11IWRrcjGlymdo8M8MPV2xJr-ym-9vdp6R44AgNVgtAw/edit?disco=AAABTQblKvM</t>
  </si>
  <si>
    <t>https://docs.google.com/document/d/1YV7L6A6kFiZidZioDI3jhJAB7CJ9YZMZso7EXG3Fa60/edit?disco=AAABTQBBKnU</t>
  </si>
  <si>
    <t>https://docs.google.com/document/d/119LOQ3jpXCpjyyp_E1P7B4PWe8Q9aGDDX73zZv0jN6Q/edit?disco=AAABL4VpxyQ</t>
  </si>
  <si>
    <t>https://docs.google.com/document/d/1RtXB0rtGDTipM-ZTq5Ff8i8VMaVlAUprYmlm61Q1W2o/edit?disco=AAABS4B4cN0</t>
  </si>
  <si>
    <t>https://docs.google.com/document/d/1h2vza6I9FUeFGnWCK9p98qQP-lSK1d-lJp6f2hGak6E/edit?disco=AAABOzCiksQ</t>
  </si>
  <si>
    <t>https://docs.google.com/document/d/1MAU4s9mrqXEutoPcNWDt5PQW609MRKm1ORx-zK3pVKA/edit?disco=AAABTRTqdqI</t>
  </si>
  <si>
    <t>https://docs.google.com/document/d/1gVj5K2TcBmv7OY0kqaN8G2LuVRJ18lNc_wgbch5AtZE/edit?disco=AAABTB8wQoQ</t>
  </si>
  <si>
    <t>https://docs.google.com/document/d/1EXRWdnXiMC25lqay9fhY1AOK84wXRydBRg2_YYPC0Dg/edit?disco=AAABTQhcFU8</t>
  </si>
  <si>
    <t>https://docs.google.com/document/d/1y-mZQP1g_VfXBcTi7CwSY930ouWWAyvZhkhqH2eQdQs/edit?disco=AAABTPtDVtU</t>
  </si>
  <si>
    <t>https://docs.google.com/document/d/1lhQ1XEJ5xcClG_WH99-zbexori1lYS0VWYngk3vEOts/edit?disco=AAABNUBi1HY</t>
  </si>
  <si>
    <t>https://docs.google.com/document/d/1haJ8EnYIMpGXr-_74IaqasYIfpci6_rUdtHqsIxOI-Y/edit?disco=AAABS8cub8o</t>
  </si>
  <si>
    <t>https://docs.google.com/document/d/1xhHaLyuf4stK1AbFVxepFEsn48AbkMsSe_Gwv2b98qk/edit?disco=AAABS6PkTI0</t>
  </si>
  <si>
    <t>https://docs.google.com/document/d/1xAMPLEHDv4CM2oqSFCyTQ20sRb8iOOb6io8CEfeTCw0/edit?disco=AAABS5x-FyM</t>
  </si>
  <si>
    <t>https://docs.google.com/document/d/1VqsKb3Vla48qjr8OY0vkxFQqs20PYbKNkVjwUbugagU/edit?disco=AAABS6QJTSw</t>
  </si>
  <si>
    <t>https://docs.google.com/document/d/1ZwTIPSxlsl44hPL_sQb0uU_G7FiufKOUHXt5B7zJKGc/edit?disco=AAABS91Udo8</t>
  </si>
  <si>
    <t>https://docs.google.com/document/d/16tH01Zg28g5GgOGpS9NzcSN31Fti5Zm983Sdq4Z9VuU/edit?disco=AAABTPp_wvc</t>
  </si>
  <si>
    <t>https://docs.google.com/document/d/1gV7V2UzXOCHLrgTYmec-wd898uEMS-NVdSK53_zVAFk/edit?disco=AAABS8lMOfU</t>
  </si>
  <si>
    <t>https://docs.google.com/presentation/d/1Fb0zIdgKqJpwHTddwodKrX7YSvAoiZ4e173aM9SYfNk/edit?disco=AAABTRUkkDg</t>
  </si>
  <si>
    <t>pdf</t>
  </si>
  <si>
    <t>AI photo booth rental Beverly Hills-AI photo booth rental Beverly Hills.pdf</t>
  </si>
  <si>
    <t>https://drive.google.com/file/d/1adZ0S1J4CRcCl0ZXGJCVKD7dVsuqGcEf/view?usp=sharing</t>
  </si>
  <si>
    <t>csv</t>
  </si>
  <si>
    <t>AI photo booth rental Beverly Hills-AI photo booth rental Beverly Hills.csv</t>
  </si>
  <si>
    <t>https://drive.google.com/file/d/1Zyr3cWzV5Ay9i0pkFb5enLyRZutUCcpC/view?usp=sharing</t>
  </si>
  <si>
    <t>ods</t>
  </si>
  <si>
    <t>AI photo booth rental Beverly Hills-AI photo booth rental Beverly Hills.ods</t>
  </si>
  <si>
    <t>https://drive.google.com/file/d/1VbX__xJHdXNm5JkItFu0ValqpMgPJoPp/view?usp=sharing</t>
  </si>
  <si>
    <t>tsv</t>
  </si>
  <si>
    <t>AI photo booth rental Beverly Hills-AI photo booth rental Beverly Hills.tsv</t>
  </si>
  <si>
    <t>https://drive.google.com/file/d/1AhQgNgsWTBF3B5txDS_GimPBiJ-AXqrX/view?usp=sharing</t>
  </si>
  <si>
    <t>xlsx</t>
  </si>
  <si>
    <t>AI photo booth rental Beverly Hills-AI photo booth rental Beverly Hills.xlsx</t>
  </si>
  <si>
    <t>https://docs.google.com/spreadsheets/d/1DHyyUHb7MummFe6WBWkSuDMS2nrdnlWu/edit?usp=sharing&amp;ouid=115602453726005426174&amp;rtpof=true&amp;sd=true</t>
  </si>
  <si>
    <t>AI photo booth rental Beverly Hills-Keywords.pdf</t>
  </si>
  <si>
    <t>https://drive.google.com/file/d/1bGZlhafVzXAuL5srfhhQbGLQXcemqKL9/view?usp=sharing</t>
  </si>
  <si>
    <t>AI photo booth rental Beverly Hills-Keywords.csv</t>
  </si>
  <si>
    <t>https://drive.google.com/file/d/1JI8cVBlcIxs93khKiN4UH0wxPcQDLhHn/view?usp=sharing</t>
  </si>
  <si>
    <t>AI photo booth rental Beverly Hills-Keywords.ods</t>
  </si>
  <si>
    <t>https://drive.google.com/file/d/1JWWD-tGcPJzwTDjmyzAEQB6GBX7lTiyv/view?usp=sharing</t>
  </si>
  <si>
    <t>AI photo booth rental Beverly Hills-Keywords.tsv</t>
  </si>
  <si>
    <t>https://drive.google.com/file/d/1-dcwoY1HQlCjuEkVWC5U1Dg_ve5YU7xw/view?usp=sharing</t>
  </si>
  <si>
    <t>AI photo booth rental Beverly Hills-Keywords.xlsx</t>
  </si>
  <si>
    <t>https://docs.google.com/spreadsheets/d/1xV3-NUufw6IxheAB4DjwP3wvgpA5o6Be/edit?usp=sharing&amp;ouid=115602453726005426174&amp;rtpof=true&amp;sd=true</t>
  </si>
  <si>
    <t>AI photo booth rental Beverly Hills-Content.pdf</t>
  </si>
  <si>
    <t>https://drive.google.com/file/d/1__f2mbtorcO7xOvxxS6qY4P5BSGcAzTx/view?usp=sharing</t>
  </si>
  <si>
    <t>AI photo booth rental Beverly Hills-Content.csv</t>
  </si>
  <si>
    <t>https://drive.google.com/file/d/1U5zJlao9XytuTAzYa5d1YGtthVM652t1/view?usp=sharing</t>
  </si>
  <si>
    <t>AI photo booth rental Beverly Hills-Content.ods</t>
  </si>
  <si>
    <t>https://drive.google.com/file/d/1PtDpMQtHC46K0CeeMvYi9QqTJAkuq1oL/view?usp=sharing</t>
  </si>
  <si>
    <t>AI photo booth rental Beverly Hills-Content.tsv</t>
  </si>
  <si>
    <t>https://drive.google.com/file/d/1JPy0RIK-yZCfuz0N0-2I4NxYm2ADygEz/view?usp=sharing</t>
  </si>
  <si>
    <t>AI photo booth rental Beverly Hills-Content.xlsx</t>
  </si>
  <si>
    <t>https://docs.google.com/spreadsheets/d/1fzmff1uvmnqpsL5eqFHLC8HEdahgvXsr/edit?usp=sharing&amp;ouid=115602453726005426174&amp;rtpof=true&amp;sd=true</t>
  </si>
  <si>
    <t>AI photo booth rental Beverly Hills-Calendar Events.pdf</t>
  </si>
  <si>
    <t>https://drive.google.com/file/d/1IXJbAA9SeTG3A1aVkRaZBq47zVeY98XI/view?usp=sharing</t>
  </si>
  <si>
    <t>AI photo booth rental Beverly Hills-Calendar Events.csv</t>
  </si>
  <si>
    <t>https://drive.google.com/file/d/1-7TU8DSnlSnl73XDTsLv0KpeO4U7qTLB/view?usp=sharing</t>
  </si>
  <si>
    <t>AI photo booth rental Beverly Hills-Calendar Events.ods</t>
  </si>
  <si>
    <t>https://drive.google.com/file/d/1QhPqmWRslUX1JF2hZ63o1gCRuk4EKi0n/view?usp=sharing</t>
  </si>
  <si>
    <t>AI photo booth rental Beverly Hills-Calendar Events.tsv</t>
  </si>
  <si>
    <t>https://drive.google.com/file/d/1ZHEJTx_YPZ6YAI5qdJY-ywkUTxaISIm2/view?usp=sharing</t>
  </si>
  <si>
    <t>AI photo booth rental Beverly Hills-Calendar Events.xlsx</t>
  </si>
  <si>
    <t>https://docs.google.com/spreadsheets/d/1AWDp_P4PfFfaJXyo4y_Pd-l7FsV2hjBI/edit?usp=sharing&amp;ouid=115602453726005426174&amp;rtpof=true&amp;sd=true</t>
  </si>
  <si>
    <t>AI photo booth rental Beverly Hills-RSS Feeds.pdf</t>
  </si>
  <si>
    <t>https://drive.google.com/file/d/1fe_2h1qMehWqJY6-9SGp05YWgAKmJZ3Z/view?usp=sharing</t>
  </si>
  <si>
    <t>AI photo booth rental Beverly Hills-RSS Feeds.csv</t>
  </si>
  <si>
    <t>https://drive.google.com/file/d/12c5MUZzLHHb8V4Pxdb9rmMKdGwibsRiw/view?usp=sharing</t>
  </si>
  <si>
    <t>AI photo booth rental Beverly Hills-RSS Feeds.ods</t>
  </si>
  <si>
    <t>https://drive.google.com/file/d/1bsankPDbqWOepO8VVCB0MolkRcMB0Qv1/view?usp=sharing</t>
  </si>
  <si>
    <t>AI photo booth rental Beverly Hills-RSS Feeds.tsv</t>
  </si>
  <si>
    <t>https://drive.google.com/file/d/1ZQA_YuoDz0BvFH-_FJaUkRs8BOOxXvcg/view?usp=sharing</t>
  </si>
  <si>
    <t>AI photo booth rental Beverly Hills-RSS Feeds.xlsx</t>
  </si>
  <si>
    <t>https://docs.google.com/spreadsheets/d/1gfYhkDjoOA_JaEmfhMFrOVvNt3d-R_lh/edit?usp=sharing&amp;ouid=115602453726005426174&amp;rtpof=true&amp;sd=true</t>
  </si>
  <si>
    <t>rtf</t>
  </si>
  <si>
    <t>AI photo booth rental Beverly Hills.rtf</t>
  </si>
  <si>
    <t>https://drive.google.com/file/d/1K5a65JMM1_QjpASvxz3ENGPvtAb3YEBO/view?usp=sharing</t>
  </si>
  <si>
    <t>txt</t>
  </si>
  <si>
    <t>AI photo booth rental Beverly Hills.txt</t>
  </si>
  <si>
    <t>https://drive.google.com/file/d/1A_zohIB435r14as0_s6_Pzo-0oXM-pau/view?usp=sharing</t>
  </si>
  <si>
    <t>AI photobooth for rent .rtf</t>
  </si>
  <si>
    <t>https://drive.google.com/file/d/1xsJ2C5tjHGDVH7SspWR3ypI-0tnLzkra/view?usp=sharing</t>
  </si>
  <si>
    <t>AI photobooth for rent .txt</t>
  </si>
  <si>
    <t>https://drive.google.com/file/d/1AjLTNhoyiRqOnapaAUdGUZSp5s5cOAB3/view?usp=sharing</t>
  </si>
  <si>
    <t>AI rental photobooth.rtf</t>
  </si>
  <si>
    <t>https://drive.google.com/file/d/1ieDZUmPbPn_PM3U-UQBoGb0JVa3WtQdH/view?usp=sharing</t>
  </si>
  <si>
    <t>AI rental photobooth.txt</t>
  </si>
  <si>
    <t>https://drive.google.com/file/d/1cSLF2njxmO4iEGOCm9gN3CL_dQ1gu-_H/view?usp=sharing</t>
  </si>
  <si>
    <t>AI rent photo booth.rtf</t>
  </si>
  <si>
    <t>https://drive.google.com/file/d/1y6FmD4V-eplz2ZqMcSkU-hjB7WVeDqPH/view?usp=sharing</t>
  </si>
  <si>
    <t>AI rent photo booth.txt</t>
  </si>
  <si>
    <t>https://drive.google.com/file/d/1sMrWUV6UAhTsj-fw6iD0UjlaUKO78uKj/view?usp=sharing</t>
  </si>
  <si>
    <t>AI rental photo booths.rtf</t>
  </si>
  <si>
    <t>https://drive.google.com/file/d/1Wv2oQJTTBnWIWkNQDHWgH6wo2OI2GZjX/view?usp=sharing</t>
  </si>
  <si>
    <t>AI rental photo booths.txt</t>
  </si>
  <si>
    <t>https://drive.google.com/file/d/1qHydfFSf7FLr1oWPYmg2TCWR_CFslKOV/view?usp=sharing</t>
  </si>
  <si>
    <t>AI photobooth printing.rtf</t>
  </si>
  <si>
    <t>https://drive.google.com/file/d/1rhC5AO6WgddKJFbP5iswcCejras_EMQX/view?usp=sharing</t>
  </si>
  <si>
    <t>AI photobooth printing.txt</t>
  </si>
  <si>
    <t>https://drive.google.com/file/d/1QjgrV7HiVC3L78VPLsCwVmEawq-LM6QJ/view?usp=sharing</t>
  </si>
  <si>
    <t>AI rent photo booth los angeles.rtf</t>
  </si>
  <si>
    <t>https://drive.google.com/file/d/1EJPxDF95WLI_D-eN8ruyvJoHwiG9Z2UU/view?usp=sharing</t>
  </si>
  <si>
    <t>AI rent photo booth los angeles.txt</t>
  </si>
  <si>
    <t>https://drive.google.com/file/d/1jZRAcyv1xaOAHpPnpwk4WaVSBZicklnt/view?usp=sharing</t>
  </si>
  <si>
    <t>AI kardashian photo booth.rtf</t>
  </si>
  <si>
    <t>https://drive.google.com/file/d/1J1JSY6-YN5PsJx_9AdxUMkghsOdQYeDQ/view?usp=sharing</t>
  </si>
  <si>
    <t>AI kardashian photo booth.txt</t>
  </si>
  <si>
    <t>https://drive.google.com/file/d/1KPukZQM20T69Q7vIzqWn3FQtJolemz02/view?usp=sharing</t>
  </si>
  <si>
    <t>AI photobooth rental los angeles.rtf</t>
  </si>
  <si>
    <t>https://drive.google.com/file/d/15YqnJIjNqoojbxrA7MSdQn-8Ej5CSAoZ/view?usp=sharing</t>
  </si>
  <si>
    <t>AI photobooth rental los angeles.txt</t>
  </si>
  <si>
    <t>https://drive.google.com/file/d/1ynE7kiEXSO13595WLvGl_XtDlPzBqCDZ/view?usp=sharing</t>
  </si>
  <si>
    <t>AI photo booth with backdrop.rtf</t>
  </si>
  <si>
    <t>https://drive.google.com/file/d/10UyntXPuEsrJmMr0Wgb6qjoPMTifySEK/view?usp=sharing</t>
  </si>
  <si>
    <t>AI photo booth with backdrop.txt</t>
  </si>
  <si>
    <t>https://drive.google.com/file/d/1grErI3PftEokb8sv7Ch-0j7fawlukW_H/view?usp=sharing</t>
  </si>
  <si>
    <t>AI renting a photo booth near me.rtf</t>
  </si>
  <si>
    <t>https://drive.google.com/file/d/1HzDw1r_z_Zb6Yz1DNzUaXbJG0sbPcxiQ/view?usp=sharing</t>
  </si>
  <si>
    <t>AI renting a photo booth near me.txt</t>
  </si>
  <si>
    <t>https://drive.google.com/file/d/17o2Fa9lkyobQ1TsK9TSHkOkHbLThs5fZ/view?usp=sharing</t>
  </si>
  <si>
    <t>AI photo booth rental.rtf</t>
  </si>
  <si>
    <t>https://drive.google.com/file/d/1_icgwcaRwX0XrFwxjbYon-XbASisEEdv/view?usp=sharing</t>
  </si>
  <si>
    <t>AI photo booth rental.txt</t>
  </si>
  <si>
    <t>https://drive.google.com/file/d/18l_uTXVtH974oKp7Jihf3e6ts93Cex0i/view?usp=sharing</t>
  </si>
  <si>
    <t>AI rental a photo booth.rtf</t>
  </si>
  <si>
    <t>https://drive.google.com/file/d/1my--C30HcwvNbMJKaf13wFczEelMBJhx/view?usp=sharing</t>
  </si>
  <si>
    <t>AI rental a photo booth.txt</t>
  </si>
  <si>
    <t>https://drive.google.com/file/d/1EYl4Sp9Ex6_JDexl-ugAJgyd6DbYnPys/view?usp=sharing</t>
  </si>
  <si>
    <t>AI photobooth rental.rtf</t>
  </si>
  <si>
    <t>https://drive.google.com/file/d/17YIOTYRFqYx05R-8X_m1D0_CuFQxR3c3/view?usp=sharing</t>
  </si>
  <si>
    <t>AI photobooth rental.txt</t>
  </si>
  <si>
    <t>https://drive.google.com/file/d/1BG4FR9eI1UReay9MPv5jkXlzZs2DI3Gj/view?usp=sharing</t>
  </si>
  <si>
    <t>A.I. Artificial Intelligence photo booth for rent los angeles.rtf</t>
  </si>
  <si>
    <t>https://drive.google.com/file/d/1vsktZ_hArWUYt6aqdj7LF5lARvefJBE0/view?usp=sharing</t>
  </si>
  <si>
    <t>A.I. Artificial Intelligence photo booth for rent los angeles.txt</t>
  </si>
  <si>
    <t>https://drive.google.com/file/d/1AOGIpHRyIudQeUyfxND6QBMym0TLMeJy/view?usp=sharing</t>
  </si>
  <si>
    <t>renting a A.I. Artificial Intelligence photo booth.rtf</t>
  </si>
  <si>
    <t>https://drive.google.com/file/d/1-79Fu5OFNHLpyeEgvmZhxtgaq7i5656o/view?usp=sharing</t>
  </si>
  <si>
    <t>renting a A.I. Artificial Intelligence photo booth.txt</t>
  </si>
  <si>
    <t>https://drive.google.com/file/d/1TBl3CvqHZwuDy3Ej91EMeL85zFXF2t_L/view?usp=sharing</t>
  </si>
  <si>
    <t>A.I. Artificial Intelligence event photo booth.rtf</t>
  </si>
  <si>
    <t>https://drive.google.com/file/d/1X-our3pFJdPAgJyc9FW4ahwlaDBDAWPB/view?usp=sharing</t>
  </si>
  <si>
    <t>A.I. Artificial Intelligence event photo booth.txt</t>
  </si>
  <si>
    <t>https://drive.google.com/file/d/1NYpH2oknCcHSXP_8jmAMZAfxkpzZRmj7/view?usp=sharing</t>
  </si>
  <si>
    <t>rent a A.I. Artificial Intelligence photobooth.rtf</t>
  </si>
  <si>
    <t>https://drive.google.com/file/d/18UdFWYY1JtPNJkMD8k9rlCxErqXIA_Vu/view?usp=sharing</t>
  </si>
  <si>
    <t>rent a A.I. Artificial Intelligence photobooth.txt</t>
  </si>
  <si>
    <t>https://drive.google.com/file/d/1M7JcbQwSB3VOOoFvVIAh8O6tJ3xEJj3H/view?usp=sharing</t>
  </si>
  <si>
    <t>A.I. Artificial Intelligence photo booth wedding rental.rtf</t>
  </si>
  <si>
    <t>https://drive.google.com/file/d/1ZQx3cxBy-TzOy1b-VOOvjXIkcfdAp6xb/view?usp=sharing</t>
  </si>
  <si>
    <t>A.I. Artificial Intelligence photo booth wedding rental.txt</t>
  </si>
  <si>
    <t>https://drive.google.com/file/d/1xD6ogwWyVsjLfOW-HPSELKCGmyhOfkdG/view?usp=sharing</t>
  </si>
  <si>
    <t>A.I. Artificial Intelligence photo booths rent.rtf</t>
  </si>
  <si>
    <t>https://drive.google.com/file/d/1R6eEN5pz24X5Jdi57pCkEikWGmhyKm9-/view?usp=sharing</t>
  </si>
  <si>
    <t>A.I. Artificial Intelligence photo booths rent.txt</t>
  </si>
  <si>
    <t>https://drive.google.com/file/d/1-pd7HVottgfZxvA3NGQzu1NtQ8_LcEYi/view?usp=sharing</t>
  </si>
  <si>
    <t>A.I. Artificial Intelligence photo booth for weddings.rtf</t>
  </si>
  <si>
    <t>https://drive.google.com/file/d/1n0lJaq5havUErm0w5DPJfvYY4L1gsXhf/view?usp=sharing</t>
  </si>
  <si>
    <t>A.I. Artificial Intelligence photo booth for weddings.txt</t>
  </si>
  <si>
    <t>https://drive.google.com/file/d/1UtP99KBTWCfr6whmipy_fUlUWlD1qEod/view?usp=sharing</t>
  </si>
  <si>
    <t>AI photo booth rental Beverly Hills.pdf</t>
  </si>
  <si>
    <t>https://drive.google.com/file/d/1tSa2strLp9dztjl2epEL39wIZMB0ZXTj/view?usp=sharing</t>
  </si>
  <si>
    <t>AI photobooth for rent .pdf</t>
  </si>
  <si>
    <t>https://drive.google.com/file/d/1z0uyRNfASGJ5uLVxTQ-9RUR9K_RpBLbp/view?usp=sharing</t>
  </si>
  <si>
    <t>AI rental photobooth.pdf</t>
  </si>
  <si>
    <t>https://drive.google.com/file/d/19POKeOTjACzVifxPPmWWlU-gwO5oRB9S/view?usp=sharing</t>
  </si>
  <si>
    <t>AI rent photo booth.pdf</t>
  </si>
  <si>
    <t>https://drive.google.com/file/d/1HYpxyMvdGNZKAJEbOYd3_kbM9hgzvsXt/view?usp=sharing</t>
  </si>
  <si>
    <t>AI rental photo booths.pdf</t>
  </si>
  <si>
    <t>https://drive.google.com/file/d/1CeZnxmpwQ9vG5R1KzPVq1kvKKTSEVIW4/view?usp=sharing</t>
  </si>
  <si>
    <t>AI photobooth printing.pdf</t>
  </si>
  <si>
    <t>https://drive.google.com/file/d/13lsh5RQ_mXC290ZzVSxPEcF3SlFRfrTy/view?usp=sharing</t>
  </si>
  <si>
    <t>AI rent photo booth los angeles.pdf</t>
  </si>
  <si>
    <t>https://drive.google.com/file/d/1KNQ6xoI2edog2m5l76yi9oCt0Y9FQIgr/view?usp=sharing</t>
  </si>
  <si>
    <t>AI kardashian photo booth.pdf</t>
  </si>
  <si>
    <t>https://drive.google.com/file/d/1idmK2kPhQIgrI65hkZV8yguxivrJ9cAO/view?usp=sharing</t>
  </si>
  <si>
    <t>AI photobooth rental los angeles.pdf</t>
  </si>
  <si>
    <t>https://drive.google.com/file/d/1Q_AwYUu0qtQqx4AJImGtbCFvNL9t-t0N/view?usp=sharing</t>
  </si>
  <si>
    <t>AI photo booth with backdrop.pdf</t>
  </si>
  <si>
    <t>https://drive.google.com/file/d/1OavSL9IPAQ2MeDpenKQIDvrp_7Jk5szj/view?usp=sharing</t>
  </si>
  <si>
    <t>AI renting a photo booth near me.pdf</t>
  </si>
  <si>
    <t>https://drive.google.com/file/d/1BRQXHbBvFrtog5CEeKTvE8J_eDbtn6gK/view?usp=sharing</t>
  </si>
  <si>
    <t>AI photo booth rental.pdf</t>
  </si>
  <si>
    <t>https://drive.google.com/file/d/1VwQr7fu7P6BYWLbQRqYa55bRtdwf6z0A/view?usp=sharing</t>
  </si>
  <si>
    <t>AI rental a photo booth.pdf</t>
  </si>
  <si>
    <t>https://drive.google.com/file/d/1qsbAFmkRXSD8zy9Yy6hgLvwtOzrXPW9H/view?usp=sharing</t>
  </si>
  <si>
    <t>AI photobooth rental.pdf</t>
  </si>
  <si>
    <t>https://drive.google.com/file/d/1xg_u_-AuRj-Z3zJ93LVjNXDPQgIm3H14/view?usp=sharing</t>
  </si>
  <si>
    <t>A.I. Artificial Intelligence photo booth for rent los angeles.pdf</t>
  </si>
  <si>
    <t>https://drive.google.com/file/d/1LbHEXmlKIgp-xVRsQLGPZdb2iv_V-6Jg/view?usp=sharing</t>
  </si>
  <si>
    <t>renting a A.I. Artificial Intelligence photo booth.pdf</t>
  </si>
  <si>
    <t>https://drive.google.com/file/d/1P4wuNe60mzkEBdqMvHRExkthepKcnsyx/view?usp=sharing</t>
  </si>
  <si>
    <t>A.I. Artificial Intelligence event photo booth.pdf</t>
  </si>
  <si>
    <t>https://drive.google.com/file/d/1RXKULombixnxQTpHz8icgttE4OL768IM/view?usp=sharing</t>
  </si>
  <si>
    <t>rent a A.I. Artificial Intelligence photobooth.pdf</t>
  </si>
  <si>
    <t>https://drive.google.com/file/d/17rpzRUThNd1zWyeJibxqmuWLPHRnExsR/view?usp=sharing</t>
  </si>
  <si>
    <t>A.I. Artificial Intelligence photo booth wedding rental.pdf</t>
  </si>
  <si>
    <t>https://drive.google.com/file/d/1U1aF_G47J2fuUjEx411DNET4eyont3oQ/view?usp=sharing</t>
  </si>
  <si>
    <t>A.I. Artificial Intelligence photo booths rent.pdf</t>
  </si>
  <si>
    <t>https://drive.google.com/file/d/11hJ1y2wzz-qlv5oNe4BVVm3dTs4nn74A/view?usp=sharing</t>
  </si>
  <si>
    <t>A.I. Artificial Intelligence photo booth for weddings.pdf</t>
  </si>
  <si>
    <t>https://drive.google.com/file/d/16qzEWBciMAO8zJj-N-L8mUXOYoToyuK9/view?usp=sharing</t>
  </si>
  <si>
    <t>docx</t>
  </si>
  <si>
    <t>AI photo booth rental Beverly Hills.docx</t>
  </si>
  <si>
    <t>https://docs.google.com/document/d/1Lcn1PAXhCVgZh0t9RWFhaJ5960dL2wXQ/edit?usp=sharing&amp;ouid=115602453726005426174&amp;rtpof=true&amp;sd=true</t>
  </si>
  <si>
    <t>AI photobooth for rent .docx</t>
  </si>
  <si>
    <t>https://docs.google.com/document/d/1fe8oaDbv1faFqzelhpIO7TSIIDMjpn1V/edit?usp=sharing&amp;ouid=115602453726005426174&amp;rtpof=true&amp;sd=true</t>
  </si>
  <si>
    <t>AI rental photobooth.docx</t>
  </si>
  <si>
    <t>https://docs.google.com/document/d/1gxPNKMUbAaxHdRHHLPGt2zAScBWXBve0/edit?usp=sharing&amp;ouid=115602453726005426174&amp;rtpof=true&amp;sd=true</t>
  </si>
  <si>
    <t>AI rent photo booth.docx</t>
  </si>
  <si>
    <t>https://docs.google.com/document/d/1UoSR-VHCnj4-hWJVGUqVKyjdAWSO7NVJ/edit?usp=sharing&amp;ouid=115602453726005426174&amp;rtpof=true&amp;sd=true</t>
  </si>
  <si>
    <t>AI rental photo booths.docx</t>
  </si>
  <si>
    <t>https://docs.google.com/document/d/1QImK8bx_e-d2SA8sAAEerrgnyxObsxPI/edit?usp=sharing&amp;ouid=115602453726005426174&amp;rtpof=true&amp;sd=true</t>
  </si>
  <si>
    <t>AI photobooth printing.docx</t>
  </si>
  <si>
    <t>https://docs.google.com/document/d/1lV0B-52j60b5HOwdYHTBqwzDT0T3GmJJ/edit?usp=sharing&amp;ouid=115602453726005426174&amp;rtpof=true&amp;sd=true</t>
  </si>
  <si>
    <t>AI rent photo booth los angeles.docx</t>
  </si>
  <si>
    <t>https://docs.google.com/document/d/1BoWY8opobAA4avTVbUcJugeutJLtOItv/edit?usp=sharing&amp;ouid=115602453726005426174&amp;rtpof=true&amp;sd=true</t>
  </si>
  <si>
    <t>AI kardashian photo booth.docx</t>
  </si>
  <si>
    <t>https://docs.google.com/document/d/1-7qpPPBY6KiR1K2IkLK-8Wp_b3Ir7qeQ/edit?usp=sharing&amp;ouid=115602453726005426174&amp;rtpof=true&amp;sd=true</t>
  </si>
  <si>
    <t>AI photobooth rental los angeles.docx</t>
  </si>
  <si>
    <t>https://docs.google.com/document/d/1V4zNyUWUHC0pteRyawF4DVfhqoKwRFUL/edit?usp=sharing&amp;ouid=115602453726005426174&amp;rtpof=true&amp;sd=true</t>
  </si>
  <si>
    <t>AI photo booth with backdrop.docx</t>
  </si>
  <si>
    <t>https://docs.google.com/document/d/18GVo8lxz1MqDDhN6aW6LIFTHriJdEw12/edit?usp=sharing&amp;ouid=115602453726005426174&amp;rtpof=true&amp;sd=true</t>
  </si>
  <si>
    <t>AI renting a photo booth near me.docx</t>
  </si>
  <si>
    <t>https://docs.google.com/document/d/1L7jUn6w_BdmjkXoyuPpBZB5LN_g7ObXO/edit?usp=sharing&amp;ouid=115602453726005426174&amp;rtpof=true&amp;sd=true</t>
  </si>
  <si>
    <t>AI photo booth rental.docx</t>
  </si>
  <si>
    <t>https://docs.google.com/document/d/1mwuPoL_qJNPotA7W-O1GSSgQzZpUOveB/edit?usp=sharing&amp;ouid=115602453726005426174&amp;rtpof=true&amp;sd=true</t>
  </si>
  <si>
    <t>AI rental a photo booth.docx</t>
  </si>
  <si>
    <t>https://docs.google.com/document/d/1gqTHLZhInu5m5lAnVMdTsDyC0omm8Wep/edit?usp=sharing&amp;ouid=115602453726005426174&amp;rtpof=true&amp;sd=true</t>
  </si>
  <si>
    <t>AI photobooth rental.docx</t>
  </si>
  <si>
    <t>https://docs.google.com/document/d/13YFAdYxJECST4pj9SZE8vCRrsPH6JCIE/edit?usp=sharing&amp;ouid=115602453726005426174&amp;rtpof=true&amp;sd=true</t>
  </si>
  <si>
    <t>A.I. Artificial Intelligence photo booth for rent los angeles.docx</t>
  </si>
  <si>
    <t>https://docs.google.com/document/d/1M5bYV4ymfC-a02oqoH4Spuin034z1B0G/edit?usp=sharing&amp;ouid=115602453726005426174&amp;rtpof=true&amp;sd=true</t>
  </si>
  <si>
    <t>renting a A.I. Artificial Intelligence photo booth.docx</t>
  </si>
  <si>
    <t>https://docs.google.com/document/d/155RCS9KkR-qEAzs1iJXrXbrYrZV-VBu4/edit?usp=sharing&amp;ouid=115602453726005426174&amp;rtpof=true&amp;sd=true</t>
  </si>
  <si>
    <t>A.I. Artificial Intelligence event photo booth.docx</t>
  </si>
  <si>
    <t>https://docs.google.com/document/d/1zy89HcJ9qznsc3fNBNUbdqrYA0ok4mWw/edit?usp=sharing&amp;ouid=115602453726005426174&amp;rtpof=true&amp;sd=true</t>
  </si>
  <si>
    <t>rent a A.I. Artificial Intelligence photobooth.docx</t>
  </si>
  <si>
    <t>https://docs.google.com/document/d/1_-G5rD4lNO4eCFunorRTHROhLLR3JRJu/edit?usp=sharing&amp;ouid=115602453726005426174&amp;rtpof=true&amp;sd=true</t>
  </si>
  <si>
    <t>A.I. Artificial Intelligence photo booth wedding rental.docx</t>
  </si>
  <si>
    <t>https://docs.google.com/document/d/16msYhSD3BmmeAeqt23l_mHvHbGTqFbAh/edit?usp=sharing&amp;ouid=115602453726005426174&amp;rtpof=true&amp;sd=true</t>
  </si>
  <si>
    <t>A.I. Artificial Intelligence photo booths rent.docx</t>
  </si>
  <si>
    <t>https://docs.google.com/document/d/1wflOfzkBrVdUYFOxXJ1QM3QX2vm6JiF1/edit?usp=sharing&amp;ouid=115602453726005426174&amp;rtpof=true&amp;sd=true</t>
  </si>
  <si>
    <t>A.I. Artificial Intelligence photo booth for weddings.docx</t>
  </si>
  <si>
    <t>https://docs.google.com/document/d/1CXKbHp6kSjw_DyD-JAlqZFLrnMdZ4Hkp/edit?usp=sharing&amp;ouid=115602453726005426174&amp;rtpof=true&amp;sd=true</t>
  </si>
  <si>
    <t>odt</t>
  </si>
  <si>
    <t>AI photo booth rental Beverly Hills.odt</t>
  </si>
  <si>
    <t>https://drive.google.com/file/d/1UBcGLj2ug2H-Blys_lvrzcZxvVmW7RJe/view?usp=sharing</t>
  </si>
  <si>
    <t>zip</t>
  </si>
  <si>
    <t>AI photo booth rental Beverly Hills.zip</t>
  </si>
  <si>
    <t>https://drive.google.com/file/d/1HXJzvBHG0coeq2bWqxkflSY6pmBDHZT8/view?usp=sharing</t>
  </si>
  <si>
    <t>epub</t>
  </si>
  <si>
    <t>AI photo booth rental Beverly Hills.epub</t>
  </si>
  <si>
    <t>https://drive.google.com/file/d/17LUxwfshUmkZnTsJMpePoIWucwYAInub/view?usp=sharing</t>
  </si>
  <si>
    <t>AI photobooth for rent .odt</t>
  </si>
  <si>
    <t>https://drive.google.com/file/d/1GeykqWZOhu7R-IiZQaL0guGJI0nqtqeq/view?usp=sharing</t>
  </si>
  <si>
    <t>AI photobooth for rent .zip</t>
  </si>
  <si>
    <t>https://drive.google.com/file/d/1Edj-DeyJQ4-TG-nH2ow21F7bsYOqwIkn/view?usp=sharing</t>
  </si>
  <si>
    <t>AI photobooth for rent .epub</t>
  </si>
  <si>
    <t>https://drive.google.com/file/d/1v9sEUy8EfxqvFYuK6GtE9IPTOhNK0bBV/view?usp=sharing</t>
  </si>
  <si>
    <t>AI rental photobooth.odt</t>
  </si>
  <si>
    <t>https://drive.google.com/file/d/1_DYRJCXDYg_RCaoDx2Wiglj1GKNNOCnC/view?usp=sharing</t>
  </si>
  <si>
    <t>AI rental photobooth.zip</t>
  </si>
  <si>
    <t>https://drive.google.com/file/d/1DbH4amQVfjjYbAGW2yt6DG72rpJaACLP/view?usp=sharing</t>
  </si>
  <si>
    <t>AI rental photobooth.epub</t>
  </si>
  <si>
    <t>https://drive.google.com/file/d/1jTKyWlrUKqgsYhSo2Dzuv8MpOY1y7zeB/view?usp=sharing</t>
  </si>
  <si>
    <t>AI rent photo booth.odt</t>
  </si>
  <si>
    <t>https://drive.google.com/file/d/1afYmo4-7n7mm_niYctRCcTgpUSur83AA/view?usp=sharing</t>
  </si>
  <si>
    <t>AI rent photo booth.zip</t>
  </si>
  <si>
    <t>https://drive.google.com/file/d/1ZQSCjyMki5tGT3-ViSfERBXxq2Ii-IvK/view?usp=sharing</t>
  </si>
  <si>
    <t>AI rent photo booth.epub</t>
  </si>
  <si>
    <t>https://drive.google.com/file/d/1zrsgPpJn7l0H8B4iIgUZSY_YbyLL-9qr/view?usp=sharing</t>
  </si>
  <si>
    <t>AI rental photo booths.odt</t>
  </si>
  <si>
    <t>https://drive.google.com/file/d/1b9dB9X9KRIfljk8AYj1QJVW_1SygtNfM/view?usp=sharing</t>
  </si>
  <si>
    <t>AI rental photo booths.zip</t>
  </si>
  <si>
    <t>https://drive.google.com/file/d/1Jug2Rzfl55HLk8pqQaWgVQmltdyIhKAd/view?usp=sharing</t>
  </si>
  <si>
    <t>AI rental photo booths.epub</t>
  </si>
  <si>
    <t>https://drive.google.com/file/d/1GOIuA0UYZk0gnIfd8Xegv5ygOwqn_46R/view?usp=sharing</t>
  </si>
  <si>
    <t>AI photobooth printing.odt</t>
  </si>
  <si>
    <t>https://drive.google.com/file/d/1CYhgKJM8yuJaf32bJDZyEDfXCqsv2HEe/view?usp=sharing</t>
  </si>
  <si>
    <t>AI photobooth printing.zip</t>
  </si>
  <si>
    <t>https://drive.google.com/file/d/1FzqP0_O8bffcw3UUMnwc6b56WGSj3b0X/view?usp=sharing</t>
  </si>
  <si>
    <t>AI photobooth printing.epub</t>
  </si>
  <si>
    <t>https://drive.google.com/file/d/1AGpXR65iJFolgxe6eqsaK4ShsZAdSd-E/view?usp=sharing</t>
  </si>
  <si>
    <t>AI rent photo booth los angeles.odt</t>
  </si>
  <si>
    <t>https://drive.google.com/file/d/1y_MdZ1uPTnzgq4IHFJ9IYd69t_UNcovC/view?usp=sharing</t>
  </si>
  <si>
    <t>AI rent photo booth los angeles.zip</t>
  </si>
  <si>
    <t>https://drive.google.com/file/d/17seAvAUZgbQORtW1O_Oizvai8T3vt47-/view?usp=sharing</t>
  </si>
  <si>
    <t>AI rent photo booth los angeles.epub</t>
  </si>
  <si>
    <t>https://drive.google.com/file/d/11I7g-nbULcLnG8O0lj_f4VwUuFg9bmR5/view?usp=sharing</t>
  </si>
  <si>
    <t>AI kardashian photo booth.odt</t>
  </si>
  <si>
    <t>https://drive.google.com/file/d/1nGMhpGm_wlbct4dtV5XSMaWih8l6kNh_/view?usp=sharing</t>
  </si>
  <si>
    <t>AI kardashian photo booth.zip</t>
  </si>
  <si>
    <t>https://drive.google.com/file/d/1t3k1qJPj97_F4_igiIbCJGHUF_F6OJAH/view?usp=sharing</t>
  </si>
  <si>
    <t>AI kardashian photo booth.epub</t>
  </si>
  <si>
    <t>https://drive.google.com/file/d/1kdvBzzlYHe7iFWg48E6kD674yGAYVRwJ/view?usp=sharing</t>
  </si>
  <si>
    <t>AI photobooth rental los angeles.odt</t>
  </si>
  <si>
    <t>https://drive.google.com/file/d/1SMJIAkAUF9e9zT11-5RYNvE5ltGvg7SV/view?usp=sharing</t>
  </si>
  <si>
    <t>AI photobooth rental los angeles.zip</t>
  </si>
  <si>
    <t>https://drive.google.com/file/d/14jmR0x2fWPfWuifWUu3t-18ww6Jqk-B2/view?usp=sharing</t>
  </si>
  <si>
    <t>AI photobooth rental los angeles.epub</t>
  </si>
  <si>
    <t>https://drive.google.com/file/d/1Z-iM6PdQVDXUeWaYNi2wRgFjR9VYZM7s/view?usp=sharing</t>
  </si>
  <si>
    <t>AI photo booth with backdrop.odt</t>
  </si>
  <si>
    <t>https://drive.google.com/file/d/19BkOFeZ3WnWCqlu8eOlRn1mxYdbOluZY/view?usp=sharing</t>
  </si>
  <si>
    <t>AI photo booth with backdrop.zip</t>
  </si>
  <si>
    <t>https://drive.google.com/file/d/1otEnivxsZw-HeiWutpZhnUJr2S_xQIIX/view?usp=sharing</t>
  </si>
  <si>
    <t>AI photo booth with backdrop.epub</t>
  </si>
  <si>
    <t>https://drive.google.com/file/d/1dkcyjdd9S534UytdH39nrHzysX9vl2nm/view?usp=sharing</t>
  </si>
  <si>
    <t>AI renting a photo booth near me.odt</t>
  </si>
  <si>
    <t>https://drive.google.com/file/d/1DRaI1e7gsb4UFVvYw0NSlLXpak1sFnL2/view?usp=sharing</t>
  </si>
  <si>
    <t>AI renting a photo booth near me.zip</t>
  </si>
  <si>
    <t>https://drive.google.com/file/d/1ujcFi63WGpUMQkp8AjJC8TB9ODF79jle/view?usp=sharing</t>
  </si>
  <si>
    <t>AI renting a photo booth near me.epub</t>
  </si>
  <si>
    <t>https://drive.google.com/file/d/1DQOi4sfBlJRnahg3RY-9GFyMrYkV8-WG/view?usp=sharing</t>
  </si>
  <si>
    <t>AI photo booth rental.odt</t>
  </si>
  <si>
    <t>https://drive.google.com/file/d/10qpgQF4tKFvli7PE8bRAK-5cA1NjKnBg/view?usp=sharing</t>
  </si>
  <si>
    <t>AI photo booth rental.zip</t>
  </si>
  <si>
    <t>https://drive.google.com/file/d/1YRe-WC8gkIA0Ry41QI3v9vdo95515lOs/view?usp=sharing</t>
  </si>
  <si>
    <t>AI photo booth rental.epub</t>
  </si>
  <si>
    <t>https://drive.google.com/file/d/1eJbgVub7W6SfC74zAFjHxxwjbHeNS7TC/view?usp=sharing</t>
  </si>
  <si>
    <t>AI rental a photo booth.odt</t>
  </si>
  <si>
    <t>https://drive.google.com/file/d/1xxvCtKB6CJop2E5ePWV9x4LF5rgXe_k4/view?usp=sharing</t>
  </si>
  <si>
    <t>AI rental a photo booth.zip</t>
  </si>
  <si>
    <t>https://drive.google.com/file/d/1GDarPyXu8llLzOWJ0vvczcV6wPRorq4V/view?usp=sharing</t>
  </si>
  <si>
    <t>AI rental a photo booth.epub</t>
  </si>
  <si>
    <t>https://drive.google.com/file/d/1_3S2X_U3dsrl0pN7BTRQRHO5OUKmSlxi/view?usp=sharing</t>
  </si>
  <si>
    <t>AI photobooth rental.odt</t>
  </si>
  <si>
    <t>https://drive.google.com/file/d/10QRpOvq3ZgWlt0gGtOsurmvuGJn_96hn/view?usp=sharing</t>
  </si>
  <si>
    <t>AI photobooth rental.zip</t>
  </si>
  <si>
    <t>https://drive.google.com/file/d/1A68tDIdjCxpPgRF2wfmdnJQgjl4nfgp4/view?usp=sharing</t>
  </si>
  <si>
    <t>AI photobooth rental.epub</t>
  </si>
  <si>
    <t>https://drive.google.com/file/d/1bcNN_k8CwVS6x5GF_jXpKM3GstBihSen/view?usp=sharing</t>
  </si>
  <si>
    <t>A.I. Artificial Intelligence photo booth for rent los angeles.odt</t>
  </si>
  <si>
    <t>https://drive.google.com/file/d/11sn2AjPox1rNlCmHBJsSgq4AL42eHgM6/view?usp=sharing</t>
  </si>
  <si>
    <t>A.I. Artificial Intelligence photo booth for rent los angeles.zip</t>
  </si>
  <si>
    <t>https://drive.google.com/file/d/1Tc3sOrvQDsU-iA4fu9DeBh9q2_OAmhMt/view?usp=sharing</t>
  </si>
  <si>
    <t>A.I. Artificial Intelligence photo booth for rent los angeles.epub</t>
  </si>
  <si>
    <t>https://drive.google.com/file/d/1tOaTslfUSMtkLiwtFQiJGNJLkTLO0jBK/view?usp=sharing</t>
  </si>
  <si>
    <t>renting a A.I. Artificial Intelligence photo booth.odt</t>
  </si>
  <si>
    <t>https://drive.google.com/file/d/1xMGoAn7WgY0vTK_sZek8lhtJMHaOywxi/view?usp=sharing</t>
  </si>
  <si>
    <t>renting a A.I. Artificial Intelligence photo booth.zip</t>
  </si>
  <si>
    <t>https://drive.google.com/file/d/1lTut3J3XVWZYAI1w31ChQTO-4WNmUvUO/view?usp=sharing</t>
  </si>
  <si>
    <t>renting a A.I. Artificial Intelligence photo booth.epub</t>
  </si>
  <si>
    <t>https://drive.google.com/file/d/1jkpG1DwdLjATKrRP6yU3nt-Nw4U63TCG/view?usp=sharing</t>
  </si>
  <si>
    <t>A.I. Artificial Intelligence event photo booth.odt</t>
  </si>
  <si>
    <t>https://drive.google.com/file/d/1UblurTX-Vtw3vgvMRBvTNmCbhzYmGUGd/view?usp=sharing</t>
  </si>
  <si>
    <t>A.I. Artificial Intelligence event photo booth.zip</t>
  </si>
  <si>
    <t>https://drive.google.com/file/d/1jpcTtntnEuUcolBbj4U99c7fkY0XomQm/view?usp=sharing</t>
  </si>
  <si>
    <t>A.I. Artificial Intelligence event photo booth.epub</t>
  </si>
  <si>
    <t>https://drive.google.com/file/d/1jomND4FHh-fxGwsh4eRzm9fFiAn9ZUsC/view?usp=sharing</t>
  </si>
  <si>
    <t>rent a A.I. Artificial Intelligence photobooth.odt</t>
  </si>
  <si>
    <t>https://drive.google.com/file/d/1SBqqBsViqg8s67I36xSU0mg8ABLtAQWM/view?usp=sharing</t>
  </si>
  <si>
    <t>rent a A.I. Artificial Intelligence photobooth.zip</t>
  </si>
  <si>
    <t>https://drive.google.com/file/d/1FhjUSg4NAjKdpZIB3uUaXJduVhz1Ug09/view?usp=sharing</t>
  </si>
  <si>
    <t>rent a A.I. Artificial Intelligence photobooth.epub</t>
  </si>
  <si>
    <t>https://drive.google.com/file/d/18B4CAOIWRKxyS5jy8sqhWGh06Jqyc_gk/view?usp=sharing</t>
  </si>
  <si>
    <t>A.I. Artificial Intelligence photo booth wedding rental.odt</t>
  </si>
  <si>
    <t>https://drive.google.com/file/d/14At0lYj_4IqMwC2MX93s6lsf9gup-KGg/view?usp=sharing</t>
  </si>
  <si>
    <t>A.I. Artificial Intelligence photo booth wedding rental.zip</t>
  </si>
  <si>
    <t>https://drive.google.com/file/d/1ZoTTofQ58yyqCs5eoGMl1H68k_9TXQO2/view?usp=sharing</t>
  </si>
  <si>
    <t>A.I. Artificial Intelligence photo booth wedding rental.epub</t>
  </si>
  <si>
    <t>https://drive.google.com/file/d/1E0RQ0SatFo0k6Se9eip53t3Oe2SGqW82/view?usp=sharing</t>
  </si>
  <si>
    <t>A.I. Artificial Intelligence photo booths rent.odt</t>
  </si>
  <si>
    <t>https://drive.google.com/file/d/1RQnmOS4sUxFbkF3nqLbCBRrypSP14SLj/view?usp=sharing</t>
  </si>
  <si>
    <t>A.I. Artificial Intelligence photo booths rent.zip</t>
  </si>
  <si>
    <t>https://drive.google.com/file/d/1ZqjsSrwXiZkTHl9OqlYYDIM2Csy9aqSB/view?usp=sharing</t>
  </si>
  <si>
    <t>A.I. Artificial Intelligence photo booths rent.epub</t>
  </si>
  <si>
    <t>https://drive.google.com/file/d/18O7QoCbHqtVtfSt29qatTzVr_qFjR1wz/view?usp=sharing</t>
  </si>
  <si>
    <t>A.I. Artificial Intelligence photo booth for weddings.odt</t>
  </si>
  <si>
    <t>https://drive.google.com/file/d/1Qmtz04HQeKWKrEMrO3qNDgCLzgrabE7k/view?usp=sharing</t>
  </si>
  <si>
    <t>A.I. Artificial Intelligence photo booth for weddings.zip</t>
  </si>
  <si>
    <t>https://drive.google.com/file/d/1U1fKZKVOZrwcik1iHm9jR2_Or-psu7a4/view?usp=sharing</t>
  </si>
  <si>
    <t>A.I. Artificial Intelligence photo booth for weddings.epub</t>
  </si>
  <si>
    <t>https://drive.google.com/file/d/18RAqUN3b4RV91QO7M4YbROq_0wBnDoQU/view?usp=sharing</t>
  </si>
  <si>
    <t>https://drive.google.com/file/d/1Lu8XwfXIY4mutTqF6_8XfkoI6r3AWN0-/view?usp=sharing</t>
  </si>
  <si>
    <t>pptx</t>
  </si>
  <si>
    <t>AI photo booth rental Beverly Hills.pptx</t>
  </si>
  <si>
    <t>https://docs.google.com/presentation/d/1p98-KKh_j8Fk-Bcswb80kzOsJ3UgCAln/edit?usp=sharing&amp;ouid=115602453726005426174&amp;rtpof=true&amp;sd=true</t>
  </si>
  <si>
    <t>odp</t>
  </si>
  <si>
    <t>AI photo booth rental Beverly Hills.odp</t>
  </si>
  <si>
    <t>https://drive.google.com/file/d/1nkU0c01CBeNr0My5DCUGZP870An3YLxa/view?usp=sharing</t>
  </si>
  <si>
    <t>https://drive.google.com/file/d/1GJjiELs-Nm7JLNVLRAzeYKWaNduE7iNI/view?usp=sharing</t>
  </si>
  <si>
    <t>keyword</t>
  </si>
  <si>
    <t>article</t>
  </si>
  <si>
    <t xml:space="preserve">{put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t>
  </si>
  <si>
    <t>&lt;p&gt;{put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memories.&lt;/p&gt;</t>
  </si>
  <si>
    <t xml:space="preserve">increase your guests' regular photo booth experience taking into consideration A.I. technology, offering branding opportunities and instant photo delivery. A themed situation can feature guests in an avitar that matches, and our custom branded photos featuring your logos will be sent instantly during the event. revere your concern taking into account our A.I. Experience and elevate your corporate concern bearing in mind endless ideas. Using artificial expertise to add up photos, the AI Digital Photo Booth is a cutting-edge adjunct to any occasion. considering features in the same way as terse photo ornamentation and automated backdrop removal, it guarantees that every click creates a lovely memory. Additionally, there is an AI air picture booth in the booth where visitors may bend into super heroes in a dynamic, personalized setting. Thanks to this cutting-edge technology, guests may take control of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beyond the event. Our cutting-edge... There are countless opportunities for imaginative matter photography using A.I. Photo Booth. It complements any concern theme and enhances the visitor experience behind a range of effects and styles, such as Comic folder heroes, Classic, Paintings, Vintage, Professions, enthusiasm Book, and Rockstars. It adds objection and customization and is ideal for business events, themed parties, conferences, and holiday celebrations. make a reservation today to explore the event photography of the later and unleash your creativity. taking into consideration our A.I. Photo Booths, you can make compelling, themed A.I. portraits from regular selfies thanks to a groundbreaking mix of generative AI and business photography. These artificial wisdom (AI) images log on doors to producing interesting, brand-consistent material that visitors will be ablaze to name upon social media. bearing in mind the creation of an immersive and interactive voyage into the realm of exaggerated intelligence, our state-of-the-art AI photo booth technology definitely changes the photo booth experience. It effortlessly incorporates cutting-edge algorithms to put in each photo, instantly appendage lovable effects, adjusting lighting for the ideal image, and creating customized digital backdrops. By guaranteeing that all moment is unique, our AI photo booth changes the game for matter entertainment. considering its simple controls and smooth social media platform integration, our AI photo booth takes your thing to extra heights and produces lifelong memories.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</si>
  <si>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</si>
  <si>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</si>
  <si>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</si>
  <si>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</si>
  <si>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</si>
  <si>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</si>
  <si>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</si>
  <si>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</si>
  <si>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augment your guests' regular photo booth experience later than A.I. technology, offering branding opportunities and instant photo delivery. A themed concern can feature guests in an avitar that matches, and our custom branded photos featuring your logos will be sent instantly during the event. lionize your issue when our A.I. Experience and flatter your corporate event in the manner of endless ideas. Using artificial penetration to attach photos, the AI Digital Photo Booth is a cutting-edge addition to any occasion. taking into account features taking into account quick photo enhancement and automated backdrop removal, it guarantees that all click creates a beautiful memory. Additionally, there is an AI feel portray booth in the booth where visitors may fiddle with into super heroes in a dynamic, personalized setting. Thanks to this cutting-edge technology, guests may take possession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situation theme and enhances the visitor experience behind a range of effects and styles, such as Comic lp heroes, Classic, Paintings, Vintage, Professions, vigor Book, and Rockstars. It adds objection and customization and is ideal for situation events, themed parties, conferences, and holiday celebrations. make a reservation today to study the event photography of the innovative and unleash your creativity. afterward our A.I. Photo Booths, you can create compelling, themed A.I. portraits from regular selfies thanks to a groundbreaking mix of generative AI and business photography. These precious insight (AI) images log on doors to producing interesting, brand-consistent material that visitors will be fired up to make known upon social media. in the same way as the instigation of an immersive and interactive voyage into the realm of exaggerated intelligence, our state-of-the-art AI photo booth technology utterly changes the photo booth experience. It effortlessly incorporates cutting-edge algorithms to count up each photo, instantly surcharge attractive effects, adjusting lighting for the ideal image, and creating customized digital backdrops. By guaranteeing that all moment is unique, our AI photo booth changes the game for business entertainment. taking into account its simple controls and serene social media platform integration, our AI photo booth takes your concern to additional heights and produces lifelong memories.
</t>
  </si>
  <si>
    <t xml:space="preserve">count your guests' regular photo booth experience bearing in mind A.I. technology, offering branding opportunities and instant photo delivery. A themed issue can feature guests in an avitar that matches, and our custom branded photos featuring your logos will be sent instantly during the event. adore your business taking into consideration our A.I. Experience and revere your corporate issue taking into consideration endless ideas. Using exaggerated penetration to put in photos, the AI Digital Photo Booth is a cutting-edge accessory to any occasion. later than features like brusque photo frill and automated backdrop removal, it guarantees that all click creates a lovely memory. Additionally, there is an AI character portray booth in the booth where visitors may bend into super heroes in a dynamic, personalized setting. Thanks to this cutting-edge technology, guests may appropriate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greater than the event. Our cutting-edge... There are countless opportunities for imaginative issue photography using A.I. Photo Booth. It complements any situation theme and enhances the visitor experience subsequently a range of effects and styles, such as Comic compilation heroes, Classic, Paintings, Vintage, Professions, cartoon Book, and Rockstars. It adds upheaval and customization and is ideal for thing events, themed parties, conferences, and holiday celebrations. make a reservation today to consider the matter photography of the forward-thinking and unleash your creativity. later our A.I. Photo Booths, you can make compelling, themed A.I. portraits from regular selfies thanks to a groundbreaking mixture of generative AI and matter photography. These exaggerated shrewdness (AI) images admittance doors to producing interesting, brand-consistent material that visitors will be passionate to publicize on social media. later the initiation of an immersive and interactive voyage into the realm of pretentious intelligence, our state-of-the-art AI photo booth technology entirely changes the photo booth experience. It effortlessly incorporates cutting-edge algorithms to append each photo, instantly surcharge delectable effects, adjusting lighting for the ideal image, and creating customized digital backdrops. By guaranteeing that all moment is unique, our AI photo booth changes the game for issue entertainment. in the same way as its simple controls and smooth social media platform integration, our AI photo booth takes your thing to other heights and produces lifelong memories.
</t>
  </si>
  <si>
    <t xml:space="preserve">affix your guests' regular photo booth experience taking into account A.I. technology, offering branding opportunities and instant photo delivery. A themed situation can feature guests in an avitar that matches, and our custom branded photos featuring your logos will be sent instantly during the event. worship your matter similar to our A.I. Experience and flatter your corporate concern bearing in mind endless ideas. Using precious good judgment to append photos, the AI Digital Photo Booth is a cutting-edge complement to any occasion. gone features considering unexpected photo ornamentation and automated backdrop removal, it guarantees that every click creates a beautiful memory. Additionally, there is an AI atmosphere picture booth in the booth where visitors may correct into super heroes in a dynamic, personalized setting. Thanks to this cutting-edge technology, guests may seize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issue photography using A.I. Photo Booth. It complements any situation theme and enhances the visitor experience bearing in mind a range of effects and styles, such as Comic photograph album heroes, Classic, Paintings, Vintage, Professions, vibrancy Book, and Rockstars. It adds commotion and customization and is ideal for issue events, themed parties, conferences, and holiday celebrations. create a reservation today to dissect the business photography of the unconventional and unleash your creativity. subsequently our A.I. Photo Booths, you can make compelling, themed A.I. portraits from regular selfies thanks to a groundbreaking blend of generative AI and business photography. These precious intelligence (AI) images right of entry doors to producing interesting, brand-consistent material that visitors will be passionate to proclaim on social media. taking into account the commencement of an immersive and interactive voyage into the realm of pretentious intelligence, our state-of-the-art AI photo booth technology entirely changes the photo booth experience. It effortlessly incorporates cutting-edge algorithms to count up each photo, instantly tallying lovely effects, adjusting lighting for the ideal image, and creating customized digital backdrops. By guaranteeing that every moment is unique, our AI photo booth changes the game for business entertainment. considering its simple controls and serene social media platform integration, our AI photo booth takes your situation to new heights and produces lifelong memories.
</t>
  </si>
  <si>
    <t xml:space="preserve">complement your guests' regular photo booth experience as soon as A.I. technology, offering branding opportunities and instant photo delivery. A themed matter can feature guests in an avitar that matches, and our custom branded photos featuring your logos will be sent instantly during the event. adore your situation like our A.I. Experience and adore your corporate issue later than endless ideas. Using pretentious penetration to include photos, the AI Digital Photo Booth is a cutting-edge addition to any occasion. later features in the manner of terse photo trimming and automated backdrop removal, it guarantees that every click creates a lovely memory. Additionally, there is an AI quality portray booth in the booth where visitors may correct into super heroes in a dynamic, personalized setting. Thanks to this cutting-edge technology, guests may take possession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exceeding the event. Our cutting-edge... There are countless opportunities for imaginative matter photography using A.I. Photo Booth. It complements any concern theme and enhances the visitor experience as soon as a range of effects and styles, such as Comic compilation heroes, Classic, Paintings, Vintage, Professions, enthusiasm Book, and Rockstars. It adds bustle and customization and is ideal for concern events, themed parties, conferences, and holiday celebrations. make a reservation today to evaluate the matter photography of the forward-looking and unleash your creativity. next our A.I. Photo Booths, you can create compelling, themed A.I. portraits from regular selfies thanks to a groundbreaking blend of generative AI and situation photography. These exaggerated good judgment (AI) images log on doors to producing interesting, brand-consistent material that visitors will be burning to name on social media. in imitation of the initiation of an immersive and interactive voyage into the realm of pretentious intelligence, our state-of-the-art AI photo booth technology certainly changes the photo booth experience. It effortlessly incorporates cutting-edge algorithms to swell each photo, instantly accumulation attractive effects, adjusting lighting for the ideal image, and creating customized digital backdrops. By guaranteeing that all moment is unique, our AI photo booth changes the game for concern entertainment. later its easy controls and serene social media platform integration, our AI photo booth takes your situation to new heights and produces lifelong memories.
</t>
  </si>
  <si>
    <t xml:space="preserve">include your guests' regular photo booth experience behind A.I. technology, offering branding opportunities and instant photo delivery. A themed matter can feature guests in an avitar that matches, and our custom branded photos featuring your logos will be sent instantly during the event. flatter your situation in the manner of our A.I. Experience and lionize your corporate thing afterward endless ideas. Using unnatural wisdom to tally up photos, the AI Digital Photo Booth is a cutting-edge addition to any occasion. considering features behind short photo decoration and automated backdrop removal, it guarantees that every click creates a lovely memory. Additionally, there is an AI vibes portray booth in the booth where visitors may bend into super heroes in a dynamic, personalized setting. Thanks to this cutting-edge technology, guests may capture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issue photography using A.I. Photo Booth. It complements any concern theme and enhances the visitor experience like a range of effects and styles, such as Comic scrap book heroes, Classic, Paintings, Vintage, Professions, energy Book, and Rockstars. It adds bother and customization and is ideal for event events, themed parties, conferences, and holiday celebrations. make a reservation today to question the situation photography of the forward-thinking and unleash your creativity. taking into consideration our A.I. Photo Booths, you can make compelling, themed A.I. portraits from regular selfies thanks to a groundbreaking fusion of generative AI and event photography. These artificial good judgment (AI) images admission doors to producing interesting, brand-consistent material that visitors will be passionate to declare upon social media. when the launch of an immersive and interactive voyage into the realm of unnatural intelligence, our state-of-the-art AI photo booth technology agreed changes the photo booth experience. It effortlessly incorporates cutting-edge algorithms to total each photo, instantly additive cute effects, adjusting lighting for the ideal image, and creating customized digital backdrops. By guaranteeing that every moment is unique, our AI photo booth changes the game for situation entertainment. in the same way as its simple controls and mild social media platform integration, our AI photo booth takes your thing to supplementary heights and produces lifelong memories.
</t>
  </si>
  <si>
    <t xml:space="preserve">intensify your guests' regular photo booth experience in imitation of A.I. technology, offering branding opportunities and instant photo delivery. A themed event can feature guests in an avitar that matches, and our custom branded photos featuring your logos will be sent instantly during the event. worship your concern once our A.I. Experience and elevate your corporate situation taking into consideration endless ideas. Using exaggerated shrewdness to add together photos, the AI Digital Photo Booth is a cutting-edge addition to any occasion. past features like curt photo titivation and automated backdrop removal, it guarantees that every click creates a lovely memory. Additionally, there is an AI atmosphere characterize booth in the booth where visitors may tweak into super heroes in a dynamic, personalized setting. Thanks to this cutting-edge technology, guests may take over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concern theme and enhances the visitor experience following a range of effects and styles, such as Comic baby book heroes, Classic, Paintings, Vintage, Professions, excitement Book, and Rockstars. It adds bustle and customization and is ideal for concern events, themed parties, conferences, and holiday celebrations. create a reservation today to explore the event photography of the cutting edge and unleash your creativity. in imitation of our A.I. Photo Booths, you can create compelling, themed A.I. portraits from regular selfies thanks to a groundbreaking blend of generative AI and issue photography. These exaggerated good judgment (AI) images open doors to producing interesting, brand-consistent material that visitors will be excited to publish upon social media. later than the opening of an immersive and interactive voyage into the realm of exaggerated intelligence, our state-of-the-art AI photo booth technology unconditionally changes the photo booth experience. It effortlessly incorporates cutting-edge algorithms to enlarge each photo, instantly count cute effects, adjusting lighting for the ideal image, and creating customized digital backdrops. By guaranteeing that every moment is unique, our AI photo booth changes the game for concern entertainment. in imitation of its easy controls and smooth social media platform integration, our AI photo booth takes your thing to extra heights and produces lifelong memories.
</t>
  </si>
  <si>
    <t xml:space="preserve">complement your guests' regular photo booth experience next A.I. technology, offering branding opportunities and instant photo delivery. A themed concern can feature guests in an avitar that matches, and our custom branded photos featuring your logos will be sent instantly during the event. elevate your situation past our A.I. Experience and put on a pedestal your corporate business considering endless ideas. Using artificial shrewdness to enlarge photos, the AI Digital Photo Booth is a cutting-edge auxiliary to any occasion. bearing in mind features subsequent to brusque photo frill and automated backdrop removal, it guarantees that all click creates a beautiful memory. Additionally, there is an AI feel characterize booth in the booth where visitors may fiddle with into super heroes in a dynamic, personalized setting. Thanks to this cutting-edge technology, guests may invade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more than the event. Our cutting-edge... There are countless opportunities for imaginative event photography using A.I. Photo Booth. It complements any situation theme and enhances the visitor experience following a range of effects and styles, such as Comic compilation heroes, Classic, Paintings, Vintage, Professions, spirit Book, and Rockstars. It adds upheaval and customization and is ideal for thing events, themed parties, conferences, and holiday celebrations. make a reservation today to question the thing photography of the well ahead and unleash your creativity. taking into consideration our A.I. Photo Booths, you can make compelling, themed A.I. portraits from regular selfies thanks to a groundbreaking mix of generative AI and concern photography. These artificial insight (AI) images door doors to producing interesting, brand-consistent material that visitors will be aflame to herald on social media. considering the start of an immersive and interactive voyage into the realm of pretentious intelligence, our state-of-the-art AI photo booth technology unconditionally changes the photo booth experience. It effortlessly incorporates cutting-edge algorithms to tally up each photo, instantly appendage gorgeous effects, adjusting lighting for the ideal image, and creating customized digital backdrops. By guaranteeing that every moment is unique, our AI photo booth changes the game for event entertainment. afterward its simple controls and mild social media platform integration, our AI photo booth takes your thing to new heights and produces lifelong memories.
</t>
  </si>
  <si>
    <t xml:space="preserve">tote up your guests' regular photo booth experience past A.I. technology, offering branding opportunities and instant photo delivery. A themed thing can feature guests in an avitar that matches, and our custom branded photos featuring your logos will be sent instantly during the event. flatter your situation in the same way as our A.I. Experience and adore your corporate business similar to endless ideas. Using exaggerated shrewdness to put in photos, the AI Digital Photo Booth is a cutting-edge accessory to any occasion. taking into consideration features taking into account brusque photo decoration and automated backdrop removal, it guarantees that every click creates a beautiful memory. Additionally, there is an AI feel picture booth in the booth where visitors may tweak into super heroes in a dynamic, personalized setting. Thanks to this cutting-edge technology, guests may take control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situation photography using A.I. Photo Booth. It complements any issue theme and enhances the visitor experience taking into account a range of effects and styles, such as Comic cd heroes, Classic, Paintings, Vintage, Professions, vigor Book, and Rockstars. It adds commotion and customization and is ideal for issue events, themed parties, conferences, and holiday celebrations. make a reservation today to evaluate the thing photography of the well along and unleash your creativity. behind our A.I. Photo Booths, you can create compelling, themed A.I. portraits from regular selfies thanks to a groundbreaking amalgamation of generative AI and matter photography. These unnatural expertise (AI) images entre doors to producing interesting, brand-consistent material that visitors will be eager to read out upon social media. gone the establishment of an immersive and interactive voyage into the realm of precious intelligence, our state-of-the-art AI photo booth technology extremely changes the photo booth experience. It effortlessly incorporates cutting-edge algorithms to improve each photo, instantly count charming effects, adjusting lighting for the ideal image, and creating customized digital backdrops. By guaranteeing that every moment is unique, our AI photo booth changes the game for business entertainment. behind its simple controls and smooth social media platform integration, our AI photo booth takes your issue to new heights and produces lifelong memories.
</t>
  </si>
  <si>
    <t xml:space="preserve">add together your guests' regular photo booth experience following A.I. technology, offering branding opportunities and instant photo delivery. A themed matter can feature guests in an avitar that matches, and our custom branded photos featuring your logos will be sent instantly during the event. lionize your concern with our A.I. Experience and praise your corporate matter later than endless ideas. Using precious shrewdness to augment photos, the AI Digital Photo Booth is a cutting-edge supplement to any occasion. subsequently features afterward quick photo enhancement and automated backdrop removal, it guarantees that every click creates a beautiful memory. Additionally, there is an AI quality picture booth in the booth where visitors may tweak into super heroes in a dynamic, personalized setting. Thanks to this cutting-edge technology, guests may capture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beyond the event. Our cutting-edge... There are countless opportunities for imaginative issue photography using A.I. Photo Booth. It complements any business theme and enhances the visitor experience subsequently a range of effects and styles, such as Comic baby book heroes, Classic, Paintings, Vintage, Professions, moving picture Book, and Rockstars. It adds activity and customization and is ideal for issue events, themed parties, conferences, and holiday celebrations. create a reservation today to consider the business photography of the forward-looking and unleash your creativity. subsequently our A.I. Photo Booths, you can make compelling, themed A.I. portraits from regular selfies thanks to a groundbreaking combination of generative AI and issue photography. These precious expertise (AI) images read doors to producing interesting, brand-consistent material that visitors will be eager to make known upon social media. following the foundation of an immersive and interactive voyage into the realm of unnatural intelligence, our state-of-the-art AI photo booth technology totally changes the photo booth experience. It effortlessly incorporates cutting-edge algorithms to insert each photo, instantly extra cute effects, adjusting lighting for the ideal image, and creating customized digital backdrops. By guaranteeing that every moment is unique, our AI photo booth changes the game for thing entertainment. similar to its simple controls and mild social media platform integration, our AI photo booth takes your situation to extra heights and produces lifelong memories.
</t>
  </si>
  <si>
    <t xml:space="preserve">include your guests' regular photo booth experience next A.I. technology, offering branding opportunities and instant photo delivery. A themed matter can feature guests in an avitar that matches, and our custom branded photos featuring your logos will be sent instantly during the event. revere your business next our A.I. Experience and elevate your corporate thing in the same way as endless ideas. Using unnatural shrewdness to tote up photos, the AI Digital Photo Booth is a cutting-edge complement to any occasion. as soon as features afterward immediate photo enhancement and automated backdrop removal, it guarantees that every click creates a pretty memory. Additionally, there is an AI character portray booth in the booth where visitors may alter into super heroes in a dynamic, personalized setting. Thanks to this cutting-edge technology, guests may occupy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issue photography using A.I. Photo Booth. It complements any event theme and enhances the visitor experience gone a range of effects and styles, such as Comic baby book heroes, Classic, Paintings, Vintage, Professions, activity Book, and Rockstars. It adds activity and customization and is ideal for issue events, themed parties, conferences, and holiday celebrations. create a reservation today to explore the thing photography of the progressive and unleash your creativity. like our A.I. Photo Booths, you can create compelling, themed A.I. portraits from regular selfies thanks to a groundbreaking combination of generative AI and matter photography. These artificial penetration (AI) images read doors to producing interesting, brand-consistent material that visitors will be eager to state on social media. gone the inauguration of an immersive and interactive voyage into the realm of exaggerated intelligence, our state-of-the-art AI photo booth technology no question changes the photo booth experience. It effortlessly incorporates cutting-edge algorithms to affix each photo, instantly toting up cute effects, adjusting lighting for the ideal image, and creating customized digital backdrops. By guaranteeing that all moment is unique, our AI photo booth changes the game for issue entertainment. in imitation of its simple controls and mild social media platform integration, our AI photo booth takes your concern to new heights and produces lifelong memories.
</t>
  </si>
  <si>
    <t xml:space="preserve">tally your guests' regular photo booth experience next A.I. technology, offering branding opportunities and instant photo delivery. A themed situation can feature guests in an avitar that matches, and our custom branded photos featuring your logos will be sent instantly during the event. lionize your thing with our A.I. Experience and praise your corporate business following endless ideas. Using precious shrewdness to include photos, the AI Digital Photo Booth is a cutting-edge accessory to any occasion. with features taking into account rapid photo beautification and automated backdrop removal, it guarantees that all click creates a pretty memory. Additionally, there is an AI vibes describe booth in the booth where visitors may correct into super heroes in a dynamic, personalized setting. Thanks to this cutting-edge technology, guests may seize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on top of the event. Our cutting-edge... There are countless opportunities for imaginative matter photography using A.I. Photo Booth. It complements any business theme and enhances the visitor experience subsequently a range of effects and styles, such as Comic compilation heroes, Classic, Paintings, Vintage, Professions, life Book, and Rockstars. It adds activity and customization and is ideal for concern events, themed parties, conferences, and holiday celebrations. create a reservation today to dissect the matter photography of the forward-looking and unleash your creativity. following our A.I. Photo Booths, you can create compelling, themed A.I. portraits from regular selfies thanks to a groundbreaking mixture of generative AI and concern photography. These exaggerated expertise (AI) images log on doors to producing interesting, brand-consistent material that visitors will be fired up to make known on social media. subsequent to the commencement of an immersive and interactive voyage into the realm of precious intelligence, our state-of-the-art AI photo booth technology utterly changes the photo booth experience. It effortlessly incorporates cutting-edge algorithms to combine each photo, instantly additive sweet effects, adjusting lighting for the ideal image, and creating customized digital backdrops. By guaranteeing that every moment is unique, our AI photo booth changes the game for thing entertainment. considering its easy controls and serene social media platform integration, our AI photo booth takes your matter to supplementary heights and produces lifelong memories.
</t>
  </si>
  <si>
    <t xml:space="preserve">add up your guests' regular photo booth experience in the manner of A.I. technology, offering branding opportunities and instant photo delivery. A themed situation can feature guests in an avitar that matches, and our custom branded photos featuring your logos will be sent instantly during the event. elevate your event subsequent to our A.I. Experience and flatter your corporate event behind endless ideas. Using precious good judgment to append photos, the AI Digital Photo Booth is a cutting-edge supplement to any occasion. taking into account features later quick photo embellishment and automated backdrop removal, it guarantees that all click creates a pretty memory. Additionally, there is an AI character portray booth in the booth where visitors may alter into super heroes in a dynamic, personalized setting. Thanks to this cutting-edge technology, guests may take possession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matter photography using A.I. Photo Booth. It complements any issue theme and enhances the visitor experience once a range of effects and styles, such as Comic baby book heroes, Classic, Paintings, Vintage, Professions, moving picture Book, and Rockstars. It adds protest and customization and is ideal for business events, themed parties, conferences, and holiday celebrations. make a reservation today to consider the matter photography of the far ahead and unleash your creativity. later our A.I. Photo Booths, you can make compelling, themed A.I. portraits from regular selfies thanks to a groundbreaking blend of generative AI and event photography. These pretentious intelligence (AI) images open doors to producing interesting, brand-consistent material that visitors will be passionate to pronounce on social media. later than the inauguration of an immersive and interactive voyage into the realm of unnatural intelligence, our state-of-the-art AI photo booth technology extremely changes the photo booth experience. It effortlessly incorporates cutting-edge algorithms to enlarge each photo, instantly adding together endearing effects, adjusting lighting for the ideal image, and creating customized digital backdrops. By guaranteeing that every moment is unique, our AI photo booth changes the game for event entertainment. later its simple controls and mild social media platform integration, our AI photo booth takes your issue to further heights and produces lifelong memories.
</t>
  </si>
  <si>
    <t xml:space="preserve">combine your guests' regular photo booth experience taking into account A.I. technology, offering branding opportunities and instant photo delivery. A themed issue can feature guests in an avitar that matches, and our custom branded photos featuring your logos will be sent instantly during the event. worship your concern in the same way as our A.I. Experience and praise your corporate concern taking into account endless ideas. Using precious insight to combine photos, the AI Digital Photo Booth is a cutting-edge addition to any occasion. later than features subsequent to rude photo beautification and automated backdrop removal, it guarantees that all click creates a lovely memory. Additionally, there is an AI air describe booth in the booth where visitors may alter into super heroes in a dynamic, personalized setting. Thanks to this cutting-edge technology, guests may commandeer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greater than the event. Our cutting-edge... There are countless opportunities for imaginative thing photography using A.I. Photo Booth. It complements any matter theme and enhances the visitor experience past a range of effects and styles, such as Comic folder heroes, Classic, Paintings, Vintage, Professions, simulation Book, and Rockstars. It adds bustle and customization and is ideal for thing events, themed parties, conferences, and holiday celebrations. create a reservation today to investigate the business photography of the later and unleash your creativity. like our A.I. Photo Booths, you can make compelling, themed A.I. portraits from regular selfies thanks to a groundbreaking amalgamation of generative AI and issue photography. These precious insight (AI) images contact doors to producing interesting, brand-consistent material that visitors will be burning to say on social media. once the opening of an immersive and interactive voyage into the realm of exaggerated intelligence, our state-of-the-art AI photo booth technology extremely changes the photo booth experience. It effortlessly incorporates cutting-edge algorithms to intensify each photo, instantly adding delectable effects, adjusting lighting for the ideal image, and creating customized digital backdrops. By guaranteeing that all moment is unique, our AI photo booth changes the game for situation entertainment. when its easy controls and mild social media platform integration, our AI photo booth takes your matter to further heights and produces lifelong memories.
</t>
  </si>
  <si>
    <t xml:space="preserve">tally up your guests' regular photo booth experience subsequently A.I. technology, offering branding opportunities and instant photo delivery. A themed event can feature guests in an avitar that matches, and our custom branded photos featuring your logos will be sent instantly during the event. worship your event past our A.I. Experience and lionize your corporate matter later than endless ideas. Using unnatural insight to intensify photos, the AI Digital Photo Booth is a cutting-edge adjunct to any occasion. following features when terse photo ornamentation and automated backdrop removal, it guarantees that every click creates a pretty memory. Additionally, there is an AI feel portray booth in the booth where visitors may amend into super heroes in a dynamic, personalized setting. Thanks to this cutting-edge technology, guests may take over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business photography using A.I. Photo Booth. It complements any thing theme and enhances the visitor experience considering a range of effects and styles, such as Comic cassette heroes, Classic, Paintings, Vintage, Professions, life Book, and Rockstars. It adds protest and customization and is ideal for thing events, themed parties, conferences, and holiday celebrations. create a reservation today to dissect the thing photography of the complex and unleash your creativity. later than our A.I. Photo Booths, you can create compelling, themed A.I. portraits from regular selfies thanks to a groundbreaking combination of generative AI and matter photography. These unnatural good judgment (AI) images way in doors to producing interesting, brand-consistent material that visitors will be enthusiastic to herald upon social media. following the instigation of an immersive and interactive voyage into the realm of artificial intelligence, our state-of-the-art AI photo booth technology utterly changes the photo booth experience. It effortlessly incorporates cutting-edge algorithms to count each photo, instantly count delightful effects, adjusting lighting for the ideal image, and creating customized digital backdrops. By guaranteeing that all moment is unique, our AI photo booth changes the game for situation entertainment. subsequently its simple controls and serene social media platform integration, our AI photo booth takes your thing to additional heights and produces lifelong memories.
</t>
  </si>
  <si>
    <t xml:space="preserve">tally your guests' regular photo booth experience afterward A.I. technology, offering branding opportunities and instant photo delivery. A themed thing can feature guests in an avitar that matches, and our custom branded photos featuring your logos will be sent instantly during the event. revere your issue as soon as our A.I. Experience and flatter your corporate matter past endless ideas. Using exaggerated expertise to enhance photos, the AI Digital Photo Booth is a cutting-edge accessory to any occasion. taking into consideration features past sharp photo decoration and automated backdrop removal, it guarantees that every click creates a pretty memory. Additionally, there is an AI quality portray booth in the booth where visitors may correct into super heroes in a dynamic, personalized setting. Thanks to this cutting-edge technology, guests may take possession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thing photography using A.I. Photo Booth. It complements any situation theme and enhances the visitor experience taking into consideration a range of effects and styles, such as Comic photograph album heroes, Classic, Paintings, Vintage, Professions, animatronics Book, and Rockstars. It adds argument and customization and is ideal for event events, themed parties, conferences, and holiday celebrations. make a reservation today to explore the business photography of the later and unleash your creativity. considering our A.I. Photo Booths, you can create compelling, themed A.I. portraits from regular selfies thanks to a groundbreaking fusion of generative AI and matter photography. These artificial expertise (AI) images door doors to producing interesting, brand-consistent material that visitors will be aflame to proclaim on social media. taking into consideration the inauguration of an immersive and interactive voyage into the realm of precious intelligence, our state-of-the-art AI photo booth technology certainly changes the photo booth experience. It effortlessly incorporates cutting-edge algorithms to supplement each photo, instantly accumulation delightful effects, adjusting lighting for the ideal image, and creating customized digital backdrops. By guaranteeing that all moment is unique, our AI photo booth changes the game for business entertainment. bearing in mind its easy controls and smooth social media platform integration, our AI photo booth takes your event to additional heights and produces lifelong memories.
</t>
  </si>
  <si>
    <t xml:space="preserve">enlarge your guests' regular photo booth experience following A.I. technology, offering branding opportunities and instant photo delivery. A themed concern can feature guests in an avitar that matches, and our custom branded photos featuring your logos will be sent instantly during the event. lionize your thing subsequent to our A.I. Experience and elevate your corporate issue gone endless ideas. Using artificial sharpness to enhance photos, the AI Digital Photo Booth is a cutting-edge supplement to any occasion. taking into consideration features later than gruff photo gilding and automated backdrop removal, it guarantees that all click creates a pretty memory. Additionally, there is an AI quality picture booth in the booth where visitors may change into super heroes in a dynamic, personalized setting. Thanks to this cutting-edge technology, guests may take possession of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issue photography using A.I. Photo Booth. It complements any matter theme and enhances the visitor experience afterward a range of effects and styles, such as Comic sticker album heroes, Classic, Paintings, Vintage, Professions, vivaciousness Book, and Rockstars. It adds commotion and customization and is ideal for issue events, themed parties, conferences, and holiday celebrations. create a reservation today to examine the matter photography of the difficult and unleash your creativity. in the manner of our A.I. Photo Booths, you can make compelling, themed A.I. portraits from regular selfies thanks to a groundbreaking fusion of generative AI and event photography. These pretentious penetration (AI) images entry doors to producing interesting, brand-consistent material that visitors will be enthusiastic to reveal on social media. similar to the establishment of an immersive and interactive voyage into the realm of pretentious intelligence, our state-of-the-art AI photo booth technology no question changes the photo booth experience. It effortlessly incorporates cutting-edge algorithms to adjoin each photo, instantly tally delectable effects, adjusting lighting for the ideal image, and creating customized digital backdrops. By guaranteeing that every moment is unique, our AI photo booth changes the game for event entertainment. taking into consideration its easy controls and serene social media platform integration, our AI photo booth takes your thing to further heights and produces lifelong memories.
</t>
  </si>
  <si>
    <t xml:space="preserve">add up your guests' regular photo booth experience once A.I. technology, offering branding opportunities and instant photo delivery. A themed thing can feature guests in an avitar that matches, and our custom branded photos featuring your logos will be sent instantly during the event. flatter your matter similar to our A.I. Experience and praise your corporate event behind endless ideas. Using exaggerated wisdom to combine photos, the AI Digital Photo Booth is a cutting-edge addition to any occasion. later than features taking into consideration quick photo prettification and automated backdrop removal, it guarantees that every click creates a pretty memory. Additionally, there is an AI tone picture booth in the booth where visitors may correct into super heroes in a dynamic, personalized setting. Thanks to this cutting-edge technology, guests may take over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exceeding the event. Our cutting-edge... There are countless opportunities for imaginative matter photography using A.I. Photo Booth. It complements any event theme and enhances the visitor experience past a range of effects and styles, such as Comic record heroes, Classic, Paintings, Vintage, Professions, sparkle Book, and Rockstars. It adds commotion and customization and is ideal for matter events, themed parties, conferences, and holiday celebrations. create a reservation today to investigate the issue photography of the future and unleash your creativity. considering our A.I. Photo Booths, you can make compelling, themed A.I. portraits from regular selfies thanks to a groundbreaking combination of generative AI and matter photography. These artificial wisdom (AI) images door doors to producing interesting, brand-consistent material that visitors will be fired up to read out upon social media. as soon as the inauguration of an immersive and interactive voyage into the realm of precious intelligence, our state-of-the-art AI photo booth technology totally changes the photo booth experience. It effortlessly incorporates cutting-edge algorithms to total each photo, instantly adding together sweet effects, adjusting lighting for the ideal image, and creating customized digital backdrops. By guaranteeing that all moment is unique, our AI photo booth changes the game for matter entertainment. like its easy controls and mild social media platform integration, our AI photo booth takes your thing to additional heights and produces lifelong memories.
</t>
  </si>
  <si>
    <t xml:space="preserve">enhance your guests' regular photo booth experience following A.I. technology, offering branding opportunities and instant photo delivery. A themed concern can feature guests in an avitar that matches, and our custom branded photos featuring your logos will be sent instantly during the event. praise your matter once our A.I. Experience and revere your corporate thing as soon as endless ideas. Using precious insight to enhance photos, the AI Digital Photo Booth is a cutting-edge supplement to any occasion. following features once curt photo titivation and automated backdrop removal, it guarantees that every click creates a pretty memory. Additionally, there is an AI tone picture booth in the booth where visitors may regulate into super heroes in a dynamic, personalized setting. Thanks to this cutting-edge technology, guests may capture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matter photography using A.I. Photo Booth. It complements any matter theme and enhances the visitor experience in imitation of a range of effects and styles, such as Comic photograph album heroes, Classic, Paintings, Vintage, Professions, vigor Book, and Rockstars. It adds bother and customization and is ideal for concern events, themed parties, conferences, and holiday celebrations. make a reservation today to evaluate the business photography of the progressive and unleash your creativity. in the same way as our A.I. Photo Booths, you can create compelling, themed A.I. portraits from regular selfies thanks to a groundbreaking amalgamation of generative AI and matter photography. These artificial expertise (AI) images read doors to producing interesting, brand-consistent material that visitors will be aflame to declare on social media. like the launch of an immersive and interactive voyage into the realm of exaggerated intelligence, our state-of-the-art AI photo booth technology completely changes the photo booth experience. It effortlessly incorporates cutting-edge algorithms to attach each photo, instantly adding up delightful effects, adjusting lighting for the ideal image, and creating customized digital backdrops. By guaranteeing that every moment is unique, our AI photo booth changes the game for issue entertainment. subsequently its simple controls and mild social media platform integration, our AI photo booth takes your thing to other heights and produces lifelong memories.
</t>
  </si>
  <si>
    <t xml:space="preserve">count up your guests' regular photo booth experience bearing in mind A.I. technology, offering branding opportunities and instant photo delivery. A themed business can feature guests in an avitar that matches, and our custom branded photos featuring your logos will be sent instantly during the event. flatter your issue in imitation of our A.I. Experience and adore your corporate situation taking into consideration endless ideas. Using exaggerated penetration to tote up photos, the AI Digital Photo Booth is a cutting-edge supplement to any occasion. like features gone curt photo prettification and automated backdrop removal, it guarantees that all click creates a lovely memory. Additionally, there is an AI atmosphere describe booth in the booth where visitors may fiddle with into super heroes in a dynamic, personalized setting. Thanks to this cutting-edge technology, guests may appropriate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event photography using A.I. Photo Booth. It complements any matter theme and enhances the visitor experience as soon as a range of effects and styles, such as Comic collection heroes, Classic, Paintings, Vintage, Professions, activity Book, and Rockstars. It adds activity and customization and is ideal for concern events, themed parties, conferences, and holiday celebrations. create a reservation today to examine the business photography of the progressive and unleash your creativity. subsequently our A.I. Photo Booths, you can make compelling, themed A.I. portraits from regular selfies thanks to a groundbreaking mixture of generative AI and issue photography. These unnatural sharpness (AI) images right of entry doors to producing interesting, brand-consistent material that visitors will be aflame to publish on social media. with the start of an immersive and interactive voyage into the realm of artificial intelligence, our state-of-the-art AI photo booth technology agreed changes the photo booth experience. It effortlessly incorporates cutting-edge algorithms to augment each photo, instantly appendage charming effects, adjusting lighting for the ideal image, and creating customized digital backdrops. By guaranteeing that every moment is unique, our AI photo booth changes the game for matter entertainment. when its simple controls and smooth social media platform integration, our AI photo booth takes your thing to other heights and produces lifelong memories.
</t>
  </si>
  <si>
    <t xml:space="preserve">put in your guests' regular photo booth experience behind A.I. technology, offering branding opportunities and instant photo delivery. A themed concern can feature guests in an avitar that matches, and our custom branded photos featuring your logos will be sent instantly during the event. put on a pedestal your matter when our A.I. Experience and flatter your corporate matter afterward endless ideas. Using exaggerated sharpness to adjoin photos, the AI Digital Photo Booth is a cutting-edge auxiliary to any occasion. in imitation of features like rapid photo decoration and automated backdrop removal, it guarantees that all click creates a pretty memory. Additionally, there is an AI vibes describe booth in the booth where visitors may fiddle with into super heroes in a dynamic, personalized setting. Thanks to this cutting-edge technology, guests may take control of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concern photography using A.I. Photo Booth. It complements any situation theme and enhances the visitor experience when a range of effects and styles, such as Comic photograph album heroes, Classic, Paintings, Vintage, Professions, computer graphics Book, and Rockstars. It adds excitement and customization and is ideal for concern events, themed parties, conferences, and holiday celebrations. create a reservation today to probe the concern photography of the difficult and unleash your creativity. afterward our A.I. Photo Booths, you can make compelling, themed A.I. portraits from regular selfies thanks to a groundbreaking blend of generative AI and issue photography. These exaggerated wisdom (AI) images approach doors to producing interesting, brand-consistent material that visitors will be burning to post upon social media. later than the instigation of an immersive and interactive voyage into the realm of unnatural intelligence, our state-of-the-art AI photo booth technology utterly changes the photo booth experience. It effortlessly incorporates cutting-edge algorithms to count up each photo, instantly toting up cute effects, adjusting lighting for the ideal image, and creating customized digital backdrops. By guaranteeing that all moment is unique, our AI photo booth changes the game for business entertainment. subsequently its easy controls and smooth social media platform integration, our AI photo booth takes your issue to extra heights and produces lifelong memories.
</t>
  </si>
  <si>
    <t>All Day Event</t>
  </si>
  <si>
    <t>&lt;iframe src="https://drive.google.com/embeddedfolderview?id=1qjb28p1mH28dplloGK4vcCUygwJvqnDI" width="100%" height="550" frameborder="0" class="folder_embed" allowfullscreen="true" scrolling="no" loading="lazy" mozallowfullscreen="true" webkitallowfullscreen="true"&gt;&lt;/iframe&gt;</t>
  </si>
  <si>
    <t>&lt;iframe src="https://drive.google.com/embeddedfolderview?id=1V1Wv9mW5X4FjEkLZYA-6JU-_4xjS4Xj-" width="100%" height="550" frameborder="0" class="folder_embed" allowfullscreen="true" scrolling="no" loading="lazy" mozallowfullscreen="true" webkitallowfullscreen="true"&gt;&lt;/iframe&gt;</t>
  </si>
  <si>
    <t>&lt;iframe src="https://drive.google.com/embeddedfolderview?id=17T3v1aRJV462M39LixMoo88BXX3rIllf" width="100%" height="550" frameborder="0" class="folder_embed" allowfullscreen="true" scrolling="no" loading="lazy" mozallowfullscreen="true" webkitallowfullscreen="true"&gt;&lt;/iframe&gt;</t>
  </si>
  <si>
    <t>&lt;iframe src="https://drive.google.com/embeddedfolderview?id=1H4GTO9dX0PHipDxhVxZWBnhXGoJtyM-I" width="100%" height="550" frameborder="0" class="folder_embed" allowfullscreen="true" scrolling="no" loading="lazy" mozallowfullscreen="true" webkitallowfullscreen="true"&gt;&lt;/iframe&gt;</t>
  </si>
  <si>
    <t>&lt;iframe src="https://drive.google.com/embeddedfolderview?id=1pnnh0BbUvqhLuRtBjSlcFqqGZKR1r2Bd" width="100%" height="550" frameborder="0" class="folder_embed" allowfullscreen="true" scrolling="no" loading="lazy" mozallowfullscreen="true" webkitallowfullscreen="true"&gt;&lt;/iframe&gt;</t>
  </si>
  <si>
    <t>&lt;iframe src="https://docs.google.com/spreadsheets/d/1ZMklFZyEuIHR1PjkNuNi0u0tT0L3ewprw6NahFPKh30/pubhtml" width="100%" height="800" frameborder="0" class="folder_embed" allowfullscreen="true" scrolling="no" loading="lazy" mozallowfullscreen="true" webkitallowfullscreen="true"&gt;&lt;/iframe&gt;</t>
  </si>
  <si>
    <t>&lt;iframe src="https://docs.google.com/presentation/d/1Fb0zIdgKqJpwHTddwodKrX7YSvAoiZ4e173aM9SYfNk/edit?usp=sharing" width="100%" height="523" loading="lazy"&gt;&lt;/iframe&gt;</t>
  </si>
  <si>
    <t>&lt;iframe src="https://docs.google.com/presentation/d/1Fb0zIdgKqJpwHTddwodKrX7YSvAoiZ4e173aM9SYfNk/embed?start=true&amp;loop=true&amp;delayms=3000&amp;size=l"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</si>
</sst>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OWkwN3RvODB1bG91MGVwcDA2MTFpdDNvajggNThiNzY5MWNkNjY4MTRkNDVmZTVlNWQwZWFjMjYxNzU5NDYzZmNmZjc0MjRlNmExZTc3ZTM1NjBmZjg0NGEzNkBncm91cC5jYWxlbmRhci5nb29nbGUuY29t" TargetMode="External"/><Relationship Id="rId190" Type="http://schemas.openxmlformats.org/officeDocument/2006/relationships/hyperlink" Target="https://drive.google.com/file/d/1JPy0RIK-yZCfuz0N0-2I4NxYm2ADygEz/view?usp=sharing" TargetMode="External"/><Relationship Id="rId42" Type="http://schemas.openxmlformats.org/officeDocument/2006/relationships/hyperlink" Target="https://www.google.com/calendar/event?eid=dTQ5NXNnbTQza2RsOXZoaWU1ZTQxZXE4c2cgNThiNzY5MWNkNjY4MTRkNDVmZTVlNWQwZWFjMjYxNzU5NDYzZmNmZjc0MjRlNmExZTc3ZTM1NjBmZjg0NGEzNkBncm91cC5jYWxlbmRhci5nb29nbGUuY29t" TargetMode="External"/><Relationship Id="rId41" Type="http://schemas.openxmlformats.org/officeDocument/2006/relationships/hyperlink" Target="https://www.google.com/calendar/event?eid=YzFtODZxZnN2bmF0Mms5MTZzamgyOGppdGsgNThiNzY5MWNkNjY4MTRkNDVmZTVlNWQwZWFjMjYxNzU5NDYzZmNmZjc0MjRlNmExZTc3ZTM1NjBmZjg0NGEzNkBncm91cC5jYWxlbmRhci5nb29nbGUuY29t" TargetMode="External"/><Relationship Id="rId44" Type="http://schemas.openxmlformats.org/officeDocument/2006/relationships/hyperlink" Target="https://www.google.com/calendar/event?eid=ajZkcjJhbTdsa2Zmam1vaG5wbnZjYmZrbGMgNThiNzY5MWNkNjY4MTRkNDVmZTVlNWQwZWFjMjYxNzU5NDYzZmNmZjc0MjRlNmExZTc3ZTM1NjBmZjg0NGEzNkBncm91cC5jYWxlbmRhci5nb29nbGUuY29t" TargetMode="External"/><Relationship Id="rId194" Type="http://schemas.openxmlformats.org/officeDocument/2006/relationships/hyperlink" Target="https://drive.google.com/file/d/1QhPqmWRslUX1JF2hZ63o1gCRuk4EKi0n/view?usp=sharing" TargetMode="External"/><Relationship Id="rId43" Type="http://schemas.openxmlformats.org/officeDocument/2006/relationships/hyperlink" Target="https://www.google.com/calendar/event?eid=ZHQ3a2xhZnFpaWx0ZW84dTc3dWp0dnM5MTggNThiNzY5MWNkNjY4MTRkNDVmZTVlNWQwZWFjMjYxNzU5NDYzZmNmZjc0MjRlNmExZTc3ZTM1NjBmZjg0NGEzNkBncm91cC5jYWxlbmRhci5nb29nbGUuY29t" TargetMode="External"/><Relationship Id="rId193" Type="http://schemas.openxmlformats.org/officeDocument/2006/relationships/hyperlink" Target="https://drive.google.com/file/d/1-7TU8DSnlSnl73XDTsLv0KpeO4U7qTLB/view?usp=sharing" TargetMode="External"/><Relationship Id="rId46" Type="http://schemas.openxmlformats.org/officeDocument/2006/relationships/hyperlink" Target="https://youtu.be/yD1Nwl2R0O4" TargetMode="External"/><Relationship Id="rId192" Type="http://schemas.openxmlformats.org/officeDocument/2006/relationships/hyperlink" Target="https://drive.google.com/file/d/1IXJbAA9SeTG3A1aVkRaZBq47zVeY98XI/view?usp=sharing" TargetMode="External"/><Relationship Id="rId45" Type="http://schemas.openxmlformats.org/officeDocument/2006/relationships/hyperlink" Target="https://youtu.be/3AjCF0_H6pI" TargetMode="External"/><Relationship Id="rId191" Type="http://schemas.openxmlformats.org/officeDocument/2006/relationships/hyperlink" Target="https://docs.google.com/spreadsheets/d/1fzmff1uvmnqpsL5eqFHLC8HEdahgvXsr/edit?usp=sharing&amp;ouid=115602453726005426174&amp;rtpof=true&amp;sd=true" TargetMode="External"/><Relationship Id="rId48" Type="http://schemas.openxmlformats.org/officeDocument/2006/relationships/hyperlink" Target="https://youtu.be/uceVMj8rYks" TargetMode="External"/><Relationship Id="rId187" Type="http://schemas.openxmlformats.org/officeDocument/2006/relationships/hyperlink" Target="https://drive.google.com/file/d/1__f2mbtorcO7xOvxxS6qY4P5BSGcAzTx/view?usp=sharing" TargetMode="External"/><Relationship Id="rId47" Type="http://schemas.openxmlformats.org/officeDocument/2006/relationships/hyperlink" Target="https://youtu.be/WWlZX-7fMis" TargetMode="External"/><Relationship Id="rId186" Type="http://schemas.openxmlformats.org/officeDocument/2006/relationships/hyperlink" Target="https://docs.google.com/spreadsheets/d/1xV3-NUufw6IxheAB4DjwP3wvgpA5o6Be/edit?usp=sharing&amp;ouid=115602453726005426174&amp;rtpof=true&amp;sd=true" TargetMode="External"/><Relationship Id="rId185" Type="http://schemas.openxmlformats.org/officeDocument/2006/relationships/hyperlink" Target="https://drive.google.com/file/d/1-dcwoY1HQlCjuEkVWC5U1Dg_ve5YU7xw/view?usp=sharing" TargetMode="External"/><Relationship Id="rId49" Type="http://schemas.openxmlformats.org/officeDocument/2006/relationships/hyperlink" Target="https://youtu.be/5m1UqrkL-Qs" TargetMode="External"/><Relationship Id="rId184" Type="http://schemas.openxmlformats.org/officeDocument/2006/relationships/hyperlink" Target="https://drive.google.com/file/d/1JWWD-tGcPJzwTDjmyzAEQB6GBX7lTiyv/view?usp=sharing" TargetMode="External"/><Relationship Id="rId189" Type="http://schemas.openxmlformats.org/officeDocument/2006/relationships/hyperlink" Target="https://drive.google.com/file/d/1PtDpMQtHC46K0CeeMvYi9QqTJAkuq1oL/view?usp=sharing" TargetMode="External"/><Relationship Id="rId188" Type="http://schemas.openxmlformats.org/officeDocument/2006/relationships/hyperlink" Target="https://drive.google.com/file/d/1U5zJlao9XytuTAzYa5d1YGtthVM652t1/view?usp=sharing" TargetMode="External"/><Relationship Id="rId31" Type="http://schemas.openxmlformats.org/officeDocument/2006/relationships/hyperlink" Target="https://www.google.com/calendar/event?eid=bzlsODIycmthaWY4MTJiMGhpbzNycHIyMjQgNThiNzY5MWNkNjY4MTRkNDVmZTVlNWQwZWFjMjYxNzU5NDYzZmNmZjc0MjRlNmExZTc3ZTM1NjBmZjg0NGEzNkBncm91cC5jYWxlbmRhci5nb29nbGUuY29t" TargetMode="External"/><Relationship Id="rId30" Type="http://schemas.openxmlformats.org/officeDocument/2006/relationships/hyperlink" Target="https://www.google.com/calendar/event?eid=Z3RrZm9tamtqcm05YjEwNmtraTdzMThvNWMgNThiNzY5MWNkNjY4MTRkNDVmZTVlNWQwZWFjMjYxNzU5NDYzZmNmZjc0MjRlNmExZTc3ZTM1NjBmZjg0NGEzNkBncm91cC5jYWxlbmRhci5nb29nbGUuY29t" TargetMode="External"/><Relationship Id="rId33" Type="http://schemas.openxmlformats.org/officeDocument/2006/relationships/hyperlink" Target="https://www.google.com/calendar/event?eid=YWZtMTE3bHAybnB2YXJkcmV0dDVlMXVvZ2sgNThiNzY5MWNkNjY4MTRkNDVmZTVlNWQwZWFjMjYxNzU5NDYzZmNmZjc0MjRlNmExZTc3ZTM1NjBmZjg0NGEzNkBncm91cC5jYWxlbmRhci5nb29nbGUuY29t" TargetMode="External"/><Relationship Id="rId183" Type="http://schemas.openxmlformats.org/officeDocument/2006/relationships/hyperlink" Target="https://drive.google.com/file/d/1JI8cVBlcIxs93khKiN4UH0wxPcQDLhHn/view?usp=sharing" TargetMode="External"/><Relationship Id="rId32" Type="http://schemas.openxmlformats.org/officeDocument/2006/relationships/hyperlink" Target="https://www.google.com/calendar/event?eid=ZmFtY2pkNXNkZXVpanNkaGkyaGR1ZmZ0dTQgNThiNzY5MWNkNjY4MTRkNDVmZTVlNWQwZWFjMjYxNzU5NDYzZmNmZjc0MjRlNmExZTc3ZTM1NjBmZjg0NGEzNkBncm91cC5jYWxlbmRhci5nb29nbGUuY29t" TargetMode="External"/><Relationship Id="rId182" Type="http://schemas.openxmlformats.org/officeDocument/2006/relationships/hyperlink" Target="https://drive.google.com/file/d/1bGZlhafVzXAuL5srfhhQbGLQXcemqKL9/view?usp=sharing" TargetMode="External"/><Relationship Id="rId35" Type="http://schemas.openxmlformats.org/officeDocument/2006/relationships/hyperlink" Target="https://www.google.com/calendar/event?eid=ZWphcWJ2czZwaHZ0bDhvbHRhZTVlamxrYjAgNThiNzY5MWNkNjY4MTRkNDVmZTVlNWQwZWFjMjYxNzU5NDYzZmNmZjc0MjRlNmExZTc3ZTM1NjBmZjg0NGEzNkBncm91cC5jYWxlbmRhci5nb29nbGUuY29t" TargetMode="External"/><Relationship Id="rId181" Type="http://schemas.openxmlformats.org/officeDocument/2006/relationships/hyperlink" Target="https://docs.google.com/spreadsheets/d/1DHyyUHb7MummFe6WBWkSuDMS2nrdnlWu/edit?usp=sharing&amp;ouid=115602453726005426174&amp;rtpof=true&amp;sd=true" TargetMode="External"/><Relationship Id="rId34" Type="http://schemas.openxmlformats.org/officeDocument/2006/relationships/hyperlink" Target="https://www.google.com/calendar/event?eid=MzMyNWo0bjhpczBtZDZzcWQyM2IzMzNzdDQgNThiNzY5MWNkNjY4MTRkNDVmZTVlNWQwZWFjMjYxNzU5NDYzZmNmZjc0MjRlNmExZTc3ZTM1NjBmZjg0NGEzNkBncm91cC5jYWxlbmRhci5nb29nbGUuY29t" TargetMode="External"/><Relationship Id="rId180" Type="http://schemas.openxmlformats.org/officeDocument/2006/relationships/hyperlink" Target="https://drive.google.com/file/d/1AhQgNgsWTBF3B5txDS_GimPBiJ-AXqrX/view?usp=sharing" TargetMode="External"/><Relationship Id="rId37" Type="http://schemas.openxmlformats.org/officeDocument/2006/relationships/hyperlink" Target="https://www.google.com/calendar/event?eid=dHByYnNhcjFmbmk3ODQ4OGZja21mYnMzOTAgNThiNzY5MWNkNjY4MTRkNDVmZTVlNWQwZWFjMjYxNzU5NDYzZmNmZjc0MjRlNmExZTc3ZTM1NjBmZjg0NGEzNkBncm91cC5jYWxlbmRhci5nb29nbGUuY29t" TargetMode="External"/><Relationship Id="rId176" Type="http://schemas.openxmlformats.org/officeDocument/2006/relationships/hyperlink" Target="https://docs.google.com/presentation/d/1Fb0zIdgKqJpwHTddwodKrX7YSvAoiZ4e173aM9SYfNk/edit?disco=AAABTRUkkDg" TargetMode="External"/><Relationship Id="rId297" Type="http://schemas.openxmlformats.org/officeDocument/2006/relationships/hyperlink" Target="https://drive.google.com/file/d/1zrsgPpJn7l0H8B4iIgUZSY_YbyLL-9qr/view?usp=sharing" TargetMode="External"/><Relationship Id="rId36" Type="http://schemas.openxmlformats.org/officeDocument/2006/relationships/hyperlink" Target="https://www.google.com/calendar/event?eid=MXJtOTZwdTJmNHY2bWp1OWhkdHFvamFhYmsgNThiNzY5MWNkNjY4MTRkNDVmZTVlNWQwZWFjMjYxNzU5NDYzZmNmZjc0MjRlNmExZTc3ZTM1NjBmZjg0NGEzNkBncm91cC5jYWxlbmRhci5nb29nbGUuY29t" TargetMode="External"/><Relationship Id="rId175" Type="http://schemas.openxmlformats.org/officeDocument/2006/relationships/hyperlink" Target="https://docs.google.com/document/d/1gV7V2UzXOCHLrgTYmec-wd898uEMS-NVdSK53_zVAFk/edit?disco=AAABS8lMOfU" TargetMode="External"/><Relationship Id="rId296" Type="http://schemas.openxmlformats.org/officeDocument/2006/relationships/hyperlink" Target="https://drive.google.com/file/d/1ZQSCjyMki5tGT3-ViSfERBXxq2Ii-IvK/view?usp=sharing" TargetMode="External"/><Relationship Id="rId39" Type="http://schemas.openxmlformats.org/officeDocument/2006/relationships/hyperlink" Target="https://www.google.com/calendar/event?eid=MXBxOW83cGVlYzAzcjY0bHR1djFlaWFjbmMgNThiNzY5MWNkNjY4MTRkNDVmZTVlNWQwZWFjMjYxNzU5NDYzZmNmZjc0MjRlNmExZTc3ZTM1NjBmZjg0NGEzNkBncm91cC5jYWxlbmRhci5nb29nbGUuY29t" TargetMode="External"/><Relationship Id="rId174" Type="http://schemas.openxmlformats.org/officeDocument/2006/relationships/hyperlink" Target="https://docs.google.com/document/d/16tH01Zg28g5GgOGpS9NzcSN31Fti5Zm983Sdq4Z9VuU/edit?disco=AAABTPp_wvc" TargetMode="External"/><Relationship Id="rId295" Type="http://schemas.openxmlformats.org/officeDocument/2006/relationships/hyperlink" Target="https://drive.google.com/file/d/1afYmo4-7n7mm_niYctRCcTgpUSur83AA/view?usp=sharing" TargetMode="External"/><Relationship Id="rId38" Type="http://schemas.openxmlformats.org/officeDocument/2006/relationships/hyperlink" Target="https://www.google.com/calendar/event?eid=cGNzamZxb2FhcDZ1bGNucXNqa2JhdWR0MTggNThiNzY5MWNkNjY4MTRkNDVmZTVlNWQwZWFjMjYxNzU5NDYzZmNmZjc0MjRlNmExZTc3ZTM1NjBmZjg0NGEzNkBncm91cC5jYWxlbmRhci5nb29nbGUuY29t" TargetMode="External"/><Relationship Id="rId173" Type="http://schemas.openxmlformats.org/officeDocument/2006/relationships/hyperlink" Target="https://docs.google.com/document/d/1ZwTIPSxlsl44hPL_sQb0uU_G7FiufKOUHXt5B7zJKGc/edit?disco=AAABS91Udo8" TargetMode="External"/><Relationship Id="rId294" Type="http://schemas.openxmlformats.org/officeDocument/2006/relationships/hyperlink" Target="https://drive.google.com/file/d/1jTKyWlrUKqgsYhSo2Dzuv8MpOY1y7zeB/view?usp=sharing" TargetMode="External"/><Relationship Id="rId179" Type="http://schemas.openxmlformats.org/officeDocument/2006/relationships/hyperlink" Target="https://drive.google.com/file/d/1VbX__xJHdXNm5JkItFu0ValqpMgPJoPp/view?usp=sharing" TargetMode="External"/><Relationship Id="rId178" Type="http://schemas.openxmlformats.org/officeDocument/2006/relationships/hyperlink" Target="https://drive.google.com/file/d/1Zyr3cWzV5Ay9i0pkFb5enLyRZutUCcpC/view?usp=sharing" TargetMode="External"/><Relationship Id="rId299" Type="http://schemas.openxmlformats.org/officeDocument/2006/relationships/hyperlink" Target="https://drive.google.com/file/d/1Jug2Rzfl55HLk8pqQaWgVQmltdyIhKAd/view?usp=sharing" TargetMode="External"/><Relationship Id="rId177" Type="http://schemas.openxmlformats.org/officeDocument/2006/relationships/hyperlink" Target="https://drive.google.com/file/d/1adZ0S1J4CRcCl0ZXGJCVKD7dVsuqGcEf/view?usp=sharing" TargetMode="External"/><Relationship Id="rId298" Type="http://schemas.openxmlformats.org/officeDocument/2006/relationships/hyperlink" Target="https://drive.google.com/file/d/1b9dB9X9KRIfljk8AYj1QJVW_1SygtNfM/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gV7V2UzXOCHLrgTYmec-wd898uEMS-NVdSK53_zVAFk/edit?usp=sharing" TargetMode="External"/><Relationship Id="rId21" Type="http://schemas.openxmlformats.org/officeDocument/2006/relationships/hyperlink" Target="https://sites.google.com/view/ai-face-swap-photo-booth/home" TargetMode="External"/><Relationship Id="rId24" Type="http://schemas.openxmlformats.org/officeDocument/2006/relationships/hyperlink" Target="https://docs.google.com/document/d/1gV7V2UzXOCHLrgTYmec-wd898uEMS-NVdSK53_zVAFk/view" TargetMode="External"/><Relationship Id="rId23" Type="http://schemas.openxmlformats.org/officeDocument/2006/relationships/hyperlink" Target="https://docs.google.com/document/d/1gV7V2UzXOCHLrgTYmec-wd898uEMS-NVdSK53_zVAFk/pub" TargetMode="External"/><Relationship Id="rId26" Type="http://schemas.openxmlformats.org/officeDocument/2006/relationships/hyperlink" Target="https://docs.google.com/presentation/d/1Fb0zIdgKqJpwHTddwodKrX7YSvAoiZ4e173aM9SYfNk/pub?start=true&amp;loop=true&amp;delayms=3000" TargetMode="External"/><Relationship Id="rId25" Type="http://schemas.openxmlformats.org/officeDocument/2006/relationships/hyperlink" Target="https://docs.google.com/presentation/d/1Fb0zIdgKqJpwHTddwodKrX7YSvAoiZ4e173aM9SYfNk/edit?usp=sharing" TargetMode="External"/><Relationship Id="rId28" Type="http://schemas.openxmlformats.org/officeDocument/2006/relationships/hyperlink" Target="https://docs.google.com/presentation/d/1Fb0zIdgKqJpwHTddwodKrX7YSvAoiZ4e173aM9SYfNk/htmlpresent" TargetMode="External"/><Relationship Id="rId27" Type="http://schemas.openxmlformats.org/officeDocument/2006/relationships/hyperlink" Target="https://docs.google.com/presentation/d/1Fb0zIdgKqJpwHTddwodKrX7YSvAoiZ4e173aM9SYfNk/view" TargetMode="External"/><Relationship Id="rId29" Type="http://schemas.openxmlformats.org/officeDocument/2006/relationships/hyperlink" Target="https://calendar.google.com/calendar/embed?src=58b7691cd66814d45fe5e5d0eac261759463fcff7424e6a1e77e3560ff844a36@group.calendar.google.com" TargetMode="External"/><Relationship Id="rId11" Type="http://schemas.openxmlformats.org/officeDocument/2006/relationships/hyperlink" Target="https://drive.google.com/file/d/1mz_u8Q0HMByzzD3CtqVB6w3zXsh9l5I5/view?usp=sharing" TargetMode="External"/><Relationship Id="rId10" Type="http://schemas.openxmlformats.org/officeDocument/2006/relationships/hyperlink" Target="https://drive.google.com/file/d/1IByJfZTakIptE6tLQpRfFEZJvkhpjvna/view?usp=sharing" TargetMode="External"/><Relationship Id="rId13" Type="http://schemas.openxmlformats.org/officeDocument/2006/relationships/hyperlink" Target="https://docs.google.com/spreadsheets/d/1ZMklFZyEuIHR1PjkNuNi0u0tT0L3ewprw6NahFPKh30/edit?usp=sharing" TargetMode="External"/><Relationship Id="rId12" Type="http://schemas.openxmlformats.org/officeDocument/2006/relationships/hyperlink" Target="https://drive.google.com/file/d/1Gkx-K082jypxrCOxKG6djD2stzx-KXnG/view?usp=sharing" TargetMode="External"/><Relationship Id="rId15" Type="http://schemas.openxmlformats.org/officeDocument/2006/relationships/hyperlink" Target="https://docs.google.com/spreadsheets/d/1ZMklFZyEuIHR1PjkNuNi0u0tT0L3ewprw6NahFPKh30/pubhtml" TargetMode="External"/><Relationship Id="rId198" Type="http://schemas.openxmlformats.org/officeDocument/2006/relationships/hyperlink" Target="https://drive.google.com/file/d/12c5MUZzLHHb8V4Pxdb9rmMKdGwibsRiw/view?usp=sharing" TargetMode="External"/><Relationship Id="rId14" Type="http://schemas.openxmlformats.org/officeDocument/2006/relationships/hyperlink" Target="https://docs.google.com/spreadsheet/pub?key=1ZMklFZyEuIHR1PjkNuNi0u0tT0L3ewprw6NahFPKh30" TargetMode="External"/><Relationship Id="rId197" Type="http://schemas.openxmlformats.org/officeDocument/2006/relationships/hyperlink" Target="https://drive.google.com/file/d/1fe_2h1qMehWqJY6-9SGp05YWgAKmJZ3Z/view?usp=sharing" TargetMode="External"/><Relationship Id="rId17" Type="http://schemas.openxmlformats.org/officeDocument/2006/relationships/hyperlink" Target="https://docs.google.com/spreadsheets/d/1ZMklFZyEuIHR1PjkNuNi0u0tT0L3ewprw6NahFPKh30/view" TargetMode="External"/><Relationship Id="rId196" Type="http://schemas.openxmlformats.org/officeDocument/2006/relationships/hyperlink" Target="https://docs.google.com/spreadsheets/d/1AWDp_P4PfFfaJXyo4y_Pd-l7FsV2hjBI/edit?usp=sharing&amp;ouid=115602453726005426174&amp;rtpof=true&amp;sd=true" TargetMode="External"/><Relationship Id="rId16" Type="http://schemas.openxmlformats.org/officeDocument/2006/relationships/hyperlink" Target="https://docs.google.com/spreadsheets/d/1ZMklFZyEuIHR1PjkNuNi0u0tT0L3ewprw6NahFPKh30/pub" TargetMode="External"/><Relationship Id="rId195" Type="http://schemas.openxmlformats.org/officeDocument/2006/relationships/hyperlink" Target="https://drive.google.com/file/d/1ZHEJTx_YPZ6YAI5qdJY-ywkUTxaISIm2/view?usp=sharing" TargetMode="External"/><Relationship Id="rId19" Type="http://schemas.openxmlformats.org/officeDocument/2006/relationships/hyperlink" Target="https://docs.google.com/drawings/d/1uPGrxHEbQsZ_y2tUwISxDPBKURTP85RykkBlaOFuUxg/edit?usp=sharing" TargetMode="External"/><Relationship Id="rId18" Type="http://schemas.openxmlformats.org/officeDocument/2006/relationships/hyperlink" Target="https://docs.google.com/forms/d/1DM3u0fjXUgYGspyHC-FrwfKq_WTQAc8Nq69n0awKNMQ/edit?usp=sharing" TargetMode="External"/><Relationship Id="rId199" Type="http://schemas.openxmlformats.org/officeDocument/2006/relationships/hyperlink" Target="https://drive.google.com/file/d/1bsankPDbqWOepO8VVCB0MolkRcMB0Qv1/view?usp=sharing" TargetMode="External"/><Relationship Id="rId84" Type="http://schemas.openxmlformats.org/officeDocument/2006/relationships/hyperlink" Target="https://sites.google.com/view/culvercityphotoboothrentals/photo-booth-rental-in-culver-city_1" TargetMode="External"/><Relationship Id="rId83" Type="http://schemas.openxmlformats.org/officeDocument/2006/relationships/hyperlink" Target="https://sites.google.com/view/culvercityphotoboothrentals/photo-booth-for-rent-near-culver-city" TargetMode="External"/><Relationship Id="rId86" Type="http://schemas.openxmlformats.org/officeDocument/2006/relationships/hyperlink" Target="https://docs.google.com/document/d/1lhQ1XEJ5xcClG_WH99-zbexori1lYS0VWYngk3vEOts/edit?usp=sharing" TargetMode="External"/><Relationship Id="rId85" Type="http://schemas.openxmlformats.org/officeDocument/2006/relationships/hyperlink" Target="https://sites.google.com/view/photoboothrentalnearsandimas/home" TargetMode="External"/><Relationship Id="rId88" Type="http://schemas.openxmlformats.org/officeDocument/2006/relationships/hyperlink" Target="https://docs.google.com/document/d/1lhQ1XEJ5xcClG_WH99-zbexori1lYS0VWYngk3vEOts/view" TargetMode="External"/><Relationship Id="rId150" Type="http://schemas.openxmlformats.org/officeDocument/2006/relationships/hyperlink" Target="https://sites.google.com/view/culvercityphotoboothrentals/photo-booth-for-rent-near-culver-city" TargetMode="External"/><Relationship Id="rId271" Type="http://schemas.openxmlformats.org/officeDocument/2006/relationships/hyperlink" Target="https://docs.google.com/document/d/1BoWY8opobAA4avTVbUcJugeutJLtOItv/edit?usp=sharing&amp;ouid=115602453726005426174&amp;rtpof=true&amp;sd=true" TargetMode="External"/><Relationship Id="rId87" Type="http://schemas.openxmlformats.org/officeDocument/2006/relationships/hyperlink" Target="https://docs.google.com/document/d/1lhQ1XEJ5xcClG_WH99-zbexori1lYS0VWYngk3vEOts/pub" TargetMode="External"/><Relationship Id="rId270" Type="http://schemas.openxmlformats.org/officeDocument/2006/relationships/hyperlink" Target="https://docs.google.com/document/d/1lV0B-52j60b5HOwdYHTBqwzDT0T3GmJJ/edit?usp=sharing&amp;ouid=115602453726005426174&amp;rtpof=true&amp;sd=true" TargetMode="External"/><Relationship Id="rId89" Type="http://schemas.openxmlformats.org/officeDocument/2006/relationships/hyperlink" Target="https://docs.google.com/document/d/1y-mZQP1g_VfXBcTi7CwSY930ouWWAyvZhkhqH2eQdQs/edit?usp=sharing" TargetMode="External"/><Relationship Id="rId80" Type="http://schemas.openxmlformats.org/officeDocument/2006/relationships/hyperlink" Target="https://docs.google.com/document/d/1haJ8EnYIMpGXr-_74IaqasYIfpci6_rUdtHqsIxOI-Y/view" TargetMode="External"/><Relationship Id="rId82" Type="http://schemas.openxmlformats.org/officeDocument/2006/relationships/hyperlink" Target="https://sites.google.com/view/culvercityphotoboothrentals/photo-booth-for-rental-in-culver-city" TargetMode="External"/><Relationship Id="rId81" Type="http://schemas.openxmlformats.org/officeDocument/2006/relationships/hyperlink" Target="https://sites.google.com/view/photobooth-rental-culver-city/wedding-photo-booth-rental-in-culver-city" TargetMode="External"/><Relationship Id="rId1" Type="http://schemas.openxmlformats.org/officeDocument/2006/relationships/comments" Target="../comments1.xml"/><Relationship Id="rId2" Type="http://schemas.openxmlformats.org/officeDocument/2006/relationships/hyperlink" Target="https://sites.google.com/view/ai-face-swap-photo-booth/home" TargetMode="External"/><Relationship Id="rId3" Type="http://schemas.openxmlformats.org/officeDocument/2006/relationships/hyperlink" Target="https://drive.google.com/drive/folders/1qjb28p1mH28dplloGK4vcCUygwJvqnDI?usp=sharing" TargetMode="External"/><Relationship Id="rId149" Type="http://schemas.openxmlformats.org/officeDocument/2006/relationships/hyperlink" Target="https://sites.google.com/view/culvercityphotoboothrentals/photo-booth-for-rental-in-culver-city"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sites.google.com/view/photobooth-rental-culver-city/wedding-photo-booth-rental-in-culver-city" TargetMode="External"/><Relationship Id="rId269" Type="http://schemas.openxmlformats.org/officeDocument/2006/relationships/hyperlink" Target="https://docs.google.com/document/d/1QImK8bx_e-d2SA8sAAEerrgnyxObsxPI/edit?usp=sharing&amp;ouid=115602453726005426174&amp;rtpof=true&amp;sd=true" TargetMode="External"/><Relationship Id="rId9" Type="http://schemas.openxmlformats.org/officeDocument/2006/relationships/hyperlink" Target="https://drive.google.com/file/d/1S5sjkvMhie1HaZ6IJAtEozK_5kzeiW10/view?usp=sharing" TargetMode="External"/><Relationship Id="rId143" Type="http://schemas.openxmlformats.org/officeDocument/2006/relationships/hyperlink" Target="https://docs.google.com/document/d/12tCBkOOUXTIWwktwZ2StRkHTGs7FMY-lJCCYjVhYdiU/pub" TargetMode="External"/><Relationship Id="rId264" Type="http://schemas.openxmlformats.org/officeDocument/2006/relationships/hyperlink" Target="https://drive.google.com/file/d/16qzEWBciMAO8zJj-N-L8mUXOYoToyuK9/view?usp=sharing" TargetMode="External"/><Relationship Id="rId142" Type="http://schemas.openxmlformats.org/officeDocument/2006/relationships/hyperlink" Target="https://docs.google.com/document/d/12tCBkOOUXTIWwktwZ2StRkHTGs7FMY-lJCCYjVhYdiU/edit?usp=sharing" TargetMode="External"/><Relationship Id="rId263" Type="http://schemas.openxmlformats.org/officeDocument/2006/relationships/hyperlink" Target="https://drive.google.com/file/d/11hJ1y2wzz-qlv5oNe4BVVm3dTs4nn74A/view?usp=sharing" TargetMode="External"/><Relationship Id="rId141" Type="http://schemas.openxmlformats.org/officeDocument/2006/relationships/hyperlink" Target="https://sites.google.com/view/photoboothrentalnearsandimas/home" TargetMode="External"/><Relationship Id="rId262" Type="http://schemas.openxmlformats.org/officeDocument/2006/relationships/hyperlink" Target="https://drive.google.com/file/d/1U1aF_G47J2fuUjEx411DNET4eyont3oQ/view?usp=sharing" TargetMode="External"/><Relationship Id="rId140" Type="http://schemas.openxmlformats.org/officeDocument/2006/relationships/hyperlink" Target="https://sites.google.com/view/culvercityphotoboothrentals/photo-booth-rental-in-culver-city_1" TargetMode="External"/><Relationship Id="rId261" Type="http://schemas.openxmlformats.org/officeDocument/2006/relationships/hyperlink" Target="https://drive.google.com/file/d/17rpzRUThNd1zWyeJibxqmuWLPHRnExsR/view?usp=sharing" TargetMode="External"/><Relationship Id="rId5" Type="http://schemas.openxmlformats.org/officeDocument/2006/relationships/hyperlink" Target="https://drive.google.com/drive/folders/1V1Wv9mW5X4FjEkLZYA-6JU-_4xjS4Xj-?usp=sharing" TargetMode="External"/><Relationship Id="rId147" Type="http://schemas.openxmlformats.org/officeDocument/2006/relationships/hyperlink" Target="https://docs.google.com/document/d/1fskboLCxcGr29M9bLJQDwzp56SYVib4DPr50X5zfY44/view" TargetMode="External"/><Relationship Id="rId268" Type="http://schemas.openxmlformats.org/officeDocument/2006/relationships/hyperlink" Target="https://docs.google.com/document/d/1UoSR-VHCnj4-hWJVGUqVKyjdAWSO7NVJ/edit?usp=sharing&amp;ouid=115602453726005426174&amp;rtpof=true&amp;sd=true" TargetMode="External"/><Relationship Id="rId6" Type="http://schemas.openxmlformats.org/officeDocument/2006/relationships/hyperlink" Target="https://drive.google.com/drive/folders/1H4GTO9dX0PHipDxhVxZWBnhXGoJtyM-I?usp=sharing" TargetMode="External"/><Relationship Id="rId146" Type="http://schemas.openxmlformats.org/officeDocument/2006/relationships/hyperlink" Target="https://docs.google.com/document/d/1fskboLCxcGr29M9bLJQDwzp56SYVib4DPr50X5zfY44/pub" TargetMode="External"/><Relationship Id="rId267" Type="http://schemas.openxmlformats.org/officeDocument/2006/relationships/hyperlink" Target="https://docs.google.com/document/d/1gxPNKMUbAaxHdRHHLPGt2zAScBWXBve0/edit?usp=sharing&amp;ouid=115602453726005426174&amp;rtpof=true&amp;sd=true" TargetMode="External"/><Relationship Id="rId7" Type="http://schemas.openxmlformats.org/officeDocument/2006/relationships/hyperlink" Target="https://drive.google.com/drive/folders/1pnnh0BbUvqhLuRtBjSlcFqqGZKR1r2Bd?usp=sharing" TargetMode="External"/><Relationship Id="rId145" Type="http://schemas.openxmlformats.org/officeDocument/2006/relationships/hyperlink" Target="https://docs.google.com/document/d/1fskboLCxcGr29M9bLJQDwzp56SYVib4DPr50X5zfY44/edit?usp=sharing" TargetMode="External"/><Relationship Id="rId266" Type="http://schemas.openxmlformats.org/officeDocument/2006/relationships/hyperlink" Target="https://docs.google.com/document/d/1fe8oaDbv1faFqzelhpIO7TSIIDMjpn1V/edit?usp=sharing&amp;ouid=115602453726005426174&amp;rtpof=true&amp;sd=true" TargetMode="External"/><Relationship Id="rId8" Type="http://schemas.openxmlformats.org/officeDocument/2006/relationships/hyperlink" Target="https://drive.google.com/drive/folders/17T3v1aRJV462M39LixMoo88BXX3rIllf?usp=sharing" TargetMode="External"/><Relationship Id="rId144" Type="http://schemas.openxmlformats.org/officeDocument/2006/relationships/hyperlink" Target="https://docs.google.com/document/d/12tCBkOOUXTIWwktwZ2StRkHTGs7FMY-lJCCYjVhYdiU/view" TargetMode="External"/><Relationship Id="rId265" Type="http://schemas.openxmlformats.org/officeDocument/2006/relationships/hyperlink" Target="https://docs.google.com/document/d/1Lcn1PAXhCVgZh0t9RWFhaJ5960dL2wXQ/edit?usp=sharing&amp;ouid=115602453726005426174&amp;rtpof=true&amp;sd=true" TargetMode="External"/><Relationship Id="rId73" Type="http://schemas.openxmlformats.org/officeDocument/2006/relationships/hyperlink" Target="https://docs.google.com/document/d/1xAMPLEHDv4CM2oqSFCyTQ20sRb8iOOb6io8CEfeTCw0/pub" TargetMode="External"/><Relationship Id="rId72" Type="http://schemas.openxmlformats.org/officeDocument/2006/relationships/hyperlink" Target="https://docs.google.com/document/d/1xAMPLEHDv4CM2oqSFCyTQ20sRb8iOOb6io8CEfeTCw0/edit?usp=sharing" TargetMode="External"/><Relationship Id="rId75" Type="http://schemas.openxmlformats.org/officeDocument/2006/relationships/hyperlink" Target="https://docs.google.com/document/d/1xhHaLyuf4stK1AbFVxepFEsn48AbkMsSe_Gwv2b98qk/edit?usp=sharing" TargetMode="External"/><Relationship Id="rId74" Type="http://schemas.openxmlformats.org/officeDocument/2006/relationships/hyperlink" Target="https://docs.google.com/document/d/1xAMPLEHDv4CM2oqSFCyTQ20sRb8iOOb6io8CEfeTCw0/view" TargetMode="External"/><Relationship Id="rId77" Type="http://schemas.openxmlformats.org/officeDocument/2006/relationships/hyperlink" Target="https://docs.google.com/document/d/1xhHaLyuf4stK1AbFVxepFEsn48AbkMsSe_Gwv2b98qk/view" TargetMode="External"/><Relationship Id="rId260" Type="http://schemas.openxmlformats.org/officeDocument/2006/relationships/hyperlink" Target="https://drive.google.com/file/d/1RXKULombixnxQTpHz8icgttE4OL768IM/view?usp=sharing" TargetMode="External"/><Relationship Id="rId76" Type="http://schemas.openxmlformats.org/officeDocument/2006/relationships/hyperlink" Target="https://docs.google.com/document/d/1xhHaLyuf4stK1AbFVxepFEsn48AbkMsSe_Gwv2b98qk/pub" TargetMode="External"/><Relationship Id="rId79" Type="http://schemas.openxmlformats.org/officeDocument/2006/relationships/hyperlink" Target="https://docs.google.com/document/d/1haJ8EnYIMpGXr-_74IaqasYIfpci6_rUdtHqsIxOI-Y/pub" TargetMode="External"/><Relationship Id="rId78" Type="http://schemas.openxmlformats.org/officeDocument/2006/relationships/hyperlink" Target="https://docs.google.com/document/d/1haJ8EnYIMpGXr-_74IaqasYIfpci6_rUdtHqsIxOI-Y/edit?usp=sharing" TargetMode="External"/><Relationship Id="rId71" Type="http://schemas.openxmlformats.org/officeDocument/2006/relationships/hyperlink" Target="https://sites.google.com/view/photoboothrentalnearsandimas/home" TargetMode="External"/><Relationship Id="rId70" Type="http://schemas.openxmlformats.org/officeDocument/2006/relationships/hyperlink" Target="https://sites.google.com/view/culvercityphotoboothrentals/photo-booth-rental-in-culver-city_1" TargetMode="External"/><Relationship Id="rId139" Type="http://schemas.openxmlformats.org/officeDocument/2006/relationships/hyperlink" Target="https://sites.google.com/view/culvercityphotoboothrentals/photo-booth-for-rent-near-culver-city" TargetMode="External"/><Relationship Id="rId138" Type="http://schemas.openxmlformats.org/officeDocument/2006/relationships/hyperlink" Target="https://sites.google.com/view/culvercityphotoboothrentals/photo-booth-for-rental-in-culver-city" TargetMode="External"/><Relationship Id="rId259" Type="http://schemas.openxmlformats.org/officeDocument/2006/relationships/hyperlink" Target="https://drive.google.com/file/d/1P4wuNe60mzkEBdqMvHRExkthepKcnsyx/view?usp=sharing" TargetMode="External"/><Relationship Id="rId137" Type="http://schemas.openxmlformats.org/officeDocument/2006/relationships/hyperlink" Target="https://sites.google.com/view/photobooth-rental-culver-city/wedding-photo-booth-rental-in-culver-city" TargetMode="External"/><Relationship Id="rId258" Type="http://schemas.openxmlformats.org/officeDocument/2006/relationships/hyperlink" Target="https://drive.google.com/file/d/1LbHEXmlKIgp-xVRsQLGPZdb2iv_V-6Jg/view?usp=sharing" TargetMode="External"/><Relationship Id="rId132" Type="http://schemas.openxmlformats.org/officeDocument/2006/relationships/hyperlink" Target="https://docs.google.com/document/d/1VmpY7wkUFcgHkJMAF85KpH0eiStlYvwkjAHlzp9M4zE/pub" TargetMode="External"/><Relationship Id="rId253" Type="http://schemas.openxmlformats.org/officeDocument/2006/relationships/hyperlink" Target="https://drive.google.com/file/d/1OavSL9IPAQ2MeDpenKQIDvrp_7Jk5szj/view?usp=sharing" TargetMode="External"/><Relationship Id="rId131" Type="http://schemas.openxmlformats.org/officeDocument/2006/relationships/hyperlink" Target="https://docs.google.com/document/d/1VmpY7wkUFcgHkJMAF85KpH0eiStlYvwkjAHlzp9M4zE/edit?usp=sharing" TargetMode="External"/><Relationship Id="rId252" Type="http://schemas.openxmlformats.org/officeDocument/2006/relationships/hyperlink" Target="https://drive.google.com/file/d/1Q_AwYUu0qtQqx4AJImGtbCFvNL9t-t0N/view?usp=sharing" TargetMode="External"/><Relationship Id="rId130" Type="http://schemas.openxmlformats.org/officeDocument/2006/relationships/hyperlink" Target="https://docs.google.com/document/d/11IWRrcjGlymdo8M8MPV2xJr-ym-9vdp6R44AgNVgtAw/view" TargetMode="External"/><Relationship Id="rId251" Type="http://schemas.openxmlformats.org/officeDocument/2006/relationships/hyperlink" Target="https://drive.google.com/file/d/1idmK2kPhQIgrI65hkZV8yguxivrJ9cAO/view?usp=sharing" TargetMode="External"/><Relationship Id="rId250" Type="http://schemas.openxmlformats.org/officeDocument/2006/relationships/hyperlink" Target="https://drive.google.com/file/d/1KNQ6xoI2edog2m5l76yi9oCt0Y9FQIgr/view?usp=sharing" TargetMode="External"/><Relationship Id="rId136" Type="http://schemas.openxmlformats.org/officeDocument/2006/relationships/hyperlink" Target="https://docs.google.com/document/d/1Mv1LVcdsXEWaXhkqUF40uzjZV5BQQeFBI-sjYFuJa2g/view" TargetMode="External"/><Relationship Id="rId257" Type="http://schemas.openxmlformats.org/officeDocument/2006/relationships/hyperlink" Target="https://drive.google.com/file/d/1xg_u_-AuRj-Z3zJ93LVjNXDPQgIm3H14/view?usp=sharing" TargetMode="External"/><Relationship Id="rId135" Type="http://schemas.openxmlformats.org/officeDocument/2006/relationships/hyperlink" Target="https://docs.google.com/document/d/1Mv1LVcdsXEWaXhkqUF40uzjZV5BQQeFBI-sjYFuJa2g/pub" TargetMode="External"/><Relationship Id="rId256" Type="http://schemas.openxmlformats.org/officeDocument/2006/relationships/hyperlink" Target="https://drive.google.com/file/d/1qsbAFmkRXSD8zy9Yy6hgLvwtOzrXPW9H/view?usp=sharing" TargetMode="External"/><Relationship Id="rId134" Type="http://schemas.openxmlformats.org/officeDocument/2006/relationships/hyperlink" Target="https://docs.google.com/document/d/1Mv1LVcdsXEWaXhkqUF40uzjZV5BQQeFBI-sjYFuJa2g/edit?usp=sharing" TargetMode="External"/><Relationship Id="rId255" Type="http://schemas.openxmlformats.org/officeDocument/2006/relationships/hyperlink" Target="https://drive.google.com/file/d/1VwQr7fu7P6BYWLbQRqYa55bRtdwf6z0A/view?usp=sharing" TargetMode="External"/><Relationship Id="rId133" Type="http://schemas.openxmlformats.org/officeDocument/2006/relationships/hyperlink" Target="https://docs.google.com/document/d/1VmpY7wkUFcgHkJMAF85KpH0eiStlYvwkjAHlzp9M4zE/view" TargetMode="External"/><Relationship Id="rId254" Type="http://schemas.openxmlformats.org/officeDocument/2006/relationships/hyperlink" Target="https://drive.google.com/file/d/1BRQXHbBvFrtog5CEeKTvE8J_eDbtn6gK/view?usp=sharing" TargetMode="External"/><Relationship Id="rId62" Type="http://schemas.openxmlformats.org/officeDocument/2006/relationships/hyperlink" Target="https://docs.google.com/document/d/1ZwTIPSxlsl44hPL_sQb0uU_G7FiufKOUHXt5B7zJKGc/pub" TargetMode="External"/><Relationship Id="rId61" Type="http://schemas.openxmlformats.org/officeDocument/2006/relationships/hyperlink" Target="https://docs.google.com/document/d/1ZwTIPSxlsl44hPL_sQb0uU_G7FiufKOUHXt5B7zJKGc/edit?usp=sharing" TargetMode="External"/><Relationship Id="rId64" Type="http://schemas.openxmlformats.org/officeDocument/2006/relationships/hyperlink" Target="https://docs.google.com/document/d/1VqsKb3Vla48qjr8OY0vkxFQqs20PYbKNkVjwUbugagU/edit?usp=sharing" TargetMode="External"/><Relationship Id="rId63" Type="http://schemas.openxmlformats.org/officeDocument/2006/relationships/hyperlink" Target="https://docs.google.com/document/d/1ZwTIPSxlsl44hPL_sQb0uU_G7FiufKOUHXt5B7zJKGc/view" TargetMode="External"/><Relationship Id="rId66" Type="http://schemas.openxmlformats.org/officeDocument/2006/relationships/hyperlink" Target="https://docs.google.com/document/d/1VqsKb3Vla48qjr8OY0vkxFQqs20PYbKNkVjwUbugagU/view" TargetMode="External"/><Relationship Id="rId172" Type="http://schemas.openxmlformats.org/officeDocument/2006/relationships/hyperlink" Target="https://docs.google.com/document/d/1VqsKb3Vla48qjr8OY0vkxFQqs20PYbKNkVjwUbugagU/edit?disco=AAABS6QJTSw" TargetMode="External"/><Relationship Id="rId293" Type="http://schemas.openxmlformats.org/officeDocument/2006/relationships/hyperlink" Target="https://drive.google.com/file/d/1DbH4amQVfjjYbAGW2yt6DG72rpJaACLP/view?usp=sharing" TargetMode="External"/><Relationship Id="rId65" Type="http://schemas.openxmlformats.org/officeDocument/2006/relationships/hyperlink" Target="https://docs.google.com/document/d/1VqsKb3Vla48qjr8OY0vkxFQqs20PYbKNkVjwUbugagU/pub" TargetMode="External"/><Relationship Id="rId171" Type="http://schemas.openxmlformats.org/officeDocument/2006/relationships/hyperlink" Target="https://docs.google.com/document/d/1xAMPLEHDv4CM2oqSFCyTQ20sRb8iOOb6io8CEfeTCw0/edit?disco=AAABS5x-FyM" TargetMode="External"/><Relationship Id="rId292" Type="http://schemas.openxmlformats.org/officeDocument/2006/relationships/hyperlink" Target="https://drive.google.com/file/d/1_DYRJCXDYg_RCaoDx2Wiglj1GKNNOCnC/view?usp=sharing" TargetMode="External"/><Relationship Id="rId68" Type="http://schemas.openxmlformats.org/officeDocument/2006/relationships/hyperlink" Target="https://sites.google.com/view/culvercityphotoboothrentals/photo-booth-for-rental-in-culver-city" TargetMode="External"/><Relationship Id="rId170" Type="http://schemas.openxmlformats.org/officeDocument/2006/relationships/hyperlink" Target="https://docs.google.com/document/d/1xhHaLyuf4stK1AbFVxepFEsn48AbkMsSe_Gwv2b98qk/edit?disco=AAABS6PkTI0" TargetMode="External"/><Relationship Id="rId291" Type="http://schemas.openxmlformats.org/officeDocument/2006/relationships/hyperlink" Target="https://drive.google.com/file/d/1v9sEUy8EfxqvFYuK6GtE9IPTOhNK0bBV/view?usp=sharing" TargetMode="External"/><Relationship Id="rId67" Type="http://schemas.openxmlformats.org/officeDocument/2006/relationships/hyperlink" Target="https://sites.google.com/view/photobooth-rental-culver-city/wedding-photo-booth-rental-in-culver-city" TargetMode="External"/><Relationship Id="rId290" Type="http://schemas.openxmlformats.org/officeDocument/2006/relationships/hyperlink" Target="https://drive.google.com/file/d/1Edj-DeyJQ4-TG-nH2ow21F7bsYOqwIkn/view?usp=sharing" TargetMode="External"/><Relationship Id="rId60" Type="http://schemas.openxmlformats.org/officeDocument/2006/relationships/hyperlink" Target="https://docs.google.com/document/d/16tH01Zg28g5GgOGpS9NzcSN31Fti5Zm983Sdq4Z9VuU/view" TargetMode="External"/><Relationship Id="rId165" Type="http://schemas.openxmlformats.org/officeDocument/2006/relationships/hyperlink" Target="https://docs.google.com/document/d/1gVj5K2TcBmv7OY0kqaN8G2LuVRJ18lNc_wgbch5AtZE/edit?disco=AAABTB8wQoQ" TargetMode="External"/><Relationship Id="rId286" Type="http://schemas.openxmlformats.org/officeDocument/2006/relationships/hyperlink" Target="https://drive.google.com/file/d/1UBcGLj2ug2H-Blys_lvrzcZxvVmW7RJe/view?usp=sharing" TargetMode="External"/><Relationship Id="rId69" Type="http://schemas.openxmlformats.org/officeDocument/2006/relationships/hyperlink" Target="https://sites.google.com/view/culvercityphotoboothrentals/photo-booth-for-rent-near-culver-city" TargetMode="External"/><Relationship Id="rId164" Type="http://schemas.openxmlformats.org/officeDocument/2006/relationships/hyperlink" Target="https://docs.google.com/document/d/1MAU4s9mrqXEutoPcNWDt5PQW609MRKm1ORx-zK3pVKA/edit?disco=AAABTRTqdqI" TargetMode="External"/><Relationship Id="rId285" Type="http://schemas.openxmlformats.org/officeDocument/2006/relationships/hyperlink" Target="https://docs.google.com/document/d/1CXKbHp6kSjw_DyD-JAlqZFLrnMdZ4Hkp/edit?usp=sharing&amp;ouid=115602453726005426174&amp;rtpof=true&amp;sd=true" TargetMode="External"/><Relationship Id="rId163" Type="http://schemas.openxmlformats.org/officeDocument/2006/relationships/hyperlink" Target="https://docs.google.com/document/d/1h2vza6I9FUeFGnWCK9p98qQP-lSK1d-lJp6f2hGak6E/edit?disco=AAABOzCiksQ" TargetMode="External"/><Relationship Id="rId284" Type="http://schemas.openxmlformats.org/officeDocument/2006/relationships/hyperlink" Target="https://docs.google.com/document/d/1wflOfzkBrVdUYFOxXJ1QM3QX2vm6JiF1/edit?usp=sharing&amp;ouid=115602453726005426174&amp;rtpof=true&amp;sd=true" TargetMode="External"/><Relationship Id="rId162" Type="http://schemas.openxmlformats.org/officeDocument/2006/relationships/hyperlink" Target="https://docs.google.com/document/d/1RtXB0rtGDTipM-ZTq5Ff8i8VMaVlAUprYmlm61Q1W2o/edit?disco=AAABS4B4cN0" TargetMode="External"/><Relationship Id="rId283" Type="http://schemas.openxmlformats.org/officeDocument/2006/relationships/hyperlink" Target="https://docs.google.com/document/d/16msYhSD3BmmeAeqt23l_mHvHbGTqFbAh/edit?usp=sharing&amp;ouid=115602453726005426174&amp;rtpof=true&amp;sd=true" TargetMode="External"/><Relationship Id="rId169" Type="http://schemas.openxmlformats.org/officeDocument/2006/relationships/hyperlink" Target="https://docs.google.com/document/d/1haJ8EnYIMpGXr-_74IaqasYIfpci6_rUdtHqsIxOI-Y/edit?disco=AAABS8cub8o" TargetMode="External"/><Relationship Id="rId168" Type="http://schemas.openxmlformats.org/officeDocument/2006/relationships/hyperlink" Target="https://docs.google.com/document/d/1lhQ1XEJ5xcClG_WH99-zbexori1lYS0VWYngk3vEOts/edit?disco=AAABNUBi1HY" TargetMode="External"/><Relationship Id="rId289" Type="http://schemas.openxmlformats.org/officeDocument/2006/relationships/hyperlink" Target="https://drive.google.com/file/d/1GeykqWZOhu7R-IiZQaL0guGJI0nqtqeq/view?usp=sharing" TargetMode="External"/><Relationship Id="rId167" Type="http://schemas.openxmlformats.org/officeDocument/2006/relationships/hyperlink" Target="https://docs.google.com/document/d/1y-mZQP1g_VfXBcTi7CwSY930ouWWAyvZhkhqH2eQdQs/edit?disco=AAABTPtDVtU" TargetMode="External"/><Relationship Id="rId288" Type="http://schemas.openxmlformats.org/officeDocument/2006/relationships/hyperlink" Target="https://drive.google.com/file/d/17LUxwfshUmkZnTsJMpePoIWucwYAInub/view?usp=sharing" TargetMode="External"/><Relationship Id="rId166" Type="http://schemas.openxmlformats.org/officeDocument/2006/relationships/hyperlink" Target="https://docs.google.com/document/d/1EXRWdnXiMC25lqay9fhY1AOK84wXRydBRg2_YYPC0Dg/edit?disco=AAABTQhcFU8" TargetMode="External"/><Relationship Id="rId287" Type="http://schemas.openxmlformats.org/officeDocument/2006/relationships/hyperlink" Target="https://drive.google.com/file/d/1HXJzvBHG0coeq2bWqxkflSY6pmBDHZT8/view?usp=sharing" TargetMode="External"/><Relationship Id="rId51" Type="http://schemas.openxmlformats.org/officeDocument/2006/relationships/hyperlink" Target="https://docs.google.com/spreadsheets/d/1ZMklFZyEuIHR1PjkNuNi0u0tT0L3ewprw6NahFPKh30/edit" TargetMode="External"/><Relationship Id="rId50" Type="http://schemas.openxmlformats.org/officeDocument/2006/relationships/hyperlink" Target="https://docs.google.com/spreadsheets/d/1ZMklFZyEuIHR1PjkNuNi0u0tT0L3ewprw6NahFPKh30/edit" TargetMode="External"/><Relationship Id="rId53" Type="http://schemas.openxmlformats.org/officeDocument/2006/relationships/hyperlink" Target="https://docs.google.com/spreadsheets/d/1ZMklFZyEuIHR1PjkNuNi0u0tT0L3ewprw6NahFPKh30/edit" TargetMode="External"/><Relationship Id="rId52" Type="http://schemas.openxmlformats.org/officeDocument/2006/relationships/hyperlink" Target="https://docs.google.com/spreadsheets/d/1ZMklFZyEuIHR1PjkNuNi0u0tT0L3ewprw6NahFPKh30/edit" TargetMode="External"/><Relationship Id="rId55" Type="http://schemas.openxmlformats.org/officeDocument/2006/relationships/hyperlink" Target="https://drive.google.com/drive/folders/1vUytWz0MG2pr2W_NKlthnspML4UCybCg?usp=sharing" TargetMode="External"/><Relationship Id="rId161" Type="http://schemas.openxmlformats.org/officeDocument/2006/relationships/hyperlink" Target="https://docs.google.com/document/d/119LOQ3jpXCpjyyp_E1P7B4PWe8Q9aGDDX73zZv0jN6Q/edit?disco=AAABL4VpxyQ" TargetMode="External"/><Relationship Id="rId282" Type="http://schemas.openxmlformats.org/officeDocument/2006/relationships/hyperlink" Target="https://docs.google.com/document/d/1_-G5rD4lNO4eCFunorRTHROhLLR3JRJu/edit?usp=sharing&amp;ouid=115602453726005426174&amp;rtpof=true&amp;sd=true" TargetMode="External"/><Relationship Id="rId54" Type="http://schemas.openxmlformats.org/officeDocument/2006/relationships/hyperlink" Target="https://docs.google.com/spreadsheets/d/1ZMklFZyEuIHR1PjkNuNi0u0tT0L3ewprw6NahFPKh30/edit" TargetMode="External"/><Relationship Id="rId160" Type="http://schemas.openxmlformats.org/officeDocument/2006/relationships/hyperlink" Target="https://docs.google.com/document/d/1YV7L6A6kFiZidZioDI3jhJAB7CJ9YZMZso7EXG3Fa60/edit?disco=AAABTQBBKnU" TargetMode="External"/><Relationship Id="rId281" Type="http://schemas.openxmlformats.org/officeDocument/2006/relationships/hyperlink" Target="https://docs.google.com/document/d/1zy89HcJ9qznsc3fNBNUbdqrYA0ok4mWw/edit?usp=sharing&amp;ouid=115602453726005426174&amp;rtpof=true&amp;sd=true" TargetMode="External"/><Relationship Id="rId57" Type="http://schemas.openxmlformats.org/officeDocument/2006/relationships/hyperlink" Target="https://drive.google.com/drive/folders/1DesmOUWppFRKQI-ck9nHXOt6aNiKlCLV?usp=sharing" TargetMode="External"/><Relationship Id="rId280" Type="http://schemas.openxmlformats.org/officeDocument/2006/relationships/hyperlink" Target="https://docs.google.com/document/d/155RCS9KkR-qEAzs1iJXrXbrYrZV-VBu4/edit?usp=sharing&amp;ouid=115602453726005426174&amp;rtpof=true&amp;sd=true" TargetMode="External"/><Relationship Id="rId56" Type="http://schemas.openxmlformats.org/officeDocument/2006/relationships/hyperlink" Target="https://drive.google.com/file/d/1iPsTZK3zqATRi-QCbiO27-GUujqsJmyC/view?usp=sharing" TargetMode="External"/><Relationship Id="rId159" Type="http://schemas.openxmlformats.org/officeDocument/2006/relationships/hyperlink" Target="https://docs.google.com/document/d/11IWRrcjGlymdo8M8MPV2xJr-ym-9vdp6R44AgNVgtAw/edit?disco=AAABTQblKvM" TargetMode="External"/><Relationship Id="rId59" Type="http://schemas.openxmlformats.org/officeDocument/2006/relationships/hyperlink" Target="https://docs.google.com/document/d/16tH01Zg28g5GgOGpS9NzcSN31Fti5Zm983Sdq4Z9VuU/pub" TargetMode="External"/><Relationship Id="rId154" Type="http://schemas.openxmlformats.org/officeDocument/2006/relationships/hyperlink" Target="https://docs.google.com/drawings/d/1uPGrxHEbQsZ_y2tUwISxDPBKURTP85RykkBlaOFuUxg/edit?disco=AAABTRWPsS4" TargetMode="External"/><Relationship Id="rId275" Type="http://schemas.openxmlformats.org/officeDocument/2006/relationships/hyperlink" Target="https://docs.google.com/document/d/1L7jUn6w_BdmjkXoyuPpBZB5LN_g7ObXO/edit?usp=sharing&amp;ouid=115602453726005426174&amp;rtpof=true&amp;sd=true" TargetMode="External"/><Relationship Id="rId58" Type="http://schemas.openxmlformats.org/officeDocument/2006/relationships/hyperlink" Target="https://docs.google.com/document/d/16tH01Zg28g5GgOGpS9NzcSN31Fti5Zm983Sdq4Z9VuU/edit?usp=sharing" TargetMode="External"/><Relationship Id="rId153" Type="http://schemas.openxmlformats.org/officeDocument/2006/relationships/hyperlink" Target="https://docs.google.com/spreadsheets/d/1ZMklFZyEuIHR1PjkNuNi0u0tT0L3ewprw6NahFPKh30/edit?disco=AAABPbvENZU" TargetMode="External"/><Relationship Id="rId274" Type="http://schemas.openxmlformats.org/officeDocument/2006/relationships/hyperlink" Target="https://docs.google.com/document/d/18GVo8lxz1MqDDhN6aW6LIFTHriJdEw12/edit?usp=sharing&amp;ouid=115602453726005426174&amp;rtpof=true&amp;sd=true" TargetMode="External"/><Relationship Id="rId152" Type="http://schemas.openxmlformats.org/officeDocument/2006/relationships/hyperlink" Target="https://sites.google.com/view/photoboothrentalnearsandimas/home" TargetMode="External"/><Relationship Id="rId273" Type="http://schemas.openxmlformats.org/officeDocument/2006/relationships/hyperlink" Target="https://docs.google.com/document/d/1V4zNyUWUHC0pteRyawF4DVfhqoKwRFUL/edit?usp=sharing&amp;ouid=115602453726005426174&amp;rtpof=true&amp;sd=true" TargetMode="External"/><Relationship Id="rId151" Type="http://schemas.openxmlformats.org/officeDocument/2006/relationships/hyperlink" Target="https://sites.google.com/view/culvercityphotoboothrentals/photo-booth-rental-in-culver-city_1" TargetMode="External"/><Relationship Id="rId272" Type="http://schemas.openxmlformats.org/officeDocument/2006/relationships/hyperlink" Target="https://docs.google.com/document/d/1-7qpPPBY6KiR1K2IkLK-8Wp_b3Ir7qeQ/edit?usp=sharing&amp;ouid=115602453726005426174&amp;rtpof=true&amp;sd=true" TargetMode="External"/><Relationship Id="rId158" Type="http://schemas.openxmlformats.org/officeDocument/2006/relationships/hyperlink" Target="https://docs.google.com/document/d/1VmpY7wkUFcgHkJMAF85KpH0eiStlYvwkjAHlzp9M4zE/edit?disco=AAABNTjHSHc" TargetMode="External"/><Relationship Id="rId279" Type="http://schemas.openxmlformats.org/officeDocument/2006/relationships/hyperlink" Target="https://docs.google.com/document/d/1M5bYV4ymfC-a02oqoH4Spuin034z1B0G/edit?usp=sharing&amp;ouid=115602453726005426174&amp;rtpof=true&amp;sd=true" TargetMode="External"/><Relationship Id="rId157" Type="http://schemas.openxmlformats.org/officeDocument/2006/relationships/hyperlink" Target="https://docs.google.com/document/d/1Mv1LVcdsXEWaXhkqUF40uzjZV5BQQeFBI-sjYFuJa2g/edit?disco=AAABTRLabdg" TargetMode="External"/><Relationship Id="rId278" Type="http://schemas.openxmlformats.org/officeDocument/2006/relationships/hyperlink" Target="https://docs.google.com/document/d/13YFAdYxJECST4pj9SZE8vCRrsPH6JCIE/edit?usp=sharing&amp;ouid=115602453726005426174&amp;rtpof=true&amp;sd=true" TargetMode="External"/><Relationship Id="rId156" Type="http://schemas.openxmlformats.org/officeDocument/2006/relationships/hyperlink" Target="https://docs.google.com/document/d/12tCBkOOUXTIWwktwZ2StRkHTGs7FMY-lJCCYjVhYdiU/edit?disco=AAABTQmCbpk" TargetMode="External"/><Relationship Id="rId277" Type="http://schemas.openxmlformats.org/officeDocument/2006/relationships/hyperlink" Target="https://docs.google.com/document/d/1gqTHLZhInu5m5lAnVMdTsDyC0omm8Wep/edit?usp=sharing&amp;ouid=115602453726005426174&amp;rtpof=true&amp;sd=true" TargetMode="External"/><Relationship Id="rId155" Type="http://schemas.openxmlformats.org/officeDocument/2006/relationships/hyperlink" Target="https://docs.google.com/document/d/1fskboLCxcGr29M9bLJQDwzp56SYVib4DPr50X5zfY44/edit?disco=AAABS28Rs-c" TargetMode="External"/><Relationship Id="rId276" Type="http://schemas.openxmlformats.org/officeDocument/2006/relationships/hyperlink" Target="https://docs.google.com/document/d/1mwuPoL_qJNPotA7W-O1GSSgQzZpUOveB/edit?usp=sharing&amp;ouid=115602453726005426174&amp;rtpof=true&amp;sd=true" TargetMode="External"/><Relationship Id="rId107" Type="http://schemas.openxmlformats.org/officeDocument/2006/relationships/hyperlink" Target="https://docs.google.com/document/d/1h2vza6I9FUeFGnWCK9p98qQP-lSK1d-lJp6f2hGak6E/pub" TargetMode="External"/><Relationship Id="rId228" Type="http://schemas.openxmlformats.org/officeDocument/2006/relationships/hyperlink" Target="https://drive.google.com/file/d/17YIOTYRFqYx05R-8X_m1D0_CuFQxR3c3/view?usp=sharing" TargetMode="External"/><Relationship Id="rId349" Type="http://schemas.openxmlformats.org/officeDocument/2006/relationships/hyperlink" Target="https://drive.google.com/file/d/1Lu8XwfXIY4mutTqF6_8XfkoI6r3AWN0-/view?usp=sharing" TargetMode="External"/><Relationship Id="rId106" Type="http://schemas.openxmlformats.org/officeDocument/2006/relationships/hyperlink" Target="https://docs.google.com/document/d/1h2vza6I9FUeFGnWCK9p98qQP-lSK1d-lJp6f2hGak6E/edit?usp=sharing" TargetMode="External"/><Relationship Id="rId227" Type="http://schemas.openxmlformats.org/officeDocument/2006/relationships/hyperlink" Target="https://drive.google.com/file/d/1EYl4Sp9Ex6_JDexl-ugAJgyd6DbYnPys/view?usp=sharing" TargetMode="External"/><Relationship Id="rId348" Type="http://schemas.openxmlformats.org/officeDocument/2006/relationships/hyperlink" Target="https://drive.google.com/file/d/18RAqUN3b4RV91QO7M4YbROq_0wBnDoQU/view?usp=sharing" TargetMode="External"/><Relationship Id="rId105" Type="http://schemas.openxmlformats.org/officeDocument/2006/relationships/hyperlink" Target="https://docs.google.com/document/d/1MAU4s9mrqXEutoPcNWDt5PQW609MRKm1ORx-zK3pVKA/view" TargetMode="External"/><Relationship Id="rId226" Type="http://schemas.openxmlformats.org/officeDocument/2006/relationships/hyperlink" Target="https://drive.google.com/file/d/1my--C30HcwvNbMJKaf13wFczEelMBJhx/view?usp=sharing" TargetMode="External"/><Relationship Id="rId347" Type="http://schemas.openxmlformats.org/officeDocument/2006/relationships/hyperlink" Target="https://drive.google.com/file/d/1U1fKZKVOZrwcik1iHm9jR2_Or-psu7a4/view?usp=sharing" TargetMode="External"/><Relationship Id="rId104" Type="http://schemas.openxmlformats.org/officeDocument/2006/relationships/hyperlink" Target="https://docs.google.com/document/d/1MAU4s9mrqXEutoPcNWDt5PQW609MRKm1ORx-zK3pVKA/pub" TargetMode="External"/><Relationship Id="rId225" Type="http://schemas.openxmlformats.org/officeDocument/2006/relationships/hyperlink" Target="https://drive.google.com/file/d/18l_uTXVtH974oKp7Jihf3e6ts93Cex0i/view?usp=sharing" TargetMode="External"/><Relationship Id="rId346" Type="http://schemas.openxmlformats.org/officeDocument/2006/relationships/hyperlink" Target="https://drive.google.com/file/d/1Qmtz04HQeKWKrEMrO3qNDgCLzgrabE7k/view?usp=sharing" TargetMode="External"/><Relationship Id="rId109" Type="http://schemas.openxmlformats.org/officeDocument/2006/relationships/hyperlink" Target="https://sites.google.com/view/photobooth-rental-culver-city/wedding-photo-booth-rental-in-culver-city" TargetMode="External"/><Relationship Id="rId108" Type="http://schemas.openxmlformats.org/officeDocument/2006/relationships/hyperlink" Target="https://docs.google.com/document/d/1h2vza6I9FUeFGnWCK9p98qQP-lSK1d-lJp6f2hGak6E/view" TargetMode="External"/><Relationship Id="rId229" Type="http://schemas.openxmlformats.org/officeDocument/2006/relationships/hyperlink" Target="https://drive.google.com/file/d/1BG4FR9eI1UReay9MPv5jkXlzZs2DI3Gj/view?usp=sharing" TargetMode="External"/><Relationship Id="rId220" Type="http://schemas.openxmlformats.org/officeDocument/2006/relationships/hyperlink" Target="https://drive.google.com/file/d/10UyntXPuEsrJmMr0Wgb6qjoPMTifySEK/view?usp=sharing" TargetMode="External"/><Relationship Id="rId341" Type="http://schemas.openxmlformats.org/officeDocument/2006/relationships/hyperlink" Target="https://drive.google.com/file/d/1ZoTTofQ58yyqCs5eoGMl1H68k_9TXQO2/view?usp=sharing" TargetMode="External"/><Relationship Id="rId340" Type="http://schemas.openxmlformats.org/officeDocument/2006/relationships/hyperlink" Target="https://drive.google.com/file/d/14At0lYj_4IqMwC2MX93s6lsf9gup-KGg/view?usp=sharing" TargetMode="External"/><Relationship Id="rId103" Type="http://schemas.openxmlformats.org/officeDocument/2006/relationships/hyperlink" Target="https://docs.google.com/document/d/1MAU4s9mrqXEutoPcNWDt5PQW609MRKm1ORx-zK3pVKA/edit?usp=sharing" TargetMode="External"/><Relationship Id="rId224" Type="http://schemas.openxmlformats.org/officeDocument/2006/relationships/hyperlink" Target="https://drive.google.com/file/d/1_icgwcaRwX0XrFwxjbYon-XbASisEEdv/view?usp=sharing" TargetMode="External"/><Relationship Id="rId345" Type="http://schemas.openxmlformats.org/officeDocument/2006/relationships/hyperlink" Target="https://drive.google.com/file/d/18O7QoCbHqtVtfSt29qatTzVr_qFjR1wz/view?usp=sharing" TargetMode="External"/><Relationship Id="rId102" Type="http://schemas.openxmlformats.org/officeDocument/2006/relationships/hyperlink" Target="https://docs.google.com/document/d/1gVj5K2TcBmv7OY0kqaN8G2LuVRJ18lNc_wgbch5AtZE/view" TargetMode="External"/><Relationship Id="rId223" Type="http://schemas.openxmlformats.org/officeDocument/2006/relationships/hyperlink" Target="https://drive.google.com/file/d/17o2Fa9lkyobQ1TsK9TSHkOkHbLThs5fZ/view?usp=sharing" TargetMode="External"/><Relationship Id="rId344" Type="http://schemas.openxmlformats.org/officeDocument/2006/relationships/hyperlink" Target="https://drive.google.com/file/d/1ZqjsSrwXiZkTHl9OqlYYDIM2Csy9aqSB/view?usp=sharing" TargetMode="External"/><Relationship Id="rId101" Type="http://schemas.openxmlformats.org/officeDocument/2006/relationships/hyperlink" Target="https://docs.google.com/document/d/1gVj5K2TcBmv7OY0kqaN8G2LuVRJ18lNc_wgbch5AtZE/pub" TargetMode="External"/><Relationship Id="rId222" Type="http://schemas.openxmlformats.org/officeDocument/2006/relationships/hyperlink" Target="https://drive.google.com/file/d/1HzDw1r_z_Zb6Yz1DNzUaXbJG0sbPcxiQ/view?usp=sharing" TargetMode="External"/><Relationship Id="rId343" Type="http://schemas.openxmlformats.org/officeDocument/2006/relationships/hyperlink" Target="https://drive.google.com/file/d/1RQnmOS4sUxFbkF3nqLbCBRrypSP14SLj/view?usp=sharing" TargetMode="External"/><Relationship Id="rId100" Type="http://schemas.openxmlformats.org/officeDocument/2006/relationships/hyperlink" Target="https://docs.google.com/document/d/1gVj5K2TcBmv7OY0kqaN8G2LuVRJ18lNc_wgbch5AtZE/edit?usp=sharing" TargetMode="External"/><Relationship Id="rId221" Type="http://schemas.openxmlformats.org/officeDocument/2006/relationships/hyperlink" Target="https://drive.google.com/file/d/1grErI3PftEokb8sv7Ch-0j7fawlukW_H/view?usp=sharing" TargetMode="External"/><Relationship Id="rId342" Type="http://schemas.openxmlformats.org/officeDocument/2006/relationships/hyperlink" Target="https://drive.google.com/file/d/1E0RQ0SatFo0k6Se9eip53t3Oe2SGqW82/view?usp=sharing" TargetMode="External"/><Relationship Id="rId217" Type="http://schemas.openxmlformats.org/officeDocument/2006/relationships/hyperlink" Target="https://drive.google.com/file/d/1KPukZQM20T69Q7vIzqWn3FQtJolemz02/view?usp=sharing" TargetMode="External"/><Relationship Id="rId338" Type="http://schemas.openxmlformats.org/officeDocument/2006/relationships/hyperlink" Target="https://drive.google.com/file/d/1FhjUSg4NAjKdpZIB3uUaXJduVhz1Ug09/view?usp=sharing" TargetMode="External"/><Relationship Id="rId216" Type="http://schemas.openxmlformats.org/officeDocument/2006/relationships/hyperlink" Target="https://drive.google.com/file/d/1J1JSY6-YN5PsJx_9AdxUMkghsOdQYeDQ/view?usp=sharing" TargetMode="External"/><Relationship Id="rId337" Type="http://schemas.openxmlformats.org/officeDocument/2006/relationships/hyperlink" Target="https://drive.google.com/file/d/1SBqqBsViqg8s67I36xSU0mg8ABLtAQWM/view?usp=sharing" TargetMode="External"/><Relationship Id="rId215" Type="http://schemas.openxmlformats.org/officeDocument/2006/relationships/hyperlink" Target="https://drive.google.com/file/d/1jZRAcyv1xaOAHpPnpwk4WaVSBZicklnt/view?usp=sharing" TargetMode="External"/><Relationship Id="rId336" Type="http://schemas.openxmlformats.org/officeDocument/2006/relationships/hyperlink" Target="https://drive.google.com/file/d/1jomND4FHh-fxGwsh4eRzm9fFiAn9ZUsC/view?usp=sharing" TargetMode="External"/><Relationship Id="rId214" Type="http://schemas.openxmlformats.org/officeDocument/2006/relationships/hyperlink" Target="https://drive.google.com/file/d/1EJPxDF95WLI_D-eN8ruyvJoHwiG9Z2UU/view?usp=sharing" TargetMode="External"/><Relationship Id="rId335" Type="http://schemas.openxmlformats.org/officeDocument/2006/relationships/hyperlink" Target="https://drive.google.com/file/d/1jpcTtntnEuUcolBbj4U99c7fkY0XomQm/view?usp=sharing" TargetMode="External"/><Relationship Id="rId219" Type="http://schemas.openxmlformats.org/officeDocument/2006/relationships/hyperlink" Target="https://drive.google.com/file/d/1ynE7kiEXSO13595WLvGl_XtDlPzBqCDZ/view?usp=sharing" TargetMode="External"/><Relationship Id="rId218" Type="http://schemas.openxmlformats.org/officeDocument/2006/relationships/hyperlink" Target="https://drive.google.com/file/d/15YqnJIjNqoojbxrA7MSdQn-8Ej5CSAoZ/view?usp=sharing" TargetMode="External"/><Relationship Id="rId339" Type="http://schemas.openxmlformats.org/officeDocument/2006/relationships/hyperlink" Target="https://drive.google.com/file/d/18B4CAOIWRKxyS5jy8sqhWGh06Jqyc_gk/view?usp=sharing" TargetMode="External"/><Relationship Id="rId330" Type="http://schemas.openxmlformats.org/officeDocument/2006/relationships/hyperlink" Target="https://drive.google.com/file/d/1tOaTslfUSMtkLiwtFQiJGNJLkTLO0jBK/view?usp=sharing" TargetMode="External"/><Relationship Id="rId213" Type="http://schemas.openxmlformats.org/officeDocument/2006/relationships/hyperlink" Target="https://drive.google.com/file/d/1QjgrV7HiVC3L78VPLsCwVmEawq-LM6QJ/view?usp=sharing" TargetMode="External"/><Relationship Id="rId334" Type="http://schemas.openxmlformats.org/officeDocument/2006/relationships/hyperlink" Target="https://drive.google.com/file/d/1UblurTX-Vtw3vgvMRBvTNmCbhzYmGUGd/view?usp=sharing" TargetMode="External"/><Relationship Id="rId212" Type="http://schemas.openxmlformats.org/officeDocument/2006/relationships/hyperlink" Target="https://drive.google.com/file/d/1rhC5AO6WgddKJFbP5iswcCejras_EMQX/view?usp=sharing" TargetMode="External"/><Relationship Id="rId333" Type="http://schemas.openxmlformats.org/officeDocument/2006/relationships/hyperlink" Target="https://drive.google.com/file/d/1jkpG1DwdLjATKrRP6yU3nt-Nw4U63TCG/view?usp=sharing" TargetMode="External"/><Relationship Id="rId211" Type="http://schemas.openxmlformats.org/officeDocument/2006/relationships/hyperlink" Target="https://drive.google.com/file/d/1qHydfFSf7FLr1oWPYmg2TCWR_CFslKOV/view?usp=sharing" TargetMode="External"/><Relationship Id="rId332" Type="http://schemas.openxmlformats.org/officeDocument/2006/relationships/hyperlink" Target="https://drive.google.com/file/d/1lTut3J3XVWZYAI1w31ChQTO-4WNmUvUO/view?usp=sharing" TargetMode="External"/><Relationship Id="rId210" Type="http://schemas.openxmlformats.org/officeDocument/2006/relationships/hyperlink" Target="https://drive.google.com/file/d/1Wv2oQJTTBnWIWkNQDHWgH6wo2OI2GZjX/view?usp=sharing" TargetMode="External"/><Relationship Id="rId331" Type="http://schemas.openxmlformats.org/officeDocument/2006/relationships/hyperlink" Target="https://drive.google.com/file/d/1xMGoAn7WgY0vTK_sZek8lhtJMHaOywxi/view?usp=sharing" TargetMode="External"/><Relationship Id="rId129" Type="http://schemas.openxmlformats.org/officeDocument/2006/relationships/hyperlink" Target="https://docs.google.com/document/d/11IWRrcjGlymdo8M8MPV2xJr-ym-9vdp6R44AgNVgtAw/pub" TargetMode="External"/><Relationship Id="rId128" Type="http://schemas.openxmlformats.org/officeDocument/2006/relationships/hyperlink" Target="https://docs.google.com/document/d/11IWRrcjGlymdo8M8MPV2xJr-ym-9vdp6R44AgNVgtAw/edit?usp=sharing" TargetMode="External"/><Relationship Id="rId249" Type="http://schemas.openxmlformats.org/officeDocument/2006/relationships/hyperlink" Target="https://drive.google.com/file/d/13lsh5RQ_mXC290ZzVSxPEcF3SlFRfrTy/view?usp=sharing" TargetMode="External"/><Relationship Id="rId127" Type="http://schemas.openxmlformats.org/officeDocument/2006/relationships/hyperlink" Target="https://sites.google.com/view/photoboothrentalnearsandimas/home" TargetMode="External"/><Relationship Id="rId248" Type="http://schemas.openxmlformats.org/officeDocument/2006/relationships/hyperlink" Target="https://drive.google.com/file/d/1CeZnxmpwQ9vG5R1KzPVq1kvKKTSEVIW4/view?usp=sharing" TargetMode="External"/><Relationship Id="rId126" Type="http://schemas.openxmlformats.org/officeDocument/2006/relationships/hyperlink" Target="https://sites.google.com/view/culvercityphotoboothrentals/photo-booth-rental-in-culver-city_1" TargetMode="External"/><Relationship Id="rId247" Type="http://schemas.openxmlformats.org/officeDocument/2006/relationships/hyperlink" Target="https://drive.google.com/file/d/1HYpxyMvdGNZKAJEbOYd3_kbM9hgzvsXt/view?usp=sharing" TargetMode="External"/><Relationship Id="rId121" Type="http://schemas.openxmlformats.org/officeDocument/2006/relationships/hyperlink" Target="https://docs.google.com/document/d/1YV7L6A6kFiZidZioDI3jhJAB7CJ9YZMZso7EXG3Fa60/pub" TargetMode="External"/><Relationship Id="rId242" Type="http://schemas.openxmlformats.org/officeDocument/2006/relationships/hyperlink" Target="https://drive.google.com/file/d/1n0lJaq5havUErm0w5DPJfvYY4L1gsXhf/view?usp=sharing" TargetMode="External"/><Relationship Id="rId120" Type="http://schemas.openxmlformats.org/officeDocument/2006/relationships/hyperlink" Target="https://docs.google.com/document/d/1YV7L6A6kFiZidZioDI3jhJAB7CJ9YZMZso7EXG3Fa60/edit?usp=sharing" TargetMode="External"/><Relationship Id="rId241" Type="http://schemas.openxmlformats.org/officeDocument/2006/relationships/hyperlink" Target="https://drive.google.com/file/d/1-pd7HVottgfZxvA3NGQzu1NtQ8_LcEYi/view?usp=sharing" TargetMode="External"/><Relationship Id="rId240" Type="http://schemas.openxmlformats.org/officeDocument/2006/relationships/hyperlink" Target="https://drive.google.com/file/d/1R6eEN5pz24X5Jdi57pCkEikWGmhyKm9-/view?usp=sharing" TargetMode="External"/><Relationship Id="rId125" Type="http://schemas.openxmlformats.org/officeDocument/2006/relationships/hyperlink" Target="https://sites.google.com/view/culvercityphotoboothrentals/photo-booth-for-rent-near-culver-city" TargetMode="External"/><Relationship Id="rId246" Type="http://schemas.openxmlformats.org/officeDocument/2006/relationships/hyperlink" Target="https://drive.google.com/file/d/19POKeOTjACzVifxPPmWWlU-gwO5oRB9S/view?usp=sharing" TargetMode="External"/><Relationship Id="rId124" Type="http://schemas.openxmlformats.org/officeDocument/2006/relationships/hyperlink" Target="https://sites.google.com/view/culvercityphotoboothrentals/photo-booth-for-rental-in-culver-city" TargetMode="External"/><Relationship Id="rId245" Type="http://schemas.openxmlformats.org/officeDocument/2006/relationships/hyperlink" Target="https://drive.google.com/file/d/1z0uyRNfASGJ5uLVxTQ-9RUR9K_RpBLbp/view?usp=sharing" TargetMode="External"/><Relationship Id="rId123" Type="http://schemas.openxmlformats.org/officeDocument/2006/relationships/hyperlink" Target="https://sites.google.com/view/photobooth-rental-culver-city/wedding-photo-booth-rental-in-culver-city" TargetMode="External"/><Relationship Id="rId244" Type="http://schemas.openxmlformats.org/officeDocument/2006/relationships/hyperlink" Target="https://drive.google.com/file/d/1tSa2strLp9dztjl2epEL39wIZMB0ZXTj/view?usp=sharing" TargetMode="External"/><Relationship Id="rId122" Type="http://schemas.openxmlformats.org/officeDocument/2006/relationships/hyperlink" Target="https://docs.google.com/document/d/1YV7L6A6kFiZidZioDI3jhJAB7CJ9YZMZso7EXG3Fa60/view" TargetMode="External"/><Relationship Id="rId243" Type="http://schemas.openxmlformats.org/officeDocument/2006/relationships/hyperlink" Target="https://drive.google.com/file/d/1UtP99KBTWCfr6whmipy_fUlUWlD1qEod/view?usp=sharing" TargetMode="External"/><Relationship Id="rId95" Type="http://schemas.openxmlformats.org/officeDocument/2006/relationships/hyperlink" Target="https://sites.google.com/view/photobooth-rental-culver-city/wedding-photo-booth-rental-in-culver-city" TargetMode="External"/><Relationship Id="rId94" Type="http://schemas.openxmlformats.org/officeDocument/2006/relationships/hyperlink" Target="https://docs.google.com/document/d/1EXRWdnXiMC25lqay9fhY1AOK84wXRydBRg2_YYPC0Dg/view" TargetMode="External"/><Relationship Id="rId97" Type="http://schemas.openxmlformats.org/officeDocument/2006/relationships/hyperlink" Target="https://sites.google.com/view/culvercityphotoboothrentals/photo-booth-for-rent-near-culver-city" TargetMode="External"/><Relationship Id="rId96" Type="http://schemas.openxmlformats.org/officeDocument/2006/relationships/hyperlink" Target="https://sites.google.com/view/culvercityphotoboothrentals/photo-booth-for-rental-in-culver-city" TargetMode="External"/><Relationship Id="rId99" Type="http://schemas.openxmlformats.org/officeDocument/2006/relationships/hyperlink" Target="https://sites.google.com/view/photoboothrentalnearsandimas/home" TargetMode="External"/><Relationship Id="rId98" Type="http://schemas.openxmlformats.org/officeDocument/2006/relationships/hyperlink" Target="https://sites.google.com/view/culvercityphotoboothrentals/photo-booth-rental-in-culver-city_1" TargetMode="External"/><Relationship Id="rId91" Type="http://schemas.openxmlformats.org/officeDocument/2006/relationships/hyperlink" Target="https://docs.google.com/document/d/1y-mZQP1g_VfXBcTi7CwSY930ouWWAyvZhkhqH2eQdQs/view" TargetMode="External"/><Relationship Id="rId90" Type="http://schemas.openxmlformats.org/officeDocument/2006/relationships/hyperlink" Target="https://docs.google.com/document/d/1y-mZQP1g_VfXBcTi7CwSY930ouWWAyvZhkhqH2eQdQs/pub" TargetMode="External"/><Relationship Id="rId93" Type="http://schemas.openxmlformats.org/officeDocument/2006/relationships/hyperlink" Target="https://docs.google.com/document/d/1EXRWdnXiMC25lqay9fhY1AOK84wXRydBRg2_YYPC0Dg/pub" TargetMode="External"/><Relationship Id="rId92" Type="http://schemas.openxmlformats.org/officeDocument/2006/relationships/hyperlink" Target="https://docs.google.com/document/d/1EXRWdnXiMC25lqay9fhY1AOK84wXRydBRg2_YYPC0Dg/edit?usp=sharing" TargetMode="External"/><Relationship Id="rId118" Type="http://schemas.openxmlformats.org/officeDocument/2006/relationships/hyperlink" Target="https://docs.google.com/document/d/119LOQ3jpXCpjyyp_E1P7B4PWe8Q9aGDDX73zZv0jN6Q/pub" TargetMode="External"/><Relationship Id="rId239" Type="http://schemas.openxmlformats.org/officeDocument/2006/relationships/hyperlink" Target="https://drive.google.com/file/d/1xD6ogwWyVsjLfOW-HPSELKCGmyhOfkdG/view?usp=sharing" TargetMode="External"/><Relationship Id="rId117" Type="http://schemas.openxmlformats.org/officeDocument/2006/relationships/hyperlink" Target="https://docs.google.com/document/d/119LOQ3jpXCpjyyp_E1P7B4PWe8Q9aGDDX73zZv0jN6Q/edit?usp=sharing" TargetMode="External"/><Relationship Id="rId238" Type="http://schemas.openxmlformats.org/officeDocument/2006/relationships/hyperlink" Target="https://drive.google.com/file/d/1ZQx3cxBy-TzOy1b-VOOvjXIkcfdAp6xb/view?usp=sharing" TargetMode="External"/><Relationship Id="rId116" Type="http://schemas.openxmlformats.org/officeDocument/2006/relationships/hyperlink" Target="https://docs.google.com/document/d/1RtXB0rtGDTipM-ZTq5Ff8i8VMaVlAUprYmlm61Q1W2o/view" TargetMode="External"/><Relationship Id="rId237" Type="http://schemas.openxmlformats.org/officeDocument/2006/relationships/hyperlink" Target="https://drive.google.com/file/d/1M7JcbQwSB3VOOoFvVIAh8O6tJ3xEJj3H/view?usp=sharing" TargetMode="External"/><Relationship Id="rId115" Type="http://schemas.openxmlformats.org/officeDocument/2006/relationships/hyperlink" Target="https://docs.google.com/document/d/1RtXB0rtGDTipM-ZTq5Ff8i8VMaVlAUprYmlm61Q1W2o/pub" TargetMode="External"/><Relationship Id="rId236" Type="http://schemas.openxmlformats.org/officeDocument/2006/relationships/hyperlink" Target="https://drive.google.com/file/d/18UdFWYY1JtPNJkMD8k9rlCxErqXIA_Vu/view?usp=sharing" TargetMode="External"/><Relationship Id="rId119" Type="http://schemas.openxmlformats.org/officeDocument/2006/relationships/hyperlink" Target="https://docs.google.com/document/d/119LOQ3jpXCpjyyp_E1P7B4PWe8Q9aGDDX73zZv0jN6Q/view" TargetMode="External"/><Relationship Id="rId110" Type="http://schemas.openxmlformats.org/officeDocument/2006/relationships/hyperlink" Target="https://sites.google.com/view/culvercityphotoboothrentals/photo-booth-for-rental-in-culver-city" TargetMode="External"/><Relationship Id="rId231" Type="http://schemas.openxmlformats.org/officeDocument/2006/relationships/hyperlink" Target="https://drive.google.com/file/d/1AOGIpHRyIudQeUyfxND6QBMym0TLMeJy/view?usp=sharing" TargetMode="External"/><Relationship Id="rId352" Type="http://schemas.openxmlformats.org/officeDocument/2006/relationships/hyperlink" Target="https://drive.google.com/file/d/1GJjiELs-Nm7JLNVLRAzeYKWaNduE7iNI/view?usp=sharing" TargetMode="External"/><Relationship Id="rId230" Type="http://schemas.openxmlformats.org/officeDocument/2006/relationships/hyperlink" Target="https://drive.google.com/file/d/1vsktZ_hArWUYt6aqdj7LF5lARvefJBE0/view?usp=sharing" TargetMode="External"/><Relationship Id="rId351" Type="http://schemas.openxmlformats.org/officeDocument/2006/relationships/hyperlink" Target="https://drive.google.com/file/d/1nkU0c01CBeNr0My5DCUGZP870An3YLxa/view?usp=sharing" TargetMode="External"/><Relationship Id="rId350" Type="http://schemas.openxmlformats.org/officeDocument/2006/relationships/hyperlink" Target="https://docs.google.com/presentation/d/1p98-KKh_j8Fk-Bcswb80kzOsJ3UgCAln/edit?usp=sharing&amp;ouid=115602453726005426174&amp;rtpof=true&amp;sd=true" TargetMode="External"/><Relationship Id="rId114" Type="http://schemas.openxmlformats.org/officeDocument/2006/relationships/hyperlink" Target="https://docs.google.com/document/d/1RtXB0rtGDTipM-ZTq5Ff8i8VMaVlAUprYmlm61Q1W2o/edit?usp=sharing" TargetMode="External"/><Relationship Id="rId235" Type="http://schemas.openxmlformats.org/officeDocument/2006/relationships/hyperlink" Target="https://drive.google.com/file/d/1NYpH2oknCcHSXP_8jmAMZAfxkpzZRmj7/view?usp=sharing" TargetMode="External"/><Relationship Id="rId113" Type="http://schemas.openxmlformats.org/officeDocument/2006/relationships/hyperlink" Target="https://sites.google.com/view/photoboothrentalnearsandimas/home" TargetMode="External"/><Relationship Id="rId234" Type="http://schemas.openxmlformats.org/officeDocument/2006/relationships/hyperlink" Target="https://drive.google.com/file/d/1X-our3pFJdPAgJyc9FW4ahwlaDBDAWPB/view?usp=sharing" TargetMode="External"/><Relationship Id="rId112" Type="http://schemas.openxmlformats.org/officeDocument/2006/relationships/hyperlink" Target="https://sites.google.com/view/culvercityphotoboothrentals/photo-booth-rental-in-culver-city_1" TargetMode="External"/><Relationship Id="rId233" Type="http://schemas.openxmlformats.org/officeDocument/2006/relationships/hyperlink" Target="https://drive.google.com/file/d/1TBl3CvqHZwuDy3Ej91EMeL85zFXF2t_L/view?usp=sharing" TargetMode="External"/><Relationship Id="rId354" Type="http://schemas.openxmlformats.org/officeDocument/2006/relationships/vmlDrawing" Target="../drawings/vmlDrawing1.vml"/><Relationship Id="rId111" Type="http://schemas.openxmlformats.org/officeDocument/2006/relationships/hyperlink" Target="https://sites.google.com/view/culvercityphotoboothrentals/photo-booth-for-rent-near-culver-city" TargetMode="External"/><Relationship Id="rId232" Type="http://schemas.openxmlformats.org/officeDocument/2006/relationships/hyperlink" Target="https://drive.google.com/file/d/1-79Fu5OFNHLpyeEgvmZhxtgaq7i5656o/view?usp=sharing" TargetMode="External"/><Relationship Id="rId353" Type="http://schemas.openxmlformats.org/officeDocument/2006/relationships/drawing" Target="../drawings/drawing1.xml"/><Relationship Id="rId305" Type="http://schemas.openxmlformats.org/officeDocument/2006/relationships/hyperlink" Target="https://drive.google.com/file/d/17seAvAUZgbQORtW1O_Oizvai8T3vt47-/view?usp=sharing" TargetMode="External"/><Relationship Id="rId304" Type="http://schemas.openxmlformats.org/officeDocument/2006/relationships/hyperlink" Target="https://drive.google.com/file/d/1y_MdZ1uPTnzgq4IHFJ9IYd69t_UNcovC/view?usp=sharing" TargetMode="External"/><Relationship Id="rId303" Type="http://schemas.openxmlformats.org/officeDocument/2006/relationships/hyperlink" Target="https://drive.google.com/file/d/1AGpXR65iJFolgxe6eqsaK4ShsZAdSd-E/view?usp=sharing" TargetMode="External"/><Relationship Id="rId302" Type="http://schemas.openxmlformats.org/officeDocument/2006/relationships/hyperlink" Target="https://drive.google.com/file/d/1FzqP0_O8bffcw3UUMnwc6b56WGSj3b0X/view?usp=sharing" TargetMode="External"/><Relationship Id="rId309" Type="http://schemas.openxmlformats.org/officeDocument/2006/relationships/hyperlink" Target="https://drive.google.com/file/d/1kdvBzzlYHe7iFWg48E6kD674yGAYVRwJ/view?usp=sharing" TargetMode="External"/><Relationship Id="rId308" Type="http://schemas.openxmlformats.org/officeDocument/2006/relationships/hyperlink" Target="https://drive.google.com/file/d/1t3k1qJPj97_F4_igiIbCJGHUF_F6OJAH/view?usp=sharing" TargetMode="External"/><Relationship Id="rId307" Type="http://schemas.openxmlformats.org/officeDocument/2006/relationships/hyperlink" Target="https://drive.google.com/file/d/1nGMhpGm_wlbct4dtV5XSMaWih8l6kNh_/view?usp=sharing" TargetMode="External"/><Relationship Id="rId306" Type="http://schemas.openxmlformats.org/officeDocument/2006/relationships/hyperlink" Target="https://drive.google.com/file/d/11I7g-nbULcLnG8O0lj_f4VwUuFg9bmR5/view?usp=sharing" TargetMode="External"/><Relationship Id="rId301" Type="http://schemas.openxmlformats.org/officeDocument/2006/relationships/hyperlink" Target="https://drive.google.com/file/d/1CYhgKJM8yuJaf32bJDZyEDfXCqsv2HEe/view?usp=sharing" TargetMode="External"/><Relationship Id="rId300" Type="http://schemas.openxmlformats.org/officeDocument/2006/relationships/hyperlink" Target="https://drive.google.com/file/d/1GOIuA0UYZk0gnIfd8Xegv5ygOwqn_46R/view?usp=sharing" TargetMode="External"/><Relationship Id="rId206" Type="http://schemas.openxmlformats.org/officeDocument/2006/relationships/hyperlink" Target="https://drive.google.com/file/d/1ieDZUmPbPn_PM3U-UQBoGb0JVa3WtQdH/view?usp=sharing" TargetMode="External"/><Relationship Id="rId327" Type="http://schemas.openxmlformats.org/officeDocument/2006/relationships/hyperlink" Target="https://drive.google.com/file/d/1bcNN_k8CwVS6x5GF_jXpKM3GstBihSen/view?usp=sharing" TargetMode="External"/><Relationship Id="rId205" Type="http://schemas.openxmlformats.org/officeDocument/2006/relationships/hyperlink" Target="https://drive.google.com/file/d/1AjLTNhoyiRqOnapaAUdGUZSp5s5cOAB3/view?usp=sharing" TargetMode="External"/><Relationship Id="rId326" Type="http://schemas.openxmlformats.org/officeDocument/2006/relationships/hyperlink" Target="https://drive.google.com/file/d/1A68tDIdjCxpPgRF2wfmdnJQgjl4nfgp4/view?usp=sharing" TargetMode="External"/><Relationship Id="rId204" Type="http://schemas.openxmlformats.org/officeDocument/2006/relationships/hyperlink" Target="https://drive.google.com/file/d/1xsJ2C5tjHGDVH7SspWR3ypI-0tnLzkra/view?usp=sharing" TargetMode="External"/><Relationship Id="rId325" Type="http://schemas.openxmlformats.org/officeDocument/2006/relationships/hyperlink" Target="https://drive.google.com/file/d/10QRpOvq3ZgWlt0gGtOsurmvuGJn_96hn/view?usp=sharing" TargetMode="External"/><Relationship Id="rId203" Type="http://schemas.openxmlformats.org/officeDocument/2006/relationships/hyperlink" Target="https://drive.google.com/file/d/1A_zohIB435r14as0_s6_Pzo-0oXM-pau/view?usp=sharing" TargetMode="External"/><Relationship Id="rId324" Type="http://schemas.openxmlformats.org/officeDocument/2006/relationships/hyperlink" Target="https://drive.google.com/file/d/1_3S2X_U3dsrl0pN7BTRQRHO5OUKmSlxi/view?usp=sharing" TargetMode="External"/><Relationship Id="rId209" Type="http://schemas.openxmlformats.org/officeDocument/2006/relationships/hyperlink" Target="https://drive.google.com/file/d/1sMrWUV6UAhTsj-fw6iD0UjlaUKO78uKj/view?usp=sharing" TargetMode="External"/><Relationship Id="rId208" Type="http://schemas.openxmlformats.org/officeDocument/2006/relationships/hyperlink" Target="https://drive.google.com/file/d/1y6FmD4V-eplz2ZqMcSkU-hjB7WVeDqPH/view?usp=sharing" TargetMode="External"/><Relationship Id="rId329" Type="http://schemas.openxmlformats.org/officeDocument/2006/relationships/hyperlink" Target="https://drive.google.com/file/d/1Tc3sOrvQDsU-iA4fu9DeBh9q2_OAmhMt/view?usp=sharing" TargetMode="External"/><Relationship Id="rId207" Type="http://schemas.openxmlformats.org/officeDocument/2006/relationships/hyperlink" Target="https://drive.google.com/file/d/1cSLF2njxmO4iEGOCm9gN3CL_dQ1gu-_H/view?usp=sharing" TargetMode="External"/><Relationship Id="rId328" Type="http://schemas.openxmlformats.org/officeDocument/2006/relationships/hyperlink" Target="https://drive.google.com/file/d/11sn2AjPox1rNlCmHBJsSgq4AL42eHgM6/view?usp=sharing" TargetMode="External"/><Relationship Id="rId202" Type="http://schemas.openxmlformats.org/officeDocument/2006/relationships/hyperlink" Target="https://drive.google.com/file/d/1K5a65JMM1_QjpASvxz3ENGPvtAb3YEBO/view?usp=sharing" TargetMode="External"/><Relationship Id="rId323" Type="http://schemas.openxmlformats.org/officeDocument/2006/relationships/hyperlink" Target="https://drive.google.com/file/d/1GDarPyXu8llLzOWJ0vvczcV6wPRorq4V/view?usp=sharing" TargetMode="External"/><Relationship Id="rId201" Type="http://schemas.openxmlformats.org/officeDocument/2006/relationships/hyperlink" Target="https://docs.google.com/spreadsheets/d/1gfYhkDjoOA_JaEmfhMFrOVvNt3d-R_lh/edit?usp=sharing&amp;ouid=115602453726005426174&amp;rtpof=true&amp;sd=true" TargetMode="External"/><Relationship Id="rId322" Type="http://schemas.openxmlformats.org/officeDocument/2006/relationships/hyperlink" Target="https://drive.google.com/file/d/1xxvCtKB6CJop2E5ePWV9x4LF5rgXe_k4/view?usp=sharing" TargetMode="External"/><Relationship Id="rId200" Type="http://schemas.openxmlformats.org/officeDocument/2006/relationships/hyperlink" Target="https://drive.google.com/file/d/1ZQA_YuoDz0BvFH-_FJaUkRs8BOOxXvcg/view?usp=sharing" TargetMode="External"/><Relationship Id="rId321" Type="http://schemas.openxmlformats.org/officeDocument/2006/relationships/hyperlink" Target="https://drive.google.com/file/d/1eJbgVub7W6SfC74zAFjHxxwjbHeNS7TC/view?usp=sharing" TargetMode="External"/><Relationship Id="rId320" Type="http://schemas.openxmlformats.org/officeDocument/2006/relationships/hyperlink" Target="https://drive.google.com/file/d/1YRe-WC8gkIA0Ry41QI3v9vdo95515lOs/view?usp=sharing" TargetMode="External"/><Relationship Id="rId316" Type="http://schemas.openxmlformats.org/officeDocument/2006/relationships/hyperlink" Target="https://drive.google.com/file/d/1DRaI1e7gsb4UFVvYw0NSlLXpak1sFnL2/view?usp=sharing" TargetMode="External"/><Relationship Id="rId315" Type="http://schemas.openxmlformats.org/officeDocument/2006/relationships/hyperlink" Target="https://drive.google.com/file/d/1dkcyjdd9S534UytdH39nrHzysX9vl2nm/view?usp=sharing" TargetMode="External"/><Relationship Id="rId314" Type="http://schemas.openxmlformats.org/officeDocument/2006/relationships/hyperlink" Target="https://drive.google.com/file/d/1otEnivxsZw-HeiWutpZhnUJr2S_xQIIX/view?usp=sharing" TargetMode="External"/><Relationship Id="rId313" Type="http://schemas.openxmlformats.org/officeDocument/2006/relationships/hyperlink" Target="https://drive.google.com/file/d/19BkOFeZ3WnWCqlu8eOlRn1mxYdbOluZY/view?usp=sharing" TargetMode="External"/><Relationship Id="rId319" Type="http://schemas.openxmlformats.org/officeDocument/2006/relationships/hyperlink" Target="https://drive.google.com/file/d/10qpgQF4tKFvli7PE8bRAK-5cA1NjKnBg/view?usp=sharing" TargetMode="External"/><Relationship Id="rId318" Type="http://schemas.openxmlformats.org/officeDocument/2006/relationships/hyperlink" Target="https://drive.google.com/file/d/1DQOi4sfBlJRnahg3RY-9GFyMrYkV8-WG/view?usp=sharing" TargetMode="External"/><Relationship Id="rId317" Type="http://schemas.openxmlformats.org/officeDocument/2006/relationships/hyperlink" Target="https://drive.google.com/file/d/1ujcFi63WGpUMQkp8AjJC8TB9ODF79jle/view?usp=sharing" TargetMode="External"/><Relationship Id="rId312" Type="http://schemas.openxmlformats.org/officeDocument/2006/relationships/hyperlink" Target="https://drive.google.com/file/d/1Z-iM6PdQVDXUeWaYNi2wRgFjR9VYZM7s/view?usp=sharing" TargetMode="External"/><Relationship Id="rId311" Type="http://schemas.openxmlformats.org/officeDocument/2006/relationships/hyperlink" Target="https://drive.google.com/file/d/14jmR0x2fWPfWuifWUu3t-18ww6Jqk-B2/view?usp=sharing" TargetMode="External"/><Relationship Id="rId310" Type="http://schemas.openxmlformats.org/officeDocument/2006/relationships/hyperlink" Target="https://drive.google.com/file/d/1SMJIAkAUF9e9zT11-5RYNvE5ltGvg7SV/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2tCBkOOUXTIWwktwZ2StRkHTGs7FMY-lJCCYjVhYdiU/edit?usp=sharing" TargetMode="External"/><Relationship Id="rId22" Type="http://schemas.openxmlformats.org/officeDocument/2006/relationships/drawing" Target="../drawings/drawing2.xml"/><Relationship Id="rId21" Type="http://schemas.openxmlformats.org/officeDocument/2006/relationships/hyperlink" Target="https://docs.google.com/document/d/12tCBkOOUXTIWwktwZ2StRkHTGs7FMY-lJCCYjVhYdiU/pub" TargetMode="External"/><Relationship Id="rId11" Type="http://schemas.openxmlformats.org/officeDocument/2006/relationships/hyperlink" Target="https://docs.google.com/document/d/1gVj5K2TcBmv7OY0kqaN8G2LuVRJ18lNc_wgbch5AtZE/edit?usp=sharing" TargetMode="External"/><Relationship Id="rId10" Type="http://schemas.openxmlformats.org/officeDocument/2006/relationships/hyperlink" Target="https://docs.google.com/document/d/1lhQ1XEJ5xcClG_WH99-zbexori1lYS0VWYngk3vEOts/view" TargetMode="External"/><Relationship Id="rId13" Type="http://schemas.openxmlformats.org/officeDocument/2006/relationships/hyperlink" Target="https://docs.google.com/document/d/1gVj5K2TcBmv7OY0kqaN8G2LuVRJ18lNc_wgbch5AtZE/view" TargetMode="External"/><Relationship Id="rId12" Type="http://schemas.openxmlformats.org/officeDocument/2006/relationships/hyperlink" Target="https://docs.google.com/document/d/1gVj5K2TcBmv7OY0kqaN8G2LuVRJ18lNc_wgbch5AtZE/pub" TargetMode="External"/><Relationship Id="rId15" Type="http://schemas.openxmlformats.org/officeDocument/2006/relationships/hyperlink" Target="https://docs.google.com/document/d/1RtXB0rtGDTipM-ZTq5Ff8i8VMaVlAUprYmlm61Q1W2o/pub" TargetMode="External"/><Relationship Id="rId14" Type="http://schemas.openxmlformats.org/officeDocument/2006/relationships/hyperlink" Target="https://docs.google.com/document/d/1RtXB0rtGDTipM-ZTq5Ff8i8VMaVlAUprYmlm61Q1W2o/edit?usp=sharing" TargetMode="External"/><Relationship Id="rId17" Type="http://schemas.openxmlformats.org/officeDocument/2006/relationships/hyperlink" Target="https://docs.google.com/document/d/11IWRrcjGlymdo8M8MPV2xJr-ym-9vdp6R44AgNVgtAw/edit?usp=sharing" TargetMode="External"/><Relationship Id="rId16" Type="http://schemas.openxmlformats.org/officeDocument/2006/relationships/hyperlink" Target="https://docs.google.com/document/d/1RtXB0rtGDTipM-ZTq5Ff8i8VMaVlAUprYmlm61Q1W2o/view" TargetMode="External"/><Relationship Id="rId19" Type="http://schemas.openxmlformats.org/officeDocument/2006/relationships/hyperlink" Target="https://docs.google.com/document/d/11IWRrcjGlymdo8M8MPV2xJr-ym-9vdp6R44AgNVgtAw/view" TargetMode="External"/><Relationship Id="rId18" Type="http://schemas.openxmlformats.org/officeDocument/2006/relationships/hyperlink" Target="https://docs.google.com/document/d/11IWRrcjGlymdo8M8MPV2xJr-ym-9vdp6R44AgNVgtAw/pub" TargetMode="External"/><Relationship Id="rId1" Type="http://schemas.openxmlformats.org/officeDocument/2006/relationships/hyperlink" Target="https://sites.google.com/view/ai-face-swap-photo-booth/home" TargetMode="External"/><Relationship Id="rId2" Type="http://schemas.openxmlformats.org/officeDocument/2006/relationships/hyperlink" Target="https://drive.google.com/drive/folders/1DesmOUWppFRKQI-ck9nHXOt6aNiKlCLV?usp=sharing" TargetMode="External"/><Relationship Id="rId3" Type="http://schemas.openxmlformats.org/officeDocument/2006/relationships/hyperlink" Target="https://docs.google.com/document/d/16tH01Zg28g5GgOGpS9NzcSN31Fti5Zm983Sdq4Z9VuU/edit?usp=sharing" TargetMode="External"/><Relationship Id="rId4" Type="http://schemas.openxmlformats.org/officeDocument/2006/relationships/hyperlink" Target="https://docs.google.com/document/d/16tH01Zg28g5GgOGpS9NzcSN31Fti5Zm983Sdq4Z9VuU/pub" TargetMode="External"/><Relationship Id="rId9" Type="http://schemas.openxmlformats.org/officeDocument/2006/relationships/hyperlink" Target="https://docs.google.com/document/d/1lhQ1XEJ5xcClG_WH99-zbexori1lYS0VWYngk3vEOts/pub" TargetMode="External"/><Relationship Id="rId5" Type="http://schemas.openxmlformats.org/officeDocument/2006/relationships/hyperlink" Target="https://docs.google.com/document/d/1xAMPLEHDv4CM2oqSFCyTQ20sRb8iOOb6io8CEfeTCw0/edit?usp=sharing" TargetMode="External"/><Relationship Id="rId6" Type="http://schemas.openxmlformats.org/officeDocument/2006/relationships/hyperlink" Target="https://docs.google.com/document/d/1xAMPLEHDv4CM2oqSFCyTQ20sRb8iOOb6io8CEfeTCw0/pub" TargetMode="External"/><Relationship Id="rId7" Type="http://schemas.openxmlformats.org/officeDocument/2006/relationships/hyperlink" Target="https://docs.google.com/document/d/1xAMPLEHDv4CM2oqSFCyTQ20sRb8iOOb6io8CEfeTCw0/view" TargetMode="External"/><Relationship Id="rId8" Type="http://schemas.openxmlformats.org/officeDocument/2006/relationships/hyperlink" Target="https://docs.google.com/document/d/1lhQ1XEJ5xcClG_WH99-zbexori1lYS0VWYngk3vEOts/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OWkwN3RvODB1bG91MGVwcDA2MTFpdDNvajggNThiNzY5MWNkNjY4MTRkNDVmZTVlNWQwZWFjMjYxNzU5NDYzZmNmZjc0MjRlNmExZTc3ZTM1NjBmZjg0NGEzNkBncm91cC5jYWxlbmRhci5nb29nbGUuY29t" TargetMode="External"/><Relationship Id="rId10" Type="http://schemas.openxmlformats.org/officeDocument/2006/relationships/hyperlink" Target="https://www.google.com/calendar/event?eid=MXBxOW83cGVlYzAzcjY0bHR1djFlaWFjbmMgNThiNzY5MWNkNjY4MTRkNDVmZTVlNWQwZWFjMjYxNzU5NDYzZmNmZjc0MjRlNmExZTc3ZTM1NjBmZjg0NGEzNkBncm91cC5jYWxlbmRhci5nb29nbGUuY29t" TargetMode="External"/><Relationship Id="rId13" Type="http://schemas.openxmlformats.org/officeDocument/2006/relationships/hyperlink" Target="https://www.google.com/calendar/event?eid=dTQ5NXNnbTQza2RsOXZoaWU1ZTQxZXE4c2cgNThiNzY5MWNkNjY4MTRkNDVmZTVlNWQwZWFjMjYxNzU5NDYzZmNmZjc0MjRlNmExZTc3ZTM1NjBmZjg0NGEzNkBncm91cC5jYWxlbmRhci5nb29nbGUuY29t" TargetMode="External"/><Relationship Id="rId12" Type="http://schemas.openxmlformats.org/officeDocument/2006/relationships/hyperlink" Target="https://www.google.com/calendar/event?eid=YzFtODZxZnN2bmF0Mms5MTZzamgyOGppdGsgNThiNzY5MWNkNjY4MTRkNDVmZTVlNWQwZWFjMjYxNzU5NDYzZmNmZjc0MjRlNmExZTc3ZTM1NjBmZjg0NGEzNkBncm91cC5jYWxlbmRhci5nb29nbGUuY29t" TargetMode="External"/><Relationship Id="rId15" Type="http://schemas.openxmlformats.org/officeDocument/2006/relationships/hyperlink" Target="https://www.google.com/calendar/event?eid=ajZkcjJhbTdsa2Zmam1vaG5wbnZjYmZrbGMgNThiNzY5MWNkNjY4MTRkNDVmZTVlNWQwZWFjMjYxNzU5NDYzZmNmZjc0MjRlNmExZTc3ZTM1NjBmZjg0NGEzNkBncm91cC5jYWxlbmRhci5nb29nbGUuY29t" TargetMode="External"/><Relationship Id="rId14" Type="http://schemas.openxmlformats.org/officeDocument/2006/relationships/hyperlink" Target="https://www.google.com/calendar/event?eid=ZHQ3a2xhZnFpaWx0ZW84dTc3dWp0dnM5MTggNThiNzY5MWNkNjY4MTRkNDVmZTVlNWQwZWFjMjYxNzU5NDYzZmNmZjc0MjRlNmExZTc3ZTM1NjBmZjg0NGEzNk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Z3RrZm9tamtqcm05YjEwNmtraTdzMThvNWMgNThiNzY5MWNkNjY4MTRkNDVmZTVlNWQwZWFjMjYxNzU5NDYzZmNmZjc0MjRlNmExZTc3ZTM1NjBmZjg0NGEzNkBncm91cC5jYWxlbmRhci5nb29nbGUuY29t" TargetMode="External"/><Relationship Id="rId2" Type="http://schemas.openxmlformats.org/officeDocument/2006/relationships/hyperlink" Target="https://www.google.com/calendar/event?eid=bzlsODIycmthaWY4MTJiMGhpbzNycHIyMjQgNThiNzY5MWNkNjY4MTRkNDVmZTVlNWQwZWFjMjYxNzU5NDYzZmNmZjc0MjRlNmExZTc3ZTM1NjBmZjg0NGEzNkBncm91cC5jYWxlbmRhci5nb29nbGUuY29t" TargetMode="External"/><Relationship Id="rId3" Type="http://schemas.openxmlformats.org/officeDocument/2006/relationships/hyperlink" Target="https://www.google.com/calendar/event?eid=ZmFtY2pkNXNkZXVpanNkaGkyaGR1ZmZ0dTQgNThiNzY5MWNkNjY4MTRkNDVmZTVlNWQwZWFjMjYxNzU5NDYzZmNmZjc0MjRlNmExZTc3ZTM1NjBmZjg0NGEzNkBncm91cC5jYWxlbmRhci5nb29nbGUuY29t" TargetMode="External"/><Relationship Id="rId4" Type="http://schemas.openxmlformats.org/officeDocument/2006/relationships/hyperlink" Target="https://www.google.com/calendar/event?eid=YWZtMTE3bHAybnB2YXJkcmV0dDVlMXVvZ2sgNThiNzY5MWNkNjY4MTRkNDVmZTVlNWQwZWFjMjYxNzU5NDYzZmNmZjc0MjRlNmExZTc3ZTM1NjBmZjg0NGEzNkBncm91cC5jYWxlbmRhci5nb29nbGUuY29t" TargetMode="External"/><Relationship Id="rId9" Type="http://schemas.openxmlformats.org/officeDocument/2006/relationships/hyperlink" Target="https://www.google.com/calendar/event?eid=cGNzamZxb2FhcDZ1bGNucXNqa2JhdWR0MTggNThiNzY5MWNkNjY4MTRkNDVmZTVlNWQwZWFjMjYxNzU5NDYzZmNmZjc0MjRlNmExZTc3ZTM1NjBmZjg0NGEzNkBncm91cC5jYWxlbmRhci5nb29nbGUuY29t" TargetMode="External"/><Relationship Id="rId5" Type="http://schemas.openxmlformats.org/officeDocument/2006/relationships/hyperlink" Target="https://www.google.com/calendar/event?eid=MzMyNWo0bjhpczBtZDZzcWQyM2IzMzNzdDQgNThiNzY5MWNkNjY4MTRkNDVmZTVlNWQwZWFjMjYxNzU5NDYzZmNmZjc0MjRlNmExZTc3ZTM1NjBmZjg0NGEzNkBncm91cC5jYWxlbmRhci5nb29nbGUuY29t" TargetMode="External"/><Relationship Id="rId6" Type="http://schemas.openxmlformats.org/officeDocument/2006/relationships/hyperlink" Target="https://www.google.com/calendar/event?eid=ZWphcWJ2czZwaHZ0bDhvbHRhZTVlamxrYjAgNThiNzY5MWNkNjY4MTRkNDVmZTVlNWQwZWFjMjYxNzU5NDYzZmNmZjc0MjRlNmExZTc3ZTM1NjBmZjg0NGEzNkBncm91cC5jYWxlbmRhci5nb29nbGUuY29t" TargetMode="External"/><Relationship Id="rId7" Type="http://schemas.openxmlformats.org/officeDocument/2006/relationships/hyperlink" Target="https://www.google.com/calendar/event?eid=MXJtOTZwdTJmNHY2bWp1OWhkdHFvamFhYmsgNThiNzY5MWNkNjY4MTRkNDVmZTVlNWQwZWFjMjYxNzU5NDYzZmNmZjc0MjRlNmExZTc3ZTM1NjBmZjg0NGEzNkBncm91cC5jYWxlbmRhci5nb29nbGUuY29t" TargetMode="External"/><Relationship Id="rId8" Type="http://schemas.openxmlformats.org/officeDocument/2006/relationships/hyperlink" Target="https://www.google.com/calendar/event?eid=dHByYnNhcjFmbmk3ODQ4OGZja21mYnMzOTAgNThiNzY5MWNkNjY4MTRkNDVmZTVlNWQwZWFjMjYxNzU5NDYzZmNmZjc0MjRlNmExZTc3ZTM1NjBmZjg0NGEzNk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oAFBVV95cUxObjhhaXJyNVVueTNsczkyMWJ1ZXBkV3V6bVg3cC13ZkdMcEJ6M19MbU5FdHpWS1dKeVRUT25fNmxxX3NzVk45THNHNVJ3RXYxY3lKMnphdlVfanFBaWQ1MlhyTWJQTHVrNnJTMllSWlVEVlhIcE5KWjA2R25lUmYzTTNjeWJTQzBlSDdBdXRuSnRBb25JN1V6XzVwT213WUsx?oc=5" TargetMode="External"/><Relationship Id="rId21" Type="http://schemas.openxmlformats.org/officeDocument/2006/relationships/drawing" Target="../drawings/drawing5.xml"/><Relationship Id="rId11" Type="http://schemas.openxmlformats.org/officeDocument/2006/relationships/hyperlink" Target="https://news.google.com/rss/articles/CBMilwFBVV95cUxQZEVDM3JDMkc2ZDBHS19fdWl2YXFMaWFuR0FXb3pDWDBnYVhaV2UyUzRNWlVZZEk3ZDFKYmo2X3gxOUh4QWVYeHQ2VGlwTzRaM2ttN2VDcTFFSkxIdmtuQVJpQk1pNTF2NW5DVEx3UHFwTThmQmVHazVHVXZ4VnBuOWNNX3ZXRHJNbmJBQXdFZktILU5kWVln?oc=5" TargetMode="External"/><Relationship Id="rId10" Type="http://schemas.openxmlformats.org/officeDocument/2006/relationships/hyperlink" Target="https://news.google.com/rss/articles/CBMilgFBVV95cUxNRHF3cXVfdEM0eFh3NDRzc0lnN3JWOUJkR1JmcHJQVmFuXzdwN0JpeWN3Y1ZJemRCZ2sxbGNabUkyaEpmN2FycVNLSnExU0M3cmc5cWJBbUc4TTRqZ2RYbnNfa29WdFFVZjZUeGxscFB6N3dUck40SnlyZWJHSkNYZy1qbkQwZjI0M3BWa056c0hqeWZ5Vmc?oc=5" TargetMode="External"/><Relationship Id="rId13" Type="http://schemas.openxmlformats.org/officeDocument/2006/relationships/hyperlink" Target="https://news.google.com/rss/articles/CBMidEFVX3lxTE1sa3pmbFQwMk1IeXk4NW40b0ZtRXVxSU1DN1A0NDl6eFFXbVo5YjlVMVRtRzI1bGtVLTBBcnBlMzhEREtHMUxBOVVEQ0ZZNjh3ZkxHMmxYdW51aEhLem1DdFVFMl9VVENVZjBDMWd4TGlSOUVW?oc=5" TargetMode="External"/><Relationship Id="rId12" Type="http://schemas.openxmlformats.org/officeDocument/2006/relationships/hyperlink" Target="https://news.google.com/rss/articles/CBMilwFBVV95cUxOTFp3Y09DM3FieV9mRXVBWEFyQ2tJUW1JUDJRUlZNbmtYV3BoaG1Ha3JnTlYyYWhFelkwVWQzMHd1R0pUVGRDc3d4SG1GSHJVZmVzdkhCRlpWNVprc1VQb2FJTkNDdFdLcXUtaDFldWY1NS1XR1l2NXhuUS0teUhPNHVycTVTZHdsaEVEQjlOaUNsUWs4Z0lN?oc=5" TargetMode="External"/><Relationship Id="rId15" Type="http://schemas.openxmlformats.org/officeDocument/2006/relationships/hyperlink" Target="https://news.google.com/rss/articles/CBMimgFBVV95cUxQS3YwM2ZIZFlLS3VhdHpXU2FwTjJPSWRKZHhQMTNfRmlzVEd5OTZzbkRnYlBTUnBfUm9xNWloSVdWcDVVMDFWcEVzOWFwT1QxMTFfajBvdXRZdXhWRWE1bkszelBuVTFSNlFXLS1ub2hMRldDUFJJS0g1UnE4Z284QWUxVDBqY3V1VnZVLS0wS01peG9jZ1RpWmZn?oc=5" TargetMode="External"/><Relationship Id="rId14" Type="http://schemas.openxmlformats.org/officeDocument/2006/relationships/hyperlink" Target="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 TargetMode="External"/><Relationship Id="rId17" Type="http://schemas.openxmlformats.org/officeDocument/2006/relationships/hyperlink" Target="https://news.google.com/rss/articles/CBMinAFBVV95cUxPTS03dFFqNE9JOVdKZXdDX0NLVko0enc4ZHdSbTRvTzluNkNYWDUzMDR1ZXZGNVJZTmRydmNRNmYtQ19DcnVSNDhVS3Q3WUc5dWN5VFVJd3ZiX3V6VF80ckh4WVhHbE44V0FBdjZNVzRmUjQwZXRaX3kyNTdNY2k0c29kUUp6NkFuckhvU3VfaC1uaGFVT2lpS3pEV28?oc=5" TargetMode="External"/><Relationship Id="rId16" Type="http://schemas.openxmlformats.org/officeDocument/2006/relationships/hyperlink" Target="https://news.google.com/rss/articles/CBMiqAFBVV95cUxONDRjYXpOUWVxUmtzUHM1M2g5RFVhSmdMSjM3UXpzeFd2WVJRbWo3OHBIYkRvNktYRzhpQjF3X1JkS0tSVEVVczFfczhOLVdZellaTDllMkgwQlJVeHVESm1BdXFIRGhKTHZQRlJCSXdkb3k3aUVERHdEV1VYazRJbzFZLXlXVjk0VVduZFAyQW9aNXI5WVdJUGJoZDZZQ3plMno0cVpGNms?oc=5" TargetMode="External"/><Relationship Id="rId19" Type="http://schemas.openxmlformats.org/officeDocument/2006/relationships/hyperlink" Target="https://news.google.com/rss/articles/CBMifEFVX3lxTFBoZXdsRExYbFRycmREVlQ5Nkc0WXEydUlIYlNqVlJleXkwZFBXc0xfX2JpM1c5NVVXbDd0MUxZbzdSQ2x2eThxM1Q4cU9OTjF1TDJQQW8yWjJTMW5JdzJMQXByR0RhZ0dCSGh1WXh2RWNFZzdiaEpxMElNRTg?oc=5" TargetMode="External"/><Relationship Id="rId18" Type="http://schemas.openxmlformats.org/officeDocument/2006/relationships/hyperlink" Target="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 TargetMode="External"/><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lAFBVV95cUxOWjBPbnZHUGwzNHJoUkZIQkN6N1VtR3EyaE5xejQ3R1N6aFlULXFHbDVJUGswOEFuVjFocmZaRTRib1o2aXFvVGR5NGFIZThqZVpwWHpXcGZUYUxrdmhNUFJkdVllM1cyNkJSakJzNXhYOTBBb0ZHQ3g0WUNjUEhjUE4tUU83Y3dNWmFUT0JMUnJNZG5S?oc=5" TargetMode="External"/><Relationship Id="rId3" Type="http://schemas.openxmlformats.org/officeDocument/2006/relationships/hyperlink" Target="https://news.google.com/rss/articles/CBMimAFBVV95cUxObGdmTThoak1Fbzl4dk1uREhWaG5BcUVZLXVhTzhEcHJQQnp6eDJtdWUxNmF2QkppRFByZk44U3Z6R2ZDY0FFdm0xWFBPNzRQdkhES3dfMTVvVjVWcEZOaHhuZmUzcVA4OU9nNndWLVNpYzJsUVNReEUzRDBseTVyUDhMWkd2SHd5SEpjOG03UUNFLUpod3QtVw?oc=5" TargetMode="External"/><Relationship Id="rId4" Type="http://schemas.openxmlformats.org/officeDocument/2006/relationships/hyperlink" Target="https://news.google.com/rss/articles/CBMiigFBVV95cUxPZkNYbmQ0b3ZsWkRJazdwMEZTY2RwRDI3X0dVZmtlWl90V3ROVHNpOEtRelYyNndnd0J1YjZOZm54SXdvb19TOWtCOHFOYUdTQW8zV2VScTBueWtxdVdJZnh1bi1aU0hjel9kU2tBZEV2ZGs1Z3F4c1NBd0NoOWw1YTQxcDhoSzlIakE?oc=5" TargetMode="External"/><Relationship Id="rId9" Type="http://schemas.openxmlformats.org/officeDocument/2006/relationships/hyperlink" Target="https://news.google.com/rss/articles/CBMikAFBVV95cUxQNUw2T19ncUlXWmNieTdiT2ttdVdJZEFPV21TVGRYZGxpNkNyeXpsTnRqV3dHbXpvUl85cVBRZEVOMnVDMTB0b0F5ZHd6NEVjM044SFlUYmpxSWYwTl84elJYdElZMjN6bnBXOTBfdE9qZkppa2E2TlZzc0lOaENTaWFtVkk3UVBFNzQySzJDN0k?oc=5" TargetMode="External"/><Relationship Id="rId5" Type="http://schemas.openxmlformats.org/officeDocument/2006/relationships/hyperlink" Target="https://news.google.com/rss/articles/CBMikwFBVV95cUxOSGtOSjFGVGVKVlY0a0xNUTB5N2tSMHBRZmFsWHZwTFB4VXNiUkd5ZkcydFIxY2xZSzh2UC1sM2J4SjVpZ0VtQnRxNFRKWU1fTGpLd2o2VzZZcE1vbjN1SHEzMXBaY2hKUk5sZ2dFR1RzUlVKUUR2ZlIxSFBoYTA5dTdhN1ZMcUUwbkl0ZUM2a0JTTWs?oc=5" TargetMode="External"/><Relationship Id="rId6" Type="http://schemas.openxmlformats.org/officeDocument/2006/relationships/hyperlink" Target="https://news.google.com/rss/articles/CBMihgFBVV95cUxPcHZJeU5pd2lUZUtySGVjc2hiWnpPazk3VU5lVFFqcDVhTExoQ0RtMFVISEd2OUdrNGJWcC10Q2pXaGw4T083ZXJzNzFUNmJxbkdXb2w3cy1zNFE5R2VXd2RiTUpsemxJTDl5ZXljS0kzOHZrX21CaFJSNnJaeTFoQnNRTWFsUQ?oc=5" TargetMode="External"/><Relationship Id="rId7" Type="http://schemas.openxmlformats.org/officeDocument/2006/relationships/hyperlink" Target="https://news.google.com/rss/articles/CBMinAFBVV95cUxQaXhpSlhPay1DMnhQWGVDNjVMeFA3SHptQ0Q4Q3NnZG5vREtWNktfakxRU0hSbjhkSWtGcUY3WFJGd1hXS3lOLWNESGNWMkNhVUs3d0lmTVB0alRQQnZSRF9NV09CMGFZb2FLVk9RWEJ5Ny1kY2ZmWldiWjV0ZkIzZnktRXVJd0hxSUgxSWg5VzNtaFRYTHF5NHNDQnk?oc=5" TargetMode="External"/><Relationship Id="rId8" Type="http://schemas.openxmlformats.org/officeDocument/2006/relationships/hyperlink" Target="https://news.google.com/rss/articles/CBMipAFBVV95cUxNazdPdmdINk9wbDhuYldKa2o2WEVtZ1dQeDFTcHQ0RmMwREVtZ0swcDEwVDNFaUFlOTV2SE1jQlk3UzRUbFhfRUhlOWZZdTM0TTMxMFBMSnZuVGs1eGlFZ0NzcjlxQnhFWXZWNGNMeGNCckVSN1FjbmhnVkl6OWd5TWczUXNFWVZDM0N4X2lndU5aZ1dMcUg0a1kyeHBfbFVmbVJmQg?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HYPERLINK("https://sites.google.com/view/ai-face-swap-photo-booth/home", IMAGE("https://lh3.googleusercontent.com/d/1Ub_baxN1yIKa7z6PHbWKiQ5Hv3QmkYdb"))</f>
        <v/>
      </c>
    </row>
    <row r="2" ht="112.5" customHeight="1">
      <c r="A2" s="2" t="s">
        <v>0</v>
      </c>
      <c r="B2" s="2" t="s">
        <v>1</v>
      </c>
      <c r="C2" s="1" t="str">
        <f>HYPERLINK("https://sites.google.com/view/ai-face-swap-photo-booth/home", IMAGE("https://api.qrserver.com/v1/create-qr-code/?size=150x150&amp;data=https://sites.google.com/view/ai-face-swap-photo-booth/home",1))</f>
        <v/>
      </c>
      <c r="D2" s="3" t="s">
        <v>2</v>
      </c>
      <c r="E2" s="1" t="str">
        <f>HYPERLINK("https://sites.google.com/view/ai-face-swap-photo-booth/home","AI photo booth rental Beverly Hills")</f>
        <v>AI photo booth rental Beverly Hills</v>
      </c>
    </row>
    <row r="3" ht="112.5" customHeight="1">
      <c r="A3" s="2" t="s">
        <v>3</v>
      </c>
      <c r="B3" s="2" t="s">
        <v>1</v>
      </c>
      <c r="C3" s="1" t="str">
        <f>HYPERLINK("https://drive.google.com/drive/folders/1qjb28p1mH28dplloGK4vcCUygwJvqnDI?usp=sharing", IMAGE("https://api.qrserver.com/v1/create-qr-code/?size=150x150&amp;data=https://drive.google.com/drive/folders/1qjb28p1mH28dplloGK4vcCUygwJvqnDI?usp=sharing",1))</f>
        <v/>
      </c>
      <c r="D3" s="3" t="s">
        <v>4</v>
      </c>
      <c r="E3" s="1" t="str">
        <f>HYPERLINK("https://drive.google.com/drive/folders/1qjb28p1mH28dplloGK4vcCUygwJvqnDI?usp=sharing","AI photo booth rental Beverly Hills")</f>
        <v>AI photo booth rental Beverly Hills</v>
      </c>
    </row>
    <row r="4" ht="112.5" customHeight="1">
      <c r="A4" s="2" t="s">
        <v>5</v>
      </c>
      <c r="B4" s="2" t="s">
        <v>1</v>
      </c>
      <c r="C4" s="1" t="str">
        <f>HYPERLINK("https://news.google.com/rss/search?q=aiphotobooth", IMAGE("https://api.qrserver.com/v1/create-qr-code/?size=150x150&amp;data=https://news.google.com/rss/search?q=aiphotobooth",1))</f>
        <v/>
      </c>
      <c r="D4" s="3" t="s">
        <v>6</v>
      </c>
      <c r="E4" s="1" t="str">
        <f>HYPERLINK("https://news.google.com/rss/search?q=aiphotobooth","AI photo booth rental Beverly Hills")</f>
        <v>AI photo booth rental Beverly Hills</v>
      </c>
    </row>
    <row r="5" ht="112.5" customHeight="1">
      <c r="A5" s="2" t="s">
        <v>7</v>
      </c>
      <c r="B5" s="2" t="s">
        <v>8</v>
      </c>
      <c r="C5" s="1" t="str">
        <f>HYPERLINK("https://drive.google.com/drive/folders/1V1Wv9mW5X4FjEkLZYA-6JU-_4xjS4Xj-?usp=sharing", IMAGE("https://api.qrserver.com/v1/create-qr-code/?size=150x150&amp;data=https://drive.google.com/drive/folders/1V1Wv9mW5X4FjEkLZYA-6JU-_4xjS4Xj-?usp=sharing",1))</f>
        <v/>
      </c>
      <c r="D5" s="3" t="s">
        <v>9</v>
      </c>
      <c r="E5" s="1" t="str">
        <f>HYPERLINK("https://drive.google.com/drive/folders/1V1Wv9mW5X4FjEkLZYA-6JU-_4xjS4Xj-?usp=sharing","AI photo booth rental Beverly Hills Articles")</f>
        <v>AI photo booth rental Beverly Hills Articles</v>
      </c>
    </row>
    <row r="6" ht="112.5" customHeight="1">
      <c r="A6" s="2" t="s">
        <v>10</v>
      </c>
      <c r="B6" s="2" t="s">
        <v>11</v>
      </c>
      <c r="C6" s="1" t="str">
        <f>HYPERLINK("https://drive.google.com/drive/folders/1H4GTO9dX0PHipDxhVxZWBnhXGoJtyM-I?usp=sharing", IMAGE("https://api.qrserver.com/v1/create-qr-code/?size=150x150&amp;data=https://drive.google.com/drive/folders/1H4GTO9dX0PHipDxhVxZWBnhXGoJtyM-I?usp=sharing",1))</f>
        <v/>
      </c>
      <c r="D6" s="3" t="s">
        <v>12</v>
      </c>
      <c r="E6" s="1" t="str">
        <f>HYPERLINK("https://drive.google.com/drive/folders/1H4GTO9dX0PHipDxhVxZWBnhXGoJtyM-I?usp=sharing","AI photo booth rental Beverly Hills Photos")</f>
        <v>AI photo booth rental Beverly Hills Photos</v>
      </c>
    </row>
    <row r="7" ht="112.5" customHeight="1">
      <c r="A7" s="2" t="s">
        <v>13</v>
      </c>
      <c r="B7" s="2" t="s">
        <v>14</v>
      </c>
      <c r="C7" s="1" t="str">
        <f>HYPERLINK("https://drive.google.com/drive/folders/1pnnh0BbUvqhLuRtBjSlcFqqGZKR1r2Bd?usp=sharing", IMAGE("https://api.qrserver.com/v1/create-qr-code/?size=150x150&amp;data=https://drive.google.com/drive/folders/1pnnh0BbUvqhLuRtBjSlcFqqGZKR1r2Bd?usp=sharing",1))</f>
        <v/>
      </c>
      <c r="D7" s="3" t="s">
        <v>15</v>
      </c>
      <c r="E7" s="1" t="str">
        <f>HYPERLINK("https://drive.google.com/drive/folders/1pnnh0BbUvqhLuRtBjSlcFqqGZKR1r2Bd?usp=sharing","AI photo booth rental Beverly Hills PDFs")</f>
        <v>AI photo booth rental Beverly Hills PDFs</v>
      </c>
    </row>
    <row r="8" ht="112.5" customHeight="1">
      <c r="A8" s="2" t="s">
        <v>16</v>
      </c>
      <c r="B8" s="2" t="s">
        <v>17</v>
      </c>
      <c r="C8" s="1" t="str">
        <f>HYPERLINK("https://drive.google.com/drive/folders/17T3v1aRJV462M39LixMoo88BXX3rIllf?usp=sharing", IMAGE("https://api.qrserver.com/v1/create-qr-code/?size=150x150&amp;data=https://drive.google.com/drive/folders/17T3v1aRJV462M39LixMoo88BXX3rIllf?usp=sharing",1))</f>
        <v/>
      </c>
      <c r="D8" s="3" t="s">
        <v>18</v>
      </c>
      <c r="E8" s="1" t="str">
        <f>HYPERLINK("https://drive.google.com/drive/folders/17T3v1aRJV462M39LixMoo88BXX3rIllf?usp=sharing","AI photo booth rental Beverly Hills Slides")</f>
        <v>AI photo booth rental Beverly Hills Slides</v>
      </c>
    </row>
    <row r="9" ht="112.5" customHeight="1">
      <c r="A9" s="2" t="s">
        <v>19</v>
      </c>
      <c r="B9" s="2" t="s">
        <v>1</v>
      </c>
      <c r="C9" s="1" t="str">
        <f>HYPERLINK("https://drive.google.com/file/d/1S5sjkvMhie1HaZ6IJAtEozK_5kzeiW10/view?usp=sharing", IMAGE("https://api.qrserver.com/v1/create-qr-code/?size=150x150&amp;data=https://drive.google.com/file/d/1S5sjkvMhie1HaZ6IJAtEozK_5kzeiW10/view?usp=sharing",1))</f>
        <v/>
      </c>
      <c r="D9" s="3" t="s">
        <v>20</v>
      </c>
      <c r="E9" s="1" t="str">
        <f>HYPERLINK("https://drive.google.com/file/d/1S5sjkvMhie1HaZ6IJAtEozK_5kzeiW10/view?usp=sharing","AI photo booth rental Beverly Hills")</f>
        <v>AI photo booth rental Beverly Hills</v>
      </c>
    </row>
    <row r="10" ht="112.5" customHeight="1">
      <c r="A10" s="2" t="s">
        <v>19</v>
      </c>
      <c r="B10" s="2" t="s">
        <v>1</v>
      </c>
      <c r="C10" s="1" t="str">
        <f>HYPERLINK("https://drive.google.com/file/d/1IByJfZTakIptE6tLQpRfFEZJvkhpjvna/view?usp=sharing", IMAGE("https://api.qrserver.com/v1/create-qr-code/?size=150x150&amp;data=https://drive.google.com/file/d/1IByJfZTakIptE6tLQpRfFEZJvkhpjvna/view?usp=sharing",1))</f>
        <v/>
      </c>
      <c r="D10" s="3" t="s">
        <v>21</v>
      </c>
      <c r="E10" s="1" t="str">
        <f>HYPERLINK("https://drive.google.com/file/d/1IByJfZTakIptE6tLQpRfFEZJvkhpjvna/view?usp=sharing","AI photo booth rental Beverly Hills")</f>
        <v>AI photo booth rental Beverly Hills</v>
      </c>
    </row>
    <row r="11" ht="112.5" customHeight="1">
      <c r="A11" s="2" t="s">
        <v>19</v>
      </c>
      <c r="B11" s="2" t="s">
        <v>1</v>
      </c>
      <c r="C11" s="1" t="str">
        <f>HYPERLINK("https://drive.google.com/file/d/1mz_u8Q0HMByzzD3CtqVB6w3zXsh9l5I5/view?usp=sharing", IMAGE("https://api.qrserver.com/v1/create-qr-code/?size=150x150&amp;data=https://drive.google.com/file/d/1mz_u8Q0HMByzzD3CtqVB6w3zXsh9l5I5/view?usp=sharing",1))</f>
        <v/>
      </c>
      <c r="D11" s="3" t="s">
        <v>22</v>
      </c>
      <c r="E11" s="1" t="str">
        <f>HYPERLINK("https://drive.google.com/file/d/1mz_u8Q0HMByzzD3CtqVB6w3zXsh9l5I5/view?usp=sharing","AI photo booth rental Beverly Hills")</f>
        <v>AI photo booth rental Beverly Hills</v>
      </c>
    </row>
    <row r="12" ht="112.5" customHeight="1">
      <c r="A12" s="2" t="s">
        <v>19</v>
      </c>
      <c r="B12" s="2" t="s">
        <v>1</v>
      </c>
      <c r="C12" s="1" t="str">
        <f>HYPERLINK("https://drive.google.com/file/d/1Gkx-K082jypxrCOxKG6djD2stzx-KXnG/view?usp=sharing", IMAGE("https://api.qrserver.com/v1/create-qr-code/?size=150x150&amp;data=https://drive.google.com/file/d/1Gkx-K082jypxrCOxKG6djD2stzx-KXnG/view?usp=sharing",1))</f>
        <v/>
      </c>
      <c r="D12" s="3" t="s">
        <v>23</v>
      </c>
      <c r="E12" s="1" t="str">
        <f>HYPERLINK("https://drive.google.com/file/d/1Gkx-K082jypxrCOxKG6djD2stzx-KXnG/view?usp=sharing","AI photo booth rental Beverly Hills")</f>
        <v>AI photo booth rental Beverly Hills</v>
      </c>
    </row>
    <row r="13" ht="112.5" customHeight="1">
      <c r="A13" s="2" t="s">
        <v>24</v>
      </c>
      <c r="B13" s="2" t="s">
        <v>1</v>
      </c>
      <c r="C13" s="1" t="str">
        <f>HYPERLINK("https://docs.google.com/spreadsheets/d/1ZMklFZyEuIHR1PjkNuNi0u0tT0L3ewprw6NahFPKh30/edit?usp=sharing", IMAGE("https://api.qrserver.com/v1/create-qr-code/?size=150x150&amp;data=https://docs.google.com/spreadsheets/d/1ZMklFZyEuIHR1PjkNuNi0u0tT0L3ewprw6NahFPKh30/edit?usp=sharing",1))</f>
        <v/>
      </c>
      <c r="D13" s="3" t="s">
        <v>25</v>
      </c>
      <c r="E13" s="1" t="str">
        <f t="shared" ref="E13:E17" si="1">HYPERLINK("https://docs.google.com/spreadsheets/d/1ZMklFZyEuIHR1PjkNuNi0u0tT0L3ewprw6NahFPKh30/edit?usp=sharing","AI photo booth rental Beverly Hills")</f>
        <v>AI photo booth rental Beverly Hills</v>
      </c>
    </row>
    <row r="14" ht="112.5" customHeight="1">
      <c r="A14" s="2" t="s">
        <v>26</v>
      </c>
      <c r="B14" s="2" t="s">
        <v>27</v>
      </c>
      <c r="C14" s="1" t="str">
        <f>HYPERLINK("https://docs.google.com/spreadsheet/pub?key=1ZMklFZyEuIHR1PjkNuNi0u0tT0L3ewprw6NahFPKh30", IMAGE("https://api.qrserver.com/v1/create-qr-code/?size=150x150&amp;data=https://docs.google.com/spreadsheet/pub?key=1ZMklFZyEuIHR1PjkNuNi0u0tT0L3ewprw6NahFPKh30",1))</f>
        <v/>
      </c>
      <c r="D14" s="3" t="s">
        <v>28</v>
      </c>
      <c r="E14" s="1" t="str">
        <f t="shared" si="1"/>
        <v>AI photo booth rental Beverly Hills</v>
      </c>
    </row>
    <row r="15" ht="112.5" customHeight="1">
      <c r="A15" s="2" t="s">
        <v>29</v>
      </c>
      <c r="B15" s="2" t="s">
        <v>30</v>
      </c>
      <c r="C15" s="1" t="str">
        <f>HYPERLINK("https://docs.google.com/spreadsheets/d/1ZMklFZyEuIHR1PjkNuNi0u0tT0L3ewprw6NahFPKh30/pubhtml", IMAGE("https://api.qrserver.com/v1/create-qr-code/?size=150x150&amp;data=https://docs.google.com/spreadsheets/d/1ZMklFZyEuIHR1PjkNuNi0u0tT0L3ewprw6NahFPKh30/pubhtml",1))</f>
        <v/>
      </c>
      <c r="D15" s="3" t="s">
        <v>31</v>
      </c>
      <c r="E15" s="1" t="str">
        <f t="shared" si="1"/>
        <v>AI photo booth rental Beverly Hills</v>
      </c>
    </row>
    <row r="16" ht="112.5" customHeight="1">
      <c r="A16" s="2" t="s">
        <v>32</v>
      </c>
      <c r="B16" s="2" t="s">
        <v>33</v>
      </c>
      <c r="C16" s="1" t="str">
        <f>HYPERLINK("https://docs.google.com/spreadsheets/d/1ZMklFZyEuIHR1PjkNuNi0u0tT0L3ewprw6NahFPKh30/pub", IMAGE("https://api.qrserver.com/v1/create-qr-code/?size=150x150&amp;data=https://docs.google.com/spreadsheets/d/1ZMklFZyEuIHR1PjkNuNi0u0tT0L3ewprw6NahFPKh30/pub",1))</f>
        <v/>
      </c>
      <c r="D16" s="3" t="s">
        <v>34</v>
      </c>
      <c r="E16" s="1" t="str">
        <f t="shared" si="1"/>
        <v>AI photo booth rental Beverly Hills</v>
      </c>
    </row>
    <row r="17" ht="112.5" customHeight="1">
      <c r="A17" s="2" t="s">
        <v>35</v>
      </c>
      <c r="B17" s="2" t="s">
        <v>36</v>
      </c>
      <c r="C17" s="1" t="str">
        <f>HYPERLINK("https://docs.google.com/spreadsheets/d/1ZMklFZyEuIHR1PjkNuNi0u0tT0L3ewprw6NahFPKh30/view", IMAGE("https://api.qrserver.com/v1/create-qr-code/?size=150x150&amp;data=https://docs.google.com/spreadsheets/d/1ZMklFZyEuIHR1PjkNuNi0u0tT0L3ewprw6NahFPKh30/view",1))</f>
        <v/>
      </c>
      <c r="D17" s="3" t="s">
        <v>37</v>
      </c>
      <c r="E17" s="1" t="str">
        <f t="shared" si="1"/>
        <v>AI photo booth rental Beverly Hills</v>
      </c>
    </row>
    <row r="18" ht="112.5" customHeight="1">
      <c r="A18" s="2" t="s">
        <v>38</v>
      </c>
      <c r="B18" s="2" t="s">
        <v>1</v>
      </c>
      <c r="C18" s="1" t="str">
        <f>HYPERLINK("https://docs.google.com/forms/d/1DM3u0fjXUgYGspyHC-FrwfKq_WTQAc8Nq69n0awKNMQ/edit?usp=sharing", IMAGE("https://api.qrserver.com/v1/create-qr-code/?size=150x150&amp;data=https://docs.google.com/forms/d/1DM3u0fjXUgYGspyHC-FrwfKq_WTQAc8Nq69n0awKNMQ/edit?usp=sharing",1))</f>
        <v/>
      </c>
      <c r="D18" s="3" t="s">
        <v>39</v>
      </c>
      <c r="E18" s="1" t="str">
        <f>HYPERLINK("https://docs.google.com/forms/d/1DM3u0fjXUgYGspyHC-FrwfKq_WTQAc8Nq69n0awKNMQ/edit?usp=sharing","AI photo booth rental Beverly Hills")</f>
        <v>AI photo booth rental Beverly Hills</v>
      </c>
    </row>
    <row r="19" ht="112.5" customHeight="1">
      <c r="A19" s="2" t="s">
        <v>40</v>
      </c>
      <c r="B19" s="2" t="s">
        <v>1</v>
      </c>
      <c r="C19" s="1" t="str">
        <f>HYPERLINK("https://docs.google.com/drawings/d/1uPGrxHEbQsZ_y2tUwISxDPBKURTP85RykkBlaOFuUxg/edit?usp=sharing", IMAGE("https://api.qrserver.com/v1/create-qr-code/?size=150x150&amp;data=https://docs.google.com/drawings/d/1uPGrxHEbQsZ_y2tUwISxDPBKURTP85RykkBlaOFuUxg/edit?usp=sharing",1))</f>
        <v/>
      </c>
      <c r="D19" s="3" t="s">
        <v>41</v>
      </c>
      <c r="E19" s="1" t="str">
        <f>HYPERLINK("https://docs.google.com/drawings/d/1uPGrxHEbQsZ_y2tUwISxDPBKURTP85RykkBlaOFuUxg/edit?usp=sharing","AI photo booth rental Beverly Hills")</f>
        <v>AI photo booth rental Beverly Hills</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HYPERLINK("https://sites.google.com/view/ai-face-swap-photo-booth/home", IMAGE("https://api.qrserver.com/v1/create-qr-code/?size=150x150&amp;data=https://sites.google.com/view/ai-face-swap-photo-booth/home",1))</f>
        <v/>
      </c>
      <c r="D21" s="3" t="s">
        <v>2</v>
      </c>
    </row>
    <row r="22" ht="112.5" customHeight="1">
      <c r="A22" s="2" t="s">
        <v>47</v>
      </c>
      <c r="B22" s="2" t="s">
        <v>1</v>
      </c>
      <c r="C22" s="1" t="str">
        <f>HYPERLINK("https://docs.google.com/document/d/1gV7V2UzXOCHLrgTYmec-wd898uEMS-NVdSK53_zVAFk/edit?usp=sharing", IMAGE("https://api.qrserver.com/v1/create-qr-code/?size=150x150&amp;data=https://docs.google.com/document/d/1gV7V2UzXOCHLrgTYmec-wd898uEMS-NVdSK53_zVAFk/edit?usp=sharing",1))</f>
        <v/>
      </c>
      <c r="D22" s="3" t="s">
        <v>48</v>
      </c>
      <c r="E22" s="1" t="str">
        <f t="shared" ref="E22:E24" si="2">HYPERLINK("https://docs.google.com/document/d/1gV7V2UzXOCHLrgTYmec-wd898uEMS-NVdSK53_zVAFk/edit?usp=sharing","AI photo booth rental Beverly Hills")</f>
        <v>AI photo booth rental Beverly Hills</v>
      </c>
    </row>
    <row r="23" ht="112.5" customHeight="1">
      <c r="A23" s="2" t="s">
        <v>49</v>
      </c>
      <c r="B23" s="2" t="s">
        <v>33</v>
      </c>
      <c r="C23" s="1" t="str">
        <f>HYPERLINK("https://docs.google.com/document/d/1gV7V2UzXOCHLrgTYmec-wd898uEMS-NVdSK53_zVAFk/pub", IMAGE("https://api.qrserver.com/v1/create-qr-code/?size=150x150&amp;data=https://docs.google.com/document/d/1gV7V2UzXOCHLrgTYmec-wd898uEMS-NVdSK53_zVAFk/pub",1))</f>
        <v/>
      </c>
      <c r="D23" s="3" t="s">
        <v>50</v>
      </c>
      <c r="E23" s="1" t="str">
        <f t="shared" si="2"/>
        <v>AI photo booth rental Beverly Hills</v>
      </c>
    </row>
    <row r="24" ht="112.5" customHeight="1">
      <c r="A24" s="2" t="s">
        <v>51</v>
      </c>
      <c r="B24" s="2" t="s">
        <v>36</v>
      </c>
      <c r="C24" s="1" t="str">
        <f>HYPERLINK("https://docs.google.com/document/d/1gV7V2UzXOCHLrgTYmec-wd898uEMS-NVdSK53_zVAFk/view", IMAGE("https://api.qrserver.com/v1/create-qr-code/?size=150x150&amp;data=https://docs.google.com/document/d/1gV7V2UzXOCHLrgTYmec-wd898uEMS-NVdSK53_zVAFk/view",1))</f>
        <v/>
      </c>
      <c r="D24" s="3" t="s">
        <v>52</v>
      </c>
      <c r="E24" s="1" t="str">
        <f t="shared" si="2"/>
        <v>AI photo booth rental Beverly Hills</v>
      </c>
    </row>
    <row r="25" ht="112.5" customHeight="1">
      <c r="A25" s="2" t="s">
        <v>53</v>
      </c>
      <c r="B25" s="2" t="s">
        <v>1</v>
      </c>
      <c r="C25" s="1" t="str">
        <f>HYPERLINK("https://docs.google.com/presentation/d/1Fb0zIdgKqJpwHTddwodKrX7YSvAoiZ4e173aM9SYfNk/edit?usp=sharing", IMAGE("https://api.qrserver.com/v1/create-qr-code/?size=150x150&amp;data=https://docs.google.com/presentation/d/1Fb0zIdgKqJpwHTddwodKrX7YSvAoiZ4e173aM9SYfNk/edit?usp=sharing",1))</f>
        <v/>
      </c>
      <c r="D25" s="3" t="s">
        <v>54</v>
      </c>
      <c r="E25" s="1" t="str">
        <f t="shared" ref="E25:E28" si="3">HYPERLINK("https://docs.google.com/presentation/d/1Fb0zIdgKqJpwHTddwodKrX7YSvAoiZ4e173aM9SYfNk/edit?usp=sharing","AI photo booth rental Beverly Hills")</f>
        <v>AI photo booth rental Beverly Hills</v>
      </c>
    </row>
    <row r="26" ht="112.5" customHeight="1">
      <c r="A26" s="2" t="s">
        <v>55</v>
      </c>
      <c r="B26" s="2" t="s">
        <v>33</v>
      </c>
      <c r="C26" s="1" t="str">
        <f>HYPERLINK("https://docs.google.com/presentation/d/1Fb0zIdgKqJpwHTddwodKrX7YSvAoiZ4e173aM9SYfNk/pub?start=true&amp;loop=true&amp;delayms=3000", IMAGE("https://api.qrserver.com/v1/create-qr-code/?size=150x150&amp;data=https://docs.google.com/presentation/d/1Fb0zIdgKqJpwHTddwodKrX7YSvAoiZ4e173aM9SYfNk/pub?start=true&amp;loop=true&amp;delayms=3000",1))</f>
        <v/>
      </c>
      <c r="D26" s="3" t="s">
        <v>56</v>
      </c>
      <c r="E26" s="1" t="str">
        <f t="shared" si="3"/>
        <v>AI photo booth rental Beverly Hills</v>
      </c>
    </row>
    <row r="27" ht="112.5" customHeight="1">
      <c r="A27" s="2" t="s">
        <v>57</v>
      </c>
      <c r="B27" s="2" t="s">
        <v>36</v>
      </c>
      <c r="C27" s="1" t="str">
        <f>HYPERLINK("https://docs.google.com/presentation/d/1Fb0zIdgKqJpwHTddwodKrX7YSvAoiZ4e173aM9SYfNk/view", IMAGE("https://api.qrserver.com/v1/create-qr-code/?size=150x150&amp;data=https://docs.google.com/presentation/d/1Fb0zIdgKqJpwHTddwodKrX7YSvAoiZ4e173aM9SYfNk/view",1))</f>
        <v/>
      </c>
      <c r="D27" s="3" t="s">
        <v>58</v>
      </c>
      <c r="E27" s="1" t="str">
        <f t="shared" si="3"/>
        <v>AI photo booth rental Beverly Hills</v>
      </c>
    </row>
    <row r="28" ht="112.5" customHeight="1">
      <c r="A28" s="2" t="s">
        <v>59</v>
      </c>
      <c r="B28" s="2" t="s">
        <v>60</v>
      </c>
      <c r="C28" s="1" t="str">
        <f>HYPERLINK("https://docs.google.com/presentation/d/1Fb0zIdgKqJpwHTddwodKrX7YSvAoiZ4e173aM9SYfNk/htmlpresent", IMAGE("https://api.qrserver.com/v1/create-qr-code/?size=150x150&amp;data=https://docs.google.com/presentation/d/1Fb0zIdgKqJpwHTddwodKrX7YSvAoiZ4e173aM9SYfNk/htmlpresent",1))</f>
        <v/>
      </c>
      <c r="D28" s="3" t="s">
        <v>61</v>
      </c>
      <c r="E28" s="1" t="str">
        <f t="shared" si="3"/>
        <v>AI photo booth rental Beverly Hills</v>
      </c>
    </row>
    <row r="29" ht="112.5" customHeight="1">
      <c r="A29" s="2" t="s">
        <v>62</v>
      </c>
      <c r="B29" s="2" t="s">
        <v>63</v>
      </c>
      <c r="C29" s="1" t="str">
        <f>HYPERLINK("https://calendar.google.com/calendar/embed?src=58b7691cd66814d45fe5e5d0eac261759463fcff7424e6a1e77e3560ff844a36@group.calendar.google.com", IMAGE("https://api.qrserver.com/v1/create-qr-code/?size=150x150&amp;data=https://calendar.google.com/calendar/embed?src=58b7691cd66814d45fe5e5d0eac261759463fcff7424e6a1e77e3560ff844a36@group.calendar.google.com",1))</f>
        <v/>
      </c>
      <c r="D29" s="3" t="s">
        <v>64</v>
      </c>
      <c r="E29" s="1" t="str">
        <f>HYPERLINK("https://calendar.google.com/calendar/embed?src=58b7691cd66814d45fe5e5d0eac261759463fcff7424e6a1e77e3560ff844a36@group.calendar.google.com","AI photo booth rental Beverly Hills")</f>
        <v>AI photo booth rental Beverly Hills</v>
      </c>
    </row>
    <row r="30" ht="112.5" customHeight="1">
      <c r="A30" s="2" t="s">
        <v>65</v>
      </c>
      <c r="B30" s="2" t="s">
        <v>66</v>
      </c>
      <c r="C30" s="1" t="str">
        <f>HYPERLINK("https://www.google.com/calendar/event?eid=Z3RrZm9tamtqcm05YjEwNmtraTdzMThvNWMgNThiNzY5MWNkNjY4MTRkNDVmZTVlNWQwZWFjMjYxNzU5NDYzZmNmZjc0MjRlNmExZTc3ZTM1NjBmZjg0NGEzNkBncm91cC5jYWxlbmRhci5nb29nbGUuY29t", IMAGE("https://api.qrserver.com/v1/create-qr-code/?size=150x150&amp;data=https://www.google.com/calendar/event?eid=Z3RrZm9tamtqcm05YjEwNmtraTdzMThvNWMgNThiNzY5MWNkNjY4MTRkNDVmZTVlNWQwZWFjMjYxNzU5NDYzZmNmZjc0MjRlNmExZTc3ZTM1NjBmZjg0NGEzNkBncm91cC5jYWxlbmRhci5nb29nbGU"&amp;"uY29t",1))</f>
        <v/>
      </c>
      <c r="D30" s="3" t="s">
        <v>67</v>
      </c>
      <c r="E30" s="1" t="str">
        <f>HYPERLINK("https://www.google.com/calendar/event?eid=Z3RrZm9tamtqcm05YjEwNmtraTdzMThvNWMgNThiNzY5MWNkNjY4MTRkNDVmZTVlNWQwZWFjMjYxNzU5NDYzZmNmZjc0MjRlNmExZTc3ZTM1NjBmZjg0NGEzNkBncm91cC5jYWxlbmRhci5nb29nbGUuY29t","AI photo booth rental Beverly Hills")</f>
        <v>AI photo booth rental Beverly Hills</v>
      </c>
    </row>
    <row r="31" ht="112.5" customHeight="1">
      <c r="A31" s="2" t="s">
        <v>65</v>
      </c>
      <c r="B31" s="2" t="s">
        <v>66</v>
      </c>
      <c r="C31" s="1" t="str">
        <f>HYPERLINK("https://www.google.com/calendar/event?eid=bzlsODIycmthaWY4MTJiMGhpbzNycHIyMjQgNThiNzY5MWNkNjY4MTRkNDVmZTVlNWQwZWFjMjYxNzU5NDYzZmNmZjc0MjRlNmExZTc3ZTM1NjBmZjg0NGEzNkBncm91cC5jYWxlbmRhci5nb29nbGUuY29t", IMAGE("https://api.qrserver.com/v1/create-qr-code/?size=150x150&amp;data=https://www.google.com/calendar/event?eid=bzlsODIycmthaWY4MTJiMGhpbzNycHIyMjQgNThiNzY5MWNkNjY4MTRkNDVmZTVlNWQwZWFjMjYxNzU5NDYzZmNmZjc0MjRlNmExZTc3ZTM1NjBmZjg0NGEzNkBncm91cC5jYWxlbmRhci5nb29nbGU"&amp;"uY29t",1))</f>
        <v/>
      </c>
      <c r="D31" s="3" t="s">
        <v>68</v>
      </c>
      <c r="E31" s="1" t="str">
        <f>HYPERLINK("https://www.google.com/calendar/event?eid=bzlsODIycmthaWY4MTJiMGhpbzNycHIyMjQgNThiNzY5MWNkNjY4MTRkNDVmZTVlNWQwZWFjMjYxNzU5NDYzZmNmZjc0MjRlNmExZTc3ZTM1NjBmZjg0NGEzNkBncm91cC5jYWxlbmRhci5nb29nbGUuY29t","AI photo booth rental Beverly Hills")</f>
        <v>AI photo booth rental Beverly Hills</v>
      </c>
    </row>
    <row r="32" ht="112.5" customHeight="1">
      <c r="A32" s="2" t="s">
        <v>65</v>
      </c>
      <c r="B32" s="2" t="s">
        <v>66</v>
      </c>
      <c r="C32" s="1" t="str">
        <f>HYPERLINK("https://www.google.com/calendar/event?eid=ZmFtY2pkNXNkZXVpanNkaGkyaGR1ZmZ0dTQgNThiNzY5MWNkNjY4MTRkNDVmZTVlNWQwZWFjMjYxNzU5NDYzZmNmZjc0MjRlNmExZTc3ZTM1NjBmZjg0NGEzNkBncm91cC5jYWxlbmRhci5nb29nbGUuY29t", IMAGE("https://api.qrserver.com/v1/create-qr-code/?size=150x150&amp;data=https://www.google.com/calendar/event?eid=ZmFtY2pkNXNkZXVpanNkaGkyaGR1ZmZ0dTQgNThiNzY5MWNkNjY4MTRkNDVmZTVlNWQwZWFjMjYxNzU5NDYzZmNmZjc0MjRlNmExZTc3ZTM1NjBmZjg0NGEzNkBncm91cC5jYWxlbmRhci5nb29nbGU"&amp;"uY29t",1))</f>
        <v/>
      </c>
      <c r="D32" s="3" t="s">
        <v>69</v>
      </c>
      <c r="E32" s="1" t="str">
        <f>HYPERLINK("https://www.google.com/calendar/event?eid=ZmFtY2pkNXNkZXVpanNkaGkyaGR1ZmZ0dTQgNThiNzY5MWNkNjY4MTRkNDVmZTVlNWQwZWFjMjYxNzU5NDYzZmNmZjc0MjRlNmExZTc3ZTM1NjBmZjg0NGEzNkBncm91cC5jYWxlbmRhci5nb29nbGUuY29t","AI photo booth rental Beverly Hills")</f>
        <v>AI photo booth rental Beverly Hills</v>
      </c>
    </row>
    <row r="33" ht="112.5" customHeight="1">
      <c r="A33" s="2" t="s">
        <v>65</v>
      </c>
      <c r="B33" s="2" t="s">
        <v>66</v>
      </c>
      <c r="C33" s="1" t="str">
        <f>HYPERLINK("https://www.google.com/calendar/event?eid=YWZtMTE3bHAybnB2YXJkcmV0dDVlMXVvZ2sgNThiNzY5MWNkNjY4MTRkNDVmZTVlNWQwZWFjMjYxNzU5NDYzZmNmZjc0MjRlNmExZTc3ZTM1NjBmZjg0NGEzNkBncm91cC5jYWxlbmRhci5nb29nbGUuY29t", IMAGE("https://api.qrserver.com/v1/create-qr-code/?size=150x150&amp;data=https://www.google.com/calendar/event?eid=YWZtMTE3bHAybnB2YXJkcmV0dDVlMXVvZ2sgNThiNzY5MWNkNjY4MTRkNDVmZTVlNWQwZWFjMjYxNzU5NDYzZmNmZjc0MjRlNmExZTc3ZTM1NjBmZjg0NGEzNkBncm91cC5jYWxlbmRhci5nb29nbGU"&amp;"uY29t",1))</f>
        <v/>
      </c>
      <c r="D33" s="3" t="s">
        <v>70</v>
      </c>
      <c r="E33" s="1" t="str">
        <f>HYPERLINK("https://www.google.com/calendar/event?eid=YWZtMTE3bHAybnB2YXJkcmV0dDVlMXVvZ2sgNThiNzY5MWNkNjY4MTRkNDVmZTVlNWQwZWFjMjYxNzU5NDYzZmNmZjc0MjRlNmExZTc3ZTM1NjBmZjg0NGEzNkBncm91cC5jYWxlbmRhci5nb29nbGUuY29t","AI photo booth rental Beverly Hills")</f>
        <v>AI photo booth rental Beverly Hills</v>
      </c>
    </row>
    <row r="34" ht="112.5" customHeight="1">
      <c r="A34" s="2" t="s">
        <v>65</v>
      </c>
      <c r="B34" s="2" t="s">
        <v>66</v>
      </c>
      <c r="C34" s="1" t="str">
        <f>HYPERLINK("https://www.google.com/calendar/event?eid=MzMyNWo0bjhpczBtZDZzcWQyM2IzMzNzdDQgNThiNzY5MWNkNjY4MTRkNDVmZTVlNWQwZWFjMjYxNzU5NDYzZmNmZjc0MjRlNmExZTc3ZTM1NjBmZjg0NGEzNkBncm91cC5jYWxlbmRhci5nb29nbGUuY29t", IMAGE("https://api.qrserver.com/v1/create-qr-code/?size=150x150&amp;data=https://www.google.com/calendar/event?eid=MzMyNWo0bjhpczBtZDZzcWQyM2IzMzNzdDQgNThiNzY5MWNkNjY4MTRkNDVmZTVlNWQwZWFjMjYxNzU5NDYzZmNmZjc0MjRlNmExZTc3ZTM1NjBmZjg0NGEzNkBncm91cC5jYWxlbmRhci5nb29nbGU"&amp;"uY29t",1))</f>
        <v/>
      </c>
      <c r="D34" s="3" t="s">
        <v>71</v>
      </c>
      <c r="E34" s="1" t="str">
        <f>HYPERLINK("https://www.google.com/calendar/event?eid=MzMyNWo0bjhpczBtZDZzcWQyM2IzMzNzdDQgNThiNzY5MWNkNjY4MTRkNDVmZTVlNWQwZWFjMjYxNzU5NDYzZmNmZjc0MjRlNmExZTc3ZTM1NjBmZjg0NGEzNkBncm91cC5jYWxlbmRhci5nb29nbGUuY29t","AI photo booth rental Beverly Hills")</f>
        <v>AI photo booth rental Beverly Hills</v>
      </c>
    </row>
    <row r="35" ht="112.5" customHeight="1">
      <c r="A35" s="2" t="s">
        <v>65</v>
      </c>
      <c r="B35" s="2" t="s">
        <v>66</v>
      </c>
      <c r="C35" s="1" t="str">
        <f>HYPERLINK("https://www.google.com/calendar/event?eid=ZWphcWJ2czZwaHZ0bDhvbHRhZTVlamxrYjAgNThiNzY5MWNkNjY4MTRkNDVmZTVlNWQwZWFjMjYxNzU5NDYzZmNmZjc0MjRlNmExZTc3ZTM1NjBmZjg0NGEzNkBncm91cC5jYWxlbmRhci5nb29nbGUuY29t", IMAGE("https://api.qrserver.com/v1/create-qr-code/?size=150x150&amp;data=https://www.google.com/calendar/event?eid=ZWphcWJ2czZwaHZ0bDhvbHRhZTVlamxrYjAgNThiNzY5MWNkNjY4MTRkNDVmZTVlNWQwZWFjMjYxNzU5NDYzZmNmZjc0MjRlNmExZTc3ZTM1NjBmZjg0NGEzNkBncm91cC5jYWxlbmRhci5nb29nbGU"&amp;"uY29t",1))</f>
        <v/>
      </c>
      <c r="D35" s="3" t="s">
        <v>72</v>
      </c>
      <c r="E35" s="1" t="str">
        <f>HYPERLINK("https://www.google.com/calendar/event?eid=ZWphcWJ2czZwaHZ0bDhvbHRhZTVlamxrYjAgNThiNzY5MWNkNjY4MTRkNDVmZTVlNWQwZWFjMjYxNzU5NDYzZmNmZjc0MjRlNmExZTc3ZTM1NjBmZjg0NGEzNkBncm91cC5jYWxlbmRhci5nb29nbGUuY29t","AI photo booth rental Beverly Hills")</f>
        <v>AI photo booth rental Beverly Hills</v>
      </c>
    </row>
    <row r="36" ht="112.5" customHeight="1">
      <c r="A36" s="2" t="s">
        <v>65</v>
      </c>
      <c r="B36" s="2" t="s">
        <v>66</v>
      </c>
      <c r="C36" s="1" t="str">
        <f>HYPERLINK("https://www.google.com/calendar/event?eid=MXJtOTZwdTJmNHY2bWp1OWhkdHFvamFhYmsgNThiNzY5MWNkNjY4MTRkNDVmZTVlNWQwZWFjMjYxNzU5NDYzZmNmZjc0MjRlNmExZTc3ZTM1NjBmZjg0NGEzNkBncm91cC5jYWxlbmRhci5nb29nbGUuY29t", IMAGE("https://api.qrserver.com/v1/create-qr-code/?size=150x150&amp;data=https://www.google.com/calendar/event?eid=MXJtOTZwdTJmNHY2bWp1OWhkdHFvamFhYmsgNThiNzY5MWNkNjY4MTRkNDVmZTVlNWQwZWFjMjYxNzU5NDYzZmNmZjc0MjRlNmExZTc3ZTM1NjBmZjg0NGEzNkBncm91cC5jYWxlbmRhci5nb29nbGU"&amp;"uY29t",1))</f>
        <v/>
      </c>
      <c r="D36" s="3" t="s">
        <v>73</v>
      </c>
      <c r="E36" s="1" t="str">
        <f>HYPERLINK("https://www.google.com/calendar/event?eid=MXJtOTZwdTJmNHY2bWp1OWhkdHFvamFhYmsgNThiNzY5MWNkNjY4MTRkNDVmZTVlNWQwZWFjMjYxNzU5NDYzZmNmZjc0MjRlNmExZTc3ZTM1NjBmZjg0NGEzNkBncm91cC5jYWxlbmRhci5nb29nbGUuY29t","AI photo booth rental Beverly Hills")</f>
        <v>AI photo booth rental Beverly Hills</v>
      </c>
    </row>
    <row r="37" ht="112.5" customHeight="1">
      <c r="A37" s="2" t="s">
        <v>65</v>
      </c>
      <c r="B37" s="2" t="s">
        <v>66</v>
      </c>
      <c r="C37" s="1" t="str">
        <f>HYPERLINK("https://www.google.com/calendar/event?eid=dHByYnNhcjFmbmk3ODQ4OGZja21mYnMzOTAgNThiNzY5MWNkNjY4MTRkNDVmZTVlNWQwZWFjMjYxNzU5NDYzZmNmZjc0MjRlNmExZTc3ZTM1NjBmZjg0NGEzNkBncm91cC5jYWxlbmRhci5nb29nbGUuY29t", IMAGE("https://api.qrserver.com/v1/create-qr-code/?size=150x150&amp;data=https://www.google.com/calendar/event?eid=dHByYnNhcjFmbmk3ODQ4OGZja21mYnMzOTAgNThiNzY5MWNkNjY4MTRkNDVmZTVlNWQwZWFjMjYxNzU5NDYzZmNmZjc0MjRlNmExZTc3ZTM1NjBmZjg0NGEzNkBncm91cC5jYWxlbmRhci5nb29nbGU"&amp;"uY29t",1))</f>
        <v/>
      </c>
      <c r="D37" s="3" t="s">
        <v>74</v>
      </c>
      <c r="E37" s="1" t="str">
        <f>HYPERLINK("https://www.google.com/calendar/event?eid=dHByYnNhcjFmbmk3ODQ4OGZja21mYnMzOTAgNThiNzY5MWNkNjY4MTRkNDVmZTVlNWQwZWFjMjYxNzU5NDYzZmNmZjc0MjRlNmExZTc3ZTM1NjBmZjg0NGEzNkBncm91cC5jYWxlbmRhci5nb29nbGUuY29t","AI photo booth rental Beverly Hills")</f>
        <v>AI photo booth rental Beverly Hills</v>
      </c>
    </row>
    <row r="38" ht="112.5" customHeight="1">
      <c r="A38" s="2" t="s">
        <v>65</v>
      </c>
      <c r="B38" s="2" t="s">
        <v>66</v>
      </c>
      <c r="C38" s="1" t="str">
        <f>HYPERLINK("https://www.google.com/calendar/event?eid=cGNzamZxb2FhcDZ1bGNucXNqa2JhdWR0MTggNThiNzY5MWNkNjY4MTRkNDVmZTVlNWQwZWFjMjYxNzU5NDYzZmNmZjc0MjRlNmExZTc3ZTM1NjBmZjg0NGEzNkBncm91cC5jYWxlbmRhci5nb29nbGUuY29t", IMAGE("https://api.qrserver.com/v1/create-qr-code/?size=150x150&amp;data=https://www.google.com/calendar/event?eid=cGNzamZxb2FhcDZ1bGNucXNqa2JhdWR0MTggNThiNzY5MWNkNjY4MTRkNDVmZTVlNWQwZWFjMjYxNzU5NDYzZmNmZjc0MjRlNmExZTc3ZTM1NjBmZjg0NGEzNkBncm91cC5jYWxlbmRhci5nb29nbGU"&amp;"uY29t",1))</f>
        <v/>
      </c>
      <c r="D38" s="3" t="s">
        <v>75</v>
      </c>
      <c r="E38" s="1" t="str">
        <f>HYPERLINK("https://www.google.com/calendar/event?eid=cGNzamZxb2FhcDZ1bGNucXNqa2JhdWR0MTggNThiNzY5MWNkNjY4MTRkNDVmZTVlNWQwZWFjMjYxNzU5NDYzZmNmZjc0MjRlNmExZTc3ZTM1NjBmZjg0NGEzNkBncm91cC5jYWxlbmRhci5nb29nbGUuY29t","AI photo booth rental Beverly Hills")</f>
        <v>AI photo booth rental Beverly Hills</v>
      </c>
    </row>
    <row r="39" ht="112.5" customHeight="1">
      <c r="A39" s="2" t="s">
        <v>65</v>
      </c>
      <c r="B39" s="2" t="s">
        <v>66</v>
      </c>
      <c r="C39" s="1" t="str">
        <f>HYPERLINK("https://www.google.com/calendar/event?eid=MXBxOW83cGVlYzAzcjY0bHR1djFlaWFjbmMgNThiNzY5MWNkNjY4MTRkNDVmZTVlNWQwZWFjMjYxNzU5NDYzZmNmZjc0MjRlNmExZTc3ZTM1NjBmZjg0NGEzNkBncm91cC5jYWxlbmRhci5nb29nbGUuY29t", IMAGE("https://api.qrserver.com/v1/create-qr-code/?size=150x150&amp;data=https://www.google.com/calendar/event?eid=MXBxOW83cGVlYzAzcjY0bHR1djFlaWFjbmMgNThiNzY5MWNkNjY4MTRkNDVmZTVlNWQwZWFjMjYxNzU5NDYzZmNmZjc0MjRlNmExZTc3ZTM1NjBmZjg0NGEzNkBncm91cC5jYWxlbmRhci5nb29nbGU"&amp;"uY29t",1))</f>
        <v/>
      </c>
      <c r="D39" s="3" t="s">
        <v>76</v>
      </c>
      <c r="E39" s="1" t="str">
        <f>HYPERLINK("https://www.google.com/calendar/event?eid=MXBxOW83cGVlYzAzcjY0bHR1djFlaWFjbmMgNThiNzY5MWNkNjY4MTRkNDVmZTVlNWQwZWFjMjYxNzU5NDYzZmNmZjc0MjRlNmExZTc3ZTM1NjBmZjg0NGEzNkBncm91cC5jYWxlbmRhci5nb29nbGUuY29t","AI photo booth rental Beverly Hills")</f>
        <v>AI photo booth rental Beverly Hills</v>
      </c>
    </row>
    <row r="40" ht="112.5" customHeight="1">
      <c r="A40" s="2" t="s">
        <v>65</v>
      </c>
      <c r="B40" s="2" t="s">
        <v>66</v>
      </c>
      <c r="C40" s="1" t="str">
        <f>HYPERLINK("https://www.google.com/calendar/event?eid=OWkwN3RvODB1bG91MGVwcDA2MTFpdDNvajggNThiNzY5MWNkNjY4MTRkNDVmZTVlNWQwZWFjMjYxNzU5NDYzZmNmZjc0MjRlNmExZTc3ZTM1NjBmZjg0NGEzNkBncm91cC5jYWxlbmRhci5nb29nbGUuY29t", IMAGE("https://api.qrserver.com/v1/create-qr-code/?size=150x150&amp;data=https://www.google.com/calendar/event?eid=OWkwN3RvODB1bG91MGVwcDA2MTFpdDNvajggNThiNzY5MWNkNjY4MTRkNDVmZTVlNWQwZWFjMjYxNzU5NDYzZmNmZjc0MjRlNmExZTc3ZTM1NjBmZjg0NGEzNkBncm91cC5jYWxlbmRhci5nb29nbGU"&amp;"uY29t",1))</f>
        <v/>
      </c>
      <c r="D40" s="3" t="s">
        <v>77</v>
      </c>
      <c r="E40" s="1" t="str">
        <f>HYPERLINK("https://www.google.com/calendar/event?eid=OWkwN3RvODB1bG91MGVwcDA2MTFpdDNvajggNThiNzY5MWNkNjY4MTRkNDVmZTVlNWQwZWFjMjYxNzU5NDYzZmNmZjc0MjRlNmExZTc3ZTM1NjBmZjg0NGEzNkBncm91cC5jYWxlbmRhci5nb29nbGUuY29t","AI photo booth rental Beverly Hills")</f>
        <v>AI photo booth rental Beverly Hills</v>
      </c>
    </row>
    <row r="41" ht="112.5" customHeight="1">
      <c r="A41" s="2" t="s">
        <v>65</v>
      </c>
      <c r="B41" s="2" t="s">
        <v>66</v>
      </c>
      <c r="C41" s="1" t="str">
        <f>HYPERLINK("https://www.google.com/calendar/event?eid=YzFtODZxZnN2bmF0Mms5MTZzamgyOGppdGsgNThiNzY5MWNkNjY4MTRkNDVmZTVlNWQwZWFjMjYxNzU5NDYzZmNmZjc0MjRlNmExZTc3ZTM1NjBmZjg0NGEzNkBncm91cC5jYWxlbmRhci5nb29nbGUuY29t", IMAGE("https://api.qrserver.com/v1/create-qr-code/?size=150x150&amp;data=https://www.google.com/calendar/event?eid=YzFtODZxZnN2bmF0Mms5MTZzamgyOGppdGsgNThiNzY5MWNkNjY4MTRkNDVmZTVlNWQwZWFjMjYxNzU5NDYzZmNmZjc0MjRlNmExZTc3ZTM1NjBmZjg0NGEzNkBncm91cC5jYWxlbmRhci5nb29nbGU"&amp;"uY29t",1))</f>
        <v/>
      </c>
      <c r="D41" s="3" t="s">
        <v>78</v>
      </c>
      <c r="E41" s="1" t="str">
        <f>HYPERLINK("https://www.google.com/calendar/event?eid=YzFtODZxZnN2bmF0Mms5MTZzamgyOGppdGsgNThiNzY5MWNkNjY4MTRkNDVmZTVlNWQwZWFjMjYxNzU5NDYzZmNmZjc0MjRlNmExZTc3ZTM1NjBmZjg0NGEzNkBncm91cC5jYWxlbmRhci5nb29nbGUuY29t","AI photo booth rental Beverly Hills")</f>
        <v>AI photo booth rental Beverly Hills</v>
      </c>
    </row>
    <row r="42" ht="112.5" customHeight="1">
      <c r="A42" s="2" t="s">
        <v>65</v>
      </c>
      <c r="B42" s="2" t="s">
        <v>66</v>
      </c>
      <c r="C42" s="1" t="str">
        <f>HYPERLINK("https://www.google.com/calendar/event?eid=dTQ5NXNnbTQza2RsOXZoaWU1ZTQxZXE4c2cgNThiNzY5MWNkNjY4MTRkNDVmZTVlNWQwZWFjMjYxNzU5NDYzZmNmZjc0MjRlNmExZTc3ZTM1NjBmZjg0NGEzNkBncm91cC5jYWxlbmRhci5nb29nbGUuY29t", IMAGE("https://api.qrserver.com/v1/create-qr-code/?size=150x150&amp;data=https://www.google.com/calendar/event?eid=dTQ5NXNnbTQza2RsOXZoaWU1ZTQxZXE4c2cgNThiNzY5MWNkNjY4MTRkNDVmZTVlNWQwZWFjMjYxNzU5NDYzZmNmZjc0MjRlNmExZTc3ZTM1NjBmZjg0NGEzNkBncm91cC5jYWxlbmRhci5nb29nbGU"&amp;"uY29t",1))</f>
        <v/>
      </c>
      <c r="D42" s="3" t="s">
        <v>79</v>
      </c>
      <c r="E42" s="1" t="str">
        <f>HYPERLINK("https://www.google.com/calendar/event?eid=dTQ5NXNnbTQza2RsOXZoaWU1ZTQxZXE4c2cgNThiNzY5MWNkNjY4MTRkNDVmZTVlNWQwZWFjMjYxNzU5NDYzZmNmZjc0MjRlNmExZTc3ZTM1NjBmZjg0NGEzNkBncm91cC5jYWxlbmRhci5nb29nbGUuY29t","AI photo booth rental Beverly Hills")</f>
        <v>AI photo booth rental Beverly Hills</v>
      </c>
    </row>
    <row r="43" ht="112.5" customHeight="1">
      <c r="A43" s="2" t="s">
        <v>65</v>
      </c>
      <c r="B43" s="2" t="s">
        <v>66</v>
      </c>
      <c r="C43" s="1" t="str">
        <f>HYPERLINK("https://www.google.com/calendar/event?eid=ZHQ3a2xhZnFpaWx0ZW84dTc3dWp0dnM5MTggNThiNzY5MWNkNjY4MTRkNDVmZTVlNWQwZWFjMjYxNzU5NDYzZmNmZjc0MjRlNmExZTc3ZTM1NjBmZjg0NGEzNkBncm91cC5jYWxlbmRhci5nb29nbGUuY29t", IMAGE("https://api.qrserver.com/v1/create-qr-code/?size=150x150&amp;data=https://www.google.com/calendar/event?eid=ZHQ3a2xhZnFpaWx0ZW84dTc3dWp0dnM5MTggNThiNzY5MWNkNjY4MTRkNDVmZTVlNWQwZWFjMjYxNzU5NDYzZmNmZjc0MjRlNmExZTc3ZTM1NjBmZjg0NGEzNkBncm91cC5jYWxlbmRhci5nb29nbGU"&amp;"uY29t",1))</f>
        <v/>
      </c>
      <c r="D43" s="3" t="s">
        <v>80</v>
      </c>
      <c r="E43" s="1" t="str">
        <f>HYPERLINK("https://www.google.com/calendar/event?eid=ZHQ3a2xhZnFpaWx0ZW84dTc3dWp0dnM5MTggNThiNzY5MWNkNjY4MTRkNDVmZTVlNWQwZWFjMjYxNzU5NDYzZmNmZjc0MjRlNmExZTc3ZTM1NjBmZjg0NGEzNkBncm91cC5jYWxlbmRhci5nb29nbGUuY29t","AI photo booth rental Beverly Hills")</f>
        <v>AI photo booth rental Beverly Hills</v>
      </c>
    </row>
    <row r="44" ht="112.5" customHeight="1">
      <c r="A44" s="2" t="s">
        <v>65</v>
      </c>
      <c r="B44" s="2" t="s">
        <v>66</v>
      </c>
      <c r="C44" s="1" t="str">
        <f>HYPERLINK("https://www.google.com/calendar/event?eid=ajZkcjJhbTdsa2Zmam1vaG5wbnZjYmZrbGMgNThiNzY5MWNkNjY4MTRkNDVmZTVlNWQwZWFjMjYxNzU5NDYzZmNmZjc0MjRlNmExZTc3ZTM1NjBmZjg0NGEzNkBncm91cC5jYWxlbmRhci5nb29nbGUuY29t", IMAGE("https://api.qrserver.com/v1/create-qr-code/?size=150x150&amp;data=https://www.google.com/calendar/event?eid=ajZkcjJhbTdsa2Zmam1vaG5wbnZjYmZrbGMgNThiNzY5MWNkNjY4MTRkNDVmZTVlNWQwZWFjMjYxNzU5NDYzZmNmZjc0MjRlNmExZTc3ZTM1NjBmZjg0NGEzNkBncm91cC5jYWxlbmRhci5nb29nbGU"&amp;"uY29t",1))</f>
        <v/>
      </c>
      <c r="D44" s="3" t="s">
        <v>81</v>
      </c>
      <c r="E44" s="1" t="str">
        <f>HYPERLINK("https://www.google.com/calendar/event?eid=ajZkcjJhbTdsa2Zmam1vaG5wbnZjYmZrbGMgNThiNzY5MWNkNjY4MTRkNDVmZTVlNWQwZWFjMjYxNzU5NDYzZmNmZjc0MjRlNmExZTc3ZTM1NjBmZjg0NGEzNkBncm91cC5jYWxlbmRhci5nb29nbGUuY29t","AI photo booth rental Beverly Hills")</f>
        <v>AI photo booth rental Beverly Hills</v>
      </c>
    </row>
    <row r="45" ht="112.5" customHeight="1">
      <c r="A45" s="2" t="s">
        <v>82</v>
      </c>
      <c r="B45" s="2" t="s">
        <v>1</v>
      </c>
      <c r="C45" s="1" t="str">
        <f>HYPERLINK("https://youtu.be/3AjCF0_H6pI", IMAGE("https://api.qrserver.com/v1/create-qr-code/?size=150x150&amp;data=https://youtu.be/3AjCF0_H6pI",1))</f>
        <v/>
      </c>
      <c r="D45" s="3" t="s">
        <v>83</v>
      </c>
      <c r="E45" s="1" t="str">
        <f>HYPERLINK("https://youtu.be/3AjCF0_H6pI","AI photo booth rental Beverly Hills")</f>
        <v>AI photo booth rental Beverly Hills</v>
      </c>
    </row>
    <row r="46" ht="112.5" customHeight="1">
      <c r="A46" s="2" t="s">
        <v>82</v>
      </c>
      <c r="B46" s="2" t="s">
        <v>1</v>
      </c>
      <c r="C46" s="1" t="str">
        <f>HYPERLINK("https://youtu.be/yD1Nwl2R0O4", IMAGE("https://api.qrserver.com/v1/create-qr-code/?size=150x150&amp;data=https://youtu.be/yD1Nwl2R0O4",1))</f>
        <v/>
      </c>
      <c r="D46" s="3" t="s">
        <v>84</v>
      </c>
      <c r="E46" s="1" t="str">
        <f>HYPERLINK("https://youtu.be/yD1Nwl2R0O4","AI photo booth rental Beverly Hills")</f>
        <v>AI photo booth rental Beverly Hills</v>
      </c>
    </row>
    <row r="47" ht="112.5" customHeight="1">
      <c r="A47" s="2" t="s">
        <v>82</v>
      </c>
      <c r="B47" s="2" t="s">
        <v>1</v>
      </c>
      <c r="C47" s="1" t="str">
        <f>HYPERLINK("https://youtu.be/WWlZX-7fMis", IMAGE("https://api.qrserver.com/v1/create-qr-code/?size=150x150&amp;data=https://youtu.be/WWlZX-7fMis",1))</f>
        <v/>
      </c>
      <c r="D47" s="3" t="s">
        <v>85</v>
      </c>
      <c r="E47" s="1" t="str">
        <f>HYPERLINK("https://youtu.be/WWlZX-7fMis","AI photo booth rental Beverly Hills")</f>
        <v>AI photo booth rental Beverly Hills</v>
      </c>
    </row>
    <row r="48" ht="112.5" customHeight="1">
      <c r="A48" s="2" t="s">
        <v>82</v>
      </c>
      <c r="B48" s="2" t="s">
        <v>1</v>
      </c>
      <c r="C48" s="1" t="str">
        <f>HYPERLINK("https://youtu.be/uceVMj8rYks", IMAGE("https://api.qrserver.com/v1/create-qr-code/?size=150x150&amp;data=https://youtu.be/uceVMj8rYks",1))</f>
        <v/>
      </c>
      <c r="D48" s="3" t="s">
        <v>86</v>
      </c>
      <c r="E48" s="1" t="str">
        <f>HYPERLINK("https://youtu.be/uceVMj8rYks","AI photo booth rental Beverly Hills")</f>
        <v>AI photo booth rental Beverly Hills</v>
      </c>
    </row>
    <row r="49" ht="112.5" customHeight="1">
      <c r="A49" s="2" t="s">
        <v>82</v>
      </c>
      <c r="B49" s="2" t="s">
        <v>1</v>
      </c>
      <c r="C49" s="1" t="str">
        <f>HYPERLINK("https://youtu.be/5m1UqrkL-Qs", IMAGE("https://api.qrserver.com/v1/create-qr-code/?size=150x150&amp;data=https://youtu.be/5m1UqrkL-Qs",1))</f>
        <v/>
      </c>
      <c r="D49" s="3" t="s">
        <v>87</v>
      </c>
      <c r="E49" s="1" t="str">
        <f>HYPERLINK("https://youtu.be/5m1UqrkL-Qs","AI photo booth rental Beverly Hills")</f>
        <v>AI photo booth rental Beverly Hills</v>
      </c>
    </row>
    <row r="50" ht="112.5" customHeight="1">
      <c r="A50" s="2" t="s">
        <v>88</v>
      </c>
      <c r="B50" s="2" t="s">
        <v>89</v>
      </c>
      <c r="C50" s="1" t="str">
        <f>HYPERLINK("https://docs.google.com/spreadsheets/d/1ZMklFZyEuIHR1PjkNuNi0u0tT0L3ewprw6NahFPKh30/edit#gid=0", IMAGE("https://api.qrserver.com/v1/create-qr-code/?size=150x150&amp;data=https://docs.google.com/spreadsheets/d/1ZMklFZyEuIHR1PjkNuNi0u0tT0L3ewprw6NahFPKh30/edit#gid=0",1))</f>
        <v/>
      </c>
      <c r="D50" s="3" t="s">
        <v>90</v>
      </c>
      <c r="E50" s="1" t="str">
        <f>HYPERLINK("https://docs.google.com/spreadsheets/d/1ZMklFZyEuIHR1PjkNuNi0u0tT0L3ewprw6NahFPKh30/edit#gid=0","AI photo booth rental Beverly Hills Sheet1")</f>
        <v>AI photo booth rental Beverly Hills Sheet1</v>
      </c>
    </row>
    <row r="51" ht="112.5" customHeight="1">
      <c r="A51" s="2" t="s">
        <v>88</v>
      </c>
      <c r="B51" s="2" t="s">
        <v>91</v>
      </c>
      <c r="C51" s="1" t="str">
        <f>HYPERLINK("https://docs.google.com/spreadsheets/d/1ZMklFZyEuIHR1PjkNuNi0u0tT0L3ewprw6NahFPKh30/edit#gid=137757786", IMAGE("https://api.qrserver.com/v1/create-qr-code/?size=150x150&amp;data=https://docs.google.com/spreadsheets/d/1ZMklFZyEuIHR1PjkNuNi0u0tT0L3ewprw6NahFPKh30/edit#gid=137757786",1))</f>
        <v/>
      </c>
      <c r="D51" s="3" t="s">
        <v>92</v>
      </c>
      <c r="E51" s="1" t="str">
        <f>HYPERLINK("https://docs.google.com/spreadsheets/d/1ZMklFZyEuIHR1PjkNuNi0u0tT0L3ewprw6NahFPKh30/edit#gid=137757786","AI photo booth rental Beverly Hills Keywords")</f>
        <v>AI photo booth rental Beverly Hills Keywords</v>
      </c>
    </row>
    <row r="52" ht="112.5" customHeight="1">
      <c r="A52" s="2" t="s">
        <v>88</v>
      </c>
      <c r="B52" s="2" t="s">
        <v>93</v>
      </c>
      <c r="C52" s="1" t="str">
        <f>HYPERLINK("https://docs.google.com/spreadsheets/d/1ZMklFZyEuIHR1PjkNuNi0u0tT0L3ewprw6NahFPKh30/edit#gid=2144208812", IMAGE("https://api.qrserver.com/v1/create-qr-code/?size=150x150&amp;data=https://docs.google.com/spreadsheets/d/1ZMklFZyEuIHR1PjkNuNi0u0tT0L3ewprw6NahFPKh30/edit#gid=2144208812",1))</f>
        <v/>
      </c>
      <c r="D52" s="3" t="s">
        <v>94</v>
      </c>
      <c r="E52" s="1" t="str">
        <f>HYPERLINK("https://docs.google.com/spreadsheets/d/1ZMklFZyEuIHR1PjkNuNi0u0tT0L3ewprw6NahFPKh30/edit#gid=2144208812","AI photo booth rental Beverly Hills Content")</f>
        <v>AI photo booth rental Beverly Hills Content</v>
      </c>
    </row>
    <row r="53" ht="112.5" customHeight="1">
      <c r="A53" s="2" t="s">
        <v>88</v>
      </c>
      <c r="B53" s="2" t="s">
        <v>95</v>
      </c>
      <c r="C53" s="1" t="str">
        <f>HYPERLINK("https://docs.google.com/spreadsheets/d/1ZMklFZyEuIHR1PjkNuNi0u0tT0L3ewprw6NahFPKh30/edit#gid=1606879698", IMAGE("https://api.qrserver.com/v1/create-qr-code/?size=150x150&amp;data=https://docs.google.com/spreadsheets/d/1ZMklFZyEuIHR1PjkNuNi0u0tT0L3ewprw6NahFPKh30/edit#gid=1606879698",1))</f>
        <v/>
      </c>
      <c r="D53" s="3" t="s">
        <v>96</v>
      </c>
      <c r="E53" s="1" t="str">
        <f>HYPERLINK("https://docs.google.com/spreadsheets/d/1ZMklFZyEuIHR1PjkNuNi0u0tT0L3ewprw6NahFPKh30/edit#gid=1606879698","AI photo booth rental Beverly Hills Calendar Events")</f>
        <v>AI photo booth rental Beverly Hills Calendar Events</v>
      </c>
    </row>
    <row r="54" ht="112.5" customHeight="1">
      <c r="A54" s="2" t="s">
        <v>88</v>
      </c>
      <c r="B54" s="2" t="s">
        <v>97</v>
      </c>
      <c r="C54" s="1" t="str">
        <f>HYPERLINK("https://docs.google.com/spreadsheets/d/1ZMklFZyEuIHR1PjkNuNi0u0tT0L3ewprw6NahFPKh30/edit#gid=2057559773", IMAGE("https://api.qrserver.com/v1/create-qr-code/?size=150x150&amp;data=https://docs.google.com/spreadsheets/d/1ZMklFZyEuIHR1PjkNuNi0u0tT0L3ewprw6NahFPKh30/edit#gid=2057559773",1))</f>
        <v/>
      </c>
      <c r="D54" s="3" t="s">
        <v>98</v>
      </c>
      <c r="E54" s="1" t="str">
        <f>HYPERLINK("https://docs.google.com/spreadsheets/d/1ZMklFZyEuIHR1PjkNuNi0u0tT0L3ewprw6NahFPKh30/edit#gid=2057559773","AI photo booth rental Beverly Hills RSS Feeds")</f>
        <v>AI photo booth rental Beverly Hills RSS Feeds</v>
      </c>
    </row>
    <row r="55">
      <c r="A55" s="2" t="s">
        <v>99</v>
      </c>
      <c r="B55" s="2" t="s">
        <v>100</v>
      </c>
      <c r="D55" s="3" t="s">
        <v>101</v>
      </c>
      <c r="E55" s="1" t="str">
        <f>HYPERLINK("https://drive.google.com/drive/folders/1vUytWz0MG2pr2W_NKlthnspML4UCybCg?usp=sharing","AI photo booth rental Beverly Hills HTML")</f>
        <v>AI photo booth rental Beverly Hills HTML</v>
      </c>
    </row>
    <row r="56">
      <c r="A56" s="2" t="s">
        <v>102</v>
      </c>
      <c r="B56" s="2" t="s">
        <v>103</v>
      </c>
      <c r="D56" s="3" t="s">
        <v>104</v>
      </c>
      <c r="E56" s="1" t="str">
        <f>HYPERLINK("https://drive.google.com/file/d/1iPsTZK3zqATRi-QCbiO27-GUujqsJmyC/view?usp=sharing","AI photo booth rental Beverly Hills.html")</f>
        <v>AI photo booth rental Beverly Hills.html</v>
      </c>
    </row>
    <row r="57">
      <c r="A57" s="2" t="s">
        <v>105</v>
      </c>
      <c r="B57" s="2" t="s">
        <v>106</v>
      </c>
      <c r="D57" s="3" t="s">
        <v>107</v>
      </c>
      <c r="E57" s="1" t="str">
        <f>HYPERLINK("https://drive.google.com/drive/folders/1DesmOUWppFRKQI-ck9nHXOt6aNiKlCLV?usp=sharing","AI photo booth rental Beverly Hills MSFT")</f>
        <v>AI photo booth rental Beverly Hills MSFT</v>
      </c>
    </row>
    <row r="58">
      <c r="A58" s="2" t="s">
        <v>47</v>
      </c>
      <c r="B58" s="2" t="s">
        <v>108</v>
      </c>
      <c r="D58" s="3" t="s">
        <v>109</v>
      </c>
      <c r="E58" s="1" t="str">
        <f t="shared" ref="E58:E60" si="4">HYPERLINK("https://docs.google.com/document/d/16tH01Zg28g5GgOGpS9NzcSN31Fti5Zm983Sdq4Z9VuU/edit?usp=sharing","AI photobooth for rent ")</f>
        <v>AI photobooth for rent </v>
      </c>
    </row>
    <row r="59">
      <c r="A59" s="2" t="s">
        <v>49</v>
      </c>
      <c r="B59" s="2" t="s">
        <v>110</v>
      </c>
      <c r="D59" s="3" t="s">
        <v>111</v>
      </c>
      <c r="E59" s="1" t="str">
        <f t="shared" si="4"/>
        <v>AI photobooth for rent </v>
      </c>
    </row>
    <row r="60">
      <c r="A60" s="2" t="s">
        <v>51</v>
      </c>
      <c r="B60" s="2" t="s">
        <v>112</v>
      </c>
      <c r="D60" s="3" t="s">
        <v>113</v>
      </c>
      <c r="E60" s="1" t="str">
        <f t="shared" si="4"/>
        <v>AI photobooth for rent </v>
      </c>
    </row>
    <row r="61">
      <c r="A61" s="2" t="s">
        <v>47</v>
      </c>
      <c r="B61" s="2" t="s">
        <v>114</v>
      </c>
      <c r="D61" s="3" t="s">
        <v>115</v>
      </c>
      <c r="E61" s="1" t="str">
        <f t="shared" ref="E61:E63" si="5">HYPERLINK("https://docs.google.com/document/d/1ZwTIPSxlsl44hPL_sQb0uU_G7FiufKOUHXt5B7zJKGc/edit?usp=sharing","AI rental photobooth")</f>
        <v>AI rental photobooth</v>
      </c>
    </row>
    <row r="62">
      <c r="A62" s="2" t="s">
        <v>49</v>
      </c>
      <c r="B62" s="2" t="s">
        <v>116</v>
      </c>
      <c r="D62" s="3" t="s">
        <v>117</v>
      </c>
      <c r="E62" s="1" t="str">
        <f t="shared" si="5"/>
        <v>AI rental photobooth</v>
      </c>
    </row>
    <row r="63">
      <c r="A63" s="2" t="s">
        <v>51</v>
      </c>
      <c r="B63" s="2" t="s">
        <v>118</v>
      </c>
      <c r="D63" s="3" t="s">
        <v>119</v>
      </c>
      <c r="E63" s="1" t="str">
        <f t="shared" si="5"/>
        <v>AI rental photobooth</v>
      </c>
    </row>
    <row r="64">
      <c r="A64" s="2" t="s">
        <v>47</v>
      </c>
      <c r="B64" s="2" t="s">
        <v>120</v>
      </c>
      <c r="D64" s="3" t="s">
        <v>121</v>
      </c>
      <c r="E64" s="1" t="str">
        <f t="shared" ref="E64:E66" si="6">HYPERLINK("https://docs.google.com/document/d/1VqsKb3Vla48qjr8OY0vkxFQqs20PYbKNkVjwUbugagU/edit?usp=sharing","AI rent photo booth")</f>
        <v>AI rent photo booth</v>
      </c>
    </row>
    <row r="65">
      <c r="A65" s="2" t="s">
        <v>49</v>
      </c>
      <c r="B65" s="2" t="s">
        <v>122</v>
      </c>
      <c r="D65" s="3" t="s">
        <v>123</v>
      </c>
      <c r="E65" s="1" t="str">
        <f t="shared" si="6"/>
        <v>AI rent photo booth</v>
      </c>
    </row>
    <row r="66">
      <c r="A66" s="2" t="s">
        <v>51</v>
      </c>
      <c r="B66" s="2" t="s">
        <v>124</v>
      </c>
      <c r="D66" s="3" t="s">
        <v>125</v>
      </c>
      <c r="E66" s="1" t="str">
        <f t="shared" si="6"/>
        <v>AI rent photo booth</v>
      </c>
    </row>
    <row r="67">
      <c r="A67" s="2" t="s">
        <v>126</v>
      </c>
      <c r="B67" s="2" t="s">
        <v>1</v>
      </c>
      <c r="D67" s="3" t="s">
        <v>127</v>
      </c>
      <c r="E67" s="1" t="str">
        <f>HYPERLINK("https://sites.google.com/view/photobooth-rental-culver-city/wedding-photo-booth-rental-in-culver-city","AI photo booth rental Beverly Hills")</f>
        <v>AI photo booth rental Beverly Hills</v>
      </c>
    </row>
    <row r="68">
      <c r="A68" s="2" t="s">
        <v>126</v>
      </c>
      <c r="B68" s="2" t="s">
        <v>1</v>
      </c>
      <c r="D68" s="3" t="s">
        <v>128</v>
      </c>
      <c r="E68" s="1" t="str">
        <f>HYPERLINK("https://sites.google.com/view/culvercityphotoboothrentals/photo-booth-for-rental-in-culver-city","AI photo booth rental Beverly Hills")</f>
        <v>AI photo booth rental Beverly Hills</v>
      </c>
    </row>
    <row r="69">
      <c r="A69" s="2" t="s">
        <v>126</v>
      </c>
      <c r="B69" s="2" t="s">
        <v>1</v>
      </c>
      <c r="D69" s="3" t="s">
        <v>129</v>
      </c>
      <c r="E69" s="1" t="str">
        <f>HYPERLINK("https://sites.google.com/view/culvercityphotoboothrentals/photo-booth-for-rent-near-culver-city","AI photo booth rental Beverly Hills")</f>
        <v>AI photo booth rental Beverly Hills</v>
      </c>
    </row>
    <row r="70">
      <c r="A70" s="2" t="s">
        <v>126</v>
      </c>
      <c r="B70" s="2" t="s">
        <v>1</v>
      </c>
      <c r="D70" s="3" t="s">
        <v>130</v>
      </c>
      <c r="E70" s="1" t="str">
        <f>HYPERLINK("https://sites.google.com/view/culvercityphotoboothrentals/photo-booth-rental-in-culver-city_1","AI photo booth rental Beverly Hills")</f>
        <v>AI photo booth rental Beverly Hills</v>
      </c>
    </row>
    <row r="71">
      <c r="A71" s="2" t="s">
        <v>126</v>
      </c>
      <c r="B71" s="2" t="s">
        <v>1</v>
      </c>
      <c r="D71" s="3" t="s">
        <v>131</v>
      </c>
      <c r="E71" s="1" t="str">
        <f>HYPERLINK("https://sites.google.com/view/photoboothrentalnearsandimas/home","AI photo booth rental Beverly Hills")</f>
        <v>AI photo booth rental Beverly Hills</v>
      </c>
    </row>
    <row r="72">
      <c r="A72" s="2" t="s">
        <v>47</v>
      </c>
      <c r="B72" s="2" t="s">
        <v>132</v>
      </c>
      <c r="D72" s="3" t="s">
        <v>133</v>
      </c>
      <c r="E72" s="1" t="str">
        <f t="shared" ref="E72:E74" si="7">HYPERLINK("https://docs.google.com/document/d/1xAMPLEHDv4CM2oqSFCyTQ20sRb8iOOb6io8CEfeTCw0/edit?usp=sharing","AI rental photo booths")</f>
        <v>AI rental photo booths</v>
      </c>
    </row>
    <row r="73">
      <c r="A73" s="2" t="s">
        <v>49</v>
      </c>
      <c r="B73" s="2" t="s">
        <v>134</v>
      </c>
      <c r="D73" s="3" t="s">
        <v>135</v>
      </c>
      <c r="E73" s="1" t="str">
        <f t="shared" si="7"/>
        <v>AI rental photo booths</v>
      </c>
    </row>
    <row r="74">
      <c r="A74" s="2" t="s">
        <v>51</v>
      </c>
      <c r="B74" s="2" t="s">
        <v>136</v>
      </c>
      <c r="D74" s="3" t="s">
        <v>137</v>
      </c>
      <c r="E74" s="1" t="str">
        <f t="shared" si="7"/>
        <v>AI rental photo booths</v>
      </c>
    </row>
    <row r="75">
      <c r="A75" s="2" t="s">
        <v>47</v>
      </c>
      <c r="B75" s="2" t="s">
        <v>138</v>
      </c>
      <c r="D75" s="3" t="s">
        <v>139</v>
      </c>
      <c r="E75" s="1" t="str">
        <f t="shared" ref="E75:E77" si="8">HYPERLINK("https://docs.google.com/document/d/1xhHaLyuf4stK1AbFVxepFEsn48AbkMsSe_Gwv2b98qk/edit?usp=sharing","AI photobooth printing")</f>
        <v>AI photobooth printing</v>
      </c>
    </row>
    <row r="76">
      <c r="A76" s="2" t="s">
        <v>49</v>
      </c>
      <c r="B76" s="2" t="s">
        <v>140</v>
      </c>
      <c r="D76" s="3" t="s">
        <v>141</v>
      </c>
      <c r="E76" s="1" t="str">
        <f t="shared" si="8"/>
        <v>AI photobooth printing</v>
      </c>
    </row>
    <row r="77">
      <c r="A77" s="2" t="s">
        <v>51</v>
      </c>
      <c r="B77" s="2" t="s">
        <v>142</v>
      </c>
      <c r="D77" s="3" t="s">
        <v>143</v>
      </c>
      <c r="E77" s="1" t="str">
        <f t="shared" si="8"/>
        <v>AI photobooth printing</v>
      </c>
    </row>
    <row r="78">
      <c r="A78" s="2" t="s">
        <v>47</v>
      </c>
      <c r="B78" s="2" t="s">
        <v>144</v>
      </c>
      <c r="D78" s="3" t="s">
        <v>145</v>
      </c>
      <c r="E78" s="1" t="str">
        <f t="shared" ref="E78:E80" si="9">HYPERLINK("https://docs.google.com/document/d/1haJ8EnYIMpGXr-_74IaqasYIfpci6_rUdtHqsIxOI-Y/edit?usp=sharing","AI rent photo booth los angeles")</f>
        <v>AI rent photo booth los angeles</v>
      </c>
    </row>
    <row r="79">
      <c r="A79" s="2" t="s">
        <v>49</v>
      </c>
      <c r="B79" s="2" t="s">
        <v>146</v>
      </c>
      <c r="D79" s="3" t="s">
        <v>147</v>
      </c>
      <c r="E79" s="1" t="str">
        <f t="shared" si="9"/>
        <v>AI rent photo booth los angeles</v>
      </c>
    </row>
    <row r="80">
      <c r="A80" s="2" t="s">
        <v>51</v>
      </c>
      <c r="B80" s="2" t="s">
        <v>148</v>
      </c>
      <c r="D80" s="3" t="s">
        <v>149</v>
      </c>
      <c r="E80" s="1" t="str">
        <f t="shared" si="9"/>
        <v>AI rent photo booth los angeles</v>
      </c>
    </row>
    <row r="81">
      <c r="A81" s="2" t="s">
        <v>126</v>
      </c>
      <c r="B81" s="2" t="s">
        <v>1</v>
      </c>
      <c r="D81" s="3" t="s">
        <v>127</v>
      </c>
      <c r="E81" s="1" t="str">
        <f>HYPERLINK("https://sites.google.com/view/photobooth-rental-culver-city/wedding-photo-booth-rental-in-culver-city","AI photo booth rental Beverly Hills")</f>
        <v>AI photo booth rental Beverly Hills</v>
      </c>
    </row>
    <row r="82">
      <c r="A82" s="2" t="s">
        <v>126</v>
      </c>
      <c r="B82" s="2" t="s">
        <v>1</v>
      </c>
      <c r="D82" s="3" t="s">
        <v>128</v>
      </c>
      <c r="E82" s="1" t="str">
        <f>HYPERLINK("https://sites.google.com/view/culvercityphotoboothrentals/photo-booth-for-rental-in-culver-city","AI photo booth rental Beverly Hills")</f>
        <v>AI photo booth rental Beverly Hills</v>
      </c>
    </row>
    <row r="83">
      <c r="A83" s="2" t="s">
        <v>126</v>
      </c>
      <c r="B83" s="2" t="s">
        <v>1</v>
      </c>
      <c r="D83" s="3" t="s">
        <v>129</v>
      </c>
      <c r="E83" s="1" t="str">
        <f>HYPERLINK("https://sites.google.com/view/culvercityphotoboothrentals/photo-booth-for-rent-near-culver-city","AI photo booth rental Beverly Hills")</f>
        <v>AI photo booth rental Beverly Hills</v>
      </c>
    </row>
    <row r="84">
      <c r="A84" s="2" t="s">
        <v>126</v>
      </c>
      <c r="B84" s="2" t="s">
        <v>1</v>
      </c>
      <c r="D84" s="3" t="s">
        <v>130</v>
      </c>
      <c r="E84" s="1" t="str">
        <f>HYPERLINK("https://sites.google.com/view/culvercityphotoboothrentals/photo-booth-rental-in-culver-city_1","AI photo booth rental Beverly Hills")</f>
        <v>AI photo booth rental Beverly Hills</v>
      </c>
    </row>
    <row r="85">
      <c r="A85" s="2" t="s">
        <v>126</v>
      </c>
      <c r="B85" s="2" t="s">
        <v>1</v>
      </c>
      <c r="D85" s="3" t="s">
        <v>131</v>
      </c>
      <c r="E85" s="1" t="str">
        <f>HYPERLINK("https://sites.google.com/view/photoboothrentalnearsandimas/home","AI photo booth rental Beverly Hills")</f>
        <v>AI photo booth rental Beverly Hills</v>
      </c>
    </row>
    <row r="86">
      <c r="A86" s="2" t="s">
        <v>47</v>
      </c>
      <c r="B86" s="2" t="s">
        <v>150</v>
      </c>
      <c r="D86" s="3" t="s">
        <v>151</v>
      </c>
      <c r="E86" s="1" t="str">
        <f t="shared" ref="E86:E88" si="10">HYPERLINK("https://docs.google.com/document/d/1lhQ1XEJ5xcClG_WH99-zbexori1lYS0VWYngk3vEOts/edit?usp=sharing","AI kardashian photo booth")</f>
        <v>AI kardashian photo booth</v>
      </c>
    </row>
    <row r="87">
      <c r="A87" s="2" t="s">
        <v>49</v>
      </c>
      <c r="B87" s="2" t="s">
        <v>152</v>
      </c>
      <c r="D87" s="3" t="s">
        <v>153</v>
      </c>
      <c r="E87" s="1" t="str">
        <f t="shared" si="10"/>
        <v>AI kardashian photo booth</v>
      </c>
    </row>
    <row r="88">
      <c r="A88" s="2" t="s">
        <v>51</v>
      </c>
      <c r="B88" s="2" t="s">
        <v>154</v>
      </c>
      <c r="D88" s="3" t="s">
        <v>155</v>
      </c>
      <c r="E88" s="1" t="str">
        <f t="shared" si="10"/>
        <v>AI kardashian photo booth</v>
      </c>
    </row>
    <row r="89">
      <c r="A89" s="2" t="s">
        <v>47</v>
      </c>
      <c r="B89" s="2" t="s">
        <v>156</v>
      </c>
      <c r="D89" s="3" t="s">
        <v>157</v>
      </c>
      <c r="E89" s="1" t="str">
        <f t="shared" ref="E89:E91" si="11">HYPERLINK("https://docs.google.com/document/d/1y-mZQP1g_VfXBcTi7CwSY930ouWWAyvZhkhqH2eQdQs/edit?usp=sharing","AI photobooth rental los angeles")</f>
        <v>AI photobooth rental los angeles</v>
      </c>
    </row>
    <row r="90">
      <c r="A90" s="2" t="s">
        <v>49</v>
      </c>
      <c r="B90" s="2" t="s">
        <v>158</v>
      </c>
      <c r="D90" s="3" t="s">
        <v>159</v>
      </c>
      <c r="E90" s="1" t="str">
        <f t="shared" si="11"/>
        <v>AI photobooth rental los angeles</v>
      </c>
    </row>
    <row r="91">
      <c r="A91" s="2" t="s">
        <v>51</v>
      </c>
      <c r="B91" s="2" t="s">
        <v>160</v>
      </c>
      <c r="D91" s="3" t="s">
        <v>161</v>
      </c>
      <c r="E91" s="1" t="str">
        <f t="shared" si="11"/>
        <v>AI photobooth rental los angeles</v>
      </c>
    </row>
    <row r="92">
      <c r="A92" s="2" t="s">
        <v>47</v>
      </c>
      <c r="B92" s="2" t="s">
        <v>162</v>
      </c>
      <c r="D92" s="3" t="s">
        <v>163</v>
      </c>
      <c r="E92" s="1" t="str">
        <f t="shared" ref="E92:E94" si="12">HYPERLINK("https://docs.google.com/document/d/1EXRWdnXiMC25lqay9fhY1AOK84wXRydBRg2_YYPC0Dg/edit?usp=sharing","AI photo booth with backdrop")</f>
        <v>AI photo booth with backdrop</v>
      </c>
    </row>
    <row r="93">
      <c r="A93" s="2" t="s">
        <v>49</v>
      </c>
      <c r="B93" s="2" t="s">
        <v>164</v>
      </c>
      <c r="D93" s="3" t="s">
        <v>165</v>
      </c>
      <c r="E93" s="1" t="str">
        <f t="shared" si="12"/>
        <v>AI photo booth with backdrop</v>
      </c>
    </row>
    <row r="94">
      <c r="A94" s="2" t="s">
        <v>51</v>
      </c>
      <c r="B94" s="2" t="s">
        <v>166</v>
      </c>
      <c r="D94" s="3" t="s">
        <v>167</v>
      </c>
      <c r="E94" s="1" t="str">
        <f t="shared" si="12"/>
        <v>AI photo booth with backdrop</v>
      </c>
    </row>
    <row r="95">
      <c r="A95" s="2" t="s">
        <v>126</v>
      </c>
      <c r="B95" s="2" t="s">
        <v>1</v>
      </c>
      <c r="D95" s="3" t="s">
        <v>127</v>
      </c>
      <c r="E95" s="1" t="str">
        <f>HYPERLINK("https://sites.google.com/view/photobooth-rental-culver-city/wedding-photo-booth-rental-in-culver-city","AI photo booth rental Beverly Hills")</f>
        <v>AI photo booth rental Beverly Hills</v>
      </c>
    </row>
    <row r="96">
      <c r="A96" s="2" t="s">
        <v>126</v>
      </c>
      <c r="B96" s="2" t="s">
        <v>1</v>
      </c>
      <c r="D96" s="3" t="s">
        <v>128</v>
      </c>
      <c r="E96" s="1" t="str">
        <f>HYPERLINK("https://sites.google.com/view/culvercityphotoboothrentals/photo-booth-for-rental-in-culver-city","AI photo booth rental Beverly Hills")</f>
        <v>AI photo booth rental Beverly Hills</v>
      </c>
    </row>
    <row r="97">
      <c r="A97" s="2" t="s">
        <v>126</v>
      </c>
      <c r="B97" s="2" t="s">
        <v>1</v>
      </c>
      <c r="D97" s="3" t="s">
        <v>129</v>
      </c>
      <c r="E97" s="1" t="str">
        <f>HYPERLINK("https://sites.google.com/view/culvercityphotoboothrentals/photo-booth-for-rent-near-culver-city","AI photo booth rental Beverly Hills")</f>
        <v>AI photo booth rental Beverly Hills</v>
      </c>
    </row>
    <row r="98">
      <c r="A98" s="2" t="s">
        <v>126</v>
      </c>
      <c r="B98" s="2" t="s">
        <v>1</v>
      </c>
      <c r="D98" s="3" t="s">
        <v>130</v>
      </c>
      <c r="E98" s="1" t="str">
        <f>HYPERLINK("https://sites.google.com/view/culvercityphotoboothrentals/photo-booth-rental-in-culver-city_1","AI photo booth rental Beverly Hills")</f>
        <v>AI photo booth rental Beverly Hills</v>
      </c>
    </row>
    <row r="99">
      <c r="A99" s="2" t="s">
        <v>126</v>
      </c>
      <c r="B99" s="2" t="s">
        <v>1</v>
      </c>
      <c r="D99" s="3" t="s">
        <v>131</v>
      </c>
      <c r="E99" s="1" t="str">
        <f>HYPERLINK("https://sites.google.com/view/photoboothrentalnearsandimas/home","AI photo booth rental Beverly Hills")</f>
        <v>AI photo booth rental Beverly Hills</v>
      </c>
    </row>
    <row r="100">
      <c r="A100" s="2" t="s">
        <v>47</v>
      </c>
      <c r="B100" s="2" t="s">
        <v>168</v>
      </c>
      <c r="D100" s="3" t="s">
        <v>169</v>
      </c>
      <c r="E100" s="1" t="str">
        <f t="shared" ref="E100:E102" si="13">HYPERLINK("https://docs.google.com/document/d/1gVj5K2TcBmv7OY0kqaN8G2LuVRJ18lNc_wgbch5AtZE/edit?usp=sharing","AI renting a photo booth near me")</f>
        <v>AI renting a photo booth near me</v>
      </c>
    </row>
    <row r="101">
      <c r="A101" s="2" t="s">
        <v>49</v>
      </c>
      <c r="B101" s="2" t="s">
        <v>170</v>
      </c>
      <c r="D101" s="3" t="s">
        <v>171</v>
      </c>
      <c r="E101" s="1" t="str">
        <f t="shared" si="13"/>
        <v>AI renting a photo booth near me</v>
      </c>
    </row>
    <row r="102">
      <c r="A102" s="2" t="s">
        <v>51</v>
      </c>
      <c r="B102" s="2" t="s">
        <v>172</v>
      </c>
      <c r="D102" s="3" t="s">
        <v>173</v>
      </c>
      <c r="E102" s="1" t="str">
        <f t="shared" si="13"/>
        <v>AI renting a photo booth near me</v>
      </c>
    </row>
    <row r="103">
      <c r="A103" s="2" t="s">
        <v>47</v>
      </c>
      <c r="B103" s="2" t="s">
        <v>174</v>
      </c>
      <c r="D103" s="3" t="s">
        <v>175</v>
      </c>
      <c r="E103" s="1" t="str">
        <f t="shared" ref="E103:E105" si="14">HYPERLINK("https://docs.google.com/document/d/1MAU4s9mrqXEutoPcNWDt5PQW609MRKm1ORx-zK3pVKA/edit?usp=sharing","AI photo booth rental")</f>
        <v>AI photo booth rental</v>
      </c>
    </row>
    <row r="104">
      <c r="A104" s="2" t="s">
        <v>49</v>
      </c>
      <c r="B104" s="2" t="s">
        <v>176</v>
      </c>
      <c r="D104" s="3" t="s">
        <v>177</v>
      </c>
      <c r="E104" s="1" t="str">
        <f t="shared" si="14"/>
        <v>AI photo booth rental</v>
      </c>
    </row>
    <row r="105">
      <c r="A105" s="2" t="s">
        <v>51</v>
      </c>
      <c r="B105" s="2" t="s">
        <v>178</v>
      </c>
      <c r="D105" s="3" t="s">
        <v>179</v>
      </c>
      <c r="E105" s="1" t="str">
        <f t="shared" si="14"/>
        <v>AI photo booth rental</v>
      </c>
    </row>
    <row r="106">
      <c r="A106" s="2" t="s">
        <v>47</v>
      </c>
      <c r="B106" s="2" t="s">
        <v>180</v>
      </c>
      <c r="D106" s="3" t="s">
        <v>181</v>
      </c>
      <c r="E106" s="1" t="str">
        <f t="shared" ref="E106:E108" si="15">HYPERLINK("https://docs.google.com/document/d/1h2vza6I9FUeFGnWCK9p98qQP-lSK1d-lJp6f2hGak6E/edit?usp=sharing","AI rental a photo booth")</f>
        <v>AI rental a photo booth</v>
      </c>
    </row>
    <row r="107">
      <c r="A107" s="2" t="s">
        <v>49</v>
      </c>
      <c r="B107" s="2" t="s">
        <v>182</v>
      </c>
      <c r="D107" s="3" t="s">
        <v>183</v>
      </c>
      <c r="E107" s="1" t="str">
        <f t="shared" si="15"/>
        <v>AI rental a photo booth</v>
      </c>
    </row>
    <row r="108">
      <c r="A108" s="2" t="s">
        <v>51</v>
      </c>
      <c r="B108" s="2" t="s">
        <v>184</v>
      </c>
      <c r="D108" s="3" t="s">
        <v>185</v>
      </c>
      <c r="E108" s="1" t="str">
        <f t="shared" si="15"/>
        <v>AI rental a photo booth</v>
      </c>
    </row>
    <row r="109">
      <c r="A109" s="2" t="s">
        <v>126</v>
      </c>
      <c r="B109" s="2" t="s">
        <v>1</v>
      </c>
      <c r="D109" s="3" t="s">
        <v>127</v>
      </c>
      <c r="E109" s="1" t="str">
        <f>HYPERLINK("https://sites.google.com/view/photobooth-rental-culver-city/wedding-photo-booth-rental-in-culver-city","AI photo booth rental Beverly Hills")</f>
        <v>AI photo booth rental Beverly Hills</v>
      </c>
    </row>
    <row r="110">
      <c r="A110" s="2" t="s">
        <v>126</v>
      </c>
      <c r="B110" s="2" t="s">
        <v>1</v>
      </c>
      <c r="D110" s="3" t="s">
        <v>128</v>
      </c>
      <c r="E110" s="1" t="str">
        <f>HYPERLINK("https://sites.google.com/view/culvercityphotoboothrentals/photo-booth-for-rental-in-culver-city","AI photo booth rental Beverly Hills")</f>
        <v>AI photo booth rental Beverly Hills</v>
      </c>
    </row>
    <row r="111">
      <c r="A111" s="2" t="s">
        <v>126</v>
      </c>
      <c r="B111" s="2" t="s">
        <v>1</v>
      </c>
      <c r="D111" s="3" t="s">
        <v>129</v>
      </c>
      <c r="E111" s="1" t="str">
        <f>HYPERLINK("https://sites.google.com/view/culvercityphotoboothrentals/photo-booth-for-rent-near-culver-city","AI photo booth rental Beverly Hills")</f>
        <v>AI photo booth rental Beverly Hills</v>
      </c>
    </row>
    <row r="112">
      <c r="A112" s="2" t="s">
        <v>126</v>
      </c>
      <c r="B112" s="2" t="s">
        <v>1</v>
      </c>
      <c r="D112" s="3" t="s">
        <v>130</v>
      </c>
      <c r="E112" s="1" t="str">
        <f>HYPERLINK("https://sites.google.com/view/culvercityphotoboothrentals/photo-booth-rental-in-culver-city_1","AI photo booth rental Beverly Hills")</f>
        <v>AI photo booth rental Beverly Hills</v>
      </c>
    </row>
    <row r="113">
      <c r="A113" s="2" t="s">
        <v>126</v>
      </c>
      <c r="B113" s="2" t="s">
        <v>1</v>
      </c>
      <c r="D113" s="3" t="s">
        <v>131</v>
      </c>
      <c r="E113" s="1" t="str">
        <f>HYPERLINK("https://sites.google.com/view/photoboothrentalnearsandimas/home","AI photo booth rental Beverly Hills")</f>
        <v>AI photo booth rental Beverly Hills</v>
      </c>
    </row>
    <row r="114">
      <c r="A114" s="2" t="s">
        <v>47</v>
      </c>
      <c r="B114" s="2" t="s">
        <v>186</v>
      </c>
      <c r="D114" s="3" t="s">
        <v>187</v>
      </c>
      <c r="E114" s="1" t="str">
        <f t="shared" ref="E114:E116" si="16">HYPERLINK("https://docs.google.com/document/d/1RtXB0rtGDTipM-ZTq5Ff8i8VMaVlAUprYmlm61Q1W2o/edit?usp=sharing","AI photobooth rental")</f>
        <v>AI photobooth rental</v>
      </c>
    </row>
    <row r="115">
      <c r="A115" s="2" t="s">
        <v>49</v>
      </c>
      <c r="B115" s="2" t="s">
        <v>188</v>
      </c>
      <c r="D115" s="3" t="s">
        <v>189</v>
      </c>
      <c r="E115" s="1" t="str">
        <f t="shared" si="16"/>
        <v>AI photobooth rental</v>
      </c>
    </row>
    <row r="116">
      <c r="A116" s="2" t="s">
        <v>51</v>
      </c>
      <c r="B116" s="2" t="s">
        <v>190</v>
      </c>
      <c r="D116" s="3" t="s">
        <v>191</v>
      </c>
      <c r="E116" s="1" t="str">
        <f t="shared" si="16"/>
        <v>AI photobooth rental</v>
      </c>
    </row>
    <row r="117">
      <c r="A117" s="2" t="s">
        <v>47</v>
      </c>
      <c r="B117" s="2" t="s">
        <v>192</v>
      </c>
      <c r="D117" s="3" t="s">
        <v>193</v>
      </c>
      <c r="E117" s="1" t="str">
        <f t="shared" ref="E117:E119" si="17">HYPERLINK("https://docs.google.com/document/d/119LOQ3jpXCpjyyp_E1P7B4PWe8Q9aGDDX73zZv0jN6Q/edit?usp=sharing","A.I. Artificial Intelligence photo booth for rent los angeles")</f>
        <v>A.I. Artificial Intelligence photo booth for rent los angeles</v>
      </c>
    </row>
    <row r="118">
      <c r="A118" s="2" t="s">
        <v>49</v>
      </c>
      <c r="B118" s="2" t="s">
        <v>194</v>
      </c>
      <c r="D118" s="3" t="s">
        <v>195</v>
      </c>
      <c r="E118" s="1" t="str">
        <f t="shared" si="17"/>
        <v>A.I. Artificial Intelligence photo booth for rent los angeles</v>
      </c>
    </row>
    <row r="119">
      <c r="A119" s="2" t="s">
        <v>51</v>
      </c>
      <c r="B119" s="2" t="s">
        <v>196</v>
      </c>
      <c r="D119" s="3" t="s">
        <v>197</v>
      </c>
      <c r="E119" s="1" t="str">
        <f t="shared" si="17"/>
        <v>A.I. Artificial Intelligence photo booth for rent los angeles</v>
      </c>
    </row>
    <row r="120">
      <c r="A120" s="2" t="s">
        <v>47</v>
      </c>
      <c r="B120" s="2" t="s">
        <v>198</v>
      </c>
      <c r="D120" s="3" t="s">
        <v>199</v>
      </c>
      <c r="E120" s="1" t="str">
        <f t="shared" ref="E120:E122" si="18">HYPERLINK("https://docs.google.com/document/d/1YV7L6A6kFiZidZioDI3jhJAB7CJ9YZMZso7EXG3Fa60/edit?usp=sharing","renting a A.I. Artificial Intelligence photo booth")</f>
        <v>renting a A.I. Artificial Intelligence photo booth</v>
      </c>
    </row>
    <row r="121">
      <c r="A121" s="2" t="s">
        <v>49</v>
      </c>
      <c r="B121" s="2" t="s">
        <v>200</v>
      </c>
      <c r="D121" s="3" t="s">
        <v>201</v>
      </c>
      <c r="E121" s="1" t="str">
        <f t="shared" si="18"/>
        <v>renting a A.I. Artificial Intelligence photo booth</v>
      </c>
    </row>
    <row r="122">
      <c r="A122" s="2" t="s">
        <v>51</v>
      </c>
      <c r="B122" s="2" t="s">
        <v>202</v>
      </c>
      <c r="D122" s="3" t="s">
        <v>203</v>
      </c>
      <c r="E122" s="1" t="str">
        <f t="shared" si="18"/>
        <v>renting a A.I. Artificial Intelligence photo booth</v>
      </c>
    </row>
    <row r="123">
      <c r="A123" s="2" t="s">
        <v>126</v>
      </c>
      <c r="B123" s="2" t="s">
        <v>1</v>
      </c>
      <c r="D123" s="3" t="s">
        <v>127</v>
      </c>
      <c r="E123" s="1" t="str">
        <f>HYPERLINK("https://sites.google.com/view/photobooth-rental-culver-city/wedding-photo-booth-rental-in-culver-city","AI photo booth rental Beverly Hills")</f>
        <v>AI photo booth rental Beverly Hills</v>
      </c>
    </row>
    <row r="124">
      <c r="A124" s="2" t="s">
        <v>126</v>
      </c>
      <c r="B124" s="2" t="s">
        <v>1</v>
      </c>
      <c r="D124" s="3" t="s">
        <v>128</v>
      </c>
      <c r="E124" s="1" t="str">
        <f>HYPERLINK("https://sites.google.com/view/culvercityphotoboothrentals/photo-booth-for-rental-in-culver-city","AI photo booth rental Beverly Hills")</f>
        <v>AI photo booth rental Beverly Hills</v>
      </c>
    </row>
    <row r="125">
      <c r="A125" s="2" t="s">
        <v>126</v>
      </c>
      <c r="B125" s="2" t="s">
        <v>1</v>
      </c>
      <c r="D125" s="3" t="s">
        <v>129</v>
      </c>
      <c r="E125" s="1" t="str">
        <f>HYPERLINK("https://sites.google.com/view/culvercityphotoboothrentals/photo-booth-for-rent-near-culver-city","AI photo booth rental Beverly Hills")</f>
        <v>AI photo booth rental Beverly Hills</v>
      </c>
    </row>
    <row r="126">
      <c r="A126" s="2" t="s">
        <v>126</v>
      </c>
      <c r="B126" s="2" t="s">
        <v>1</v>
      </c>
      <c r="D126" s="3" t="s">
        <v>130</v>
      </c>
      <c r="E126" s="1" t="str">
        <f>HYPERLINK("https://sites.google.com/view/culvercityphotoboothrentals/photo-booth-rental-in-culver-city_1","AI photo booth rental Beverly Hills")</f>
        <v>AI photo booth rental Beverly Hills</v>
      </c>
    </row>
    <row r="127">
      <c r="A127" s="2" t="s">
        <v>126</v>
      </c>
      <c r="B127" s="2" t="s">
        <v>1</v>
      </c>
      <c r="D127" s="3" t="s">
        <v>131</v>
      </c>
      <c r="E127" s="1" t="str">
        <f>HYPERLINK("https://sites.google.com/view/photoboothrentalnearsandimas/home","AI photo booth rental Beverly Hills")</f>
        <v>AI photo booth rental Beverly Hills</v>
      </c>
    </row>
    <row r="128">
      <c r="A128" s="2" t="s">
        <v>47</v>
      </c>
      <c r="B128" s="2" t="s">
        <v>204</v>
      </c>
      <c r="D128" s="3" t="s">
        <v>205</v>
      </c>
      <c r="E128" s="1" t="str">
        <f t="shared" ref="E128:E130" si="19">HYPERLINK("https://docs.google.com/document/d/11IWRrcjGlymdo8M8MPV2xJr-ym-9vdp6R44AgNVgtAw/edit?usp=sharing","A.I. Artificial Intelligence event photo booth")</f>
        <v>A.I. Artificial Intelligence event photo booth</v>
      </c>
    </row>
    <row r="129">
      <c r="A129" s="2" t="s">
        <v>49</v>
      </c>
      <c r="B129" s="2" t="s">
        <v>206</v>
      </c>
      <c r="D129" s="3" t="s">
        <v>207</v>
      </c>
      <c r="E129" s="1" t="str">
        <f t="shared" si="19"/>
        <v>A.I. Artificial Intelligence event photo booth</v>
      </c>
    </row>
    <row r="130">
      <c r="A130" s="2" t="s">
        <v>51</v>
      </c>
      <c r="B130" s="2" t="s">
        <v>208</v>
      </c>
      <c r="D130" s="3" t="s">
        <v>209</v>
      </c>
      <c r="E130" s="1" t="str">
        <f t="shared" si="19"/>
        <v>A.I. Artificial Intelligence event photo booth</v>
      </c>
    </row>
    <row r="131">
      <c r="A131" s="2" t="s">
        <v>47</v>
      </c>
      <c r="B131" s="2" t="s">
        <v>210</v>
      </c>
      <c r="D131" s="3" t="s">
        <v>211</v>
      </c>
      <c r="E131" s="1" t="str">
        <f t="shared" ref="E131:E133" si="20">HYPERLINK("https://docs.google.com/document/d/1VmpY7wkUFcgHkJMAF85KpH0eiStlYvwkjAHlzp9M4zE/edit?usp=sharing","rent a A.I. Artificial Intelligence photobooth")</f>
        <v>rent a A.I. Artificial Intelligence photobooth</v>
      </c>
    </row>
    <row r="132">
      <c r="A132" s="2" t="s">
        <v>49</v>
      </c>
      <c r="B132" s="2" t="s">
        <v>212</v>
      </c>
      <c r="D132" s="3" t="s">
        <v>213</v>
      </c>
      <c r="E132" s="1" t="str">
        <f t="shared" si="20"/>
        <v>rent a A.I. Artificial Intelligence photobooth</v>
      </c>
    </row>
    <row r="133">
      <c r="A133" s="2" t="s">
        <v>51</v>
      </c>
      <c r="B133" s="2" t="s">
        <v>214</v>
      </c>
      <c r="D133" s="3" t="s">
        <v>215</v>
      </c>
      <c r="E133" s="1" t="str">
        <f t="shared" si="20"/>
        <v>rent a A.I. Artificial Intelligence photobooth</v>
      </c>
    </row>
    <row r="134">
      <c r="A134" s="2" t="s">
        <v>47</v>
      </c>
      <c r="B134" s="2" t="s">
        <v>216</v>
      </c>
      <c r="D134" s="3" t="s">
        <v>217</v>
      </c>
      <c r="E134" s="1" t="str">
        <f t="shared" ref="E134:E136" si="21">HYPERLINK("https://docs.google.com/document/d/1Mv1LVcdsXEWaXhkqUF40uzjZV5BQQeFBI-sjYFuJa2g/edit?usp=sharing","A.I. Artificial Intelligence photo booth wedding rental")</f>
        <v>A.I. Artificial Intelligence photo booth wedding rental</v>
      </c>
    </row>
    <row r="135">
      <c r="A135" s="2" t="s">
        <v>49</v>
      </c>
      <c r="B135" s="2" t="s">
        <v>218</v>
      </c>
      <c r="D135" s="3" t="s">
        <v>219</v>
      </c>
      <c r="E135" s="1" t="str">
        <f t="shared" si="21"/>
        <v>A.I. Artificial Intelligence photo booth wedding rental</v>
      </c>
    </row>
    <row r="136">
      <c r="A136" s="2" t="s">
        <v>51</v>
      </c>
      <c r="B136" s="2" t="s">
        <v>220</v>
      </c>
      <c r="D136" s="3" t="s">
        <v>221</v>
      </c>
      <c r="E136" s="1" t="str">
        <f t="shared" si="21"/>
        <v>A.I. Artificial Intelligence photo booth wedding rental</v>
      </c>
    </row>
    <row r="137">
      <c r="A137" s="2" t="s">
        <v>126</v>
      </c>
      <c r="B137" s="2" t="s">
        <v>1</v>
      </c>
      <c r="D137" s="3" t="s">
        <v>127</v>
      </c>
      <c r="E137" s="1" t="str">
        <f>HYPERLINK("https://sites.google.com/view/photobooth-rental-culver-city/wedding-photo-booth-rental-in-culver-city","AI photo booth rental Beverly Hills")</f>
        <v>AI photo booth rental Beverly Hills</v>
      </c>
    </row>
    <row r="138">
      <c r="A138" s="2" t="s">
        <v>126</v>
      </c>
      <c r="B138" s="2" t="s">
        <v>1</v>
      </c>
      <c r="D138" s="3" t="s">
        <v>128</v>
      </c>
      <c r="E138" s="1" t="str">
        <f>HYPERLINK("https://sites.google.com/view/culvercityphotoboothrentals/photo-booth-for-rental-in-culver-city","AI photo booth rental Beverly Hills")</f>
        <v>AI photo booth rental Beverly Hills</v>
      </c>
    </row>
    <row r="139">
      <c r="A139" s="2" t="s">
        <v>126</v>
      </c>
      <c r="B139" s="2" t="s">
        <v>1</v>
      </c>
      <c r="D139" s="3" t="s">
        <v>129</v>
      </c>
      <c r="E139" s="1" t="str">
        <f>HYPERLINK("https://sites.google.com/view/culvercityphotoboothrentals/photo-booth-for-rent-near-culver-city","AI photo booth rental Beverly Hills")</f>
        <v>AI photo booth rental Beverly Hills</v>
      </c>
    </row>
    <row r="140">
      <c r="A140" s="2" t="s">
        <v>126</v>
      </c>
      <c r="B140" s="2" t="s">
        <v>1</v>
      </c>
      <c r="D140" s="3" t="s">
        <v>130</v>
      </c>
      <c r="E140" s="1" t="str">
        <f>HYPERLINK("https://sites.google.com/view/culvercityphotoboothrentals/photo-booth-rental-in-culver-city_1","AI photo booth rental Beverly Hills")</f>
        <v>AI photo booth rental Beverly Hills</v>
      </c>
    </row>
    <row r="141">
      <c r="A141" s="2" t="s">
        <v>126</v>
      </c>
      <c r="B141" s="2" t="s">
        <v>1</v>
      </c>
      <c r="D141" s="3" t="s">
        <v>131</v>
      </c>
      <c r="E141" s="1" t="str">
        <f>HYPERLINK("https://sites.google.com/view/photoboothrentalnearsandimas/home","AI photo booth rental Beverly Hills")</f>
        <v>AI photo booth rental Beverly Hills</v>
      </c>
    </row>
    <row r="142">
      <c r="A142" s="2" t="s">
        <v>47</v>
      </c>
      <c r="B142" s="2" t="s">
        <v>222</v>
      </c>
      <c r="D142" s="3" t="s">
        <v>223</v>
      </c>
      <c r="E142" s="1" t="str">
        <f t="shared" ref="E142:E144" si="22">HYPERLINK("https://docs.google.com/document/d/12tCBkOOUXTIWwktwZ2StRkHTGs7FMY-lJCCYjVhYdiU/edit?usp=sharing","A.I. Artificial Intelligence photo booths rent")</f>
        <v>A.I. Artificial Intelligence photo booths rent</v>
      </c>
    </row>
    <row r="143">
      <c r="A143" s="2" t="s">
        <v>49</v>
      </c>
      <c r="B143" s="2" t="s">
        <v>224</v>
      </c>
      <c r="D143" s="3" t="s">
        <v>225</v>
      </c>
      <c r="E143" s="1" t="str">
        <f t="shared" si="22"/>
        <v>A.I. Artificial Intelligence photo booths rent</v>
      </c>
    </row>
    <row r="144">
      <c r="A144" s="2" t="s">
        <v>51</v>
      </c>
      <c r="B144" s="2" t="s">
        <v>226</v>
      </c>
      <c r="D144" s="3" t="s">
        <v>227</v>
      </c>
      <c r="E144" s="1" t="str">
        <f t="shared" si="22"/>
        <v>A.I. Artificial Intelligence photo booths rent</v>
      </c>
    </row>
    <row r="145">
      <c r="A145" s="2" t="s">
        <v>47</v>
      </c>
      <c r="B145" s="2" t="s">
        <v>228</v>
      </c>
      <c r="D145" s="3" t="s">
        <v>229</v>
      </c>
      <c r="E145" s="1" t="str">
        <f t="shared" ref="E145:E147" si="23">HYPERLINK("https://docs.google.com/document/d/1fskboLCxcGr29M9bLJQDwzp56SYVib4DPr50X5zfY44/edit?usp=sharing","A.I. Artificial Intelligence photo booth for weddings")</f>
        <v>A.I. Artificial Intelligence photo booth for weddings</v>
      </c>
    </row>
    <row r="146">
      <c r="A146" s="2" t="s">
        <v>49</v>
      </c>
      <c r="B146" s="2" t="s">
        <v>230</v>
      </c>
      <c r="D146" s="3" t="s">
        <v>231</v>
      </c>
      <c r="E146" s="1" t="str">
        <f t="shared" si="23"/>
        <v>A.I. Artificial Intelligence photo booth for weddings</v>
      </c>
    </row>
    <row r="147">
      <c r="A147" s="2" t="s">
        <v>51</v>
      </c>
      <c r="B147" s="2" t="s">
        <v>232</v>
      </c>
      <c r="D147" s="3" t="s">
        <v>233</v>
      </c>
      <c r="E147" s="1" t="str">
        <f t="shared" si="23"/>
        <v>A.I. Artificial Intelligence photo booth for weddings</v>
      </c>
    </row>
    <row r="148">
      <c r="A148" s="2" t="s">
        <v>126</v>
      </c>
      <c r="B148" s="2" t="s">
        <v>1</v>
      </c>
      <c r="D148" s="3" t="s">
        <v>127</v>
      </c>
      <c r="E148" s="1" t="str">
        <f>HYPERLINK("https://sites.google.com/view/photobooth-rental-culver-city/wedding-photo-booth-rental-in-culver-city","AI photo booth rental Beverly Hills")</f>
        <v>AI photo booth rental Beverly Hills</v>
      </c>
    </row>
    <row r="149">
      <c r="A149" s="2" t="s">
        <v>126</v>
      </c>
      <c r="B149" s="2" t="s">
        <v>1</v>
      </c>
      <c r="D149" s="3" t="s">
        <v>128</v>
      </c>
      <c r="E149" s="1" t="str">
        <f>HYPERLINK("https://sites.google.com/view/culvercityphotoboothrentals/photo-booth-for-rental-in-culver-city","AI photo booth rental Beverly Hills")</f>
        <v>AI photo booth rental Beverly Hills</v>
      </c>
    </row>
    <row r="150">
      <c r="A150" s="2" t="s">
        <v>126</v>
      </c>
      <c r="B150" s="2" t="s">
        <v>1</v>
      </c>
      <c r="D150" s="3" t="s">
        <v>129</v>
      </c>
      <c r="E150" s="1" t="str">
        <f>HYPERLINK("https://sites.google.com/view/culvercityphotoboothrentals/photo-booth-for-rent-near-culver-city","AI photo booth rental Beverly Hills")</f>
        <v>AI photo booth rental Beverly Hills</v>
      </c>
    </row>
    <row r="151">
      <c r="A151" s="2" t="s">
        <v>126</v>
      </c>
      <c r="B151" s="2" t="s">
        <v>1</v>
      </c>
      <c r="D151" s="3" t="s">
        <v>130</v>
      </c>
      <c r="E151" s="1" t="str">
        <f>HYPERLINK("https://sites.google.com/view/culvercityphotoboothrentals/photo-booth-rental-in-culver-city_1","AI photo booth rental Beverly Hills")</f>
        <v>AI photo booth rental Beverly Hills</v>
      </c>
    </row>
    <row r="152">
      <c r="A152" s="2" t="s">
        <v>126</v>
      </c>
      <c r="B152" s="2" t="s">
        <v>1</v>
      </c>
      <c r="D152" s="3" t="s">
        <v>131</v>
      </c>
      <c r="E152" s="1" t="str">
        <f>HYPERLINK("https://sites.google.com/view/photoboothrentalnearsandimas/home","AI photo booth rental Beverly Hills")</f>
        <v>AI photo booth rental Beverly Hills</v>
      </c>
    </row>
    <row r="153" ht="112.5" customHeight="1">
      <c r="A153" s="2" t="s">
        <v>234</v>
      </c>
      <c r="B153" s="2" t="s">
        <v>24</v>
      </c>
      <c r="C153" s="1" t="str">
        <f>HYPERLINK("https://docs.google.com/spreadsheets/d/1ZMklFZyEuIHR1PjkNuNi0u0tT0L3ewprw6NahFPKh30/edit?disco=AAABPbvENZU", IMAGE("https://api.qrserver.com/v1/create-qr-code/?size=150x150&amp;data=https://docs.google.com/spreadsheets/d/1ZMklFZyEuIHR1PjkNuNi0u0tT0L3ewprw6NahFPKh30/edit?disco=AAABPbvENZU",1))</f>
        <v/>
      </c>
      <c r="D153" s="3" t="s">
        <v>235</v>
      </c>
      <c r="E153" s="1" t="str">
        <f>HYPERLINK("https://docs.google.com/spreadsheets/d/1ZMklFZyEuIHR1PjkNuNi0u0tT0L3ewprw6NahFPKh30/edit?disco=AAABPbvENZU", "spreadsheet comment")</f>
        <v>spreadsheet comment</v>
      </c>
    </row>
    <row r="154" ht="112.5" customHeight="1">
      <c r="A154" s="2" t="s">
        <v>234</v>
      </c>
      <c r="B154" s="2" t="s">
        <v>40</v>
      </c>
      <c r="C154" s="1" t="str">
        <f>HYPERLINK("https://docs.google.com/drawings/d/1uPGrxHEbQsZ_y2tUwISxDPBKURTP85RykkBlaOFuUxg/edit?disco=AAABTRWPsS4", IMAGE("https://api.qrserver.com/v1/create-qr-code/?size=150x150&amp;data=https://docs.google.com/drawings/d/1uPGrxHEbQsZ_y2tUwISxDPBKURTP85RykkBlaOFuUxg/edit?disco=AAABTRWPsS4",1))</f>
        <v/>
      </c>
      <c r="D154" s="3" t="s">
        <v>236</v>
      </c>
      <c r="E154" s="1" t="str">
        <f>HYPERLINK("https://docs.google.com/drawings/d/1uPGrxHEbQsZ_y2tUwISxDPBKURTP85RykkBlaOFuUxg/edit?disco=AAABTRWPsS4", "drawing comment")</f>
        <v>drawing comment</v>
      </c>
    </row>
    <row r="155" ht="112.5" customHeight="1">
      <c r="A155" s="2" t="s">
        <v>234</v>
      </c>
      <c r="B155" s="2" t="s">
        <v>47</v>
      </c>
      <c r="C155" s="1" t="str">
        <f>HYPERLINK("https://docs.google.com/document/d/1fskboLCxcGr29M9bLJQDwzp56SYVib4DPr50X5zfY44/edit?disco=AAABS28Rs-c", IMAGE("https://api.qrserver.com/v1/create-qr-code/?size=150x150&amp;data=https://docs.google.com/document/d/1fskboLCxcGr29M9bLJQDwzp56SYVib4DPr50X5zfY44/edit?disco=AAABS28Rs-c",1))</f>
        <v/>
      </c>
      <c r="D155" s="3" t="s">
        <v>237</v>
      </c>
      <c r="E155" s="1" t="str">
        <f>HYPERLINK("https://docs.google.com/document/d/1fskboLCxcGr29M9bLJQDwzp56SYVib4DPr50X5zfY44/edit?disco=AAABS28Rs-c", "document comment")</f>
        <v>document comment</v>
      </c>
    </row>
    <row r="156" ht="112.5" customHeight="1">
      <c r="A156" s="2" t="s">
        <v>234</v>
      </c>
      <c r="B156" s="2" t="s">
        <v>47</v>
      </c>
      <c r="C156" s="1" t="str">
        <f>HYPERLINK("https://docs.google.com/document/d/12tCBkOOUXTIWwktwZ2StRkHTGs7FMY-lJCCYjVhYdiU/edit?disco=AAABTQmCbpk", IMAGE("https://api.qrserver.com/v1/create-qr-code/?size=150x150&amp;data=https://docs.google.com/document/d/12tCBkOOUXTIWwktwZ2StRkHTGs7FMY-lJCCYjVhYdiU/edit?disco=AAABTQmCbpk",1))</f>
        <v/>
      </c>
      <c r="D156" s="3" t="s">
        <v>238</v>
      </c>
      <c r="E156" s="1" t="str">
        <f>HYPERLINK("https://docs.google.com/document/d/12tCBkOOUXTIWwktwZ2StRkHTGs7FMY-lJCCYjVhYdiU/edit?disco=AAABTQmCbpk", "document comment")</f>
        <v>document comment</v>
      </c>
    </row>
    <row r="157" ht="112.5" customHeight="1">
      <c r="A157" s="2" t="s">
        <v>234</v>
      </c>
      <c r="B157" s="2" t="s">
        <v>47</v>
      </c>
      <c r="C157" s="1" t="str">
        <f>HYPERLINK("https://docs.google.com/document/d/1Mv1LVcdsXEWaXhkqUF40uzjZV5BQQeFBI-sjYFuJa2g/edit?disco=AAABTRLabdg", IMAGE("https://api.qrserver.com/v1/create-qr-code/?size=150x150&amp;data=https://docs.google.com/document/d/1Mv1LVcdsXEWaXhkqUF40uzjZV5BQQeFBI-sjYFuJa2g/edit?disco=AAABTRLabdg",1))</f>
        <v/>
      </c>
      <c r="D157" s="3" t="s">
        <v>239</v>
      </c>
      <c r="E157" s="1" t="str">
        <f>HYPERLINK("https://docs.google.com/document/d/1Mv1LVcdsXEWaXhkqUF40uzjZV5BQQeFBI-sjYFuJa2g/edit?disco=AAABTRLabdg", "document comment")</f>
        <v>document comment</v>
      </c>
    </row>
    <row r="158" ht="112.5" customHeight="1">
      <c r="A158" s="2" t="s">
        <v>234</v>
      </c>
      <c r="B158" s="2" t="s">
        <v>47</v>
      </c>
      <c r="C158" s="1" t="str">
        <f>HYPERLINK("https://docs.google.com/document/d/1VmpY7wkUFcgHkJMAF85KpH0eiStlYvwkjAHlzp9M4zE/edit?disco=AAABNTjHSHc", IMAGE("https://api.qrserver.com/v1/create-qr-code/?size=150x150&amp;data=https://docs.google.com/document/d/1VmpY7wkUFcgHkJMAF85KpH0eiStlYvwkjAHlzp9M4zE/edit?disco=AAABNTjHSHc",1))</f>
        <v/>
      </c>
      <c r="D158" s="3" t="s">
        <v>240</v>
      </c>
      <c r="E158" s="1" t="str">
        <f>HYPERLINK("https://docs.google.com/document/d/1VmpY7wkUFcgHkJMAF85KpH0eiStlYvwkjAHlzp9M4zE/edit?disco=AAABNTjHSHc", "document comment")</f>
        <v>document comment</v>
      </c>
    </row>
    <row r="159" ht="112.5" customHeight="1">
      <c r="A159" s="2" t="s">
        <v>234</v>
      </c>
      <c r="B159" s="2" t="s">
        <v>47</v>
      </c>
      <c r="C159" s="1" t="str">
        <f>HYPERLINK("https://docs.google.com/document/d/11IWRrcjGlymdo8M8MPV2xJr-ym-9vdp6R44AgNVgtAw/edit?disco=AAABTQblKvM", IMAGE("https://api.qrserver.com/v1/create-qr-code/?size=150x150&amp;data=https://docs.google.com/document/d/11IWRrcjGlymdo8M8MPV2xJr-ym-9vdp6R44AgNVgtAw/edit?disco=AAABTQblKvM",1))</f>
        <v/>
      </c>
      <c r="D159" s="3" t="s">
        <v>241</v>
      </c>
      <c r="E159" s="1" t="str">
        <f>HYPERLINK("https://docs.google.com/document/d/11IWRrcjGlymdo8M8MPV2xJr-ym-9vdp6R44AgNVgtAw/edit?disco=AAABTQblKvM", "document comment")</f>
        <v>document comment</v>
      </c>
    </row>
    <row r="160" ht="112.5" customHeight="1">
      <c r="A160" s="2" t="s">
        <v>234</v>
      </c>
      <c r="B160" s="2" t="s">
        <v>47</v>
      </c>
      <c r="C160" s="1" t="str">
        <f>HYPERLINK("https://docs.google.com/document/d/1YV7L6A6kFiZidZioDI3jhJAB7CJ9YZMZso7EXG3Fa60/edit?disco=AAABTQBBKnU", IMAGE("https://api.qrserver.com/v1/create-qr-code/?size=150x150&amp;data=https://docs.google.com/document/d/1YV7L6A6kFiZidZioDI3jhJAB7CJ9YZMZso7EXG3Fa60/edit?disco=AAABTQBBKnU",1))</f>
        <v/>
      </c>
      <c r="D160" s="3" t="s">
        <v>242</v>
      </c>
      <c r="E160" s="1" t="str">
        <f>HYPERLINK("https://docs.google.com/document/d/1YV7L6A6kFiZidZioDI3jhJAB7CJ9YZMZso7EXG3Fa60/edit?disco=AAABTQBBKnU", "document comment")</f>
        <v>document comment</v>
      </c>
    </row>
    <row r="161" ht="112.5" customHeight="1">
      <c r="A161" s="2" t="s">
        <v>234</v>
      </c>
      <c r="B161" s="2" t="s">
        <v>47</v>
      </c>
      <c r="C161" s="1" t="str">
        <f>HYPERLINK("https://docs.google.com/document/d/119LOQ3jpXCpjyyp_E1P7B4PWe8Q9aGDDX73zZv0jN6Q/edit?disco=AAABL4VpxyQ", IMAGE("https://api.qrserver.com/v1/create-qr-code/?size=150x150&amp;data=https://docs.google.com/document/d/119LOQ3jpXCpjyyp_E1P7B4PWe8Q9aGDDX73zZv0jN6Q/edit?disco=AAABL4VpxyQ",1))</f>
        <v/>
      </c>
      <c r="D161" s="3" t="s">
        <v>243</v>
      </c>
      <c r="E161" s="1" t="str">
        <f>HYPERLINK("https://docs.google.com/document/d/119LOQ3jpXCpjyyp_E1P7B4PWe8Q9aGDDX73zZv0jN6Q/edit?disco=AAABL4VpxyQ", "document comment")</f>
        <v>document comment</v>
      </c>
    </row>
    <row r="162" ht="112.5" customHeight="1">
      <c r="A162" s="2" t="s">
        <v>234</v>
      </c>
      <c r="B162" s="2" t="s">
        <v>47</v>
      </c>
      <c r="C162" s="1" t="str">
        <f>HYPERLINK("https://docs.google.com/document/d/1RtXB0rtGDTipM-ZTq5Ff8i8VMaVlAUprYmlm61Q1W2o/edit?disco=AAABS4B4cN0", IMAGE("https://api.qrserver.com/v1/create-qr-code/?size=150x150&amp;data=https://docs.google.com/document/d/1RtXB0rtGDTipM-ZTq5Ff8i8VMaVlAUprYmlm61Q1W2o/edit?disco=AAABS4B4cN0",1))</f>
        <v/>
      </c>
      <c r="D162" s="3" t="s">
        <v>244</v>
      </c>
      <c r="E162" s="1" t="str">
        <f>HYPERLINK("https://docs.google.com/document/d/1RtXB0rtGDTipM-ZTq5Ff8i8VMaVlAUprYmlm61Q1W2o/edit?disco=AAABS4B4cN0", "document comment")</f>
        <v>document comment</v>
      </c>
    </row>
    <row r="163" ht="112.5" customHeight="1">
      <c r="A163" s="2" t="s">
        <v>234</v>
      </c>
      <c r="B163" s="2" t="s">
        <v>47</v>
      </c>
      <c r="C163" s="1" t="str">
        <f>HYPERLINK("https://docs.google.com/document/d/1h2vza6I9FUeFGnWCK9p98qQP-lSK1d-lJp6f2hGak6E/edit?disco=AAABOzCiksQ", IMAGE("https://api.qrserver.com/v1/create-qr-code/?size=150x150&amp;data=https://docs.google.com/document/d/1h2vza6I9FUeFGnWCK9p98qQP-lSK1d-lJp6f2hGak6E/edit?disco=AAABOzCiksQ",1))</f>
        <v/>
      </c>
      <c r="D163" s="3" t="s">
        <v>245</v>
      </c>
      <c r="E163" s="1" t="str">
        <f>HYPERLINK("https://docs.google.com/document/d/1h2vza6I9FUeFGnWCK9p98qQP-lSK1d-lJp6f2hGak6E/edit?disco=AAABOzCiksQ", "document comment")</f>
        <v>document comment</v>
      </c>
    </row>
    <row r="164" ht="112.5" customHeight="1">
      <c r="A164" s="2" t="s">
        <v>234</v>
      </c>
      <c r="B164" s="2" t="s">
        <v>47</v>
      </c>
      <c r="C164" s="1" t="str">
        <f>HYPERLINK("https://docs.google.com/document/d/1MAU4s9mrqXEutoPcNWDt5PQW609MRKm1ORx-zK3pVKA/edit?disco=AAABTRTqdqI", IMAGE("https://api.qrserver.com/v1/create-qr-code/?size=150x150&amp;data=https://docs.google.com/document/d/1MAU4s9mrqXEutoPcNWDt5PQW609MRKm1ORx-zK3pVKA/edit?disco=AAABTRTqdqI",1))</f>
        <v/>
      </c>
      <c r="D164" s="3" t="s">
        <v>246</v>
      </c>
      <c r="E164" s="1" t="str">
        <f>HYPERLINK("https://docs.google.com/document/d/1MAU4s9mrqXEutoPcNWDt5PQW609MRKm1ORx-zK3pVKA/edit?disco=AAABTRTqdqI", "document comment")</f>
        <v>document comment</v>
      </c>
    </row>
    <row r="165" ht="112.5" customHeight="1">
      <c r="A165" s="2" t="s">
        <v>234</v>
      </c>
      <c r="B165" s="2" t="s">
        <v>47</v>
      </c>
      <c r="C165" s="1" t="str">
        <f>HYPERLINK("https://docs.google.com/document/d/1gVj5K2TcBmv7OY0kqaN8G2LuVRJ18lNc_wgbch5AtZE/edit?disco=AAABTB8wQoQ", IMAGE("https://api.qrserver.com/v1/create-qr-code/?size=150x150&amp;data=https://docs.google.com/document/d/1gVj5K2TcBmv7OY0kqaN8G2LuVRJ18lNc_wgbch5AtZE/edit?disco=AAABTB8wQoQ",1))</f>
        <v/>
      </c>
      <c r="D165" s="3" t="s">
        <v>247</v>
      </c>
      <c r="E165" s="1" t="str">
        <f>HYPERLINK("https://docs.google.com/document/d/1gVj5K2TcBmv7OY0kqaN8G2LuVRJ18lNc_wgbch5AtZE/edit?disco=AAABTB8wQoQ", "document comment")</f>
        <v>document comment</v>
      </c>
    </row>
    <row r="166" ht="112.5" customHeight="1">
      <c r="A166" s="2" t="s">
        <v>234</v>
      </c>
      <c r="B166" s="2" t="s">
        <v>47</v>
      </c>
      <c r="C166" s="1" t="str">
        <f>HYPERLINK("https://docs.google.com/document/d/1EXRWdnXiMC25lqay9fhY1AOK84wXRydBRg2_YYPC0Dg/edit?disco=AAABTQhcFU8", IMAGE("https://api.qrserver.com/v1/create-qr-code/?size=150x150&amp;data=https://docs.google.com/document/d/1EXRWdnXiMC25lqay9fhY1AOK84wXRydBRg2_YYPC0Dg/edit?disco=AAABTQhcFU8",1))</f>
        <v/>
      </c>
      <c r="D166" s="3" t="s">
        <v>248</v>
      </c>
      <c r="E166" s="1" t="str">
        <f>HYPERLINK("https://docs.google.com/document/d/1EXRWdnXiMC25lqay9fhY1AOK84wXRydBRg2_YYPC0Dg/edit?disco=AAABTQhcFU8", "document comment")</f>
        <v>document comment</v>
      </c>
    </row>
    <row r="167" ht="112.5" customHeight="1">
      <c r="A167" s="2" t="s">
        <v>234</v>
      </c>
      <c r="B167" s="2" t="s">
        <v>47</v>
      </c>
      <c r="C167" s="1" t="str">
        <f>HYPERLINK("https://docs.google.com/document/d/1y-mZQP1g_VfXBcTi7CwSY930ouWWAyvZhkhqH2eQdQs/edit?disco=AAABTPtDVtU", IMAGE("https://api.qrserver.com/v1/create-qr-code/?size=150x150&amp;data=https://docs.google.com/document/d/1y-mZQP1g_VfXBcTi7CwSY930ouWWAyvZhkhqH2eQdQs/edit?disco=AAABTPtDVtU",1))</f>
        <v/>
      </c>
      <c r="D167" s="3" t="s">
        <v>249</v>
      </c>
      <c r="E167" s="1" t="str">
        <f>HYPERLINK("https://docs.google.com/document/d/1y-mZQP1g_VfXBcTi7CwSY930ouWWAyvZhkhqH2eQdQs/edit?disco=AAABTPtDVtU", "document comment")</f>
        <v>document comment</v>
      </c>
    </row>
    <row r="168" ht="112.5" customHeight="1">
      <c r="A168" s="2" t="s">
        <v>234</v>
      </c>
      <c r="B168" s="2" t="s">
        <v>47</v>
      </c>
      <c r="C168" s="1" t="str">
        <f>HYPERLINK("https://docs.google.com/document/d/1lhQ1XEJ5xcClG_WH99-zbexori1lYS0VWYngk3vEOts/edit?disco=AAABNUBi1HY", IMAGE("https://api.qrserver.com/v1/create-qr-code/?size=150x150&amp;data=https://docs.google.com/document/d/1lhQ1XEJ5xcClG_WH99-zbexori1lYS0VWYngk3vEOts/edit?disco=AAABNUBi1HY",1))</f>
        <v/>
      </c>
      <c r="D168" s="3" t="s">
        <v>250</v>
      </c>
      <c r="E168" s="1" t="str">
        <f>HYPERLINK("https://docs.google.com/document/d/1lhQ1XEJ5xcClG_WH99-zbexori1lYS0VWYngk3vEOts/edit?disco=AAABNUBi1HY", "document comment")</f>
        <v>document comment</v>
      </c>
    </row>
    <row r="169" ht="112.5" customHeight="1">
      <c r="A169" s="2" t="s">
        <v>234</v>
      </c>
      <c r="B169" s="2" t="s">
        <v>47</v>
      </c>
      <c r="C169" s="1" t="str">
        <f>HYPERLINK("https://docs.google.com/document/d/1haJ8EnYIMpGXr-_74IaqasYIfpci6_rUdtHqsIxOI-Y/edit?disco=AAABS8cub8o", IMAGE("https://api.qrserver.com/v1/create-qr-code/?size=150x150&amp;data=https://docs.google.com/document/d/1haJ8EnYIMpGXr-_74IaqasYIfpci6_rUdtHqsIxOI-Y/edit?disco=AAABS8cub8o",1))</f>
        <v/>
      </c>
      <c r="D169" s="3" t="s">
        <v>251</v>
      </c>
      <c r="E169" s="1" t="str">
        <f>HYPERLINK("https://docs.google.com/document/d/1haJ8EnYIMpGXr-_74IaqasYIfpci6_rUdtHqsIxOI-Y/edit?disco=AAABS8cub8o", "document comment")</f>
        <v>document comment</v>
      </c>
    </row>
    <row r="170" ht="112.5" customHeight="1">
      <c r="A170" s="2" t="s">
        <v>234</v>
      </c>
      <c r="B170" s="2" t="s">
        <v>47</v>
      </c>
      <c r="C170" s="1" t="str">
        <f>HYPERLINK("https://docs.google.com/document/d/1xhHaLyuf4stK1AbFVxepFEsn48AbkMsSe_Gwv2b98qk/edit?disco=AAABS6PkTI0", IMAGE("https://api.qrserver.com/v1/create-qr-code/?size=150x150&amp;data=https://docs.google.com/document/d/1xhHaLyuf4stK1AbFVxepFEsn48AbkMsSe_Gwv2b98qk/edit?disco=AAABS6PkTI0",1))</f>
        <v/>
      </c>
      <c r="D170" s="3" t="s">
        <v>252</v>
      </c>
      <c r="E170" s="1" t="str">
        <f>HYPERLINK("https://docs.google.com/document/d/1xhHaLyuf4stK1AbFVxepFEsn48AbkMsSe_Gwv2b98qk/edit?disco=AAABS6PkTI0", "document comment")</f>
        <v>document comment</v>
      </c>
    </row>
    <row r="171" ht="112.5" customHeight="1">
      <c r="A171" s="2" t="s">
        <v>234</v>
      </c>
      <c r="B171" s="2" t="s">
        <v>47</v>
      </c>
      <c r="C171" s="1" t="str">
        <f>HYPERLINK("https://docs.google.com/document/d/1xAMPLEHDv4CM2oqSFCyTQ20sRb8iOOb6io8CEfeTCw0/edit?disco=AAABS5x-FyM", IMAGE("https://api.qrserver.com/v1/create-qr-code/?size=150x150&amp;data=https://docs.google.com/document/d/1xAMPLEHDv4CM2oqSFCyTQ20sRb8iOOb6io8CEfeTCw0/edit?disco=AAABS5x-FyM",1))</f>
        <v/>
      </c>
      <c r="D171" s="3" t="s">
        <v>253</v>
      </c>
      <c r="E171" s="1" t="str">
        <f>HYPERLINK("https://docs.google.com/document/d/1xAMPLEHDv4CM2oqSFCyTQ20sRb8iOOb6io8CEfeTCw0/edit?disco=AAABS5x-FyM", "document comment")</f>
        <v>document comment</v>
      </c>
    </row>
    <row r="172" ht="112.5" customHeight="1">
      <c r="A172" s="2" t="s">
        <v>234</v>
      </c>
      <c r="B172" s="2" t="s">
        <v>47</v>
      </c>
      <c r="C172" s="1" t="str">
        <f>HYPERLINK("https://docs.google.com/document/d/1VqsKb3Vla48qjr8OY0vkxFQqs20PYbKNkVjwUbugagU/edit?disco=AAABS6QJTSw", IMAGE("https://api.qrserver.com/v1/create-qr-code/?size=150x150&amp;data=https://docs.google.com/document/d/1VqsKb3Vla48qjr8OY0vkxFQqs20PYbKNkVjwUbugagU/edit?disco=AAABS6QJTSw",1))</f>
        <v/>
      </c>
      <c r="D172" s="3" t="s">
        <v>254</v>
      </c>
      <c r="E172" s="1" t="str">
        <f>HYPERLINK("https://docs.google.com/document/d/1VqsKb3Vla48qjr8OY0vkxFQqs20PYbKNkVjwUbugagU/edit?disco=AAABS6QJTSw", "document comment")</f>
        <v>document comment</v>
      </c>
    </row>
    <row r="173" ht="112.5" customHeight="1">
      <c r="A173" s="2" t="s">
        <v>234</v>
      </c>
      <c r="B173" s="2" t="s">
        <v>47</v>
      </c>
      <c r="C173" s="1" t="str">
        <f>HYPERLINK("https://docs.google.com/document/d/1ZwTIPSxlsl44hPL_sQb0uU_G7FiufKOUHXt5B7zJKGc/edit?disco=AAABS91Udo8", IMAGE("https://api.qrserver.com/v1/create-qr-code/?size=150x150&amp;data=https://docs.google.com/document/d/1ZwTIPSxlsl44hPL_sQb0uU_G7FiufKOUHXt5B7zJKGc/edit?disco=AAABS91Udo8",1))</f>
        <v/>
      </c>
      <c r="D173" s="3" t="s">
        <v>255</v>
      </c>
      <c r="E173" s="1" t="str">
        <f>HYPERLINK("https://docs.google.com/document/d/1ZwTIPSxlsl44hPL_sQb0uU_G7FiufKOUHXt5B7zJKGc/edit?disco=AAABS91Udo8", "document comment")</f>
        <v>document comment</v>
      </c>
    </row>
    <row r="174" ht="112.5" customHeight="1">
      <c r="A174" s="2" t="s">
        <v>234</v>
      </c>
      <c r="B174" s="2" t="s">
        <v>47</v>
      </c>
      <c r="C174" s="1" t="str">
        <f>HYPERLINK("https://docs.google.com/document/d/16tH01Zg28g5GgOGpS9NzcSN31Fti5Zm983Sdq4Z9VuU/edit?disco=AAABTPp_wvc", IMAGE("https://api.qrserver.com/v1/create-qr-code/?size=150x150&amp;data=https://docs.google.com/document/d/16tH01Zg28g5GgOGpS9NzcSN31Fti5Zm983Sdq4Z9VuU/edit?disco=AAABTPp_wvc",1))</f>
        <v/>
      </c>
      <c r="D174" s="3" t="s">
        <v>256</v>
      </c>
      <c r="E174" s="1" t="str">
        <f>HYPERLINK("https://docs.google.com/document/d/16tH01Zg28g5GgOGpS9NzcSN31Fti5Zm983Sdq4Z9VuU/edit?disco=AAABTPp_wvc", "document comment")</f>
        <v>document comment</v>
      </c>
    </row>
    <row r="175" ht="112.5" customHeight="1">
      <c r="A175" s="2" t="s">
        <v>234</v>
      </c>
      <c r="B175" s="2" t="s">
        <v>47</v>
      </c>
      <c r="C175" s="1" t="str">
        <f>HYPERLINK("https://docs.google.com/document/d/1gV7V2UzXOCHLrgTYmec-wd898uEMS-NVdSK53_zVAFk/edit?disco=AAABS8lMOfU", IMAGE("https://api.qrserver.com/v1/create-qr-code/?size=150x150&amp;data=https://docs.google.com/document/d/1gV7V2UzXOCHLrgTYmec-wd898uEMS-NVdSK53_zVAFk/edit?disco=AAABS8lMOfU",1))</f>
        <v/>
      </c>
      <c r="D175" s="3" t="s">
        <v>257</v>
      </c>
      <c r="E175" s="1" t="str">
        <f>HYPERLINK("https://docs.google.com/document/d/1gV7V2UzXOCHLrgTYmec-wd898uEMS-NVdSK53_zVAFk/edit?disco=AAABS8lMOfU", "document comment")</f>
        <v>document comment</v>
      </c>
    </row>
    <row r="176" ht="112.5" customHeight="1">
      <c r="A176" s="2" t="s">
        <v>234</v>
      </c>
      <c r="B176" s="2" t="s">
        <v>53</v>
      </c>
      <c r="C176" s="1" t="str">
        <f>HYPERLINK("https://docs.google.com/presentation/d/1Fb0zIdgKqJpwHTddwodKrX7YSvAoiZ4e173aM9SYfNk/edit?disco=AAABTRUkkDg", IMAGE("https://api.qrserver.com/v1/create-qr-code/?size=150x150&amp;data=https://docs.google.com/presentation/d/1Fb0zIdgKqJpwHTddwodKrX7YSvAoiZ4e173aM9SYfNk/edit?disco=AAABTRUkkDg",1))</f>
        <v/>
      </c>
      <c r="D176" s="3" t="s">
        <v>258</v>
      </c>
      <c r="E176" s="1" t="str">
        <f>HYPERLINK("https://docs.google.com/presentation/d/1Fb0zIdgKqJpwHTddwodKrX7YSvAoiZ4e173aM9SYfNk/edit?disco=AAABTRUkkDg", "presentation comment")</f>
        <v>presentation comment</v>
      </c>
    </row>
    <row r="177" ht="112.5" customHeight="1">
      <c r="A177" s="2" t="s">
        <v>259</v>
      </c>
      <c r="B177" s="2" t="s">
        <v>260</v>
      </c>
      <c r="C177" s="1" t="str">
        <f>HYPERLINK("https://drive.google.com/file/d/1adZ0S1J4CRcCl0ZXGJCVKD7dVsuqGcEf/view?usp=sharing", IMAGE("https://api.qrserver.com/v1/create-qr-code/?size=150x150&amp;data=https://drive.google.com/file/d/1adZ0S1J4CRcCl0ZXGJCVKD7dVsuqGcEf/view?usp=sharing",1))</f>
        <v/>
      </c>
      <c r="D177" s="3" t="s">
        <v>261</v>
      </c>
      <c r="E177" s="1" t="str">
        <f>HYPERLINK("https://drive.google.com/file/d/1adZ0S1J4CRcCl0ZXGJCVKD7dVsuqGcEf/view?usp=sharing","AI photo booth rental Beverly Hills-AI photo booth rental Beverly Hills.pdf")</f>
        <v>AI photo booth rental Beverly Hills-AI photo booth rental Beverly Hills.pdf</v>
      </c>
    </row>
    <row r="178" ht="112.5" customHeight="1">
      <c r="A178" s="2" t="s">
        <v>262</v>
      </c>
      <c r="B178" s="2" t="s">
        <v>263</v>
      </c>
      <c r="C178" s="1" t="str">
        <f>HYPERLINK("https://drive.google.com/file/d/1Zyr3cWzV5Ay9i0pkFb5enLyRZutUCcpC/view?usp=sharing", IMAGE("https://api.qrserver.com/v1/create-qr-code/?size=150x150&amp;data=https://drive.google.com/file/d/1Zyr3cWzV5Ay9i0pkFb5enLyRZutUCcpC/view?usp=sharing",1))</f>
        <v/>
      </c>
      <c r="D178" s="3" t="s">
        <v>264</v>
      </c>
      <c r="E178" s="1" t="str">
        <f>HYPERLINK("https://drive.google.com/file/d/1Zyr3cWzV5Ay9i0pkFb5enLyRZutUCcpC/view?usp=sharing","AI photo booth rental Beverly Hills-AI photo booth rental Beverly Hills.csv")</f>
        <v>AI photo booth rental Beverly Hills-AI photo booth rental Beverly Hills.csv</v>
      </c>
    </row>
    <row r="179" ht="112.5" customHeight="1">
      <c r="A179" s="2" t="s">
        <v>265</v>
      </c>
      <c r="B179" s="2" t="s">
        <v>266</v>
      </c>
      <c r="C179" s="1" t="str">
        <f>HYPERLINK("https://drive.google.com/file/d/1VbX__xJHdXNm5JkItFu0ValqpMgPJoPp/view?usp=sharing", IMAGE("https://api.qrserver.com/v1/create-qr-code/?size=150x150&amp;data=https://drive.google.com/file/d/1VbX__xJHdXNm5JkItFu0ValqpMgPJoPp/view?usp=sharing",1))</f>
        <v/>
      </c>
      <c r="D179" s="3" t="s">
        <v>267</v>
      </c>
      <c r="E179" s="1" t="str">
        <f>HYPERLINK("https://drive.google.com/file/d/1VbX__xJHdXNm5JkItFu0ValqpMgPJoPp/view?usp=sharing","AI photo booth rental Beverly Hills-AI photo booth rental Beverly Hills.ods")</f>
        <v>AI photo booth rental Beverly Hills-AI photo booth rental Beverly Hills.ods</v>
      </c>
    </row>
    <row r="180" ht="112.5" customHeight="1">
      <c r="A180" s="2" t="s">
        <v>268</v>
      </c>
      <c r="B180" s="2" t="s">
        <v>269</v>
      </c>
      <c r="C180" s="1" t="str">
        <f>HYPERLINK("https://drive.google.com/file/d/1AhQgNgsWTBF3B5txDS_GimPBiJ-AXqrX/view?usp=sharing", IMAGE("https://api.qrserver.com/v1/create-qr-code/?size=150x150&amp;data=https://drive.google.com/file/d/1AhQgNgsWTBF3B5txDS_GimPBiJ-AXqrX/view?usp=sharing",1))</f>
        <v/>
      </c>
      <c r="D180" s="3" t="s">
        <v>270</v>
      </c>
      <c r="E180" s="1" t="str">
        <f>HYPERLINK("https://drive.google.com/file/d/1AhQgNgsWTBF3B5txDS_GimPBiJ-AXqrX/view?usp=sharing","AI photo booth rental Beverly Hills-AI photo booth rental Beverly Hills.tsv")</f>
        <v>AI photo booth rental Beverly Hills-AI photo booth rental Beverly Hills.tsv</v>
      </c>
    </row>
    <row r="181" ht="112.5" customHeight="1">
      <c r="A181" s="2" t="s">
        <v>271</v>
      </c>
      <c r="B181" s="2" t="s">
        <v>272</v>
      </c>
      <c r="C181" s="1" t="str">
        <f>HYPERLINK("https://docs.google.com/spreadsheets/d/1DHyyUHb7MummFe6WBWkSuDMS2nrdnlWu/edit?usp=sharing&amp;ouid=115602453726005426174&amp;rtpof=true&amp;sd=true", IMAGE("https://api.qrserver.com/v1/create-qr-code/?size=150x150&amp;data=https://docs.google.com/spreadsheets/d/1DHyyUHb7MummFe6WBWkSuDMS2nrdnlWu/edit?usp=sharing&amp;ouid=115602453726005426174&amp;rtpof=true&amp;sd=true",1))</f>
        <v/>
      </c>
      <c r="D181" s="3" t="s">
        <v>273</v>
      </c>
      <c r="E181" s="1" t="str">
        <f>HYPERLINK("https://docs.google.com/spreadsheets/d/1DHyyUHb7MummFe6WBWkSuDMS2nrdnlWu/edit?usp=sharing&amp;ouid=115602453726005426174&amp;rtpof=true&amp;sd=true","AI photo booth rental Beverly Hills-AI photo booth rental Beverly Hills.xlsx")</f>
        <v>AI photo booth rental Beverly Hills-AI photo booth rental Beverly Hills.xlsx</v>
      </c>
    </row>
    <row r="182" ht="112.5" customHeight="1">
      <c r="A182" s="2" t="s">
        <v>259</v>
      </c>
      <c r="B182" s="2" t="s">
        <v>274</v>
      </c>
      <c r="C182" s="1" t="str">
        <f>HYPERLINK("https://drive.google.com/file/d/1bGZlhafVzXAuL5srfhhQbGLQXcemqKL9/view?usp=sharing", IMAGE("https://api.qrserver.com/v1/create-qr-code/?size=150x150&amp;data=https://drive.google.com/file/d/1bGZlhafVzXAuL5srfhhQbGLQXcemqKL9/view?usp=sharing",1))</f>
        <v/>
      </c>
      <c r="D182" s="3" t="s">
        <v>275</v>
      </c>
      <c r="E182" s="1" t="str">
        <f>HYPERLINK("https://drive.google.com/file/d/1bGZlhafVzXAuL5srfhhQbGLQXcemqKL9/view?usp=sharing","AI photo booth rental Beverly Hills-Keywords.pdf")</f>
        <v>AI photo booth rental Beverly Hills-Keywords.pdf</v>
      </c>
    </row>
    <row r="183" ht="112.5" customHeight="1">
      <c r="A183" s="2" t="s">
        <v>262</v>
      </c>
      <c r="B183" s="2" t="s">
        <v>276</v>
      </c>
      <c r="C183" s="1" t="str">
        <f>HYPERLINK("https://drive.google.com/file/d/1JI8cVBlcIxs93khKiN4UH0wxPcQDLhHn/view?usp=sharing", IMAGE("https://api.qrserver.com/v1/create-qr-code/?size=150x150&amp;data=https://drive.google.com/file/d/1JI8cVBlcIxs93khKiN4UH0wxPcQDLhHn/view?usp=sharing",1))</f>
        <v/>
      </c>
      <c r="D183" s="3" t="s">
        <v>277</v>
      </c>
      <c r="E183" s="1" t="str">
        <f>HYPERLINK("https://drive.google.com/file/d/1JI8cVBlcIxs93khKiN4UH0wxPcQDLhHn/view?usp=sharing","AI photo booth rental Beverly Hills-Keywords.csv")</f>
        <v>AI photo booth rental Beverly Hills-Keywords.csv</v>
      </c>
    </row>
    <row r="184" ht="112.5" customHeight="1">
      <c r="A184" s="2" t="s">
        <v>265</v>
      </c>
      <c r="B184" s="2" t="s">
        <v>278</v>
      </c>
      <c r="C184" s="1" t="str">
        <f>HYPERLINK("https://drive.google.com/file/d/1JWWD-tGcPJzwTDjmyzAEQB6GBX7lTiyv/view?usp=sharing", IMAGE("https://api.qrserver.com/v1/create-qr-code/?size=150x150&amp;data=https://drive.google.com/file/d/1JWWD-tGcPJzwTDjmyzAEQB6GBX7lTiyv/view?usp=sharing",1))</f>
        <v/>
      </c>
      <c r="D184" s="3" t="s">
        <v>279</v>
      </c>
      <c r="E184" s="1" t="str">
        <f>HYPERLINK("https://drive.google.com/file/d/1JWWD-tGcPJzwTDjmyzAEQB6GBX7lTiyv/view?usp=sharing","AI photo booth rental Beverly Hills-Keywords.ods")</f>
        <v>AI photo booth rental Beverly Hills-Keywords.ods</v>
      </c>
    </row>
    <row r="185" ht="112.5" customHeight="1">
      <c r="A185" s="2" t="s">
        <v>268</v>
      </c>
      <c r="B185" s="2" t="s">
        <v>280</v>
      </c>
      <c r="C185" s="1" t="str">
        <f>HYPERLINK("https://drive.google.com/file/d/1-dcwoY1HQlCjuEkVWC5U1Dg_ve5YU7xw/view?usp=sharing", IMAGE("https://api.qrserver.com/v1/create-qr-code/?size=150x150&amp;data=https://drive.google.com/file/d/1-dcwoY1HQlCjuEkVWC5U1Dg_ve5YU7xw/view?usp=sharing",1))</f>
        <v/>
      </c>
      <c r="D185" s="3" t="s">
        <v>281</v>
      </c>
      <c r="E185" s="1" t="str">
        <f>HYPERLINK("https://drive.google.com/file/d/1-dcwoY1HQlCjuEkVWC5U1Dg_ve5YU7xw/view?usp=sharing","AI photo booth rental Beverly Hills-Keywords.tsv")</f>
        <v>AI photo booth rental Beverly Hills-Keywords.tsv</v>
      </c>
    </row>
    <row r="186" ht="112.5" customHeight="1">
      <c r="A186" s="2" t="s">
        <v>271</v>
      </c>
      <c r="B186" s="2" t="s">
        <v>282</v>
      </c>
      <c r="C186" s="1" t="str">
        <f>HYPERLINK("https://docs.google.com/spreadsheets/d/1xV3-NUufw6IxheAB4DjwP3wvgpA5o6Be/edit?usp=sharing&amp;ouid=115602453726005426174&amp;rtpof=true&amp;sd=true", IMAGE("https://api.qrserver.com/v1/create-qr-code/?size=150x150&amp;data=https://docs.google.com/spreadsheets/d/1xV3-NUufw6IxheAB4DjwP3wvgpA5o6Be/edit?usp=sharing&amp;ouid=115602453726005426174&amp;rtpof=true&amp;sd=true",1))</f>
        <v/>
      </c>
      <c r="D186" s="3" t="s">
        <v>283</v>
      </c>
      <c r="E186" s="1" t="str">
        <f>HYPERLINK("https://docs.google.com/spreadsheets/d/1xV3-NUufw6IxheAB4DjwP3wvgpA5o6Be/edit?usp=sharing&amp;ouid=115602453726005426174&amp;rtpof=true&amp;sd=true","AI photo booth rental Beverly Hills-Keywords.xlsx")</f>
        <v>AI photo booth rental Beverly Hills-Keywords.xlsx</v>
      </c>
    </row>
    <row r="187" ht="112.5" customHeight="1">
      <c r="A187" s="2" t="s">
        <v>259</v>
      </c>
      <c r="B187" s="2" t="s">
        <v>284</v>
      </c>
      <c r="C187" s="1" t="str">
        <f>HYPERLINK("https://drive.google.com/file/d/1__f2mbtorcO7xOvxxS6qY4P5BSGcAzTx/view?usp=sharing", IMAGE("https://api.qrserver.com/v1/create-qr-code/?size=150x150&amp;data=https://drive.google.com/file/d/1__f2mbtorcO7xOvxxS6qY4P5BSGcAzTx/view?usp=sharing",1))</f>
        <v/>
      </c>
      <c r="D187" s="3" t="s">
        <v>285</v>
      </c>
      <c r="E187" s="1" t="str">
        <f>HYPERLINK("https://drive.google.com/file/d/1__f2mbtorcO7xOvxxS6qY4P5BSGcAzTx/view?usp=sharing","AI photo booth rental Beverly Hills-Content.pdf")</f>
        <v>AI photo booth rental Beverly Hills-Content.pdf</v>
      </c>
    </row>
    <row r="188" ht="112.5" customHeight="1">
      <c r="A188" s="2" t="s">
        <v>262</v>
      </c>
      <c r="B188" s="2" t="s">
        <v>286</v>
      </c>
      <c r="C188" s="1" t="str">
        <f>HYPERLINK("https://drive.google.com/file/d/1U5zJlao9XytuTAzYa5d1YGtthVM652t1/view?usp=sharing", IMAGE("https://api.qrserver.com/v1/create-qr-code/?size=150x150&amp;data=https://drive.google.com/file/d/1U5zJlao9XytuTAzYa5d1YGtthVM652t1/view?usp=sharing",1))</f>
        <v/>
      </c>
      <c r="D188" s="3" t="s">
        <v>287</v>
      </c>
      <c r="E188" s="1" t="str">
        <f>HYPERLINK("https://drive.google.com/file/d/1U5zJlao9XytuTAzYa5d1YGtthVM652t1/view?usp=sharing","AI photo booth rental Beverly Hills-Content.csv")</f>
        <v>AI photo booth rental Beverly Hills-Content.csv</v>
      </c>
    </row>
    <row r="189" ht="112.5" customHeight="1">
      <c r="A189" s="2" t="s">
        <v>265</v>
      </c>
      <c r="B189" s="2" t="s">
        <v>288</v>
      </c>
      <c r="C189" s="1" t="str">
        <f>HYPERLINK("https://drive.google.com/file/d/1PtDpMQtHC46K0CeeMvYi9QqTJAkuq1oL/view?usp=sharing", IMAGE("https://api.qrserver.com/v1/create-qr-code/?size=150x150&amp;data=https://drive.google.com/file/d/1PtDpMQtHC46K0CeeMvYi9QqTJAkuq1oL/view?usp=sharing",1))</f>
        <v/>
      </c>
      <c r="D189" s="3" t="s">
        <v>289</v>
      </c>
      <c r="E189" s="1" t="str">
        <f>HYPERLINK("https://drive.google.com/file/d/1PtDpMQtHC46K0CeeMvYi9QqTJAkuq1oL/view?usp=sharing","AI photo booth rental Beverly Hills-Content.ods")</f>
        <v>AI photo booth rental Beverly Hills-Content.ods</v>
      </c>
    </row>
    <row r="190" ht="112.5" customHeight="1">
      <c r="A190" s="2" t="s">
        <v>268</v>
      </c>
      <c r="B190" s="2" t="s">
        <v>290</v>
      </c>
      <c r="C190" s="1" t="str">
        <f>HYPERLINK("https://drive.google.com/file/d/1JPy0RIK-yZCfuz0N0-2I4NxYm2ADygEz/view?usp=sharing", IMAGE("https://api.qrserver.com/v1/create-qr-code/?size=150x150&amp;data=https://drive.google.com/file/d/1JPy0RIK-yZCfuz0N0-2I4NxYm2ADygEz/view?usp=sharing",1))</f>
        <v/>
      </c>
      <c r="D190" s="3" t="s">
        <v>291</v>
      </c>
      <c r="E190" s="1" t="str">
        <f>HYPERLINK("https://drive.google.com/file/d/1JPy0RIK-yZCfuz0N0-2I4NxYm2ADygEz/view?usp=sharing","AI photo booth rental Beverly Hills-Content.tsv")</f>
        <v>AI photo booth rental Beverly Hills-Content.tsv</v>
      </c>
    </row>
    <row r="191" ht="112.5" customHeight="1">
      <c r="A191" s="2" t="s">
        <v>271</v>
      </c>
      <c r="B191" s="2" t="s">
        <v>292</v>
      </c>
      <c r="C191" s="1" t="str">
        <f>HYPERLINK("https://docs.google.com/spreadsheets/d/1fzmff1uvmnqpsL5eqFHLC8HEdahgvXsr/edit?usp=sharing&amp;ouid=115602453726005426174&amp;rtpof=true&amp;sd=true", IMAGE("https://api.qrserver.com/v1/create-qr-code/?size=150x150&amp;data=https://docs.google.com/spreadsheets/d/1fzmff1uvmnqpsL5eqFHLC8HEdahgvXsr/edit?usp=sharing&amp;ouid=115602453726005426174&amp;rtpof=true&amp;sd=true",1))</f>
        <v/>
      </c>
      <c r="D191" s="3" t="s">
        <v>293</v>
      </c>
      <c r="E191" s="1" t="str">
        <f>HYPERLINK("https://docs.google.com/spreadsheets/d/1fzmff1uvmnqpsL5eqFHLC8HEdahgvXsr/edit?usp=sharing&amp;ouid=115602453726005426174&amp;rtpof=true&amp;sd=true","AI photo booth rental Beverly Hills-Content.xlsx")</f>
        <v>AI photo booth rental Beverly Hills-Content.xlsx</v>
      </c>
    </row>
    <row r="192" ht="112.5" customHeight="1">
      <c r="A192" s="2" t="s">
        <v>259</v>
      </c>
      <c r="B192" s="2" t="s">
        <v>294</v>
      </c>
      <c r="C192" s="1" t="str">
        <f>HYPERLINK("https://drive.google.com/file/d/1IXJbAA9SeTG3A1aVkRaZBq47zVeY98XI/view?usp=sharing", IMAGE("https://api.qrserver.com/v1/create-qr-code/?size=150x150&amp;data=https://drive.google.com/file/d/1IXJbAA9SeTG3A1aVkRaZBq47zVeY98XI/view?usp=sharing",1))</f>
        <v/>
      </c>
      <c r="D192" s="3" t="s">
        <v>295</v>
      </c>
      <c r="E192" s="1" t="str">
        <f>HYPERLINK("https://drive.google.com/file/d/1IXJbAA9SeTG3A1aVkRaZBq47zVeY98XI/view?usp=sharing","AI photo booth rental Beverly Hills-Calendar Events.pdf")</f>
        <v>AI photo booth rental Beverly Hills-Calendar Events.pdf</v>
      </c>
    </row>
    <row r="193" ht="112.5" customHeight="1">
      <c r="A193" s="2" t="s">
        <v>262</v>
      </c>
      <c r="B193" s="2" t="s">
        <v>296</v>
      </c>
      <c r="C193" s="1" t="str">
        <f>HYPERLINK("https://drive.google.com/file/d/1-7TU8DSnlSnl73XDTsLv0KpeO4U7qTLB/view?usp=sharing", IMAGE("https://api.qrserver.com/v1/create-qr-code/?size=150x150&amp;data=https://drive.google.com/file/d/1-7TU8DSnlSnl73XDTsLv0KpeO4U7qTLB/view?usp=sharing",1))</f>
        <v/>
      </c>
      <c r="D193" s="3" t="s">
        <v>297</v>
      </c>
      <c r="E193" s="1" t="str">
        <f>HYPERLINK("https://drive.google.com/file/d/1-7TU8DSnlSnl73XDTsLv0KpeO4U7qTLB/view?usp=sharing","AI photo booth rental Beverly Hills-Calendar Events.csv")</f>
        <v>AI photo booth rental Beverly Hills-Calendar Events.csv</v>
      </c>
    </row>
    <row r="194" ht="112.5" customHeight="1">
      <c r="A194" s="2" t="s">
        <v>265</v>
      </c>
      <c r="B194" s="2" t="s">
        <v>298</v>
      </c>
      <c r="C194" s="1" t="str">
        <f>HYPERLINK("https://drive.google.com/file/d/1QhPqmWRslUX1JF2hZ63o1gCRuk4EKi0n/view?usp=sharing", IMAGE("https://api.qrserver.com/v1/create-qr-code/?size=150x150&amp;data=https://drive.google.com/file/d/1QhPqmWRslUX1JF2hZ63o1gCRuk4EKi0n/view?usp=sharing",1))</f>
        <v/>
      </c>
      <c r="D194" s="3" t="s">
        <v>299</v>
      </c>
      <c r="E194" s="1" t="str">
        <f>HYPERLINK("https://drive.google.com/file/d/1QhPqmWRslUX1JF2hZ63o1gCRuk4EKi0n/view?usp=sharing","AI photo booth rental Beverly Hills-Calendar Events.ods")</f>
        <v>AI photo booth rental Beverly Hills-Calendar Events.ods</v>
      </c>
    </row>
    <row r="195" ht="112.5" customHeight="1">
      <c r="A195" s="2" t="s">
        <v>268</v>
      </c>
      <c r="B195" s="2" t="s">
        <v>300</v>
      </c>
      <c r="C195" s="1" t="str">
        <f>HYPERLINK("https://drive.google.com/file/d/1ZHEJTx_YPZ6YAI5qdJY-ywkUTxaISIm2/view?usp=sharing", IMAGE("https://api.qrserver.com/v1/create-qr-code/?size=150x150&amp;data=https://drive.google.com/file/d/1ZHEJTx_YPZ6YAI5qdJY-ywkUTxaISIm2/view?usp=sharing",1))</f>
        <v/>
      </c>
      <c r="D195" s="3" t="s">
        <v>301</v>
      </c>
      <c r="E195" s="1" t="str">
        <f>HYPERLINK("https://drive.google.com/file/d/1ZHEJTx_YPZ6YAI5qdJY-ywkUTxaISIm2/view?usp=sharing","AI photo booth rental Beverly Hills-Calendar Events.tsv")</f>
        <v>AI photo booth rental Beverly Hills-Calendar Events.tsv</v>
      </c>
    </row>
    <row r="196" ht="112.5" customHeight="1">
      <c r="A196" s="2" t="s">
        <v>271</v>
      </c>
      <c r="B196" s="2" t="s">
        <v>302</v>
      </c>
      <c r="C196" s="1" t="str">
        <f>HYPERLINK("https://docs.google.com/spreadsheets/d/1AWDp_P4PfFfaJXyo4y_Pd-l7FsV2hjBI/edit?usp=sharing&amp;ouid=115602453726005426174&amp;rtpof=true&amp;sd=true", IMAGE("https://api.qrserver.com/v1/create-qr-code/?size=150x150&amp;data=https://docs.google.com/spreadsheets/d/1AWDp_P4PfFfaJXyo4y_Pd-l7FsV2hjBI/edit?usp=sharing&amp;ouid=115602453726005426174&amp;rtpof=true&amp;sd=true",1))</f>
        <v/>
      </c>
      <c r="D196" s="3" t="s">
        <v>303</v>
      </c>
      <c r="E196" s="1" t="str">
        <f>HYPERLINK("https://docs.google.com/spreadsheets/d/1AWDp_P4PfFfaJXyo4y_Pd-l7FsV2hjBI/edit?usp=sharing&amp;ouid=115602453726005426174&amp;rtpof=true&amp;sd=true","AI photo booth rental Beverly Hills-Calendar Events.xlsx")</f>
        <v>AI photo booth rental Beverly Hills-Calendar Events.xlsx</v>
      </c>
    </row>
    <row r="197" ht="112.5" customHeight="1">
      <c r="A197" s="2" t="s">
        <v>259</v>
      </c>
      <c r="B197" s="2" t="s">
        <v>304</v>
      </c>
      <c r="C197" s="1" t="str">
        <f>HYPERLINK("https://drive.google.com/file/d/1fe_2h1qMehWqJY6-9SGp05YWgAKmJZ3Z/view?usp=sharing", IMAGE("https://api.qrserver.com/v1/create-qr-code/?size=150x150&amp;data=https://drive.google.com/file/d/1fe_2h1qMehWqJY6-9SGp05YWgAKmJZ3Z/view?usp=sharing",1))</f>
        <v/>
      </c>
      <c r="D197" s="3" t="s">
        <v>305</v>
      </c>
      <c r="E197" s="1" t="str">
        <f>HYPERLINK("https://drive.google.com/file/d/1fe_2h1qMehWqJY6-9SGp05YWgAKmJZ3Z/view?usp=sharing","AI photo booth rental Beverly Hills-RSS Feeds.pdf")</f>
        <v>AI photo booth rental Beverly Hills-RSS Feeds.pdf</v>
      </c>
    </row>
    <row r="198" ht="112.5" customHeight="1">
      <c r="A198" s="2" t="s">
        <v>262</v>
      </c>
      <c r="B198" s="2" t="s">
        <v>306</v>
      </c>
      <c r="C198" s="1" t="str">
        <f>HYPERLINK("https://drive.google.com/file/d/12c5MUZzLHHb8V4Pxdb9rmMKdGwibsRiw/view?usp=sharing", IMAGE("https://api.qrserver.com/v1/create-qr-code/?size=150x150&amp;data=https://drive.google.com/file/d/12c5MUZzLHHb8V4Pxdb9rmMKdGwibsRiw/view?usp=sharing",1))</f>
        <v/>
      </c>
      <c r="D198" s="3" t="s">
        <v>307</v>
      </c>
      <c r="E198" s="1" t="str">
        <f>HYPERLINK("https://drive.google.com/file/d/12c5MUZzLHHb8V4Pxdb9rmMKdGwibsRiw/view?usp=sharing","AI photo booth rental Beverly Hills-RSS Feeds.csv")</f>
        <v>AI photo booth rental Beverly Hills-RSS Feeds.csv</v>
      </c>
    </row>
    <row r="199" ht="112.5" customHeight="1">
      <c r="A199" s="2" t="s">
        <v>265</v>
      </c>
      <c r="B199" s="2" t="s">
        <v>308</v>
      </c>
      <c r="C199" s="1" t="str">
        <f>HYPERLINK("https://drive.google.com/file/d/1bsankPDbqWOepO8VVCB0MolkRcMB0Qv1/view?usp=sharing", IMAGE("https://api.qrserver.com/v1/create-qr-code/?size=150x150&amp;data=https://drive.google.com/file/d/1bsankPDbqWOepO8VVCB0MolkRcMB0Qv1/view?usp=sharing",1))</f>
        <v/>
      </c>
      <c r="D199" s="3" t="s">
        <v>309</v>
      </c>
      <c r="E199" s="1" t="str">
        <f>HYPERLINK("https://drive.google.com/file/d/1bsankPDbqWOepO8VVCB0MolkRcMB0Qv1/view?usp=sharing","AI photo booth rental Beverly Hills-RSS Feeds.ods")</f>
        <v>AI photo booth rental Beverly Hills-RSS Feeds.ods</v>
      </c>
    </row>
    <row r="200" ht="112.5" customHeight="1">
      <c r="A200" s="2" t="s">
        <v>268</v>
      </c>
      <c r="B200" s="2" t="s">
        <v>310</v>
      </c>
      <c r="C200" s="1" t="str">
        <f>HYPERLINK("https://drive.google.com/file/d/1ZQA_YuoDz0BvFH-_FJaUkRs8BOOxXvcg/view?usp=sharing", IMAGE("https://api.qrserver.com/v1/create-qr-code/?size=150x150&amp;data=https://drive.google.com/file/d/1ZQA_YuoDz0BvFH-_FJaUkRs8BOOxXvcg/view?usp=sharing",1))</f>
        <v/>
      </c>
      <c r="D200" s="3" t="s">
        <v>311</v>
      </c>
      <c r="E200" s="1" t="str">
        <f>HYPERLINK("https://drive.google.com/file/d/1ZQA_YuoDz0BvFH-_FJaUkRs8BOOxXvcg/view?usp=sharing","AI photo booth rental Beverly Hills-RSS Feeds.tsv")</f>
        <v>AI photo booth rental Beverly Hills-RSS Feeds.tsv</v>
      </c>
    </row>
    <row r="201" ht="112.5" customHeight="1">
      <c r="A201" s="2" t="s">
        <v>271</v>
      </c>
      <c r="B201" s="2" t="s">
        <v>312</v>
      </c>
      <c r="C201" s="1" t="str">
        <f>HYPERLINK("https://docs.google.com/spreadsheets/d/1gfYhkDjoOA_JaEmfhMFrOVvNt3d-R_lh/edit?usp=sharing&amp;ouid=115602453726005426174&amp;rtpof=true&amp;sd=true", IMAGE("https://api.qrserver.com/v1/create-qr-code/?size=150x150&amp;data=https://docs.google.com/spreadsheets/d/1gfYhkDjoOA_JaEmfhMFrOVvNt3d-R_lh/edit?usp=sharing&amp;ouid=115602453726005426174&amp;rtpof=true&amp;sd=true",1))</f>
        <v/>
      </c>
      <c r="D201" s="3" t="s">
        <v>313</v>
      </c>
      <c r="E201" s="1" t="str">
        <f>HYPERLINK("https://docs.google.com/spreadsheets/d/1gfYhkDjoOA_JaEmfhMFrOVvNt3d-R_lh/edit?usp=sharing&amp;ouid=115602453726005426174&amp;rtpof=true&amp;sd=true","AI photo booth rental Beverly Hills-RSS Feeds.xlsx")</f>
        <v>AI photo booth rental Beverly Hills-RSS Feeds.xlsx</v>
      </c>
    </row>
    <row r="202" ht="112.5" customHeight="1">
      <c r="A202" s="2" t="s">
        <v>314</v>
      </c>
      <c r="B202" s="2" t="s">
        <v>315</v>
      </c>
      <c r="C202" s="1" t="str">
        <f>HYPERLINK("https://drive.google.com/file/d/1K5a65JMM1_QjpASvxz3ENGPvtAb3YEBO/view?usp=sharing", IMAGE("https://api.qrserver.com/v1/create-qr-code/?size=150x150&amp;data=https://drive.google.com/file/d/1K5a65JMM1_QjpASvxz3ENGPvtAb3YEBO/view?usp=sharing",1))</f>
        <v/>
      </c>
      <c r="D202" s="3" t="s">
        <v>316</v>
      </c>
      <c r="E202" s="1" t="str">
        <f>HYPERLINK("https://drive.google.com/file/d/1K5a65JMM1_QjpASvxz3ENGPvtAb3YEBO/view?usp=sharing","AI photo booth rental Beverly Hills.rtf")</f>
        <v>AI photo booth rental Beverly Hills.rtf</v>
      </c>
    </row>
    <row r="203" ht="112.5" customHeight="1">
      <c r="A203" s="2" t="s">
        <v>317</v>
      </c>
      <c r="B203" s="2" t="s">
        <v>318</v>
      </c>
      <c r="C203" s="1" t="str">
        <f>HYPERLINK("https://drive.google.com/file/d/1A_zohIB435r14as0_s6_Pzo-0oXM-pau/view?usp=sharing", IMAGE("https://api.qrserver.com/v1/create-qr-code/?size=150x150&amp;data=https://drive.google.com/file/d/1A_zohIB435r14as0_s6_Pzo-0oXM-pau/view?usp=sharing",1))</f>
        <v/>
      </c>
      <c r="D203" s="3" t="s">
        <v>319</v>
      </c>
      <c r="E203" s="1" t="str">
        <f>HYPERLINK("https://drive.google.com/file/d/1A_zohIB435r14as0_s6_Pzo-0oXM-pau/view?usp=sharing","AI photo booth rental Beverly Hills.txt")</f>
        <v>AI photo booth rental Beverly Hills.txt</v>
      </c>
    </row>
    <row r="204" ht="112.5" customHeight="1">
      <c r="A204" s="2" t="s">
        <v>314</v>
      </c>
      <c r="B204" s="2" t="s">
        <v>320</v>
      </c>
      <c r="C204" s="1" t="str">
        <f>HYPERLINK("https://drive.google.com/file/d/1xsJ2C5tjHGDVH7SspWR3ypI-0tnLzkra/view?usp=sharing", IMAGE("https://api.qrserver.com/v1/create-qr-code/?size=150x150&amp;data=https://drive.google.com/file/d/1xsJ2C5tjHGDVH7SspWR3ypI-0tnLzkra/view?usp=sharing",1))</f>
        <v/>
      </c>
      <c r="D204" s="3" t="s">
        <v>321</v>
      </c>
      <c r="E204" s="1" t="str">
        <f>HYPERLINK("https://drive.google.com/file/d/1xsJ2C5tjHGDVH7SspWR3ypI-0tnLzkra/view?usp=sharing","AI photobooth for rent .rtf")</f>
        <v>AI photobooth for rent .rtf</v>
      </c>
    </row>
    <row r="205" ht="112.5" customHeight="1">
      <c r="A205" s="2" t="s">
        <v>317</v>
      </c>
      <c r="B205" s="2" t="s">
        <v>322</v>
      </c>
      <c r="C205" s="1" t="str">
        <f>HYPERLINK("https://drive.google.com/file/d/1AjLTNhoyiRqOnapaAUdGUZSp5s5cOAB3/view?usp=sharing", IMAGE("https://api.qrserver.com/v1/create-qr-code/?size=150x150&amp;data=https://drive.google.com/file/d/1AjLTNhoyiRqOnapaAUdGUZSp5s5cOAB3/view?usp=sharing",1))</f>
        <v/>
      </c>
      <c r="D205" s="3" t="s">
        <v>323</v>
      </c>
      <c r="E205" s="1" t="str">
        <f>HYPERLINK("https://drive.google.com/file/d/1AjLTNhoyiRqOnapaAUdGUZSp5s5cOAB3/view?usp=sharing","AI photobooth for rent .txt")</f>
        <v>AI photobooth for rent .txt</v>
      </c>
    </row>
    <row r="206" ht="112.5" customHeight="1">
      <c r="A206" s="2" t="s">
        <v>314</v>
      </c>
      <c r="B206" s="2" t="s">
        <v>324</v>
      </c>
      <c r="C206" s="1" t="str">
        <f>HYPERLINK("https://drive.google.com/file/d/1ieDZUmPbPn_PM3U-UQBoGb0JVa3WtQdH/view?usp=sharing", IMAGE("https://api.qrserver.com/v1/create-qr-code/?size=150x150&amp;data=https://drive.google.com/file/d/1ieDZUmPbPn_PM3U-UQBoGb0JVa3WtQdH/view?usp=sharing",1))</f>
        <v/>
      </c>
      <c r="D206" s="3" t="s">
        <v>325</v>
      </c>
      <c r="E206" s="1" t="str">
        <f>HYPERLINK("https://drive.google.com/file/d/1ieDZUmPbPn_PM3U-UQBoGb0JVa3WtQdH/view?usp=sharing","AI rental photobooth.rtf")</f>
        <v>AI rental photobooth.rtf</v>
      </c>
    </row>
    <row r="207" ht="112.5" customHeight="1">
      <c r="A207" s="2" t="s">
        <v>317</v>
      </c>
      <c r="B207" s="2" t="s">
        <v>326</v>
      </c>
      <c r="C207" s="1" t="str">
        <f>HYPERLINK("https://drive.google.com/file/d/1cSLF2njxmO4iEGOCm9gN3CL_dQ1gu-_H/view?usp=sharing", IMAGE("https://api.qrserver.com/v1/create-qr-code/?size=150x150&amp;data=https://drive.google.com/file/d/1cSLF2njxmO4iEGOCm9gN3CL_dQ1gu-_H/view?usp=sharing",1))</f>
        <v/>
      </c>
      <c r="D207" s="3" t="s">
        <v>327</v>
      </c>
      <c r="E207" s="1" t="str">
        <f>HYPERLINK("https://drive.google.com/file/d/1cSLF2njxmO4iEGOCm9gN3CL_dQ1gu-_H/view?usp=sharing","AI rental photobooth.txt")</f>
        <v>AI rental photobooth.txt</v>
      </c>
    </row>
    <row r="208" ht="112.5" customHeight="1">
      <c r="A208" s="2" t="s">
        <v>314</v>
      </c>
      <c r="B208" s="2" t="s">
        <v>328</v>
      </c>
      <c r="C208" s="1" t="str">
        <f>HYPERLINK("https://drive.google.com/file/d/1y6FmD4V-eplz2ZqMcSkU-hjB7WVeDqPH/view?usp=sharing", IMAGE("https://api.qrserver.com/v1/create-qr-code/?size=150x150&amp;data=https://drive.google.com/file/d/1y6FmD4V-eplz2ZqMcSkU-hjB7WVeDqPH/view?usp=sharing",1))</f>
        <v/>
      </c>
      <c r="D208" s="3" t="s">
        <v>329</v>
      </c>
      <c r="E208" s="1" t="str">
        <f>HYPERLINK("https://drive.google.com/file/d/1y6FmD4V-eplz2ZqMcSkU-hjB7WVeDqPH/view?usp=sharing","AI rent photo booth.rtf")</f>
        <v>AI rent photo booth.rtf</v>
      </c>
    </row>
    <row r="209" ht="112.5" customHeight="1">
      <c r="A209" s="2" t="s">
        <v>317</v>
      </c>
      <c r="B209" s="2" t="s">
        <v>330</v>
      </c>
      <c r="C209" s="1" t="str">
        <f>HYPERLINK("https://drive.google.com/file/d/1sMrWUV6UAhTsj-fw6iD0UjlaUKO78uKj/view?usp=sharing", IMAGE("https://api.qrserver.com/v1/create-qr-code/?size=150x150&amp;data=https://drive.google.com/file/d/1sMrWUV6UAhTsj-fw6iD0UjlaUKO78uKj/view?usp=sharing",1))</f>
        <v/>
      </c>
      <c r="D209" s="3" t="s">
        <v>331</v>
      </c>
      <c r="E209" s="1" t="str">
        <f>HYPERLINK("https://drive.google.com/file/d/1sMrWUV6UAhTsj-fw6iD0UjlaUKO78uKj/view?usp=sharing","AI rent photo booth.txt")</f>
        <v>AI rent photo booth.txt</v>
      </c>
    </row>
    <row r="210" ht="112.5" customHeight="1">
      <c r="A210" s="2" t="s">
        <v>314</v>
      </c>
      <c r="B210" s="2" t="s">
        <v>332</v>
      </c>
      <c r="C210" s="1" t="str">
        <f>HYPERLINK("https://drive.google.com/file/d/1Wv2oQJTTBnWIWkNQDHWgH6wo2OI2GZjX/view?usp=sharing", IMAGE("https://api.qrserver.com/v1/create-qr-code/?size=150x150&amp;data=https://drive.google.com/file/d/1Wv2oQJTTBnWIWkNQDHWgH6wo2OI2GZjX/view?usp=sharing",1))</f>
        <v/>
      </c>
      <c r="D210" s="3" t="s">
        <v>333</v>
      </c>
      <c r="E210" s="1" t="str">
        <f>HYPERLINK("https://drive.google.com/file/d/1Wv2oQJTTBnWIWkNQDHWgH6wo2OI2GZjX/view?usp=sharing","AI rental photo booths.rtf")</f>
        <v>AI rental photo booths.rtf</v>
      </c>
    </row>
    <row r="211" ht="112.5" customHeight="1">
      <c r="A211" s="2" t="s">
        <v>317</v>
      </c>
      <c r="B211" s="2" t="s">
        <v>334</v>
      </c>
      <c r="C211" s="1" t="str">
        <f>HYPERLINK("https://drive.google.com/file/d/1qHydfFSf7FLr1oWPYmg2TCWR_CFslKOV/view?usp=sharing", IMAGE("https://api.qrserver.com/v1/create-qr-code/?size=150x150&amp;data=https://drive.google.com/file/d/1qHydfFSf7FLr1oWPYmg2TCWR_CFslKOV/view?usp=sharing",1))</f>
        <v/>
      </c>
      <c r="D211" s="3" t="s">
        <v>335</v>
      </c>
      <c r="E211" s="1" t="str">
        <f>HYPERLINK("https://drive.google.com/file/d/1qHydfFSf7FLr1oWPYmg2TCWR_CFslKOV/view?usp=sharing","AI rental photo booths.txt")</f>
        <v>AI rental photo booths.txt</v>
      </c>
    </row>
    <row r="212" ht="112.5" customHeight="1">
      <c r="A212" s="2" t="s">
        <v>314</v>
      </c>
      <c r="B212" s="2" t="s">
        <v>336</v>
      </c>
      <c r="C212" s="1" t="str">
        <f>HYPERLINK("https://drive.google.com/file/d/1rhC5AO6WgddKJFbP5iswcCejras_EMQX/view?usp=sharing", IMAGE("https://api.qrserver.com/v1/create-qr-code/?size=150x150&amp;data=https://drive.google.com/file/d/1rhC5AO6WgddKJFbP5iswcCejras_EMQX/view?usp=sharing",1))</f>
        <v/>
      </c>
      <c r="D212" s="3" t="s">
        <v>337</v>
      </c>
      <c r="E212" s="1" t="str">
        <f>HYPERLINK("https://drive.google.com/file/d/1rhC5AO6WgddKJFbP5iswcCejras_EMQX/view?usp=sharing","AI photobooth printing.rtf")</f>
        <v>AI photobooth printing.rtf</v>
      </c>
    </row>
    <row r="213" ht="112.5" customHeight="1">
      <c r="A213" s="2" t="s">
        <v>317</v>
      </c>
      <c r="B213" s="2" t="s">
        <v>338</v>
      </c>
      <c r="C213" s="1" t="str">
        <f>HYPERLINK("https://drive.google.com/file/d/1QjgrV7HiVC3L78VPLsCwVmEawq-LM6QJ/view?usp=sharing", IMAGE("https://api.qrserver.com/v1/create-qr-code/?size=150x150&amp;data=https://drive.google.com/file/d/1QjgrV7HiVC3L78VPLsCwVmEawq-LM6QJ/view?usp=sharing",1))</f>
        <v/>
      </c>
      <c r="D213" s="3" t="s">
        <v>339</v>
      </c>
      <c r="E213" s="1" t="str">
        <f>HYPERLINK("https://drive.google.com/file/d/1QjgrV7HiVC3L78VPLsCwVmEawq-LM6QJ/view?usp=sharing","AI photobooth printing.txt")</f>
        <v>AI photobooth printing.txt</v>
      </c>
    </row>
    <row r="214" ht="112.5" customHeight="1">
      <c r="A214" s="2" t="s">
        <v>314</v>
      </c>
      <c r="B214" s="2" t="s">
        <v>340</v>
      </c>
      <c r="C214" s="1" t="str">
        <f>HYPERLINK("https://drive.google.com/file/d/1EJPxDF95WLI_D-eN8ruyvJoHwiG9Z2UU/view?usp=sharing", IMAGE("https://api.qrserver.com/v1/create-qr-code/?size=150x150&amp;data=https://drive.google.com/file/d/1EJPxDF95WLI_D-eN8ruyvJoHwiG9Z2UU/view?usp=sharing",1))</f>
        <v/>
      </c>
      <c r="D214" s="3" t="s">
        <v>341</v>
      </c>
      <c r="E214" s="1" t="str">
        <f>HYPERLINK("https://drive.google.com/file/d/1EJPxDF95WLI_D-eN8ruyvJoHwiG9Z2UU/view?usp=sharing","AI rent photo booth los angeles.rtf")</f>
        <v>AI rent photo booth los angeles.rtf</v>
      </c>
    </row>
    <row r="215" ht="112.5" customHeight="1">
      <c r="A215" s="2" t="s">
        <v>317</v>
      </c>
      <c r="B215" s="2" t="s">
        <v>342</v>
      </c>
      <c r="C215" s="1" t="str">
        <f>HYPERLINK("https://drive.google.com/file/d/1jZRAcyv1xaOAHpPnpwk4WaVSBZicklnt/view?usp=sharing", IMAGE("https://api.qrserver.com/v1/create-qr-code/?size=150x150&amp;data=https://drive.google.com/file/d/1jZRAcyv1xaOAHpPnpwk4WaVSBZicklnt/view?usp=sharing",1))</f>
        <v/>
      </c>
      <c r="D215" s="3" t="s">
        <v>343</v>
      </c>
      <c r="E215" s="1" t="str">
        <f>HYPERLINK("https://drive.google.com/file/d/1jZRAcyv1xaOAHpPnpwk4WaVSBZicklnt/view?usp=sharing","AI rent photo booth los angeles.txt")</f>
        <v>AI rent photo booth los angeles.txt</v>
      </c>
    </row>
    <row r="216" ht="112.5" customHeight="1">
      <c r="A216" s="2" t="s">
        <v>314</v>
      </c>
      <c r="B216" s="2" t="s">
        <v>344</v>
      </c>
      <c r="C216" s="1" t="str">
        <f>HYPERLINK("https://drive.google.com/file/d/1J1JSY6-YN5PsJx_9AdxUMkghsOdQYeDQ/view?usp=sharing", IMAGE("https://api.qrserver.com/v1/create-qr-code/?size=150x150&amp;data=https://drive.google.com/file/d/1J1JSY6-YN5PsJx_9AdxUMkghsOdQYeDQ/view?usp=sharing",1))</f>
        <v/>
      </c>
      <c r="D216" s="3" t="s">
        <v>345</v>
      </c>
      <c r="E216" s="1" t="str">
        <f>HYPERLINK("https://drive.google.com/file/d/1J1JSY6-YN5PsJx_9AdxUMkghsOdQYeDQ/view?usp=sharing","AI kardashian photo booth.rtf")</f>
        <v>AI kardashian photo booth.rtf</v>
      </c>
    </row>
    <row r="217" ht="112.5" customHeight="1">
      <c r="A217" s="2" t="s">
        <v>317</v>
      </c>
      <c r="B217" s="2" t="s">
        <v>346</v>
      </c>
      <c r="C217" s="1" t="str">
        <f>HYPERLINK("https://drive.google.com/file/d/1KPukZQM20T69Q7vIzqWn3FQtJolemz02/view?usp=sharing", IMAGE("https://api.qrserver.com/v1/create-qr-code/?size=150x150&amp;data=https://drive.google.com/file/d/1KPukZQM20T69Q7vIzqWn3FQtJolemz02/view?usp=sharing",1))</f>
        <v/>
      </c>
      <c r="D217" s="3" t="s">
        <v>347</v>
      </c>
      <c r="E217" s="1" t="str">
        <f>HYPERLINK("https://drive.google.com/file/d/1KPukZQM20T69Q7vIzqWn3FQtJolemz02/view?usp=sharing","AI kardashian photo booth.txt")</f>
        <v>AI kardashian photo booth.txt</v>
      </c>
    </row>
    <row r="218" ht="112.5" customHeight="1">
      <c r="A218" s="2" t="s">
        <v>314</v>
      </c>
      <c r="B218" s="2" t="s">
        <v>348</v>
      </c>
      <c r="C218" s="1" t="str">
        <f>HYPERLINK("https://drive.google.com/file/d/15YqnJIjNqoojbxrA7MSdQn-8Ej5CSAoZ/view?usp=sharing", IMAGE("https://api.qrserver.com/v1/create-qr-code/?size=150x150&amp;data=https://drive.google.com/file/d/15YqnJIjNqoojbxrA7MSdQn-8Ej5CSAoZ/view?usp=sharing",1))</f>
        <v/>
      </c>
      <c r="D218" s="3" t="s">
        <v>349</v>
      </c>
      <c r="E218" s="1" t="str">
        <f>HYPERLINK("https://drive.google.com/file/d/15YqnJIjNqoojbxrA7MSdQn-8Ej5CSAoZ/view?usp=sharing","AI photobooth rental los angeles.rtf")</f>
        <v>AI photobooth rental los angeles.rtf</v>
      </c>
    </row>
    <row r="219" ht="112.5" customHeight="1">
      <c r="A219" s="2" t="s">
        <v>317</v>
      </c>
      <c r="B219" s="2" t="s">
        <v>350</v>
      </c>
      <c r="C219" s="1" t="str">
        <f>HYPERLINK("https://drive.google.com/file/d/1ynE7kiEXSO13595WLvGl_XtDlPzBqCDZ/view?usp=sharing", IMAGE("https://api.qrserver.com/v1/create-qr-code/?size=150x150&amp;data=https://drive.google.com/file/d/1ynE7kiEXSO13595WLvGl_XtDlPzBqCDZ/view?usp=sharing",1))</f>
        <v/>
      </c>
      <c r="D219" s="3" t="s">
        <v>351</v>
      </c>
      <c r="E219" s="1" t="str">
        <f>HYPERLINK("https://drive.google.com/file/d/1ynE7kiEXSO13595WLvGl_XtDlPzBqCDZ/view?usp=sharing","AI photobooth rental los angeles.txt")</f>
        <v>AI photobooth rental los angeles.txt</v>
      </c>
    </row>
    <row r="220" ht="112.5" customHeight="1">
      <c r="A220" s="2" t="s">
        <v>314</v>
      </c>
      <c r="B220" s="2" t="s">
        <v>352</v>
      </c>
      <c r="C220" s="1" t="str">
        <f>HYPERLINK("https://drive.google.com/file/d/10UyntXPuEsrJmMr0Wgb6qjoPMTifySEK/view?usp=sharing", IMAGE("https://api.qrserver.com/v1/create-qr-code/?size=150x150&amp;data=https://drive.google.com/file/d/10UyntXPuEsrJmMr0Wgb6qjoPMTifySEK/view?usp=sharing",1))</f>
        <v/>
      </c>
      <c r="D220" s="3" t="s">
        <v>353</v>
      </c>
      <c r="E220" s="1" t="str">
        <f>HYPERLINK("https://drive.google.com/file/d/10UyntXPuEsrJmMr0Wgb6qjoPMTifySEK/view?usp=sharing","AI photo booth with backdrop.rtf")</f>
        <v>AI photo booth with backdrop.rtf</v>
      </c>
    </row>
    <row r="221" ht="112.5" customHeight="1">
      <c r="A221" s="2" t="s">
        <v>317</v>
      </c>
      <c r="B221" s="2" t="s">
        <v>354</v>
      </c>
      <c r="C221" s="1" t="str">
        <f>HYPERLINK("https://drive.google.com/file/d/1grErI3PftEokb8sv7Ch-0j7fawlukW_H/view?usp=sharing", IMAGE("https://api.qrserver.com/v1/create-qr-code/?size=150x150&amp;data=https://drive.google.com/file/d/1grErI3PftEokb8sv7Ch-0j7fawlukW_H/view?usp=sharing",1))</f>
        <v/>
      </c>
      <c r="D221" s="3" t="s">
        <v>355</v>
      </c>
      <c r="E221" s="1" t="str">
        <f>HYPERLINK("https://drive.google.com/file/d/1grErI3PftEokb8sv7Ch-0j7fawlukW_H/view?usp=sharing","AI photo booth with backdrop.txt")</f>
        <v>AI photo booth with backdrop.txt</v>
      </c>
    </row>
    <row r="222" ht="112.5" customHeight="1">
      <c r="A222" s="2" t="s">
        <v>314</v>
      </c>
      <c r="B222" s="2" t="s">
        <v>356</v>
      </c>
      <c r="C222" s="1" t="str">
        <f>HYPERLINK("https://drive.google.com/file/d/1HzDw1r_z_Zb6Yz1DNzUaXbJG0sbPcxiQ/view?usp=sharing", IMAGE("https://api.qrserver.com/v1/create-qr-code/?size=150x150&amp;data=https://drive.google.com/file/d/1HzDw1r_z_Zb6Yz1DNzUaXbJG0sbPcxiQ/view?usp=sharing",1))</f>
        <v/>
      </c>
      <c r="D222" s="3" t="s">
        <v>357</v>
      </c>
      <c r="E222" s="1" t="str">
        <f>HYPERLINK("https://drive.google.com/file/d/1HzDw1r_z_Zb6Yz1DNzUaXbJG0sbPcxiQ/view?usp=sharing","AI renting a photo booth near me.rtf")</f>
        <v>AI renting a photo booth near me.rtf</v>
      </c>
    </row>
    <row r="223" ht="112.5" customHeight="1">
      <c r="A223" s="2" t="s">
        <v>317</v>
      </c>
      <c r="B223" s="2" t="s">
        <v>358</v>
      </c>
      <c r="C223" s="1" t="str">
        <f>HYPERLINK("https://drive.google.com/file/d/17o2Fa9lkyobQ1TsK9TSHkOkHbLThs5fZ/view?usp=sharing", IMAGE("https://api.qrserver.com/v1/create-qr-code/?size=150x150&amp;data=https://drive.google.com/file/d/17o2Fa9lkyobQ1TsK9TSHkOkHbLThs5fZ/view?usp=sharing",1))</f>
        <v/>
      </c>
      <c r="D223" s="3" t="s">
        <v>359</v>
      </c>
      <c r="E223" s="1" t="str">
        <f>HYPERLINK("https://drive.google.com/file/d/17o2Fa9lkyobQ1TsK9TSHkOkHbLThs5fZ/view?usp=sharing","AI renting a photo booth near me.txt")</f>
        <v>AI renting a photo booth near me.txt</v>
      </c>
    </row>
    <row r="224" ht="112.5" customHeight="1">
      <c r="A224" s="2" t="s">
        <v>314</v>
      </c>
      <c r="B224" s="2" t="s">
        <v>360</v>
      </c>
      <c r="C224" s="1" t="str">
        <f>HYPERLINK("https://drive.google.com/file/d/1_icgwcaRwX0XrFwxjbYon-XbASisEEdv/view?usp=sharing", IMAGE("https://api.qrserver.com/v1/create-qr-code/?size=150x150&amp;data=https://drive.google.com/file/d/1_icgwcaRwX0XrFwxjbYon-XbASisEEdv/view?usp=sharing",1))</f>
        <v/>
      </c>
      <c r="D224" s="3" t="s">
        <v>361</v>
      </c>
      <c r="E224" s="1" t="str">
        <f>HYPERLINK("https://drive.google.com/file/d/1_icgwcaRwX0XrFwxjbYon-XbASisEEdv/view?usp=sharing","AI photo booth rental.rtf")</f>
        <v>AI photo booth rental.rtf</v>
      </c>
    </row>
    <row r="225" ht="112.5" customHeight="1">
      <c r="A225" s="2" t="s">
        <v>317</v>
      </c>
      <c r="B225" s="2" t="s">
        <v>362</v>
      </c>
      <c r="C225" s="1" t="str">
        <f>HYPERLINK("https://drive.google.com/file/d/18l_uTXVtH974oKp7Jihf3e6ts93Cex0i/view?usp=sharing", IMAGE("https://api.qrserver.com/v1/create-qr-code/?size=150x150&amp;data=https://drive.google.com/file/d/18l_uTXVtH974oKp7Jihf3e6ts93Cex0i/view?usp=sharing",1))</f>
        <v/>
      </c>
      <c r="D225" s="3" t="s">
        <v>363</v>
      </c>
      <c r="E225" s="1" t="str">
        <f>HYPERLINK("https://drive.google.com/file/d/18l_uTXVtH974oKp7Jihf3e6ts93Cex0i/view?usp=sharing","AI photo booth rental.txt")</f>
        <v>AI photo booth rental.txt</v>
      </c>
    </row>
    <row r="226" ht="112.5" customHeight="1">
      <c r="A226" s="2" t="s">
        <v>314</v>
      </c>
      <c r="B226" s="2" t="s">
        <v>364</v>
      </c>
      <c r="C226" s="1" t="str">
        <f>HYPERLINK("https://drive.google.com/file/d/1my--C30HcwvNbMJKaf13wFczEelMBJhx/view?usp=sharing", IMAGE("https://api.qrserver.com/v1/create-qr-code/?size=150x150&amp;data=https://drive.google.com/file/d/1my--C30HcwvNbMJKaf13wFczEelMBJhx/view?usp=sharing",1))</f>
        <v/>
      </c>
      <c r="D226" s="3" t="s">
        <v>365</v>
      </c>
      <c r="E226" s="1" t="str">
        <f>HYPERLINK("https://drive.google.com/file/d/1my--C30HcwvNbMJKaf13wFczEelMBJhx/view?usp=sharing","AI rental a photo booth.rtf")</f>
        <v>AI rental a photo booth.rtf</v>
      </c>
    </row>
    <row r="227" ht="112.5" customHeight="1">
      <c r="A227" s="2" t="s">
        <v>317</v>
      </c>
      <c r="B227" s="2" t="s">
        <v>366</v>
      </c>
      <c r="C227" s="1" t="str">
        <f>HYPERLINK("https://drive.google.com/file/d/1EYl4Sp9Ex6_JDexl-ugAJgyd6DbYnPys/view?usp=sharing", IMAGE("https://api.qrserver.com/v1/create-qr-code/?size=150x150&amp;data=https://drive.google.com/file/d/1EYl4Sp9Ex6_JDexl-ugAJgyd6DbYnPys/view?usp=sharing",1))</f>
        <v/>
      </c>
      <c r="D227" s="3" t="s">
        <v>367</v>
      </c>
      <c r="E227" s="1" t="str">
        <f>HYPERLINK("https://drive.google.com/file/d/1EYl4Sp9Ex6_JDexl-ugAJgyd6DbYnPys/view?usp=sharing","AI rental a photo booth.txt")</f>
        <v>AI rental a photo booth.txt</v>
      </c>
    </row>
    <row r="228" ht="112.5" customHeight="1">
      <c r="A228" s="2" t="s">
        <v>314</v>
      </c>
      <c r="B228" s="2" t="s">
        <v>368</v>
      </c>
      <c r="C228" s="1" t="str">
        <f>HYPERLINK("https://drive.google.com/file/d/17YIOTYRFqYx05R-8X_m1D0_CuFQxR3c3/view?usp=sharing", IMAGE("https://api.qrserver.com/v1/create-qr-code/?size=150x150&amp;data=https://drive.google.com/file/d/17YIOTYRFqYx05R-8X_m1D0_CuFQxR3c3/view?usp=sharing",1))</f>
        <v/>
      </c>
      <c r="D228" s="3" t="s">
        <v>369</v>
      </c>
      <c r="E228" s="1" t="str">
        <f>HYPERLINK("https://drive.google.com/file/d/17YIOTYRFqYx05R-8X_m1D0_CuFQxR3c3/view?usp=sharing","AI photobooth rental.rtf")</f>
        <v>AI photobooth rental.rtf</v>
      </c>
    </row>
    <row r="229" ht="112.5" customHeight="1">
      <c r="A229" s="2" t="s">
        <v>317</v>
      </c>
      <c r="B229" s="2" t="s">
        <v>370</v>
      </c>
      <c r="C229" s="1" t="str">
        <f>HYPERLINK("https://drive.google.com/file/d/1BG4FR9eI1UReay9MPv5jkXlzZs2DI3Gj/view?usp=sharing", IMAGE("https://api.qrserver.com/v1/create-qr-code/?size=150x150&amp;data=https://drive.google.com/file/d/1BG4FR9eI1UReay9MPv5jkXlzZs2DI3Gj/view?usp=sharing",1))</f>
        <v/>
      </c>
      <c r="D229" s="3" t="s">
        <v>371</v>
      </c>
      <c r="E229" s="1" t="str">
        <f>HYPERLINK("https://drive.google.com/file/d/1BG4FR9eI1UReay9MPv5jkXlzZs2DI3Gj/view?usp=sharing","AI photobooth rental.txt")</f>
        <v>AI photobooth rental.txt</v>
      </c>
    </row>
    <row r="230" ht="112.5" customHeight="1">
      <c r="A230" s="2" t="s">
        <v>314</v>
      </c>
      <c r="B230" s="2" t="s">
        <v>372</v>
      </c>
      <c r="C230" s="1" t="str">
        <f>HYPERLINK("https://drive.google.com/file/d/1vsktZ_hArWUYt6aqdj7LF5lARvefJBE0/view?usp=sharing", IMAGE("https://api.qrserver.com/v1/create-qr-code/?size=150x150&amp;data=https://drive.google.com/file/d/1vsktZ_hArWUYt6aqdj7LF5lARvefJBE0/view?usp=sharing",1))</f>
        <v/>
      </c>
      <c r="D230" s="3" t="s">
        <v>373</v>
      </c>
      <c r="E230" s="1" t="str">
        <f>HYPERLINK("https://drive.google.com/file/d/1vsktZ_hArWUYt6aqdj7LF5lARvefJBE0/view?usp=sharing","A.I. Artificial Intelligence photo booth for rent los angeles.rtf")</f>
        <v>A.I. Artificial Intelligence photo booth for rent los angeles.rtf</v>
      </c>
    </row>
    <row r="231" ht="112.5" customHeight="1">
      <c r="A231" s="2" t="s">
        <v>317</v>
      </c>
      <c r="B231" s="2" t="s">
        <v>374</v>
      </c>
      <c r="C231" s="1" t="str">
        <f>HYPERLINK("https://drive.google.com/file/d/1AOGIpHRyIudQeUyfxND6QBMym0TLMeJy/view?usp=sharing", IMAGE("https://api.qrserver.com/v1/create-qr-code/?size=150x150&amp;data=https://drive.google.com/file/d/1AOGIpHRyIudQeUyfxND6QBMym0TLMeJy/view?usp=sharing",1))</f>
        <v/>
      </c>
      <c r="D231" s="3" t="s">
        <v>375</v>
      </c>
      <c r="E231" s="1" t="str">
        <f>HYPERLINK("https://drive.google.com/file/d/1AOGIpHRyIudQeUyfxND6QBMym0TLMeJy/view?usp=sharing","A.I. Artificial Intelligence photo booth for rent los angeles.txt")</f>
        <v>A.I. Artificial Intelligence photo booth for rent los angeles.txt</v>
      </c>
    </row>
    <row r="232" ht="112.5" customHeight="1">
      <c r="A232" s="2" t="s">
        <v>314</v>
      </c>
      <c r="B232" s="2" t="s">
        <v>376</v>
      </c>
      <c r="C232" s="1" t="str">
        <f>HYPERLINK("https://drive.google.com/file/d/1-79Fu5OFNHLpyeEgvmZhxtgaq7i5656o/view?usp=sharing", IMAGE("https://api.qrserver.com/v1/create-qr-code/?size=150x150&amp;data=https://drive.google.com/file/d/1-79Fu5OFNHLpyeEgvmZhxtgaq7i5656o/view?usp=sharing",1))</f>
        <v/>
      </c>
      <c r="D232" s="3" t="s">
        <v>377</v>
      </c>
      <c r="E232" s="1" t="str">
        <f>HYPERLINK("https://drive.google.com/file/d/1-79Fu5OFNHLpyeEgvmZhxtgaq7i5656o/view?usp=sharing","renting a A.I. Artificial Intelligence photo booth.rtf")</f>
        <v>renting a A.I. Artificial Intelligence photo booth.rtf</v>
      </c>
    </row>
    <row r="233" ht="112.5" customHeight="1">
      <c r="A233" s="2" t="s">
        <v>317</v>
      </c>
      <c r="B233" s="2" t="s">
        <v>378</v>
      </c>
      <c r="C233" s="1" t="str">
        <f>HYPERLINK("https://drive.google.com/file/d/1TBl3CvqHZwuDy3Ej91EMeL85zFXF2t_L/view?usp=sharing", IMAGE("https://api.qrserver.com/v1/create-qr-code/?size=150x150&amp;data=https://drive.google.com/file/d/1TBl3CvqHZwuDy3Ej91EMeL85zFXF2t_L/view?usp=sharing",1))</f>
        <v/>
      </c>
      <c r="D233" s="3" t="s">
        <v>379</v>
      </c>
      <c r="E233" s="1" t="str">
        <f>HYPERLINK("https://drive.google.com/file/d/1TBl3CvqHZwuDy3Ej91EMeL85zFXF2t_L/view?usp=sharing","renting a A.I. Artificial Intelligence photo booth.txt")</f>
        <v>renting a A.I. Artificial Intelligence photo booth.txt</v>
      </c>
    </row>
    <row r="234" ht="112.5" customHeight="1">
      <c r="A234" s="2" t="s">
        <v>314</v>
      </c>
      <c r="B234" s="2" t="s">
        <v>380</v>
      </c>
      <c r="C234" s="1" t="str">
        <f>HYPERLINK("https://drive.google.com/file/d/1X-our3pFJdPAgJyc9FW4ahwlaDBDAWPB/view?usp=sharing", IMAGE("https://api.qrserver.com/v1/create-qr-code/?size=150x150&amp;data=https://drive.google.com/file/d/1X-our3pFJdPAgJyc9FW4ahwlaDBDAWPB/view?usp=sharing",1))</f>
        <v/>
      </c>
      <c r="D234" s="3" t="s">
        <v>381</v>
      </c>
      <c r="E234" s="1" t="str">
        <f>HYPERLINK("https://drive.google.com/file/d/1X-our3pFJdPAgJyc9FW4ahwlaDBDAWPB/view?usp=sharing","A.I. Artificial Intelligence event photo booth.rtf")</f>
        <v>A.I. Artificial Intelligence event photo booth.rtf</v>
      </c>
    </row>
    <row r="235" ht="112.5" customHeight="1">
      <c r="A235" s="2" t="s">
        <v>317</v>
      </c>
      <c r="B235" s="2" t="s">
        <v>382</v>
      </c>
      <c r="C235" s="1" t="str">
        <f>HYPERLINK("https://drive.google.com/file/d/1NYpH2oknCcHSXP_8jmAMZAfxkpzZRmj7/view?usp=sharing", IMAGE("https://api.qrserver.com/v1/create-qr-code/?size=150x150&amp;data=https://drive.google.com/file/d/1NYpH2oknCcHSXP_8jmAMZAfxkpzZRmj7/view?usp=sharing",1))</f>
        <v/>
      </c>
      <c r="D235" s="3" t="s">
        <v>383</v>
      </c>
      <c r="E235" s="1" t="str">
        <f>HYPERLINK("https://drive.google.com/file/d/1NYpH2oknCcHSXP_8jmAMZAfxkpzZRmj7/view?usp=sharing","A.I. Artificial Intelligence event photo booth.txt")</f>
        <v>A.I. Artificial Intelligence event photo booth.txt</v>
      </c>
    </row>
    <row r="236" ht="112.5" customHeight="1">
      <c r="A236" s="2" t="s">
        <v>314</v>
      </c>
      <c r="B236" s="2" t="s">
        <v>384</v>
      </c>
      <c r="C236" s="1" t="str">
        <f>HYPERLINK("https://drive.google.com/file/d/18UdFWYY1JtPNJkMD8k9rlCxErqXIA_Vu/view?usp=sharing", IMAGE("https://api.qrserver.com/v1/create-qr-code/?size=150x150&amp;data=https://drive.google.com/file/d/18UdFWYY1JtPNJkMD8k9rlCxErqXIA_Vu/view?usp=sharing",1))</f>
        <v/>
      </c>
      <c r="D236" s="3" t="s">
        <v>385</v>
      </c>
      <c r="E236" s="1" t="str">
        <f>HYPERLINK("https://drive.google.com/file/d/18UdFWYY1JtPNJkMD8k9rlCxErqXIA_Vu/view?usp=sharing","rent a A.I. Artificial Intelligence photobooth.rtf")</f>
        <v>rent a A.I. Artificial Intelligence photobooth.rtf</v>
      </c>
    </row>
    <row r="237" ht="112.5" customHeight="1">
      <c r="A237" s="2" t="s">
        <v>317</v>
      </c>
      <c r="B237" s="2" t="s">
        <v>386</v>
      </c>
      <c r="C237" s="1" t="str">
        <f>HYPERLINK("https://drive.google.com/file/d/1M7JcbQwSB3VOOoFvVIAh8O6tJ3xEJj3H/view?usp=sharing", IMAGE("https://api.qrserver.com/v1/create-qr-code/?size=150x150&amp;data=https://drive.google.com/file/d/1M7JcbQwSB3VOOoFvVIAh8O6tJ3xEJj3H/view?usp=sharing",1))</f>
        <v/>
      </c>
      <c r="D237" s="3" t="s">
        <v>387</v>
      </c>
      <c r="E237" s="1" t="str">
        <f>HYPERLINK("https://drive.google.com/file/d/1M7JcbQwSB3VOOoFvVIAh8O6tJ3xEJj3H/view?usp=sharing","rent a A.I. Artificial Intelligence photobooth.txt")</f>
        <v>rent a A.I. Artificial Intelligence photobooth.txt</v>
      </c>
    </row>
    <row r="238" ht="112.5" customHeight="1">
      <c r="A238" s="2" t="s">
        <v>314</v>
      </c>
      <c r="B238" s="2" t="s">
        <v>388</v>
      </c>
      <c r="C238" s="1" t="str">
        <f>HYPERLINK("https://drive.google.com/file/d/1ZQx3cxBy-TzOy1b-VOOvjXIkcfdAp6xb/view?usp=sharing", IMAGE("https://api.qrserver.com/v1/create-qr-code/?size=150x150&amp;data=https://drive.google.com/file/d/1ZQx3cxBy-TzOy1b-VOOvjXIkcfdAp6xb/view?usp=sharing",1))</f>
        <v/>
      </c>
      <c r="D238" s="3" t="s">
        <v>389</v>
      </c>
      <c r="E238" s="1" t="str">
        <f>HYPERLINK("https://drive.google.com/file/d/1ZQx3cxBy-TzOy1b-VOOvjXIkcfdAp6xb/view?usp=sharing","A.I. Artificial Intelligence photo booth wedding rental.rtf")</f>
        <v>A.I. Artificial Intelligence photo booth wedding rental.rtf</v>
      </c>
    </row>
    <row r="239" ht="112.5" customHeight="1">
      <c r="A239" s="2" t="s">
        <v>317</v>
      </c>
      <c r="B239" s="2" t="s">
        <v>390</v>
      </c>
      <c r="C239" s="1" t="str">
        <f>HYPERLINK("https://drive.google.com/file/d/1xD6ogwWyVsjLfOW-HPSELKCGmyhOfkdG/view?usp=sharing", IMAGE("https://api.qrserver.com/v1/create-qr-code/?size=150x150&amp;data=https://drive.google.com/file/d/1xD6ogwWyVsjLfOW-HPSELKCGmyhOfkdG/view?usp=sharing",1))</f>
        <v/>
      </c>
      <c r="D239" s="3" t="s">
        <v>391</v>
      </c>
      <c r="E239" s="1" t="str">
        <f>HYPERLINK("https://drive.google.com/file/d/1xD6ogwWyVsjLfOW-HPSELKCGmyhOfkdG/view?usp=sharing","A.I. Artificial Intelligence photo booth wedding rental.txt")</f>
        <v>A.I. Artificial Intelligence photo booth wedding rental.txt</v>
      </c>
    </row>
    <row r="240" ht="112.5" customHeight="1">
      <c r="A240" s="2" t="s">
        <v>314</v>
      </c>
      <c r="B240" s="2" t="s">
        <v>392</v>
      </c>
      <c r="C240" s="1" t="str">
        <f>HYPERLINK("https://drive.google.com/file/d/1R6eEN5pz24X5Jdi57pCkEikWGmhyKm9-/view?usp=sharing", IMAGE("https://api.qrserver.com/v1/create-qr-code/?size=150x150&amp;data=https://drive.google.com/file/d/1R6eEN5pz24X5Jdi57pCkEikWGmhyKm9-/view?usp=sharing",1))</f>
        <v/>
      </c>
      <c r="D240" s="3" t="s">
        <v>393</v>
      </c>
      <c r="E240" s="1" t="str">
        <f>HYPERLINK("https://drive.google.com/file/d/1R6eEN5pz24X5Jdi57pCkEikWGmhyKm9-/view?usp=sharing","A.I. Artificial Intelligence photo booths rent.rtf")</f>
        <v>A.I. Artificial Intelligence photo booths rent.rtf</v>
      </c>
    </row>
    <row r="241" ht="112.5" customHeight="1">
      <c r="A241" s="2" t="s">
        <v>317</v>
      </c>
      <c r="B241" s="2" t="s">
        <v>394</v>
      </c>
      <c r="C241" s="1" t="str">
        <f>HYPERLINK("https://drive.google.com/file/d/1-pd7HVottgfZxvA3NGQzu1NtQ8_LcEYi/view?usp=sharing", IMAGE("https://api.qrserver.com/v1/create-qr-code/?size=150x150&amp;data=https://drive.google.com/file/d/1-pd7HVottgfZxvA3NGQzu1NtQ8_LcEYi/view?usp=sharing",1))</f>
        <v/>
      </c>
      <c r="D241" s="3" t="s">
        <v>395</v>
      </c>
      <c r="E241" s="1" t="str">
        <f>HYPERLINK("https://drive.google.com/file/d/1-pd7HVottgfZxvA3NGQzu1NtQ8_LcEYi/view?usp=sharing","A.I. Artificial Intelligence photo booths rent.txt")</f>
        <v>A.I. Artificial Intelligence photo booths rent.txt</v>
      </c>
    </row>
    <row r="242" ht="112.5" customHeight="1">
      <c r="A242" s="2" t="s">
        <v>314</v>
      </c>
      <c r="B242" s="2" t="s">
        <v>396</v>
      </c>
      <c r="C242" s="1" t="str">
        <f>HYPERLINK("https://drive.google.com/file/d/1n0lJaq5havUErm0w5DPJfvYY4L1gsXhf/view?usp=sharing", IMAGE("https://api.qrserver.com/v1/create-qr-code/?size=150x150&amp;data=https://drive.google.com/file/d/1n0lJaq5havUErm0w5DPJfvYY4L1gsXhf/view?usp=sharing",1))</f>
        <v/>
      </c>
      <c r="D242" s="3" t="s">
        <v>397</v>
      </c>
      <c r="E242" s="1" t="str">
        <f>HYPERLINK("https://drive.google.com/file/d/1n0lJaq5havUErm0w5DPJfvYY4L1gsXhf/view?usp=sharing","A.I. Artificial Intelligence photo booth for weddings.rtf")</f>
        <v>A.I. Artificial Intelligence photo booth for weddings.rtf</v>
      </c>
    </row>
    <row r="243" ht="112.5" customHeight="1">
      <c r="A243" s="2" t="s">
        <v>317</v>
      </c>
      <c r="B243" s="2" t="s">
        <v>398</v>
      </c>
      <c r="C243" s="1" t="str">
        <f>HYPERLINK("https://drive.google.com/file/d/1UtP99KBTWCfr6whmipy_fUlUWlD1qEod/view?usp=sharing", IMAGE("https://api.qrserver.com/v1/create-qr-code/?size=150x150&amp;data=https://drive.google.com/file/d/1UtP99KBTWCfr6whmipy_fUlUWlD1qEod/view?usp=sharing",1))</f>
        <v/>
      </c>
      <c r="D243" s="3" t="s">
        <v>399</v>
      </c>
      <c r="E243" s="1" t="str">
        <f>HYPERLINK("https://drive.google.com/file/d/1UtP99KBTWCfr6whmipy_fUlUWlD1qEod/view?usp=sharing","A.I. Artificial Intelligence photo booth for weddings.txt")</f>
        <v>A.I. Artificial Intelligence photo booth for weddings.txt</v>
      </c>
    </row>
    <row r="244" ht="112.5" customHeight="1">
      <c r="A244" s="2" t="s">
        <v>259</v>
      </c>
      <c r="B244" s="2" t="s">
        <v>400</v>
      </c>
      <c r="C244" s="1" t="str">
        <f>HYPERLINK("https://drive.google.com/file/d/1tSa2strLp9dztjl2epEL39wIZMB0ZXTj/view?usp=sharing", IMAGE("https://api.qrserver.com/v1/create-qr-code/?size=150x150&amp;data=https://drive.google.com/file/d/1tSa2strLp9dztjl2epEL39wIZMB0ZXTj/view?usp=sharing",1))</f>
        <v/>
      </c>
      <c r="D244" s="3" t="s">
        <v>401</v>
      </c>
      <c r="E244" s="1" t="str">
        <f>HYPERLINK("https://drive.google.com/file/d/1tSa2strLp9dztjl2epEL39wIZMB0ZXTj/view?usp=sharing","AI photo booth rental Beverly Hills.pdf")</f>
        <v>AI photo booth rental Beverly Hills.pdf</v>
      </c>
    </row>
    <row r="245" ht="112.5" customHeight="1">
      <c r="A245" s="2" t="s">
        <v>259</v>
      </c>
      <c r="B245" s="2" t="s">
        <v>402</v>
      </c>
      <c r="C245" s="1" t="str">
        <f>HYPERLINK("https://drive.google.com/file/d/1z0uyRNfASGJ5uLVxTQ-9RUR9K_RpBLbp/view?usp=sharing", IMAGE("https://api.qrserver.com/v1/create-qr-code/?size=150x150&amp;data=https://drive.google.com/file/d/1z0uyRNfASGJ5uLVxTQ-9RUR9K_RpBLbp/view?usp=sharing",1))</f>
        <v/>
      </c>
      <c r="D245" s="3" t="s">
        <v>403</v>
      </c>
      <c r="E245" s="1" t="str">
        <f>HYPERLINK("https://drive.google.com/file/d/1z0uyRNfASGJ5uLVxTQ-9RUR9K_RpBLbp/view?usp=sharing","AI photobooth for rent .pdf")</f>
        <v>AI photobooth for rent .pdf</v>
      </c>
    </row>
    <row r="246" ht="112.5" customHeight="1">
      <c r="A246" s="2" t="s">
        <v>259</v>
      </c>
      <c r="B246" s="2" t="s">
        <v>404</v>
      </c>
      <c r="C246" s="1" t="str">
        <f>HYPERLINK("https://drive.google.com/file/d/19POKeOTjACzVifxPPmWWlU-gwO5oRB9S/view?usp=sharing", IMAGE("https://api.qrserver.com/v1/create-qr-code/?size=150x150&amp;data=https://drive.google.com/file/d/19POKeOTjACzVifxPPmWWlU-gwO5oRB9S/view?usp=sharing",1))</f>
        <v/>
      </c>
      <c r="D246" s="3" t="s">
        <v>405</v>
      </c>
      <c r="E246" s="1" t="str">
        <f>HYPERLINK("https://drive.google.com/file/d/19POKeOTjACzVifxPPmWWlU-gwO5oRB9S/view?usp=sharing","AI rental photobooth.pdf")</f>
        <v>AI rental photobooth.pdf</v>
      </c>
    </row>
    <row r="247" ht="112.5" customHeight="1">
      <c r="A247" s="2" t="s">
        <v>259</v>
      </c>
      <c r="B247" s="2" t="s">
        <v>406</v>
      </c>
      <c r="C247" s="1" t="str">
        <f>HYPERLINK("https://drive.google.com/file/d/1HYpxyMvdGNZKAJEbOYd3_kbM9hgzvsXt/view?usp=sharing", IMAGE("https://api.qrserver.com/v1/create-qr-code/?size=150x150&amp;data=https://drive.google.com/file/d/1HYpxyMvdGNZKAJEbOYd3_kbM9hgzvsXt/view?usp=sharing",1))</f>
        <v/>
      </c>
      <c r="D247" s="3" t="s">
        <v>407</v>
      </c>
      <c r="E247" s="1" t="str">
        <f>HYPERLINK("https://drive.google.com/file/d/1HYpxyMvdGNZKAJEbOYd3_kbM9hgzvsXt/view?usp=sharing","AI rent photo booth.pdf")</f>
        <v>AI rent photo booth.pdf</v>
      </c>
    </row>
    <row r="248" ht="112.5" customHeight="1">
      <c r="A248" s="2" t="s">
        <v>259</v>
      </c>
      <c r="B248" s="2" t="s">
        <v>408</v>
      </c>
      <c r="C248" s="1" t="str">
        <f>HYPERLINK("https://drive.google.com/file/d/1CeZnxmpwQ9vG5R1KzPVq1kvKKTSEVIW4/view?usp=sharing", IMAGE("https://api.qrserver.com/v1/create-qr-code/?size=150x150&amp;data=https://drive.google.com/file/d/1CeZnxmpwQ9vG5R1KzPVq1kvKKTSEVIW4/view?usp=sharing",1))</f>
        <v/>
      </c>
      <c r="D248" s="3" t="s">
        <v>409</v>
      </c>
      <c r="E248" s="1" t="str">
        <f>HYPERLINK("https://drive.google.com/file/d/1CeZnxmpwQ9vG5R1KzPVq1kvKKTSEVIW4/view?usp=sharing","AI rental photo booths.pdf")</f>
        <v>AI rental photo booths.pdf</v>
      </c>
    </row>
    <row r="249" ht="112.5" customHeight="1">
      <c r="A249" s="2" t="s">
        <v>259</v>
      </c>
      <c r="B249" s="2" t="s">
        <v>410</v>
      </c>
      <c r="C249" s="1" t="str">
        <f>HYPERLINK("https://drive.google.com/file/d/13lsh5RQ_mXC290ZzVSxPEcF3SlFRfrTy/view?usp=sharing", IMAGE("https://api.qrserver.com/v1/create-qr-code/?size=150x150&amp;data=https://drive.google.com/file/d/13lsh5RQ_mXC290ZzVSxPEcF3SlFRfrTy/view?usp=sharing",1))</f>
        <v/>
      </c>
      <c r="D249" s="3" t="s">
        <v>411</v>
      </c>
      <c r="E249" s="1" t="str">
        <f>HYPERLINK("https://drive.google.com/file/d/13lsh5RQ_mXC290ZzVSxPEcF3SlFRfrTy/view?usp=sharing","AI photobooth printing.pdf")</f>
        <v>AI photobooth printing.pdf</v>
      </c>
    </row>
    <row r="250" ht="112.5" customHeight="1">
      <c r="A250" s="2" t="s">
        <v>259</v>
      </c>
      <c r="B250" s="2" t="s">
        <v>412</v>
      </c>
      <c r="C250" s="1" t="str">
        <f>HYPERLINK("https://drive.google.com/file/d/1KNQ6xoI2edog2m5l76yi9oCt0Y9FQIgr/view?usp=sharing", IMAGE("https://api.qrserver.com/v1/create-qr-code/?size=150x150&amp;data=https://drive.google.com/file/d/1KNQ6xoI2edog2m5l76yi9oCt0Y9FQIgr/view?usp=sharing",1))</f>
        <v/>
      </c>
      <c r="D250" s="3" t="s">
        <v>413</v>
      </c>
      <c r="E250" s="1" t="str">
        <f>HYPERLINK("https://drive.google.com/file/d/1KNQ6xoI2edog2m5l76yi9oCt0Y9FQIgr/view?usp=sharing","AI rent photo booth los angeles.pdf")</f>
        <v>AI rent photo booth los angeles.pdf</v>
      </c>
    </row>
    <row r="251" ht="112.5" customHeight="1">
      <c r="A251" s="2" t="s">
        <v>259</v>
      </c>
      <c r="B251" s="2" t="s">
        <v>414</v>
      </c>
      <c r="C251" s="1" t="str">
        <f>HYPERLINK("https://drive.google.com/file/d/1idmK2kPhQIgrI65hkZV8yguxivrJ9cAO/view?usp=sharing", IMAGE("https://api.qrserver.com/v1/create-qr-code/?size=150x150&amp;data=https://drive.google.com/file/d/1idmK2kPhQIgrI65hkZV8yguxivrJ9cAO/view?usp=sharing",1))</f>
        <v/>
      </c>
      <c r="D251" s="3" t="s">
        <v>415</v>
      </c>
      <c r="E251" s="1" t="str">
        <f>HYPERLINK("https://drive.google.com/file/d/1idmK2kPhQIgrI65hkZV8yguxivrJ9cAO/view?usp=sharing","AI kardashian photo booth.pdf")</f>
        <v>AI kardashian photo booth.pdf</v>
      </c>
    </row>
    <row r="252" ht="112.5" customHeight="1">
      <c r="A252" s="2" t="s">
        <v>259</v>
      </c>
      <c r="B252" s="2" t="s">
        <v>416</v>
      </c>
      <c r="C252" s="1" t="str">
        <f>HYPERLINK("https://drive.google.com/file/d/1Q_AwYUu0qtQqx4AJImGtbCFvNL9t-t0N/view?usp=sharing", IMAGE("https://api.qrserver.com/v1/create-qr-code/?size=150x150&amp;data=https://drive.google.com/file/d/1Q_AwYUu0qtQqx4AJImGtbCFvNL9t-t0N/view?usp=sharing",1))</f>
        <v/>
      </c>
      <c r="D252" s="3" t="s">
        <v>417</v>
      </c>
      <c r="E252" s="1" t="str">
        <f>HYPERLINK("https://drive.google.com/file/d/1Q_AwYUu0qtQqx4AJImGtbCFvNL9t-t0N/view?usp=sharing","AI photobooth rental los angeles.pdf")</f>
        <v>AI photobooth rental los angeles.pdf</v>
      </c>
    </row>
    <row r="253" ht="112.5" customHeight="1">
      <c r="A253" s="2" t="s">
        <v>259</v>
      </c>
      <c r="B253" s="2" t="s">
        <v>418</v>
      </c>
      <c r="C253" s="1" t="str">
        <f>HYPERLINK("https://drive.google.com/file/d/1OavSL9IPAQ2MeDpenKQIDvrp_7Jk5szj/view?usp=sharing", IMAGE("https://api.qrserver.com/v1/create-qr-code/?size=150x150&amp;data=https://drive.google.com/file/d/1OavSL9IPAQ2MeDpenKQIDvrp_7Jk5szj/view?usp=sharing",1))</f>
        <v/>
      </c>
      <c r="D253" s="3" t="s">
        <v>419</v>
      </c>
      <c r="E253" s="1" t="str">
        <f>HYPERLINK("https://drive.google.com/file/d/1OavSL9IPAQ2MeDpenKQIDvrp_7Jk5szj/view?usp=sharing","AI photo booth with backdrop.pdf")</f>
        <v>AI photo booth with backdrop.pdf</v>
      </c>
    </row>
    <row r="254" ht="112.5" customHeight="1">
      <c r="A254" s="2" t="s">
        <v>259</v>
      </c>
      <c r="B254" s="2" t="s">
        <v>420</v>
      </c>
      <c r="C254" s="1" t="str">
        <f>HYPERLINK("https://drive.google.com/file/d/1BRQXHbBvFrtog5CEeKTvE8J_eDbtn6gK/view?usp=sharing", IMAGE("https://api.qrserver.com/v1/create-qr-code/?size=150x150&amp;data=https://drive.google.com/file/d/1BRQXHbBvFrtog5CEeKTvE8J_eDbtn6gK/view?usp=sharing",1))</f>
        <v/>
      </c>
      <c r="D254" s="3" t="s">
        <v>421</v>
      </c>
      <c r="E254" s="1" t="str">
        <f>HYPERLINK("https://drive.google.com/file/d/1BRQXHbBvFrtog5CEeKTvE8J_eDbtn6gK/view?usp=sharing","AI renting a photo booth near me.pdf")</f>
        <v>AI renting a photo booth near me.pdf</v>
      </c>
    </row>
    <row r="255" ht="112.5" customHeight="1">
      <c r="A255" s="2" t="s">
        <v>259</v>
      </c>
      <c r="B255" s="2" t="s">
        <v>422</v>
      </c>
      <c r="C255" s="1" t="str">
        <f>HYPERLINK("https://drive.google.com/file/d/1VwQr7fu7P6BYWLbQRqYa55bRtdwf6z0A/view?usp=sharing", IMAGE("https://api.qrserver.com/v1/create-qr-code/?size=150x150&amp;data=https://drive.google.com/file/d/1VwQr7fu7P6BYWLbQRqYa55bRtdwf6z0A/view?usp=sharing",1))</f>
        <v/>
      </c>
      <c r="D255" s="3" t="s">
        <v>423</v>
      </c>
      <c r="E255" s="1" t="str">
        <f>HYPERLINK("https://drive.google.com/file/d/1VwQr7fu7P6BYWLbQRqYa55bRtdwf6z0A/view?usp=sharing","AI photo booth rental.pdf")</f>
        <v>AI photo booth rental.pdf</v>
      </c>
    </row>
    <row r="256" ht="112.5" customHeight="1">
      <c r="A256" s="2" t="s">
        <v>259</v>
      </c>
      <c r="B256" s="2" t="s">
        <v>424</v>
      </c>
      <c r="C256" s="1" t="str">
        <f>HYPERLINK("https://drive.google.com/file/d/1qsbAFmkRXSD8zy9Yy6hgLvwtOzrXPW9H/view?usp=sharing", IMAGE("https://api.qrserver.com/v1/create-qr-code/?size=150x150&amp;data=https://drive.google.com/file/d/1qsbAFmkRXSD8zy9Yy6hgLvwtOzrXPW9H/view?usp=sharing",1))</f>
        <v/>
      </c>
      <c r="D256" s="3" t="s">
        <v>425</v>
      </c>
      <c r="E256" s="1" t="str">
        <f>HYPERLINK("https://drive.google.com/file/d/1qsbAFmkRXSD8zy9Yy6hgLvwtOzrXPW9H/view?usp=sharing","AI rental a photo booth.pdf")</f>
        <v>AI rental a photo booth.pdf</v>
      </c>
    </row>
    <row r="257" ht="112.5" customHeight="1">
      <c r="A257" s="2" t="s">
        <v>259</v>
      </c>
      <c r="B257" s="2" t="s">
        <v>426</v>
      </c>
      <c r="C257" s="1" t="str">
        <f>HYPERLINK("https://drive.google.com/file/d/1xg_u_-AuRj-Z3zJ93LVjNXDPQgIm3H14/view?usp=sharing", IMAGE("https://api.qrserver.com/v1/create-qr-code/?size=150x150&amp;data=https://drive.google.com/file/d/1xg_u_-AuRj-Z3zJ93LVjNXDPQgIm3H14/view?usp=sharing",1))</f>
        <v/>
      </c>
      <c r="D257" s="3" t="s">
        <v>427</v>
      </c>
      <c r="E257" s="1" t="str">
        <f>HYPERLINK("https://drive.google.com/file/d/1xg_u_-AuRj-Z3zJ93LVjNXDPQgIm3H14/view?usp=sharing","AI photobooth rental.pdf")</f>
        <v>AI photobooth rental.pdf</v>
      </c>
    </row>
    <row r="258" ht="112.5" customHeight="1">
      <c r="A258" s="2" t="s">
        <v>259</v>
      </c>
      <c r="B258" s="2" t="s">
        <v>428</v>
      </c>
      <c r="C258" s="1" t="str">
        <f>HYPERLINK("https://drive.google.com/file/d/1LbHEXmlKIgp-xVRsQLGPZdb2iv_V-6Jg/view?usp=sharing", IMAGE("https://api.qrserver.com/v1/create-qr-code/?size=150x150&amp;data=https://drive.google.com/file/d/1LbHEXmlKIgp-xVRsQLGPZdb2iv_V-6Jg/view?usp=sharing",1))</f>
        <v/>
      </c>
      <c r="D258" s="3" t="s">
        <v>429</v>
      </c>
      <c r="E258" s="1" t="str">
        <f>HYPERLINK("https://drive.google.com/file/d/1LbHEXmlKIgp-xVRsQLGPZdb2iv_V-6Jg/view?usp=sharing","A.I. Artificial Intelligence photo booth for rent los angeles.pdf")</f>
        <v>A.I. Artificial Intelligence photo booth for rent los angeles.pdf</v>
      </c>
    </row>
    <row r="259" ht="112.5" customHeight="1">
      <c r="A259" s="2" t="s">
        <v>259</v>
      </c>
      <c r="B259" s="2" t="s">
        <v>430</v>
      </c>
      <c r="C259" s="1" t="str">
        <f>HYPERLINK("https://drive.google.com/file/d/1P4wuNe60mzkEBdqMvHRExkthepKcnsyx/view?usp=sharing", IMAGE("https://api.qrserver.com/v1/create-qr-code/?size=150x150&amp;data=https://drive.google.com/file/d/1P4wuNe60mzkEBdqMvHRExkthepKcnsyx/view?usp=sharing",1))</f>
        <v/>
      </c>
      <c r="D259" s="3" t="s">
        <v>431</v>
      </c>
      <c r="E259" s="1" t="str">
        <f>HYPERLINK("https://drive.google.com/file/d/1P4wuNe60mzkEBdqMvHRExkthepKcnsyx/view?usp=sharing","renting a A.I. Artificial Intelligence photo booth.pdf")</f>
        <v>renting a A.I. Artificial Intelligence photo booth.pdf</v>
      </c>
    </row>
    <row r="260" ht="112.5" customHeight="1">
      <c r="A260" s="2" t="s">
        <v>259</v>
      </c>
      <c r="B260" s="2" t="s">
        <v>432</v>
      </c>
      <c r="C260" s="1" t="str">
        <f>HYPERLINK("https://drive.google.com/file/d/1RXKULombixnxQTpHz8icgttE4OL768IM/view?usp=sharing", IMAGE("https://api.qrserver.com/v1/create-qr-code/?size=150x150&amp;data=https://drive.google.com/file/d/1RXKULombixnxQTpHz8icgttE4OL768IM/view?usp=sharing",1))</f>
        <v/>
      </c>
      <c r="D260" s="3" t="s">
        <v>433</v>
      </c>
      <c r="E260" s="1" t="str">
        <f>HYPERLINK("https://drive.google.com/file/d/1RXKULombixnxQTpHz8icgttE4OL768IM/view?usp=sharing","A.I. Artificial Intelligence event photo booth.pdf")</f>
        <v>A.I. Artificial Intelligence event photo booth.pdf</v>
      </c>
    </row>
    <row r="261" ht="112.5" customHeight="1">
      <c r="A261" s="2" t="s">
        <v>259</v>
      </c>
      <c r="B261" s="2" t="s">
        <v>434</v>
      </c>
      <c r="C261" s="1" t="str">
        <f>HYPERLINK("https://drive.google.com/file/d/17rpzRUThNd1zWyeJibxqmuWLPHRnExsR/view?usp=sharing", IMAGE("https://api.qrserver.com/v1/create-qr-code/?size=150x150&amp;data=https://drive.google.com/file/d/17rpzRUThNd1zWyeJibxqmuWLPHRnExsR/view?usp=sharing",1))</f>
        <v/>
      </c>
      <c r="D261" s="3" t="s">
        <v>435</v>
      </c>
      <c r="E261" s="1" t="str">
        <f>HYPERLINK("https://drive.google.com/file/d/17rpzRUThNd1zWyeJibxqmuWLPHRnExsR/view?usp=sharing","rent a A.I. Artificial Intelligence photobooth.pdf")</f>
        <v>rent a A.I. Artificial Intelligence photobooth.pdf</v>
      </c>
    </row>
    <row r="262" ht="112.5" customHeight="1">
      <c r="A262" s="2" t="s">
        <v>259</v>
      </c>
      <c r="B262" s="2" t="s">
        <v>436</v>
      </c>
      <c r="C262" s="1" t="str">
        <f>HYPERLINK("https://drive.google.com/file/d/1U1aF_G47J2fuUjEx411DNET4eyont3oQ/view?usp=sharing", IMAGE("https://api.qrserver.com/v1/create-qr-code/?size=150x150&amp;data=https://drive.google.com/file/d/1U1aF_G47J2fuUjEx411DNET4eyont3oQ/view?usp=sharing",1))</f>
        <v/>
      </c>
      <c r="D262" s="3" t="s">
        <v>437</v>
      </c>
      <c r="E262" s="1" t="str">
        <f>HYPERLINK("https://drive.google.com/file/d/1U1aF_G47J2fuUjEx411DNET4eyont3oQ/view?usp=sharing","A.I. Artificial Intelligence photo booth wedding rental.pdf")</f>
        <v>A.I. Artificial Intelligence photo booth wedding rental.pdf</v>
      </c>
    </row>
    <row r="263" ht="112.5" customHeight="1">
      <c r="A263" s="2" t="s">
        <v>259</v>
      </c>
      <c r="B263" s="2" t="s">
        <v>438</v>
      </c>
      <c r="C263" s="1" t="str">
        <f>HYPERLINK("https://drive.google.com/file/d/11hJ1y2wzz-qlv5oNe4BVVm3dTs4nn74A/view?usp=sharing", IMAGE("https://api.qrserver.com/v1/create-qr-code/?size=150x150&amp;data=https://drive.google.com/file/d/11hJ1y2wzz-qlv5oNe4BVVm3dTs4nn74A/view?usp=sharing",1))</f>
        <v/>
      </c>
      <c r="D263" s="3" t="s">
        <v>439</v>
      </c>
      <c r="E263" s="1" t="str">
        <f>HYPERLINK("https://drive.google.com/file/d/11hJ1y2wzz-qlv5oNe4BVVm3dTs4nn74A/view?usp=sharing","A.I. Artificial Intelligence photo booths rent.pdf")</f>
        <v>A.I. Artificial Intelligence photo booths rent.pdf</v>
      </c>
    </row>
    <row r="264" ht="112.5" customHeight="1">
      <c r="A264" s="2" t="s">
        <v>259</v>
      </c>
      <c r="B264" s="2" t="s">
        <v>440</v>
      </c>
      <c r="C264" s="1" t="str">
        <f>HYPERLINK("https://drive.google.com/file/d/16qzEWBciMAO8zJj-N-L8mUXOYoToyuK9/view?usp=sharing", IMAGE("https://api.qrserver.com/v1/create-qr-code/?size=150x150&amp;data=https://drive.google.com/file/d/16qzEWBciMAO8zJj-N-L8mUXOYoToyuK9/view?usp=sharing",1))</f>
        <v/>
      </c>
      <c r="D264" s="3" t="s">
        <v>441</v>
      </c>
      <c r="E264" s="1" t="str">
        <f>HYPERLINK("https://drive.google.com/file/d/16qzEWBciMAO8zJj-N-L8mUXOYoToyuK9/view?usp=sharing","A.I. Artificial Intelligence photo booth for weddings.pdf")</f>
        <v>A.I. Artificial Intelligence photo booth for weddings.pdf</v>
      </c>
    </row>
    <row r="265" ht="112.5" customHeight="1">
      <c r="A265" s="2" t="s">
        <v>442</v>
      </c>
      <c r="B265" s="2" t="s">
        <v>443</v>
      </c>
      <c r="C265" s="1" t="str">
        <f>HYPERLINK("https://docs.google.com/document/d/1Lcn1PAXhCVgZh0t9RWFhaJ5960dL2wXQ/edit?usp=sharing&amp;ouid=115602453726005426174&amp;rtpof=true&amp;sd=true", IMAGE("https://api.qrserver.com/v1/create-qr-code/?size=150x150&amp;data=https://docs.google.com/document/d/1Lcn1PAXhCVgZh0t9RWFhaJ5960dL2wXQ/edit?usp=sharing&amp;ouid=115602453726005426174&amp;rtpof=true&amp;sd=true",1))</f>
        <v/>
      </c>
      <c r="D265" s="3" t="s">
        <v>444</v>
      </c>
      <c r="E265" s="1" t="str">
        <f>HYPERLINK("https://docs.google.com/document/d/1Lcn1PAXhCVgZh0t9RWFhaJ5960dL2wXQ/edit?usp=sharing&amp;ouid=115602453726005426174&amp;rtpof=true&amp;sd=true","AI photo booth rental Beverly Hills.docx")</f>
        <v>AI photo booth rental Beverly Hills.docx</v>
      </c>
    </row>
    <row r="266" ht="112.5" customHeight="1">
      <c r="A266" s="2" t="s">
        <v>442</v>
      </c>
      <c r="B266" s="2" t="s">
        <v>445</v>
      </c>
      <c r="C266" s="1" t="str">
        <f>HYPERLINK("https://docs.google.com/document/d/1fe8oaDbv1faFqzelhpIO7TSIIDMjpn1V/edit?usp=sharing&amp;ouid=115602453726005426174&amp;rtpof=true&amp;sd=true", IMAGE("https://api.qrserver.com/v1/create-qr-code/?size=150x150&amp;data=https://docs.google.com/document/d/1fe8oaDbv1faFqzelhpIO7TSIIDMjpn1V/edit?usp=sharing&amp;ouid=115602453726005426174&amp;rtpof=true&amp;sd=true",1))</f>
        <v/>
      </c>
      <c r="D266" s="3" t="s">
        <v>446</v>
      </c>
      <c r="E266" s="1" t="str">
        <f>HYPERLINK("https://docs.google.com/document/d/1fe8oaDbv1faFqzelhpIO7TSIIDMjpn1V/edit?usp=sharing&amp;ouid=115602453726005426174&amp;rtpof=true&amp;sd=true","AI photobooth for rent .docx")</f>
        <v>AI photobooth for rent .docx</v>
      </c>
    </row>
    <row r="267" ht="112.5" customHeight="1">
      <c r="A267" s="2" t="s">
        <v>442</v>
      </c>
      <c r="B267" s="2" t="s">
        <v>447</v>
      </c>
      <c r="C267" s="1" t="str">
        <f>HYPERLINK("https://docs.google.com/document/d/1gxPNKMUbAaxHdRHHLPGt2zAScBWXBve0/edit?usp=sharing&amp;ouid=115602453726005426174&amp;rtpof=true&amp;sd=true", IMAGE("https://api.qrserver.com/v1/create-qr-code/?size=150x150&amp;data=https://docs.google.com/document/d/1gxPNKMUbAaxHdRHHLPGt2zAScBWXBve0/edit?usp=sharing&amp;ouid=115602453726005426174&amp;rtpof=true&amp;sd=true",1))</f>
        <v/>
      </c>
      <c r="D267" s="3" t="s">
        <v>448</v>
      </c>
      <c r="E267" s="1" t="str">
        <f>HYPERLINK("https://docs.google.com/document/d/1gxPNKMUbAaxHdRHHLPGt2zAScBWXBve0/edit?usp=sharing&amp;ouid=115602453726005426174&amp;rtpof=true&amp;sd=true","AI rental photobooth.docx")</f>
        <v>AI rental photobooth.docx</v>
      </c>
    </row>
    <row r="268" ht="112.5" customHeight="1">
      <c r="A268" s="2" t="s">
        <v>442</v>
      </c>
      <c r="B268" s="2" t="s">
        <v>449</v>
      </c>
      <c r="C268" s="1" t="str">
        <f>HYPERLINK("https://docs.google.com/document/d/1UoSR-VHCnj4-hWJVGUqVKyjdAWSO7NVJ/edit?usp=sharing&amp;ouid=115602453726005426174&amp;rtpof=true&amp;sd=true", IMAGE("https://api.qrserver.com/v1/create-qr-code/?size=150x150&amp;data=https://docs.google.com/document/d/1UoSR-VHCnj4-hWJVGUqVKyjdAWSO7NVJ/edit?usp=sharing&amp;ouid=115602453726005426174&amp;rtpof=true&amp;sd=true",1))</f>
        <v/>
      </c>
      <c r="D268" s="3" t="s">
        <v>450</v>
      </c>
      <c r="E268" s="1" t="str">
        <f>HYPERLINK("https://docs.google.com/document/d/1UoSR-VHCnj4-hWJVGUqVKyjdAWSO7NVJ/edit?usp=sharing&amp;ouid=115602453726005426174&amp;rtpof=true&amp;sd=true","AI rent photo booth.docx")</f>
        <v>AI rent photo booth.docx</v>
      </c>
    </row>
    <row r="269" ht="112.5" customHeight="1">
      <c r="A269" s="2" t="s">
        <v>442</v>
      </c>
      <c r="B269" s="2" t="s">
        <v>451</v>
      </c>
      <c r="C269" s="1" t="str">
        <f>HYPERLINK("https://docs.google.com/document/d/1QImK8bx_e-d2SA8sAAEerrgnyxObsxPI/edit?usp=sharing&amp;ouid=115602453726005426174&amp;rtpof=true&amp;sd=true", IMAGE("https://api.qrserver.com/v1/create-qr-code/?size=150x150&amp;data=https://docs.google.com/document/d/1QImK8bx_e-d2SA8sAAEerrgnyxObsxPI/edit?usp=sharing&amp;ouid=115602453726005426174&amp;rtpof=true&amp;sd=true",1))</f>
        <v/>
      </c>
      <c r="D269" s="3" t="s">
        <v>452</v>
      </c>
      <c r="E269" s="1" t="str">
        <f>HYPERLINK("https://docs.google.com/document/d/1QImK8bx_e-d2SA8sAAEerrgnyxObsxPI/edit?usp=sharing&amp;ouid=115602453726005426174&amp;rtpof=true&amp;sd=true","AI rental photo booths.docx")</f>
        <v>AI rental photo booths.docx</v>
      </c>
    </row>
    <row r="270" ht="112.5" customHeight="1">
      <c r="A270" s="2" t="s">
        <v>442</v>
      </c>
      <c r="B270" s="2" t="s">
        <v>453</v>
      </c>
      <c r="C270" s="1" t="str">
        <f>HYPERLINK("https://docs.google.com/document/d/1lV0B-52j60b5HOwdYHTBqwzDT0T3GmJJ/edit?usp=sharing&amp;ouid=115602453726005426174&amp;rtpof=true&amp;sd=true", IMAGE("https://api.qrserver.com/v1/create-qr-code/?size=150x150&amp;data=https://docs.google.com/document/d/1lV0B-52j60b5HOwdYHTBqwzDT0T3GmJJ/edit?usp=sharing&amp;ouid=115602453726005426174&amp;rtpof=true&amp;sd=true",1))</f>
        <v/>
      </c>
      <c r="D270" s="3" t="s">
        <v>454</v>
      </c>
      <c r="E270" s="1" t="str">
        <f>HYPERLINK("https://docs.google.com/document/d/1lV0B-52j60b5HOwdYHTBqwzDT0T3GmJJ/edit?usp=sharing&amp;ouid=115602453726005426174&amp;rtpof=true&amp;sd=true","AI photobooth printing.docx")</f>
        <v>AI photobooth printing.docx</v>
      </c>
    </row>
    <row r="271" ht="112.5" customHeight="1">
      <c r="A271" s="2" t="s">
        <v>442</v>
      </c>
      <c r="B271" s="2" t="s">
        <v>455</v>
      </c>
      <c r="C271" s="1" t="str">
        <f>HYPERLINK("https://docs.google.com/document/d/1BoWY8opobAA4avTVbUcJugeutJLtOItv/edit?usp=sharing&amp;ouid=115602453726005426174&amp;rtpof=true&amp;sd=true", IMAGE("https://api.qrserver.com/v1/create-qr-code/?size=150x150&amp;data=https://docs.google.com/document/d/1BoWY8opobAA4avTVbUcJugeutJLtOItv/edit?usp=sharing&amp;ouid=115602453726005426174&amp;rtpof=true&amp;sd=true",1))</f>
        <v/>
      </c>
      <c r="D271" s="3" t="s">
        <v>456</v>
      </c>
      <c r="E271" s="1" t="str">
        <f>HYPERLINK("https://docs.google.com/document/d/1BoWY8opobAA4avTVbUcJugeutJLtOItv/edit?usp=sharing&amp;ouid=115602453726005426174&amp;rtpof=true&amp;sd=true","AI rent photo booth los angeles.docx")</f>
        <v>AI rent photo booth los angeles.docx</v>
      </c>
    </row>
    <row r="272" ht="112.5" customHeight="1">
      <c r="A272" s="2" t="s">
        <v>442</v>
      </c>
      <c r="B272" s="2" t="s">
        <v>457</v>
      </c>
      <c r="C272" s="1" t="str">
        <f>HYPERLINK("https://docs.google.com/document/d/1-7qpPPBY6KiR1K2IkLK-8Wp_b3Ir7qeQ/edit?usp=sharing&amp;ouid=115602453726005426174&amp;rtpof=true&amp;sd=true", IMAGE("https://api.qrserver.com/v1/create-qr-code/?size=150x150&amp;data=https://docs.google.com/document/d/1-7qpPPBY6KiR1K2IkLK-8Wp_b3Ir7qeQ/edit?usp=sharing&amp;ouid=115602453726005426174&amp;rtpof=true&amp;sd=true",1))</f>
        <v/>
      </c>
      <c r="D272" s="3" t="s">
        <v>458</v>
      </c>
      <c r="E272" s="1" t="str">
        <f>HYPERLINK("https://docs.google.com/document/d/1-7qpPPBY6KiR1K2IkLK-8Wp_b3Ir7qeQ/edit?usp=sharing&amp;ouid=115602453726005426174&amp;rtpof=true&amp;sd=true","AI kardashian photo booth.docx")</f>
        <v>AI kardashian photo booth.docx</v>
      </c>
    </row>
    <row r="273" ht="112.5" customHeight="1">
      <c r="A273" s="2" t="s">
        <v>442</v>
      </c>
      <c r="B273" s="2" t="s">
        <v>459</v>
      </c>
      <c r="C273" s="1" t="str">
        <f>HYPERLINK("https://docs.google.com/document/d/1V4zNyUWUHC0pteRyawF4DVfhqoKwRFUL/edit?usp=sharing&amp;ouid=115602453726005426174&amp;rtpof=true&amp;sd=true", IMAGE("https://api.qrserver.com/v1/create-qr-code/?size=150x150&amp;data=https://docs.google.com/document/d/1V4zNyUWUHC0pteRyawF4DVfhqoKwRFUL/edit?usp=sharing&amp;ouid=115602453726005426174&amp;rtpof=true&amp;sd=true",1))</f>
        <v/>
      </c>
      <c r="D273" s="3" t="s">
        <v>460</v>
      </c>
      <c r="E273" s="1" t="str">
        <f>HYPERLINK("https://docs.google.com/document/d/1V4zNyUWUHC0pteRyawF4DVfhqoKwRFUL/edit?usp=sharing&amp;ouid=115602453726005426174&amp;rtpof=true&amp;sd=true","AI photobooth rental los angeles.docx")</f>
        <v>AI photobooth rental los angeles.docx</v>
      </c>
    </row>
    <row r="274" ht="112.5" customHeight="1">
      <c r="A274" s="2" t="s">
        <v>442</v>
      </c>
      <c r="B274" s="2" t="s">
        <v>461</v>
      </c>
      <c r="C274" s="1" t="str">
        <f>HYPERLINK("https://docs.google.com/document/d/18GVo8lxz1MqDDhN6aW6LIFTHriJdEw12/edit?usp=sharing&amp;ouid=115602453726005426174&amp;rtpof=true&amp;sd=true", IMAGE("https://api.qrserver.com/v1/create-qr-code/?size=150x150&amp;data=https://docs.google.com/document/d/18GVo8lxz1MqDDhN6aW6LIFTHriJdEw12/edit?usp=sharing&amp;ouid=115602453726005426174&amp;rtpof=true&amp;sd=true",1))</f>
        <v/>
      </c>
      <c r="D274" s="3" t="s">
        <v>462</v>
      </c>
      <c r="E274" s="1" t="str">
        <f>HYPERLINK("https://docs.google.com/document/d/18GVo8lxz1MqDDhN6aW6LIFTHriJdEw12/edit?usp=sharing&amp;ouid=115602453726005426174&amp;rtpof=true&amp;sd=true","AI photo booth with backdrop.docx")</f>
        <v>AI photo booth with backdrop.docx</v>
      </c>
    </row>
    <row r="275" ht="112.5" customHeight="1">
      <c r="A275" s="2" t="s">
        <v>442</v>
      </c>
      <c r="B275" s="2" t="s">
        <v>463</v>
      </c>
      <c r="C275" s="1" t="str">
        <f>HYPERLINK("https://docs.google.com/document/d/1L7jUn6w_BdmjkXoyuPpBZB5LN_g7ObXO/edit?usp=sharing&amp;ouid=115602453726005426174&amp;rtpof=true&amp;sd=true", IMAGE("https://api.qrserver.com/v1/create-qr-code/?size=150x150&amp;data=https://docs.google.com/document/d/1L7jUn6w_BdmjkXoyuPpBZB5LN_g7ObXO/edit?usp=sharing&amp;ouid=115602453726005426174&amp;rtpof=true&amp;sd=true",1))</f>
        <v/>
      </c>
      <c r="D275" s="3" t="s">
        <v>464</v>
      </c>
      <c r="E275" s="1" t="str">
        <f>HYPERLINK("https://docs.google.com/document/d/1L7jUn6w_BdmjkXoyuPpBZB5LN_g7ObXO/edit?usp=sharing&amp;ouid=115602453726005426174&amp;rtpof=true&amp;sd=true","AI renting a photo booth near me.docx")</f>
        <v>AI renting a photo booth near me.docx</v>
      </c>
    </row>
    <row r="276" ht="112.5" customHeight="1">
      <c r="A276" s="2" t="s">
        <v>442</v>
      </c>
      <c r="B276" s="2" t="s">
        <v>465</v>
      </c>
      <c r="C276" s="1" t="str">
        <f>HYPERLINK("https://docs.google.com/document/d/1mwuPoL_qJNPotA7W-O1GSSgQzZpUOveB/edit?usp=sharing&amp;ouid=115602453726005426174&amp;rtpof=true&amp;sd=true", IMAGE("https://api.qrserver.com/v1/create-qr-code/?size=150x150&amp;data=https://docs.google.com/document/d/1mwuPoL_qJNPotA7W-O1GSSgQzZpUOveB/edit?usp=sharing&amp;ouid=115602453726005426174&amp;rtpof=true&amp;sd=true",1))</f>
        <v/>
      </c>
      <c r="D276" s="3" t="s">
        <v>466</v>
      </c>
      <c r="E276" s="1" t="str">
        <f>HYPERLINK("https://docs.google.com/document/d/1mwuPoL_qJNPotA7W-O1GSSgQzZpUOveB/edit?usp=sharing&amp;ouid=115602453726005426174&amp;rtpof=true&amp;sd=true","AI photo booth rental.docx")</f>
        <v>AI photo booth rental.docx</v>
      </c>
    </row>
    <row r="277" ht="112.5" customHeight="1">
      <c r="A277" s="2" t="s">
        <v>442</v>
      </c>
      <c r="B277" s="2" t="s">
        <v>467</v>
      </c>
      <c r="C277" s="1" t="str">
        <f>HYPERLINK("https://docs.google.com/document/d/1gqTHLZhInu5m5lAnVMdTsDyC0omm8Wep/edit?usp=sharing&amp;ouid=115602453726005426174&amp;rtpof=true&amp;sd=true", IMAGE("https://api.qrserver.com/v1/create-qr-code/?size=150x150&amp;data=https://docs.google.com/document/d/1gqTHLZhInu5m5lAnVMdTsDyC0omm8Wep/edit?usp=sharing&amp;ouid=115602453726005426174&amp;rtpof=true&amp;sd=true",1))</f>
        <v/>
      </c>
      <c r="D277" s="3" t="s">
        <v>468</v>
      </c>
      <c r="E277" s="1" t="str">
        <f>HYPERLINK("https://docs.google.com/document/d/1gqTHLZhInu5m5lAnVMdTsDyC0omm8Wep/edit?usp=sharing&amp;ouid=115602453726005426174&amp;rtpof=true&amp;sd=true","AI rental a photo booth.docx")</f>
        <v>AI rental a photo booth.docx</v>
      </c>
    </row>
    <row r="278" ht="112.5" customHeight="1">
      <c r="A278" s="2" t="s">
        <v>442</v>
      </c>
      <c r="B278" s="2" t="s">
        <v>469</v>
      </c>
      <c r="C278" s="1" t="str">
        <f>HYPERLINK("https://docs.google.com/document/d/13YFAdYxJECST4pj9SZE8vCRrsPH6JCIE/edit?usp=sharing&amp;ouid=115602453726005426174&amp;rtpof=true&amp;sd=true", IMAGE("https://api.qrserver.com/v1/create-qr-code/?size=150x150&amp;data=https://docs.google.com/document/d/13YFAdYxJECST4pj9SZE8vCRrsPH6JCIE/edit?usp=sharing&amp;ouid=115602453726005426174&amp;rtpof=true&amp;sd=true",1))</f>
        <v/>
      </c>
      <c r="D278" s="3" t="s">
        <v>470</v>
      </c>
      <c r="E278" s="1" t="str">
        <f>HYPERLINK("https://docs.google.com/document/d/13YFAdYxJECST4pj9SZE8vCRrsPH6JCIE/edit?usp=sharing&amp;ouid=115602453726005426174&amp;rtpof=true&amp;sd=true","AI photobooth rental.docx")</f>
        <v>AI photobooth rental.docx</v>
      </c>
    </row>
    <row r="279" ht="112.5" customHeight="1">
      <c r="A279" s="2" t="s">
        <v>442</v>
      </c>
      <c r="B279" s="2" t="s">
        <v>471</v>
      </c>
      <c r="C279" s="1" t="str">
        <f>HYPERLINK("https://docs.google.com/document/d/1M5bYV4ymfC-a02oqoH4Spuin034z1B0G/edit?usp=sharing&amp;ouid=115602453726005426174&amp;rtpof=true&amp;sd=true", IMAGE("https://api.qrserver.com/v1/create-qr-code/?size=150x150&amp;data=https://docs.google.com/document/d/1M5bYV4ymfC-a02oqoH4Spuin034z1B0G/edit?usp=sharing&amp;ouid=115602453726005426174&amp;rtpof=true&amp;sd=true",1))</f>
        <v/>
      </c>
      <c r="D279" s="3" t="s">
        <v>472</v>
      </c>
      <c r="E279" s="1" t="str">
        <f>HYPERLINK("https://docs.google.com/document/d/1M5bYV4ymfC-a02oqoH4Spuin034z1B0G/edit?usp=sharing&amp;ouid=115602453726005426174&amp;rtpof=true&amp;sd=true","A.I. Artificial Intelligence photo booth for rent los angeles.docx")</f>
        <v>A.I. Artificial Intelligence photo booth for rent los angeles.docx</v>
      </c>
    </row>
    <row r="280" ht="112.5" customHeight="1">
      <c r="A280" s="2" t="s">
        <v>442</v>
      </c>
      <c r="B280" s="2" t="s">
        <v>473</v>
      </c>
      <c r="C280" s="1" t="str">
        <f>HYPERLINK("https://docs.google.com/document/d/155RCS9KkR-qEAzs1iJXrXbrYrZV-VBu4/edit?usp=sharing&amp;ouid=115602453726005426174&amp;rtpof=true&amp;sd=true", IMAGE("https://api.qrserver.com/v1/create-qr-code/?size=150x150&amp;data=https://docs.google.com/document/d/155RCS9KkR-qEAzs1iJXrXbrYrZV-VBu4/edit?usp=sharing&amp;ouid=115602453726005426174&amp;rtpof=true&amp;sd=true",1))</f>
        <v/>
      </c>
      <c r="D280" s="3" t="s">
        <v>474</v>
      </c>
      <c r="E280" s="1" t="str">
        <f>HYPERLINK("https://docs.google.com/document/d/155RCS9KkR-qEAzs1iJXrXbrYrZV-VBu4/edit?usp=sharing&amp;ouid=115602453726005426174&amp;rtpof=true&amp;sd=true","renting a A.I. Artificial Intelligence photo booth.docx")</f>
        <v>renting a A.I. Artificial Intelligence photo booth.docx</v>
      </c>
    </row>
    <row r="281" ht="112.5" customHeight="1">
      <c r="A281" s="2" t="s">
        <v>442</v>
      </c>
      <c r="B281" s="2" t="s">
        <v>475</v>
      </c>
      <c r="C281" s="1" t="str">
        <f>HYPERLINK("https://docs.google.com/document/d/1zy89HcJ9qznsc3fNBNUbdqrYA0ok4mWw/edit?usp=sharing&amp;ouid=115602453726005426174&amp;rtpof=true&amp;sd=true", IMAGE("https://api.qrserver.com/v1/create-qr-code/?size=150x150&amp;data=https://docs.google.com/document/d/1zy89HcJ9qznsc3fNBNUbdqrYA0ok4mWw/edit?usp=sharing&amp;ouid=115602453726005426174&amp;rtpof=true&amp;sd=true",1))</f>
        <v/>
      </c>
      <c r="D281" s="3" t="s">
        <v>476</v>
      </c>
      <c r="E281" s="1" t="str">
        <f>HYPERLINK("https://docs.google.com/document/d/1zy89HcJ9qznsc3fNBNUbdqrYA0ok4mWw/edit?usp=sharing&amp;ouid=115602453726005426174&amp;rtpof=true&amp;sd=true","A.I. Artificial Intelligence event photo booth.docx")</f>
        <v>A.I. Artificial Intelligence event photo booth.docx</v>
      </c>
    </row>
    <row r="282" ht="112.5" customHeight="1">
      <c r="A282" s="2" t="s">
        <v>442</v>
      </c>
      <c r="B282" s="2" t="s">
        <v>477</v>
      </c>
      <c r="C282" s="1" t="str">
        <f>HYPERLINK("https://docs.google.com/document/d/1_-G5rD4lNO4eCFunorRTHROhLLR3JRJu/edit?usp=sharing&amp;ouid=115602453726005426174&amp;rtpof=true&amp;sd=true", IMAGE("https://api.qrserver.com/v1/create-qr-code/?size=150x150&amp;data=https://docs.google.com/document/d/1_-G5rD4lNO4eCFunorRTHROhLLR3JRJu/edit?usp=sharing&amp;ouid=115602453726005426174&amp;rtpof=true&amp;sd=true",1))</f>
        <v/>
      </c>
      <c r="D282" s="3" t="s">
        <v>478</v>
      </c>
      <c r="E282" s="1" t="str">
        <f>HYPERLINK("https://docs.google.com/document/d/1_-G5rD4lNO4eCFunorRTHROhLLR3JRJu/edit?usp=sharing&amp;ouid=115602453726005426174&amp;rtpof=true&amp;sd=true","rent a A.I. Artificial Intelligence photobooth.docx")</f>
        <v>rent a A.I. Artificial Intelligence photobooth.docx</v>
      </c>
    </row>
    <row r="283" ht="112.5" customHeight="1">
      <c r="A283" s="2" t="s">
        <v>442</v>
      </c>
      <c r="B283" s="2" t="s">
        <v>479</v>
      </c>
      <c r="C283" s="1" t="str">
        <f>HYPERLINK("https://docs.google.com/document/d/16msYhSD3BmmeAeqt23l_mHvHbGTqFbAh/edit?usp=sharing&amp;ouid=115602453726005426174&amp;rtpof=true&amp;sd=true", IMAGE("https://api.qrserver.com/v1/create-qr-code/?size=150x150&amp;data=https://docs.google.com/document/d/16msYhSD3BmmeAeqt23l_mHvHbGTqFbAh/edit?usp=sharing&amp;ouid=115602453726005426174&amp;rtpof=true&amp;sd=true",1))</f>
        <v/>
      </c>
      <c r="D283" s="3" t="s">
        <v>480</v>
      </c>
      <c r="E283" s="1" t="str">
        <f>HYPERLINK("https://docs.google.com/document/d/16msYhSD3BmmeAeqt23l_mHvHbGTqFbAh/edit?usp=sharing&amp;ouid=115602453726005426174&amp;rtpof=true&amp;sd=true","A.I. Artificial Intelligence photo booth wedding rental.docx")</f>
        <v>A.I. Artificial Intelligence photo booth wedding rental.docx</v>
      </c>
    </row>
    <row r="284" ht="112.5" customHeight="1">
      <c r="A284" s="2" t="s">
        <v>442</v>
      </c>
      <c r="B284" s="2" t="s">
        <v>481</v>
      </c>
      <c r="C284" s="1" t="str">
        <f>HYPERLINK("https://docs.google.com/document/d/1wflOfzkBrVdUYFOxXJ1QM3QX2vm6JiF1/edit?usp=sharing&amp;ouid=115602453726005426174&amp;rtpof=true&amp;sd=true", IMAGE("https://api.qrserver.com/v1/create-qr-code/?size=150x150&amp;data=https://docs.google.com/document/d/1wflOfzkBrVdUYFOxXJ1QM3QX2vm6JiF1/edit?usp=sharing&amp;ouid=115602453726005426174&amp;rtpof=true&amp;sd=true",1))</f>
        <v/>
      </c>
      <c r="D284" s="3" t="s">
        <v>482</v>
      </c>
      <c r="E284" s="1" t="str">
        <f>HYPERLINK("https://docs.google.com/document/d/1wflOfzkBrVdUYFOxXJ1QM3QX2vm6JiF1/edit?usp=sharing&amp;ouid=115602453726005426174&amp;rtpof=true&amp;sd=true","A.I. Artificial Intelligence photo booths rent.docx")</f>
        <v>A.I. Artificial Intelligence photo booths rent.docx</v>
      </c>
    </row>
    <row r="285" ht="112.5" customHeight="1">
      <c r="A285" s="2" t="s">
        <v>442</v>
      </c>
      <c r="B285" s="2" t="s">
        <v>483</v>
      </c>
      <c r="C285" s="1" t="str">
        <f>HYPERLINK("https://docs.google.com/document/d/1CXKbHp6kSjw_DyD-JAlqZFLrnMdZ4Hkp/edit?usp=sharing&amp;ouid=115602453726005426174&amp;rtpof=true&amp;sd=true", IMAGE("https://api.qrserver.com/v1/create-qr-code/?size=150x150&amp;data=https://docs.google.com/document/d/1CXKbHp6kSjw_DyD-JAlqZFLrnMdZ4Hkp/edit?usp=sharing&amp;ouid=115602453726005426174&amp;rtpof=true&amp;sd=true",1))</f>
        <v/>
      </c>
      <c r="D285" s="3" t="s">
        <v>484</v>
      </c>
      <c r="E285" s="1" t="str">
        <f>HYPERLINK("https://docs.google.com/document/d/1CXKbHp6kSjw_DyD-JAlqZFLrnMdZ4Hkp/edit?usp=sharing&amp;ouid=115602453726005426174&amp;rtpof=true&amp;sd=true","A.I. Artificial Intelligence photo booth for weddings.docx")</f>
        <v>A.I. Artificial Intelligence photo booth for weddings.docx</v>
      </c>
    </row>
    <row r="286" ht="112.5" customHeight="1">
      <c r="A286" s="2" t="s">
        <v>485</v>
      </c>
      <c r="B286" s="2" t="s">
        <v>486</v>
      </c>
      <c r="C286" s="1" t="str">
        <f>HYPERLINK("https://drive.google.com/file/d/1UBcGLj2ug2H-Blys_lvrzcZxvVmW7RJe/view?usp=sharing", IMAGE("https://api.qrserver.com/v1/create-qr-code/?size=150x150&amp;data=https://drive.google.com/file/d/1UBcGLj2ug2H-Blys_lvrzcZxvVmW7RJe/view?usp=sharing",1))</f>
        <v/>
      </c>
      <c r="D286" s="3" t="s">
        <v>487</v>
      </c>
      <c r="E286" s="1" t="str">
        <f>HYPERLINK("https://drive.google.com/file/d/1UBcGLj2ug2H-Blys_lvrzcZxvVmW7RJe/view?usp=sharing","AI photo booth rental Beverly Hills.odt")</f>
        <v>AI photo booth rental Beverly Hills.odt</v>
      </c>
    </row>
    <row r="287" ht="112.5" customHeight="1">
      <c r="A287" s="2" t="s">
        <v>488</v>
      </c>
      <c r="B287" s="2" t="s">
        <v>489</v>
      </c>
      <c r="C287" s="1" t="str">
        <f>HYPERLINK("https://drive.google.com/file/d/1HXJzvBHG0coeq2bWqxkflSY6pmBDHZT8/view?usp=sharing", IMAGE("https://api.qrserver.com/v1/create-qr-code/?size=150x150&amp;data=https://drive.google.com/file/d/1HXJzvBHG0coeq2bWqxkflSY6pmBDHZT8/view?usp=sharing",1))</f>
        <v/>
      </c>
      <c r="D287" s="3" t="s">
        <v>490</v>
      </c>
      <c r="E287" s="1" t="str">
        <f>HYPERLINK("https://drive.google.com/file/d/1HXJzvBHG0coeq2bWqxkflSY6pmBDHZT8/view?usp=sharing","AI photo booth rental Beverly Hills.zip")</f>
        <v>AI photo booth rental Beverly Hills.zip</v>
      </c>
    </row>
    <row r="288" ht="112.5" customHeight="1">
      <c r="A288" s="2" t="s">
        <v>491</v>
      </c>
      <c r="B288" s="2" t="s">
        <v>492</v>
      </c>
      <c r="C288" s="1" t="str">
        <f>HYPERLINK("https://drive.google.com/file/d/17LUxwfshUmkZnTsJMpePoIWucwYAInub/view?usp=sharing", IMAGE("https://api.qrserver.com/v1/create-qr-code/?size=150x150&amp;data=https://drive.google.com/file/d/17LUxwfshUmkZnTsJMpePoIWucwYAInub/view?usp=sharing",1))</f>
        <v/>
      </c>
      <c r="D288" s="3" t="s">
        <v>493</v>
      </c>
      <c r="E288" s="1" t="str">
        <f>HYPERLINK("https://drive.google.com/file/d/17LUxwfshUmkZnTsJMpePoIWucwYAInub/view?usp=sharing","AI photo booth rental Beverly Hills.epub")</f>
        <v>AI photo booth rental Beverly Hills.epub</v>
      </c>
    </row>
    <row r="289" ht="112.5" customHeight="1">
      <c r="A289" s="2" t="s">
        <v>485</v>
      </c>
      <c r="B289" s="2" t="s">
        <v>494</v>
      </c>
      <c r="C289" s="1" t="str">
        <f>HYPERLINK("https://drive.google.com/file/d/1GeykqWZOhu7R-IiZQaL0guGJI0nqtqeq/view?usp=sharing", IMAGE("https://api.qrserver.com/v1/create-qr-code/?size=150x150&amp;data=https://drive.google.com/file/d/1GeykqWZOhu7R-IiZQaL0guGJI0nqtqeq/view?usp=sharing",1))</f>
        <v/>
      </c>
      <c r="D289" s="3" t="s">
        <v>495</v>
      </c>
      <c r="E289" s="1" t="str">
        <f>HYPERLINK("https://drive.google.com/file/d/1GeykqWZOhu7R-IiZQaL0guGJI0nqtqeq/view?usp=sharing","AI photobooth for rent .odt")</f>
        <v>AI photobooth for rent .odt</v>
      </c>
    </row>
    <row r="290" ht="112.5" customHeight="1">
      <c r="A290" s="2" t="s">
        <v>488</v>
      </c>
      <c r="B290" s="2" t="s">
        <v>496</v>
      </c>
      <c r="C290" s="1" t="str">
        <f>HYPERLINK("https://drive.google.com/file/d/1Edj-DeyJQ4-TG-nH2ow21F7bsYOqwIkn/view?usp=sharing", IMAGE("https://api.qrserver.com/v1/create-qr-code/?size=150x150&amp;data=https://drive.google.com/file/d/1Edj-DeyJQ4-TG-nH2ow21F7bsYOqwIkn/view?usp=sharing",1))</f>
        <v/>
      </c>
      <c r="D290" s="3" t="s">
        <v>497</v>
      </c>
      <c r="E290" s="1" t="str">
        <f>HYPERLINK("https://drive.google.com/file/d/1Edj-DeyJQ4-TG-nH2ow21F7bsYOqwIkn/view?usp=sharing","AI photobooth for rent .zip")</f>
        <v>AI photobooth for rent .zip</v>
      </c>
    </row>
    <row r="291" ht="112.5" customHeight="1">
      <c r="A291" s="2" t="s">
        <v>491</v>
      </c>
      <c r="B291" s="2" t="s">
        <v>498</v>
      </c>
      <c r="C291" s="1" t="str">
        <f>HYPERLINK("https://drive.google.com/file/d/1v9sEUy8EfxqvFYuK6GtE9IPTOhNK0bBV/view?usp=sharing", IMAGE("https://api.qrserver.com/v1/create-qr-code/?size=150x150&amp;data=https://drive.google.com/file/d/1v9sEUy8EfxqvFYuK6GtE9IPTOhNK0bBV/view?usp=sharing",1))</f>
        <v/>
      </c>
      <c r="D291" s="3" t="s">
        <v>499</v>
      </c>
      <c r="E291" s="1" t="str">
        <f>HYPERLINK("https://drive.google.com/file/d/1v9sEUy8EfxqvFYuK6GtE9IPTOhNK0bBV/view?usp=sharing","AI photobooth for rent .epub")</f>
        <v>AI photobooth for rent .epub</v>
      </c>
    </row>
    <row r="292" ht="112.5" customHeight="1">
      <c r="A292" s="2" t="s">
        <v>485</v>
      </c>
      <c r="B292" s="2" t="s">
        <v>500</v>
      </c>
      <c r="C292" s="1" t="str">
        <f>HYPERLINK("https://drive.google.com/file/d/1_DYRJCXDYg_RCaoDx2Wiglj1GKNNOCnC/view?usp=sharing", IMAGE("https://api.qrserver.com/v1/create-qr-code/?size=150x150&amp;data=https://drive.google.com/file/d/1_DYRJCXDYg_RCaoDx2Wiglj1GKNNOCnC/view?usp=sharing",1))</f>
        <v/>
      </c>
      <c r="D292" s="3" t="s">
        <v>501</v>
      </c>
      <c r="E292" s="1" t="str">
        <f>HYPERLINK("https://drive.google.com/file/d/1_DYRJCXDYg_RCaoDx2Wiglj1GKNNOCnC/view?usp=sharing","AI rental photobooth.odt")</f>
        <v>AI rental photobooth.odt</v>
      </c>
    </row>
    <row r="293" ht="112.5" customHeight="1">
      <c r="A293" s="2" t="s">
        <v>488</v>
      </c>
      <c r="B293" s="2" t="s">
        <v>502</v>
      </c>
      <c r="C293" s="1" t="str">
        <f>HYPERLINK("https://drive.google.com/file/d/1DbH4amQVfjjYbAGW2yt6DG72rpJaACLP/view?usp=sharing", IMAGE("https://api.qrserver.com/v1/create-qr-code/?size=150x150&amp;data=https://drive.google.com/file/d/1DbH4amQVfjjYbAGW2yt6DG72rpJaACLP/view?usp=sharing",1))</f>
        <v/>
      </c>
      <c r="D293" s="3" t="s">
        <v>503</v>
      </c>
      <c r="E293" s="1" t="str">
        <f>HYPERLINK("https://drive.google.com/file/d/1DbH4amQVfjjYbAGW2yt6DG72rpJaACLP/view?usp=sharing","AI rental photobooth.zip")</f>
        <v>AI rental photobooth.zip</v>
      </c>
    </row>
    <row r="294" ht="112.5" customHeight="1">
      <c r="A294" s="2" t="s">
        <v>491</v>
      </c>
      <c r="B294" s="2" t="s">
        <v>504</v>
      </c>
      <c r="C294" s="1" t="str">
        <f>HYPERLINK("https://drive.google.com/file/d/1jTKyWlrUKqgsYhSo2Dzuv8MpOY1y7zeB/view?usp=sharing", IMAGE("https://api.qrserver.com/v1/create-qr-code/?size=150x150&amp;data=https://drive.google.com/file/d/1jTKyWlrUKqgsYhSo2Dzuv8MpOY1y7zeB/view?usp=sharing",1))</f>
        <v/>
      </c>
      <c r="D294" s="3" t="s">
        <v>505</v>
      </c>
      <c r="E294" s="1" t="str">
        <f>HYPERLINK("https://drive.google.com/file/d/1jTKyWlrUKqgsYhSo2Dzuv8MpOY1y7zeB/view?usp=sharing","AI rental photobooth.epub")</f>
        <v>AI rental photobooth.epub</v>
      </c>
    </row>
    <row r="295" ht="112.5" customHeight="1">
      <c r="A295" s="2" t="s">
        <v>485</v>
      </c>
      <c r="B295" s="2" t="s">
        <v>506</v>
      </c>
      <c r="C295" s="1" t="str">
        <f>HYPERLINK("https://drive.google.com/file/d/1afYmo4-7n7mm_niYctRCcTgpUSur83AA/view?usp=sharing", IMAGE("https://api.qrserver.com/v1/create-qr-code/?size=150x150&amp;data=https://drive.google.com/file/d/1afYmo4-7n7mm_niYctRCcTgpUSur83AA/view?usp=sharing",1))</f>
        <v/>
      </c>
      <c r="D295" s="3" t="s">
        <v>507</v>
      </c>
      <c r="E295" s="1" t="str">
        <f>HYPERLINK("https://drive.google.com/file/d/1afYmo4-7n7mm_niYctRCcTgpUSur83AA/view?usp=sharing","AI rent photo booth.odt")</f>
        <v>AI rent photo booth.odt</v>
      </c>
    </row>
    <row r="296" ht="112.5" customHeight="1">
      <c r="A296" s="2" t="s">
        <v>488</v>
      </c>
      <c r="B296" s="2" t="s">
        <v>508</v>
      </c>
      <c r="C296" s="1" t="str">
        <f>HYPERLINK("https://drive.google.com/file/d/1ZQSCjyMki5tGT3-ViSfERBXxq2Ii-IvK/view?usp=sharing", IMAGE("https://api.qrserver.com/v1/create-qr-code/?size=150x150&amp;data=https://drive.google.com/file/d/1ZQSCjyMki5tGT3-ViSfERBXxq2Ii-IvK/view?usp=sharing",1))</f>
        <v/>
      </c>
      <c r="D296" s="3" t="s">
        <v>509</v>
      </c>
      <c r="E296" s="1" t="str">
        <f>HYPERLINK("https://drive.google.com/file/d/1ZQSCjyMki5tGT3-ViSfERBXxq2Ii-IvK/view?usp=sharing","AI rent photo booth.zip")</f>
        <v>AI rent photo booth.zip</v>
      </c>
    </row>
    <row r="297" ht="112.5" customHeight="1">
      <c r="A297" s="2" t="s">
        <v>491</v>
      </c>
      <c r="B297" s="2" t="s">
        <v>510</v>
      </c>
      <c r="C297" s="1" t="str">
        <f>HYPERLINK("https://drive.google.com/file/d/1zrsgPpJn7l0H8B4iIgUZSY_YbyLL-9qr/view?usp=sharing", IMAGE("https://api.qrserver.com/v1/create-qr-code/?size=150x150&amp;data=https://drive.google.com/file/d/1zrsgPpJn7l0H8B4iIgUZSY_YbyLL-9qr/view?usp=sharing",1))</f>
        <v/>
      </c>
      <c r="D297" s="3" t="s">
        <v>511</v>
      </c>
      <c r="E297" s="1" t="str">
        <f>HYPERLINK("https://drive.google.com/file/d/1zrsgPpJn7l0H8B4iIgUZSY_YbyLL-9qr/view?usp=sharing","AI rent photo booth.epub")</f>
        <v>AI rent photo booth.epub</v>
      </c>
    </row>
    <row r="298" ht="112.5" customHeight="1">
      <c r="A298" s="2" t="s">
        <v>485</v>
      </c>
      <c r="B298" s="2" t="s">
        <v>512</v>
      </c>
      <c r="C298" s="1" t="str">
        <f>HYPERLINK("https://drive.google.com/file/d/1b9dB9X9KRIfljk8AYj1QJVW_1SygtNfM/view?usp=sharing", IMAGE("https://api.qrserver.com/v1/create-qr-code/?size=150x150&amp;data=https://drive.google.com/file/d/1b9dB9X9KRIfljk8AYj1QJVW_1SygtNfM/view?usp=sharing",1))</f>
        <v/>
      </c>
      <c r="D298" s="3" t="s">
        <v>513</v>
      </c>
      <c r="E298" s="1" t="str">
        <f>HYPERLINK("https://drive.google.com/file/d/1b9dB9X9KRIfljk8AYj1QJVW_1SygtNfM/view?usp=sharing","AI rental photo booths.odt")</f>
        <v>AI rental photo booths.odt</v>
      </c>
    </row>
    <row r="299" ht="112.5" customHeight="1">
      <c r="A299" s="2" t="s">
        <v>488</v>
      </c>
      <c r="B299" s="2" t="s">
        <v>514</v>
      </c>
      <c r="C299" s="1" t="str">
        <f>HYPERLINK("https://drive.google.com/file/d/1Jug2Rzfl55HLk8pqQaWgVQmltdyIhKAd/view?usp=sharing", IMAGE("https://api.qrserver.com/v1/create-qr-code/?size=150x150&amp;data=https://drive.google.com/file/d/1Jug2Rzfl55HLk8pqQaWgVQmltdyIhKAd/view?usp=sharing",1))</f>
        <v/>
      </c>
      <c r="D299" s="3" t="s">
        <v>515</v>
      </c>
      <c r="E299" s="1" t="str">
        <f>HYPERLINK("https://drive.google.com/file/d/1Jug2Rzfl55HLk8pqQaWgVQmltdyIhKAd/view?usp=sharing","AI rental photo booths.zip")</f>
        <v>AI rental photo booths.zip</v>
      </c>
    </row>
    <row r="300" ht="112.5" customHeight="1">
      <c r="A300" s="2" t="s">
        <v>491</v>
      </c>
      <c r="B300" s="2" t="s">
        <v>516</v>
      </c>
      <c r="C300" s="1" t="str">
        <f>HYPERLINK("https://drive.google.com/file/d/1GOIuA0UYZk0gnIfd8Xegv5ygOwqn_46R/view?usp=sharing", IMAGE("https://api.qrserver.com/v1/create-qr-code/?size=150x150&amp;data=https://drive.google.com/file/d/1GOIuA0UYZk0gnIfd8Xegv5ygOwqn_46R/view?usp=sharing",1))</f>
        <v/>
      </c>
      <c r="D300" s="3" t="s">
        <v>517</v>
      </c>
      <c r="E300" s="1" t="str">
        <f>HYPERLINK("https://drive.google.com/file/d/1GOIuA0UYZk0gnIfd8Xegv5ygOwqn_46R/view?usp=sharing","AI rental photo booths.epub")</f>
        <v>AI rental photo booths.epub</v>
      </c>
    </row>
    <row r="301" ht="112.5" customHeight="1">
      <c r="A301" s="2" t="s">
        <v>485</v>
      </c>
      <c r="B301" s="2" t="s">
        <v>518</v>
      </c>
      <c r="C301" s="1" t="str">
        <f>HYPERLINK("https://drive.google.com/file/d/1CYhgKJM8yuJaf32bJDZyEDfXCqsv2HEe/view?usp=sharing", IMAGE("https://api.qrserver.com/v1/create-qr-code/?size=150x150&amp;data=https://drive.google.com/file/d/1CYhgKJM8yuJaf32bJDZyEDfXCqsv2HEe/view?usp=sharing",1))</f>
        <v/>
      </c>
      <c r="D301" s="3" t="s">
        <v>519</v>
      </c>
      <c r="E301" s="1" t="str">
        <f>HYPERLINK("https://drive.google.com/file/d/1CYhgKJM8yuJaf32bJDZyEDfXCqsv2HEe/view?usp=sharing","AI photobooth printing.odt")</f>
        <v>AI photobooth printing.odt</v>
      </c>
    </row>
    <row r="302" ht="112.5" customHeight="1">
      <c r="A302" s="2" t="s">
        <v>488</v>
      </c>
      <c r="B302" s="2" t="s">
        <v>520</v>
      </c>
      <c r="C302" s="1" t="str">
        <f>HYPERLINK("https://drive.google.com/file/d/1FzqP0_O8bffcw3UUMnwc6b56WGSj3b0X/view?usp=sharing", IMAGE("https://api.qrserver.com/v1/create-qr-code/?size=150x150&amp;data=https://drive.google.com/file/d/1FzqP0_O8bffcw3UUMnwc6b56WGSj3b0X/view?usp=sharing",1))</f>
        <v/>
      </c>
      <c r="D302" s="3" t="s">
        <v>521</v>
      </c>
      <c r="E302" s="1" t="str">
        <f>HYPERLINK("https://drive.google.com/file/d/1FzqP0_O8bffcw3UUMnwc6b56WGSj3b0X/view?usp=sharing","AI photobooth printing.zip")</f>
        <v>AI photobooth printing.zip</v>
      </c>
    </row>
    <row r="303" ht="112.5" customHeight="1">
      <c r="A303" s="2" t="s">
        <v>491</v>
      </c>
      <c r="B303" s="2" t="s">
        <v>522</v>
      </c>
      <c r="C303" s="1" t="str">
        <f>HYPERLINK("https://drive.google.com/file/d/1AGpXR65iJFolgxe6eqsaK4ShsZAdSd-E/view?usp=sharing", IMAGE("https://api.qrserver.com/v1/create-qr-code/?size=150x150&amp;data=https://drive.google.com/file/d/1AGpXR65iJFolgxe6eqsaK4ShsZAdSd-E/view?usp=sharing",1))</f>
        <v/>
      </c>
      <c r="D303" s="3" t="s">
        <v>523</v>
      </c>
      <c r="E303" s="1" t="str">
        <f>HYPERLINK("https://drive.google.com/file/d/1AGpXR65iJFolgxe6eqsaK4ShsZAdSd-E/view?usp=sharing","AI photobooth printing.epub")</f>
        <v>AI photobooth printing.epub</v>
      </c>
    </row>
    <row r="304" ht="112.5" customHeight="1">
      <c r="A304" s="2" t="s">
        <v>485</v>
      </c>
      <c r="B304" s="2" t="s">
        <v>524</v>
      </c>
      <c r="C304" s="1" t="str">
        <f>HYPERLINK("https://drive.google.com/file/d/1y_MdZ1uPTnzgq4IHFJ9IYd69t_UNcovC/view?usp=sharing", IMAGE("https://api.qrserver.com/v1/create-qr-code/?size=150x150&amp;data=https://drive.google.com/file/d/1y_MdZ1uPTnzgq4IHFJ9IYd69t_UNcovC/view?usp=sharing",1))</f>
        <v/>
      </c>
      <c r="D304" s="3" t="s">
        <v>525</v>
      </c>
      <c r="E304" s="1" t="str">
        <f>HYPERLINK("https://drive.google.com/file/d/1y_MdZ1uPTnzgq4IHFJ9IYd69t_UNcovC/view?usp=sharing","AI rent photo booth los angeles.odt")</f>
        <v>AI rent photo booth los angeles.odt</v>
      </c>
    </row>
    <row r="305" ht="112.5" customHeight="1">
      <c r="A305" s="2" t="s">
        <v>488</v>
      </c>
      <c r="B305" s="2" t="s">
        <v>526</v>
      </c>
      <c r="C305" s="1" t="str">
        <f>HYPERLINK("https://drive.google.com/file/d/17seAvAUZgbQORtW1O_Oizvai8T3vt47-/view?usp=sharing", IMAGE("https://api.qrserver.com/v1/create-qr-code/?size=150x150&amp;data=https://drive.google.com/file/d/17seAvAUZgbQORtW1O_Oizvai8T3vt47-/view?usp=sharing",1))</f>
        <v/>
      </c>
      <c r="D305" s="3" t="s">
        <v>527</v>
      </c>
      <c r="E305" s="1" t="str">
        <f>HYPERLINK("https://drive.google.com/file/d/17seAvAUZgbQORtW1O_Oizvai8T3vt47-/view?usp=sharing","AI rent photo booth los angeles.zip")</f>
        <v>AI rent photo booth los angeles.zip</v>
      </c>
    </row>
    <row r="306" ht="112.5" customHeight="1">
      <c r="A306" s="2" t="s">
        <v>491</v>
      </c>
      <c r="B306" s="2" t="s">
        <v>528</v>
      </c>
      <c r="C306" s="1" t="str">
        <f>HYPERLINK("https://drive.google.com/file/d/11I7g-nbULcLnG8O0lj_f4VwUuFg9bmR5/view?usp=sharing", IMAGE("https://api.qrserver.com/v1/create-qr-code/?size=150x150&amp;data=https://drive.google.com/file/d/11I7g-nbULcLnG8O0lj_f4VwUuFg9bmR5/view?usp=sharing",1))</f>
        <v/>
      </c>
      <c r="D306" s="3" t="s">
        <v>529</v>
      </c>
      <c r="E306" s="1" t="str">
        <f>HYPERLINK("https://drive.google.com/file/d/11I7g-nbULcLnG8O0lj_f4VwUuFg9bmR5/view?usp=sharing","AI rent photo booth los angeles.epub")</f>
        <v>AI rent photo booth los angeles.epub</v>
      </c>
    </row>
    <row r="307" ht="112.5" customHeight="1">
      <c r="A307" s="2" t="s">
        <v>485</v>
      </c>
      <c r="B307" s="2" t="s">
        <v>530</v>
      </c>
      <c r="C307" s="1" t="str">
        <f>HYPERLINK("https://drive.google.com/file/d/1nGMhpGm_wlbct4dtV5XSMaWih8l6kNh_/view?usp=sharing", IMAGE("https://api.qrserver.com/v1/create-qr-code/?size=150x150&amp;data=https://drive.google.com/file/d/1nGMhpGm_wlbct4dtV5XSMaWih8l6kNh_/view?usp=sharing",1))</f>
        <v/>
      </c>
      <c r="D307" s="3" t="s">
        <v>531</v>
      </c>
      <c r="E307" s="1" t="str">
        <f>HYPERLINK("https://drive.google.com/file/d/1nGMhpGm_wlbct4dtV5XSMaWih8l6kNh_/view?usp=sharing","AI kardashian photo booth.odt")</f>
        <v>AI kardashian photo booth.odt</v>
      </c>
    </row>
    <row r="308" ht="112.5" customHeight="1">
      <c r="A308" s="2" t="s">
        <v>488</v>
      </c>
      <c r="B308" s="2" t="s">
        <v>532</v>
      </c>
      <c r="C308" s="1" t="str">
        <f>HYPERLINK("https://drive.google.com/file/d/1t3k1qJPj97_F4_igiIbCJGHUF_F6OJAH/view?usp=sharing", IMAGE("https://api.qrserver.com/v1/create-qr-code/?size=150x150&amp;data=https://drive.google.com/file/d/1t3k1qJPj97_F4_igiIbCJGHUF_F6OJAH/view?usp=sharing",1))</f>
        <v/>
      </c>
      <c r="D308" s="3" t="s">
        <v>533</v>
      </c>
      <c r="E308" s="1" t="str">
        <f>HYPERLINK("https://drive.google.com/file/d/1t3k1qJPj97_F4_igiIbCJGHUF_F6OJAH/view?usp=sharing","AI kardashian photo booth.zip")</f>
        <v>AI kardashian photo booth.zip</v>
      </c>
    </row>
    <row r="309" ht="112.5" customHeight="1">
      <c r="A309" s="2" t="s">
        <v>491</v>
      </c>
      <c r="B309" s="2" t="s">
        <v>534</v>
      </c>
      <c r="C309" s="1" t="str">
        <f>HYPERLINK("https://drive.google.com/file/d/1kdvBzzlYHe7iFWg48E6kD674yGAYVRwJ/view?usp=sharing", IMAGE("https://api.qrserver.com/v1/create-qr-code/?size=150x150&amp;data=https://drive.google.com/file/d/1kdvBzzlYHe7iFWg48E6kD674yGAYVRwJ/view?usp=sharing",1))</f>
        <v/>
      </c>
      <c r="D309" s="3" t="s">
        <v>535</v>
      </c>
      <c r="E309" s="1" t="str">
        <f>HYPERLINK("https://drive.google.com/file/d/1kdvBzzlYHe7iFWg48E6kD674yGAYVRwJ/view?usp=sharing","AI kardashian photo booth.epub")</f>
        <v>AI kardashian photo booth.epub</v>
      </c>
    </row>
    <row r="310" ht="112.5" customHeight="1">
      <c r="A310" s="2" t="s">
        <v>485</v>
      </c>
      <c r="B310" s="2" t="s">
        <v>536</v>
      </c>
      <c r="C310" s="1" t="str">
        <f>HYPERLINK("https://drive.google.com/file/d/1SMJIAkAUF9e9zT11-5RYNvE5ltGvg7SV/view?usp=sharing", IMAGE("https://api.qrserver.com/v1/create-qr-code/?size=150x150&amp;data=https://drive.google.com/file/d/1SMJIAkAUF9e9zT11-5RYNvE5ltGvg7SV/view?usp=sharing",1))</f>
        <v/>
      </c>
      <c r="D310" s="3" t="s">
        <v>537</v>
      </c>
      <c r="E310" s="1" t="str">
        <f>HYPERLINK("https://drive.google.com/file/d/1SMJIAkAUF9e9zT11-5RYNvE5ltGvg7SV/view?usp=sharing","AI photobooth rental los angeles.odt")</f>
        <v>AI photobooth rental los angeles.odt</v>
      </c>
    </row>
    <row r="311" ht="112.5" customHeight="1">
      <c r="A311" s="2" t="s">
        <v>488</v>
      </c>
      <c r="B311" s="2" t="s">
        <v>538</v>
      </c>
      <c r="C311" s="1" t="str">
        <f>HYPERLINK("https://drive.google.com/file/d/14jmR0x2fWPfWuifWUu3t-18ww6Jqk-B2/view?usp=sharing", IMAGE("https://api.qrserver.com/v1/create-qr-code/?size=150x150&amp;data=https://drive.google.com/file/d/14jmR0x2fWPfWuifWUu3t-18ww6Jqk-B2/view?usp=sharing",1))</f>
        <v/>
      </c>
      <c r="D311" s="3" t="s">
        <v>539</v>
      </c>
      <c r="E311" s="1" t="str">
        <f>HYPERLINK("https://drive.google.com/file/d/14jmR0x2fWPfWuifWUu3t-18ww6Jqk-B2/view?usp=sharing","AI photobooth rental los angeles.zip")</f>
        <v>AI photobooth rental los angeles.zip</v>
      </c>
    </row>
    <row r="312" ht="112.5" customHeight="1">
      <c r="A312" s="2" t="s">
        <v>491</v>
      </c>
      <c r="B312" s="2" t="s">
        <v>540</v>
      </c>
      <c r="C312" s="1" t="str">
        <f>HYPERLINK("https://drive.google.com/file/d/1Z-iM6PdQVDXUeWaYNi2wRgFjR9VYZM7s/view?usp=sharing", IMAGE("https://api.qrserver.com/v1/create-qr-code/?size=150x150&amp;data=https://drive.google.com/file/d/1Z-iM6PdQVDXUeWaYNi2wRgFjR9VYZM7s/view?usp=sharing",1))</f>
        <v/>
      </c>
      <c r="D312" s="3" t="s">
        <v>541</v>
      </c>
      <c r="E312" s="1" t="str">
        <f>HYPERLINK("https://drive.google.com/file/d/1Z-iM6PdQVDXUeWaYNi2wRgFjR9VYZM7s/view?usp=sharing","AI photobooth rental los angeles.epub")</f>
        <v>AI photobooth rental los angeles.epub</v>
      </c>
    </row>
    <row r="313" ht="112.5" customHeight="1">
      <c r="A313" s="2" t="s">
        <v>485</v>
      </c>
      <c r="B313" s="2" t="s">
        <v>542</v>
      </c>
      <c r="C313" s="1" t="str">
        <f>HYPERLINK("https://drive.google.com/file/d/19BkOFeZ3WnWCqlu8eOlRn1mxYdbOluZY/view?usp=sharing", IMAGE("https://api.qrserver.com/v1/create-qr-code/?size=150x150&amp;data=https://drive.google.com/file/d/19BkOFeZ3WnWCqlu8eOlRn1mxYdbOluZY/view?usp=sharing",1))</f>
        <v/>
      </c>
      <c r="D313" s="3" t="s">
        <v>543</v>
      </c>
      <c r="E313" s="1" t="str">
        <f>HYPERLINK("https://drive.google.com/file/d/19BkOFeZ3WnWCqlu8eOlRn1mxYdbOluZY/view?usp=sharing","AI photo booth with backdrop.odt")</f>
        <v>AI photo booth with backdrop.odt</v>
      </c>
    </row>
    <row r="314" ht="112.5" customHeight="1">
      <c r="A314" s="2" t="s">
        <v>488</v>
      </c>
      <c r="B314" s="2" t="s">
        <v>544</v>
      </c>
      <c r="C314" s="1" t="str">
        <f>HYPERLINK("https://drive.google.com/file/d/1otEnivxsZw-HeiWutpZhnUJr2S_xQIIX/view?usp=sharing", IMAGE("https://api.qrserver.com/v1/create-qr-code/?size=150x150&amp;data=https://drive.google.com/file/d/1otEnivxsZw-HeiWutpZhnUJr2S_xQIIX/view?usp=sharing",1))</f>
        <v/>
      </c>
      <c r="D314" s="3" t="s">
        <v>545</v>
      </c>
      <c r="E314" s="1" t="str">
        <f>HYPERLINK("https://drive.google.com/file/d/1otEnivxsZw-HeiWutpZhnUJr2S_xQIIX/view?usp=sharing","AI photo booth with backdrop.zip")</f>
        <v>AI photo booth with backdrop.zip</v>
      </c>
    </row>
    <row r="315" ht="112.5" customHeight="1">
      <c r="A315" s="2" t="s">
        <v>491</v>
      </c>
      <c r="B315" s="2" t="s">
        <v>546</v>
      </c>
      <c r="C315" s="1" t="str">
        <f>HYPERLINK("https://drive.google.com/file/d/1dkcyjdd9S534UytdH39nrHzysX9vl2nm/view?usp=sharing", IMAGE("https://api.qrserver.com/v1/create-qr-code/?size=150x150&amp;data=https://drive.google.com/file/d/1dkcyjdd9S534UytdH39nrHzysX9vl2nm/view?usp=sharing",1))</f>
        <v/>
      </c>
      <c r="D315" s="3" t="s">
        <v>547</v>
      </c>
      <c r="E315" s="1" t="str">
        <f>HYPERLINK("https://drive.google.com/file/d/1dkcyjdd9S534UytdH39nrHzysX9vl2nm/view?usp=sharing","AI photo booth with backdrop.epub")</f>
        <v>AI photo booth with backdrop.epub</v>
      </c>
    </row>
    <row r="316" ht="112.5" customHeight="1">
      <c r="A316" s="2" t="s">
        <v>485</v>
      </c>
      <c r="B316" s="2" t="s">
        <v>548</v>
      </c>
      <c r="C316" s="1" t="str">
        <f>HYPERLINK("https://drive.google.com/file/d/1DRaI1e7gsb4UFVvYw0NSlLXpak1sFnL2/view?usp=sharing", IMAGE("https://api.qrserver.com/v1/create-qr-code/?size=150x150&amp;data=https://drive.google.com/file/d/1DRaI1e7gsb4UFVvYw0NSlLXpak1sFnL2/view?usp=sharing",1))</f>
        <v/>
      </c>
      <c r="D316" s="3" t="s">
        <v>549</v>
      </c>
      <c r="E316" s="1" t="str">
        <f>HYPERLINK("https://drive.google.com/file/d/1DRaI1e7gsb4UFVvYw0NSlLXpak1sFnL2/view?usp=sharing","AI renting a photo booth near me.odt")</f>
        <v>AI renting a photo booth near me.odt</v>
      </c>
    </row>
    <row r="317" ht="112.5" customHeight="1">
      <c r="A317" s="2" t="s">
        <v>488</v>
      </c>
      <c r="B317" s="2" t="s">
        <v>550</v>
      </c>
      <c r="C317" s="1" t="str">
        <f>HYPERLINK("https://drive.google.com/file/d/1ujcFi63WGpUMQkp8AjJC8TB9ODF79jle/view?usp=sharing", IMAGE("https://api.qrserver.com/v1/create-qr-code/?size=150x150&amp;data=https://drive.google.com/file/d/1ujcFi63WGpUMQkp8AjJC8TB9ODF79jle/view?usp=sharing",1))</f>
        <v/>
      </c>
      <c r="D317" s="3" t="s">
        <v>551</v>
      </c>
      <c r="E317" s="1" t="str">
        <f>HYPERLINK("https://drive.google.com/file/d/1ujcFi63WGpUMQkp8AjJC8TB9ODF79jle/view?usp=sharing","AI renting a photo booth near me.zip")</f>
        <v>AI renting a photo booth near me.zip</v>
      </c>
    </row>
    <row r="318" ht="112.5" customHeight="1">
      <c r="A318" s="2" t="s">
        <v>491</v>
      </c>
      <c r="B318" s="2" t="s">
        <v>552</v>
      </c>
      <c r="C318" s="1" t="str">
        <f>HYPERLINK("https://drive.google.com/file/d/1DQOi4sfBlJRnahg3RY-9GFyMrYkV8-WG/view?usp=sharing", IMAGE("https://api.qrserver.com/v1/create-qr-code/?size=150x150&amp;data=https://drive.google.com/file/d/1DQOi4sfBlJRnahg3RY-9GFyMrYkV8-WG/view?usp=sharing",1))</f>
        <v/>
      </c>
      <c r="D318" s="3" t="s">
        <v>553</v>
      </c>
      <c r="E318" s="1" t="str">
        <f>HYPERLINK("https://drive.google.com/file/d/1DQOi4sfBlJRnahg3RY-9GFyMrYkV8-WG/view?usp=sharing","AI renting a photo booth near me.epub")</f>
        <v>AI renting a photo booth near me.epub</v>
      </c>
    </row>
    <row r="319" ht="112.5" customHeight="1">
      <c r="A319" s="2" t="s">
        <v>485</v>
      </c>
      <c r="B319" s="2" t="s">
        <v>554</v>
      </c>
      <c r="C319" s="1" t="str">
        <f>HYPERLINK("https://drive.google.com/file/d/10qpgQF4tKFvli7PE8bRAK-5cA1NjKnBg/view?usp=sharing", IMAGE("https://api.qrserver.com/v1/create-qr-code/?size=150x150&amp;data=https://drive.google.com/file/d/10qpgQF4tKFvli7PE8bRAK-5cA1NjKnBg/view?usp=sharing",1))</f>
        <v/>
      </c>
      <c r="D319" s="3" t="s">
        <v>555</v>
      </c>
      <c r="E319" s="1" t="str">
        <f>HYPERLINK("https://drive.google.com/file/d/10qpgQF4tKFvli7PE8bRAK-5cA1NjKnBg/view?usp=sharing","AI photo booth rental.odt")</f>
        <v>AI photo booth rental.odt</v>
      </c>
    </row>
    <row r="320" ht="112.5" customHeight="1">
      <c r="A320" s="2" t="s">
        <v>488</v>
      </c>
      <c r="B320" s="2" t="s">
        <v>556</v>
      </c>
      <c r="C320" s="1" t="str">
        <f>HYPERLINK("https://drive.google.com/file/d/1YRe-WC8gkIA0Ry41QI3v9vdo95515lOs/view?usp=sharing", IMAGE("https://api.qrserver.com/v1/create-qr-code/?size=150x150&amp;data=https://drive.google.com/file/d/1YRe-WC8gkIA0Ry41QI3v9vdo95515lOs/view?usp=sharing",1))</f>
        <v/>
      </c>
      <c r="D320" s="3" t="s">
        <v>557</v>
      </c>
      <c r="E320" s="1" t="str">
        <f>HYPERLINK("https://drive.google.com/file/d/1YRe-WC8gkIA0Ry41QI3v9vdo95515lOs/view?usp=sharing","AI photo booth rental.zip")</f>
        <v>AI photo booth rental.zip</v>
      </c>
    </row>
    <row r="321" ht="112.5" customHeight="1">
      <c r="A321" s="2" t="s">
        <v>491</v>
      </c>
      <c r="B321" s="2" t="s">
        <v>558</v>
      </c>
      <c r="C321" s="1" t="str">
        <f>HYPERLINK("https://drive.google.com/file/d/1eJbgVub7W6SfC74zAFjHxxwjbHeNS7TC/view?usp=sharing", IMAGE("https://api.qrserver.com/v1/create-qr-code/?size=150x150&amp;data=https://drive.google.com/file/d/1eJbgVub7W6SfC74zAFjHxxwjbHeNS7TC/view?usp=sharing",1))</f>
        <v/>
      </c>
      <c r="D321" s="3" t="s">
        <v>559</v>
      </c>
      <c r="E321" s="1" t="str">
        <f>HYPERLINK("https://drive.google.com/file/d/1eJbgVub7W6SfC74zAFjHxxwjbHeNS7TC/view?usp=sharing","AI photo booth rental.epub")</f>
        <v>AI photo booth rental.epub</v>
      </c>
    </row>
    <row r="322" ht="112.5" customHeight="1">
      <c r="A322" s="2" t="s">
        <v>485</v>
      </c>
      <c r="B322" s="2" t="s">
        <v>560</v>
      </c>
      <c r="C322" s="1" t="str">
        <f>HYPERLINK("https://drive.google.com/file/d/1xxvCtKB6CJop2E5ePWV9x4LF5rgXe_k4/view?usp=sharing", IMAGE("https://api.qrserver.com/v1/create-qr-code/?size=150x150&amp;data=https://drive.google.com/file/d/1xxvCtKB6CJop2E5ePWV9x4LF5rgXe_k4/view?usp=sharing",1))</f>
        <v/>
      </c>
      <c r="D322" s="3" t="s">
        <v>561</v>
      </c>
      <c r="E322" s="1" t="str">
        <f>HYPERLINK("https://drive.google.com/file/d/1xxvCtKB6CJop2E5ePWV9x4LF5rgXe_k4/view?usp=sharing","AI rental a photo booth.odt")</f>
        <v>AI rental a photo booth.odt</v>
      </c>
    </row>
    <row r="323" ht="112.5" customHeight="1">
      <c r="A323" s="2" t="s">
        <v>488</v>
      </c>
      <c r="B323" s="2" t="s">
        <v>562</v>
      </c>
      <c r="C323" s="1" t="str">
        <f>HYPERLINK("https://drive.google.com/file/d/1GDarPyXu8llLzOWJ0vvczcV6wPRorq4V/view?usp=sharing", IMAGE("https://api.qrserver.com/v1/create-qr-code/?size=150x150&amp;data=https://drive.google.com/file/d/1GDarPyXu8llLzOWJ0vvczcV6wPRorq4V/view?usp=sharing",1))</f>
        <v/>
      </c>
      <c r="D323" s="3" t="s">
        <v>563</v>
      </c>
      <c r="E323" s="1" t="str">
        <f>HYPERLINK("https://drive.google.com/file/d/1GDarPyXu8llLzOWJ0vvczcV6wPRorq4V/view?usp=sharing","AI rental a photo booth.zip")</f>
        <v>AI rental a photo booth.zip</v>
      </c>
    </row>
    <row r="324" ht="112.5" customHeight="1">
      <c r="A324" s="2" t="s">
        <v>491</v>
      </c>
      <c r="B324" s="2" t="s">
        <v>564</v>
      </c>
      <c r="C324" s="1" t="str">
        <f>HYPERLINK("https://drive.google.com/file/d/1_3S2X_U3dsrl0pN7BTRQRHO5OUKmSlxi/view?usp=sharing", IMAGE("https://api.qrserver.com/v1/create-qr-code/?size=150x150&amp;data=https://drive.google.com/file/d/1_3S2X_U3dsrl0pN7BTRQRHO5OUKmSlxi/view?usp=sharing",1))</f>
        <v/>
      </c>
      <c r="D324" s="3" t="s">
        <v>565</v>
      </c>
      <c r="E324" s="1" t="str">
        <f>HYPERLINK("https://drive.google.com/file/d/1_3S2X_U3dsrl0pN7BTRQRHO5OUKmSlxi/view?usp=sharing","AI rental a photo booth.epub")</f>
        <v>AI rental a photo booth.epub</v>
      </c>
    </row>
    <row r="325" ht="112.5" customHeight="1">
      <c r="A325" s="2" t="s">
        <v>485</v>
      </c>
      <c r="B325" s="2" t="s">
        <v>566</v>
      </c>
      <c r="C325" s="1" t="str">
        <f>HYPERLINK("https://drive.google.com/file/d/10QRpOvq3ZgWlt0gGtOsurmvuGJn_96hn/view?usp=sharing", IMAGE("https://api.qrserver.com/v1/create-qr-code/?size=150x150&amp;data=https://drive.google.com/file/d/10QRpOvq3ZgWlt0gGtOsurmvuGJn_96hn/view?usp=sharing",1))</f>
        <v/>
      </c>
      <c r="D325" s="3" t="s">
        <v>567</v>
      </c>
      <c r="E325" s="1" t="str">
        <f>HYPERLINK("https://drive.google.com/file/d/10QRpOvq3ZgWlt0gGtOsurmvuGJn_96hn/view?usp=sharing","AI photobooth rental.odt")</f>
        <v>AI photobooth rental.odt</v>
      </c>
    </row>
    <row r="326" ht="112.5" customHeight="1">
      <c r="A326" s="2" t="s">
        <v>488</v>
      </c>
      <c r="B326" s="2" t="s">
        <v>568</v>
      </c>
      <c r="C326" s="1" t="str">
        <f>HYPERLINK("https://drive.google.com/file/d/1A68tDIdjCxpPgRF2wfmdnJQgjl4nfgp4/view?usp=sharing", IMAGE("https://api.qrserver.com/v1/create-qr-code/?size=150x150&amp;data=https://drive.google.com/file/d/1A68tDIdjCxpPgRF2wfmdnJQgjl4nfgp4/view?usp=sharing",1))</f>
        <v/>
      </c>
      <c r="D326" s="3" t="s">
        <v>569</v>
      </c>
      <c r="E326" s="1" t="str">
        <f>HYPERLINK("https://drive.google.com/file/d/1A68tDIdjCxpPgRF2wfmdnJQgjl4nfgp4/view?usp=sharing","AI photobooth rental.zip")</f>
        <v>AI photobooth rental.zip</v>
      </c>
    </row>
    <row r="327" ht="112.5" customHeight="1">
      <c r="A327" s="2" t="s">
        <v>491</v>
      </c>
      <c r="B327" s="2" t="s">
        <v>570</v>
      </c>
      <c r="C327" s="1" t="str">
        <f>HYPERLINK("https://drive.google.com/file/d/1bcNN_k8CwVS6x5GF_jXpKM3GstBihSen/view?usp=sharing", IMAGE("https://api.qrserver.com/v1/create-qr-code/?size=150x150&amp;data=https://drive.google.com/file/d/1bcNN_k8CwVS6x5GF_jXpKM3GstBihSen/view?usp=sharing",1))</f>
        <v/>
      </c>
      <c r="D327" s="3" t="s">
        <v>571</v>
      </c>
      <c r="E327" s="1" t="str">
        <f>HYPERLINK("https://drive.google.com/file/d/1bcNN_k8CwVS6x5GF_jXpKM3GstBihSen/view?usp=sharing","AI photobooth rental.epub")</f>
        <v>AI photobooth rental.epub</v>
      </c>
    </row>
    <row r="328" ht="112.5" customHeight="1">
      <c r="A328" s="2" t="s">
        <v>485</v>
      </c>
      <c r="B328" s="2" t="s">
        <v>572</v>
      </c>
      <c r="C328" s="1" t="str">
        <f>HYPERLINK("https://drive.google.com/file/d/11sn2AjPox1rNlCmHBJsSgq4AL42eHgM6/view?usp=sharing", IMAGE("https://api.qrserver.com/v1/create-qr-code/?size=150x150&amp;data=https://drive.google.com/file/d/11sn2AjPox1rNlCmHBJsSgq4AL42eHgM6/view?usp=sharing",1))</f>
        <v/>
      </c>
      <c r="D328" s="3" t="s">
        <v>573</v>
      </c>
      <c r="E328" s="1" t="str">
        <f>HYPERLINK("https://drive.google.com/file/d/11sn2AjPox1rNlCmHBJsSgq4AL42eHgM6/view?usp=sharing","A.I. Artificial Intelligence photo booth for rent los angeles.odt")</f>
        <v>A.I. Artificial Intelligence photo booth for rent los angeles.odt</v>
      </c>
    </row>
    <row r="329" ht="112.5" customHeight="1">
      <c r="A329" s="2" t="s">
        <v>488</v>
      </c>
      <c r="B329" s="2" t="s">
        <v>574</v>
      </c>
      <c r="C329" s="1" t="str">
        <f>HYPERLINK("https://drive.google.com/file/d/1Tc3sOrvQDsU-iA4fu9DeBh9q2_OAmhMt/view?usp=sharing", IMAGE("https://api.qrserver.com/v1/create-qr-code/?size=150x150&amp;data=https://drive.google.com/file/d/1Tc3sOrvQDsU-iA4fu9DeBh9q2_OAmhMt/view?usp=sharing",1))</f>
        <v/>
      </c>
      <c r="D329" s="3" t="s">
        <v>575</v>
      </c>
      <c r="E329" s="1" t="str">
        <f>HYPERLINK("https://drive.google.com/file/d/1Tc3sOrvQDsU-iA4fu9DeBh9q2_OAmhMt/view?usp=sharing","A.I. Artificial Intelligence photo booth for rent los angeles.zip")</f>
        <v>A.I. Artificial Intelligence photo booth for rent los angeles.zip</v>
      </c>
    </row>
    <row r="330" ht="112.5" customHeight="1">
      <c r="A330" s="2" t="s">
        <v>491</v>
      </c>
      <c r="B330" s="2" t="s">
        <v>576</v>
      </c>
      <c r="C330" s="1" t="str">
        <f>HYPERLINK("https://drive.google.com/file/d/1tOaTslfUSMtkLiwtFQiJGNJLkTLO0jBK/view?usp=sharing", IMAGE("https://api.qrserver.com/v1/create-qr-code/?size=150x150&amp;data=https://drive.google.com/file/d/1tOaTslfUSMtkLiwtFQiJGNJLkTLO0jBK/view?usp=sharing",1))</f>
        <v/>
      </c>
      <c r="D330" s="3" t="s">
        <v>577</v>
      </c>
      <c r="E330" s="1" t="str">
        <f>HYPERLINK("https://drive.google.com/file/d/1tOaTslfUSMtkLiwtFQiJGNJLkTLO0jBK/view?usp=sharing","A.I. Artificial Intelligence photo booth for rent los angeles.epub")</f>
        <v>A.I. Artificial Intelligence photo booth for rent los angeles.epub</v>
      </c>
    </row>
    <row r="331" ht="112.5" customHeight="1">
      <c r="A331" s="2" t="s">
        <v>485</v>
      </c>
      <c r="B331" s="2" t="s">
        <v>578</v>
      </c>
      <c r="C331" s="1" t="str">
        <f>HYPERLINK("https://drive.google.com/file/d/1xMGoAn7WgY0vTK_sZek8lhtJMHaOywxi/view?usp=sharing", IMAGE("https://api.qrserver.com/v1/create-qr-code/?size=150x150&amp;data=https://drive.google.com/file/d/1xMGoAn7WgY0vTK_sZek8lhtJMHaOywxi/view?usp=sharing",1))</f>
        <v/>
      </c>
      <c r="D331" s="3" t="s">
        <v>579</v>
      </c>
      <c r="E331" s="1" t="str">
        <f>HYPERLINK("https://drive.google.com/file/d/1xMGoAn7WgY0vTK_sZek8lhtJMHaOywxi/view?usp=sharing","renting a A.I. Artificial Intelligence photo booth.odt")</f>
        <v>renting a A.I. Artificial Intelligence photo booth.odt</v>
      </c>
    </row>
    <row r="332" ht="112.5" customHeight="1">
      <c r="A332" s="2" t="s">
        <v>488</v>
      </c>
      <c r="B332" s="2" t="s">
        <v>580</v>
      </c>
      <c r="C332" s="1" t="str">
        <f>HYPERLINK("https://drive.google.com/file/d/1lTut3J3XVWZYAI1w31ChQTO-4WNmUvUO/view?usp=sharing", IMAGE("https://api.qrserver.com/v1/create-qr-code/?size=150x150&amp;data=https://drive.google.com/file/d/1lTut3J3XVWZYAI1w31ChQTO-4WNmUvUO/view?usp=sharing",1))</f>
        <v/>
      </c>
      <c r="D332" s="3" t="s">
        <v>581</v>
      </c>
      <c r="E332" s="1" t="str">
        <f>HYPERLINK("https://drive.google.com/file/d/1lTut3J3XVWZYAI1w31ChQTO-4WNmUvUO/view?usp=sharing","renting a A.I. Artificial Intelligence photo booth.zip")</f>
        <v>renting a A.I. Artificial Intelligence photo booth.zip</v>
      </c>
    </row>
    <row r="333" ht="112.5" customHeight="1">
      <c r="A333" s="2" t="s">
        <v>491</v>
      </c>
      <c r="B333" s="2" t="s">
        <v>582</v>
      </c>
      <c r="C333" s="1" t="str">
        <f>HYPERLINK("https://drive.google.com/file/d/1jkpG1DwdLjATKrRP6yU3nt-Nw4U63TCG/view?usp=sharing", IMAGE("https://api.qrserver.com/v1/create-qr-code/?size=150x150&amp;data=https://drive.google.com/file/d/1jkpG1DwdLjATKrRP6yU3nt-Nw4U63TCG/view?usp=sharing",1))</f>
        <v/>
      </c>
      <c r="D333" s="3" t="s">
        <v>583</v>
      </c>
      <c r="E333" s="1" t="str">
        <f>HYPERLINK("https://drive.google.com/file/d/1jkpG1DwdLjATKrRP6yU3nt-Nw4U63TCG/view?usp=sharing","renting a A.I. Artificial Intelligence photo booth.epub")</f>
        <v>renting a A.I. Artificial Intelligence photo booth.epub</v>
      </c>
    </row>
    <row r="334" ht="112.5" customHeight="1">
      <c r="A334" s="2" t="s">
        <v>485</v>
      </c>
      <c r="B334" s="2" t="s">
        <v>584</v>
      </c>
      <c r="C334" s="1" t="str">
        <f>HYPERLINK("https://drive.google.com/file/d/1UblurTX-Vtw3vgvMRBvTNmCbhzYmGUGd/view?usp=sharing", IMAGE("https://api.qrserver.com/v1/create-qr-code/?size=150x150&amp;data=https://drive.google.com/file/d/1UblurTX-Vtw3vgvMRBvTNmCbhzYmGUGd/view?usp=sharing",1))</f>
        <v/>
      </c>
      <c r="D334" s="3" t="s">
        <v>585</v>
      </c>
      <c r="E334" s="1" t="str">
        <f>HYPERLINK("https://drive.google.com/file/d/1UblurTX-Vtw3vgvMRBvTNmCbhzYmGUGd/view?usp=sharing","A.I. Artificial Intelligence event photo booth.odt")</f>
        <v>A.I. Artificial Intelligence event photo booth.odt</v>
      </c>
    </row>
    <row r="335" ht="112.5" customHeight="1">
      <c r="A335" s="2" t="s">
        <v>488</v>
      </c>
      <c r="B335" s="2" t="s">
        <v>586</v>
      </c>
      <c r="C335" s="1" t="str">
        <f>HYPERLINK("https://drive.google.com/file/d/1jpcTtntnEuUcolBbj4U99c7fkY0XomQm/view?usp=sharing", IMAGE("https://api.qrserver.com/v1/create-qr-code/?size=150x150&amp;data=https://drive.google.com/file/d/1jpcTtntnEuUcolBbj4U99c7fkY0XomQm/view?usp=sharing",1))</f>
        <v/>
      </c>
      <c r="D335" s="3" t="s">
        <v>587</v>
      </c>
      <c r="E335" s="1" t="str">
        <f>HYPERLINK("https://drive.google.com/file/d/1jpcTtntnEuUcolBbj4U99c7fkY0XomQm/view?usp=sharing","A.I. Artificial Intelligence event photo booth.zip")</f>
        <v>A.I. Artificial Intelligence event photo booth.zip</v>
      </c>
    </row>
    <row r="336" ht="112.5" customHeight="1">
      <c r="A336" s="2" t="s">
        <v>491</v>
      </c>
      <c r="B336" s="2" t="s">
        <v>588</v>
      </c>
      <c r="C336" s="1" t="str">
        <f>HYPERLINK("https://drive.google.com/file/d/1jomND4FHh-fxGwsh4eRzm9fFiAn9ZUsC/view?usp=sharing", IMAGE("https://api.qrserver.com/v1/create-qr-code/?size=150x150&amp;data=https://drive.google.com/file/d/1jomND4FHh-fxGwsh4eRzm9fFiAn9ZUsC/view?usp=sharing",1))</f>
        <v/>
      </c>
      <c r="D336" s="3" t="s">
        <v>589</v>
      </c>
      <c r="E336" s="1" t="str">
        <f>HYPERLINK("https://drive.google.com/file/d/1jomND4FHh-fxGwsh4eRzm9fFiAn9ZUsC/view?usp=sharing","A.I. Artificial Intelligence event photo booth.epub")</f>
        <v>A.I. Artificial Intelligence event photo booth.epub</v>
      </c>
    </row>
    <row r="337" ht="112.5" customHeight="1">
      <c r="A337" s="2" t="s">
        <v>485</v>
      </c>
      <c r="B337" s="2" t="s">
        <v>590</v>
      </c>
      <c r="C337" s="1" t="str">
        <f>HYPERLINK("https://drive.google.com/file/d/1SBqqBsViqg8s67I36xSU0mg8ABLtAQWM/view?usp=sharing", IMAGE("https://api.qrserver.com/v1/create-qr-code/?size=150x150&amp;data=https://drive.google.com/file/d/1SBqqBsViqg8s67I36xSU0mg8ABLtAQWM/view?usp=sharing",1))</f>
        <v/>
      </c>
      <c r="D337" s="3" t="s">
        <v>591</v>
      </c>
      <c r="E337" s="1" t="str">
        <f>HYPERLINK("https://drive.google.com/file/d/1SBqqBsViqg8s67I36xSU0mg8ABLtAQWM/view?usp=sharing","rent a A.I. Artificial Intelligence photobooth.odt")</f>
        <v>rent a A.I. Artificial Intelligence photobooth.odt</v>
      </c>
    </row>
    <row r="338" ht="112.5" customHeight="1">
      <c r="A338" s="2" t="s">
        <v>488</v>
      </c>
      <c r="B338" s="2" t="s">
        <v>592</v>
      </c>
      <c r="C338" s="1" t="str">
        <f>HYPERLINK("https://drive.google.com/file/d/1FhjUSg4NAjKdpZIB3uUaXJduVhz1Ug09/view?usp=sharing", IMAGE("https://api.qrserver.com/v1/create-qr-code/?size=150x150&amp;data=https://drive.google.com/file/d/1FhjUSg4NAjKdpZIB3uUaXJduVhz1Ug09/view?usp=sharing",1))</f>
        <v/>
      </c>
      <c r="D338" s="3" t="s">
        <v>593</v>
      </c>
      <c r="E338" s="1" t="str">
        <f>HYPERLINK("https://drive.google.com/file/d/1FhjUSg4NAjKdpZIB3uUaXJduVhz1Ug09/view?usp=sharing","rent a A.I. Artificial Intelligence photobooth.zip")</f>
        <v>rent a A.I. Artificial Intelligence photobooth.zip</v>
      </c>
    </row>
    <row r="339" ht="112.5" customHeight="1">
      <c r="A339" s="2" t="s">
        <v>491</v>
      </c>
      <c r="B339" s="2" t="s">
        <v>594</v>
      </c>
      <c r="C339" s="1" t="str">
        <f>HYPERLINK("https://drive.google.com/file/d/18B4CAOIWRKxyS5jy8sqhWGh06Jqyc_gk/view?usp=sharing", IMAGE("https://api.qrserver.com/v1/create-qr-code/?size=150x150&amp;data=https://drive.google.com/file/d/18B4CAOIWRKxyS5jy8sqhWGh06Jqyc_gk/view?usp=sharing",1))</f>
        <v/>
      </c>
      <c r="D339" s="3" t="s">
        <v>595</v>
      </c>
      <c r="E339" s="1" t="str">
        <f>HYPERLINK("https://drive.google.com/file/d/18B4CAOIWRKxyS5jy8sqhWGh06Jqyc_gk/view?usp=sharing","rent a A.I. Artificial Intelligence photobooth.epub")</f>
        <v>rent a A.I. Artificial Intelligence photobooth.epub</v>
      </c>
    </row>
    <row r="340" ht="112.5" customHeight="1">
      <c r="A340" s="2" t="s">
        <v>485</v>
      </c>
      <c r="B340" s="2" t="s">
        <v>596</v>
      </c>
      <c r="C340" s="1" t="str">
        <f>HYPERLINK("https://drive.google.com/file/d/14At0lYj_4IqMwC2MX93s6lsf9gup-KGg/view?usp=sharing", IMAGE("https://api.qrserver.com/v1/create-qr-code/?size=150x150&amp;data=https://drive.google.com/file/d/14At0lYj_4IqMwC2MX93s6lsf9gup-KGg/view?usp=sharing",1))</f>
        <v/>
      </c>
      <c r="D340" s="3" t="s">
        <v>597</v>
      </c>
      <c r="E340" s="1" t="str">
        <f>HYPERLINK("https://drive.google.com/file/d/14At0lYj_4IqMwC2MX93s6lsf9gup-KGg/view?usp=sharing","A.I. Artificial Intelligence photo booth wedding rental.odt")</f>
        <v>A.I. Artificial Intelligence photo booth wedding rental.odt</v>
      </c>
    </row>
    <row r="341" ht="112.5" customHeight="1">
      <c r="A341" s="2" t="s">
        <v>488</v>
      </c>
      <c r="B341" s="2" t="s">
        <v>598</v>
      </c>
      <c r="C341" s="1" t="str">
        <f>HYPERLINK("https://drive.google.com/file/d/1ZoTTofQ58yyqCs5eoGMl1H68k_9TXQO2/view?usp=sharing", IMAGE("https://api.qrserver.com/v1/create-qr-code/?size=150x150&amp;data=https://drive.google.com/file/d/1ZoTTofQ58yyqCs5eoGMl1H68k_9TXQO2/view?usp=sharing",1))</f>
        <v/>
      </c>
      <c r="D341" s="3" t="s">
        <v>599</v>
      </c>
      <c r="E341" s="1" t="str">
        <f>HYPERLINK("https://drive.google.com/file/d/1ZoTTofQ58yyqCs5eoGMl1H68k_9TXQO2/view?usp=sharing","A.I. Artificial Intelligence photo booth wedding rental.zip")</f>
        <v>A.I. Artificial Intelligence photo booth wedding rental.zip</v>
      </c>
    </row>
    <row r="342" ht="112.5" customHeight="1">
      <c r="A342" s="2" t="s">
        <v>491</v>
      </c>
      <c r="B342" s="2" t="s">
        <v>600</v>
      </c>
      <c r="C342" s="1" t="str">
        <f>HYPERLINK("https://drive.google.com/file/d/1E0RQ0SatFo0k6Se9eip53t3Oe2SGqW82/view?usp=sharing", IMAGE("https://api.qrserver.com/v1/create-qr-code/?size=150x150&amp;data=https://drive.google.com/file/d/1E0RQ0SatFo0k6Se9eip53t3Oe2SGqW82/view?usp=sharing",1))</f>
        <v/>
      </c>
      <c r="D342" s="3" t="s">
        <v>601</v>
      </c>
      <c r="E342" s="1" t="str">
        <f>HYPERLINK("https://drive.google.com/file/d/1E0RQ0SatFo0k6Se9eip53t3Oe2SGqW82/view?usp=sharing","A.I. Artificial Intelligence photo booth wedding rental.epub")</f>
        <v>A.I. Artificial Intelligence photo booth wedding rental.epub</v>
      </c>
    </row>
    <row r="343" ht="112.5" customHeight="1">
      <c r="A343" s="2" t="s">
        <v>485</v>
      </c>
      <c r="B343" s="2" t="s">
        <v>602</v>
      </c>
      <c r="C343" s="1" t="str">
        <f>HYPERLINK("https://drive.google.com/file/d/1RQnmOS4sUxFbkF3nqLbCBRrypSP14SLj/view?usp=sharing", IMAGE("https://api.qrserver.com/v1/create-qr-code/?size=150x150&amp;data=https://drive.google.com/file/d/1RQnmOS4sUxFbkF3nqLbCBRrypSP14SLj/view?usp=sharing",1))</f>
        <v/>
      </c>
      <c r="D343" s="3" t="s">
        <v>603</v>
      </c>
      <c r="E343" s="1" t="str">
        <f>HYPERLINK("https://drive.google.com/file/d/1RQnmOS4sUxFbkF3nqLbCBRrypSP14SLj/view?usp=sharing","A.I. Artificial Intelligence photo booths rent.odt")</f>
        <v>A.I. Artificial Intelligence photo booths rent.odt</v>
      </c>
    </row>
    <row r="344" ht="112.5" customHeight="1">
      <c r="A344" s="2" t="s">
        <v>488</v>
      </c>
      <c r="B344" s="2" t="s">
        <v>604</v>
      </c>
      <c r="C344" s="1" t="str">
        <f>HYPERLINK("https://drive.google.com/file/d/1ZqjsSrwXiZkTHl9OqlYYDIM2Csy9aqSB/view?usp=sharing", IMAGE("https://api.qrserver.com/v1/create-qr-code/?size=150x150&amp;data=https://drive.google.com/file/d/1ZqjsSrwXiZkTHl9OqlYYDIM2Csy9aqSB/view?usp=sharing",1))</f>
        <v/>
      </c>
      <c r="D344" s="3" t="s">
        <v>605</v>
      </c>
      <c r="E344" s="1" t="str">
        <f>HYPERLINK("https://drive.google.com/file/d/1ZqjsSrwXiZkTHl9OqlYYDIM2Csy9aqSB/view?usp=sharing","A.I. Artificial Intelligence photo booths rent.zip")</f>
        <v>A.I. Artificial Intelligence photo booths rent.zip</v>
      </c>
    </row>
    <row r="345" ht="112.5" customHeight="1">
      <c r="A345" s="2" t="s">
        <v>491</v>
      </c>
      <c r="B345" s="2" t="s">
        <v>606</v>
      </c>
      <c r="C345" s="1" t="str">
        <f>HYPERLINK("https://drive.google.com/file/d/18O7QoCbHqtVtfSt29qatTzVr_qFjR1wz/view?usp=sharing", IMAGE("https://api.qrserver.com/v1/create-qr-code/?size=150x150&amp;data=https://drive.google.com/file/d/18O7QoCbHqtVtfSt29qatTzVr_qFjR1wz/view?usp=sharing",1))</f>
        <v/>
      </c>
      <c r="D345" s="3" t="s">
        <v>607</v>
      </c>
      <c r="E345" s="1" t="str">
        <f>HYPERLINK("https://drive.google.com/file/d/18O7QoCbHqtVtfSt29qatTzVr_qFjR1wz/view?usp=sharing","A.I. Artificial Intelligence photo booths rent.epub")</f>
        <v>A.I. Artificial Intelligence photo booths rent.epub</v>
      </c>
    </row>
    <row r="346" ht="112.5" customHeight="1">
      <c r="A346" s="2" t="s">
        <v>485</v>
      </c>
      <c r="B346" s="2" t="s">
        <v>608</v>
      </c>
      <c r="C346" s="1" t="str">
        <f>HYPERLINK("https://drive.google.com/file/d/1Qmtz04HQeKWKrEMrO3qNDgCLzgrabE7k/view?usp=sharing", IMAGE("https://api.qrserver.com/v1/create-qr-code/?size=150x150&amp;data=https://drive.google.com/file/d/1Qmtz04HQeKWKrEMrO3qNDgCLzgrabE7k/view?usp=sharing",1))</f>
        <v/>
      </c>
      <c r="D346" s="3" t="s">
        <v>609</v>
      </c>
      <c r="E346" s="1" t="str">
        <f>HYPERLINK("https://drive.google.com/file/d/1Qmtz04HQeKWKrEMrO3qNDgCLzgrabE7k/view?usp=sharing","A.I. Artificial Intelligence photo booth for weddings.odt")</f>
        <v>A.I. Artificial Intelligence photo booth for weddings.odt</v>
      </c>
    </row>
    <row r="347" ht="112.5" customHeight="1">
      <c r="A347" s="2" t="s">
        <v>488</v>
      </c>
      <c r="B347" s="2" t="s">
        <v>610</v>
      </c>
      <c r="C347" s="1" t="str">
        <f>HYPERLINK("https://drive.google.com/file/d/1U1fKZKVOZrwcik1iHm9jR2_Or-psu7a4/view?usp=sharing", IMAGE("https://api.qrserver.com/v1/create-qr-code/?size=150x150&amp;data=https://drive.google.com/file/d/1U1fKZKVOZrwcik1iHm9jR2_Or-psu7a4/view?usp=sharing",1))</f>
        <v/>
      </c>
      <c r="D347" s="3" t="s">
        <v>611</v>
      </c>
      <c r="E347" s="1" t="str">
        <f>HYPERLINK("https://drive.google.com/file/d/1U1fKZKVOZrwcik1iHm9jR2_Or-psu7a4/view?usp=sharing","A.I. Artificial Intelligence photo booth for weddings.zip")</f>
        <v>A.I. Artificial Intelligence photo booth for weddings.zip</v>
      </c>
    </row>
    <row r="348" ht="112.5" customHeight="1">
      <c r="A348" s="2" t="s">
        <v>491</v>
      </c>
      <c r="B348" s="2" t="s">
        <v>612</v>
      </c>
      <c r="C348" s="1" t="str">
        <f>HYPERLINK("https://drive.google.com/file/d/18RAqUN3b4RV91QO7M4YbROq_0wBnDoQU/view?usp=sharing", IMAGE("https://api.qrserver.com/v1/create-qr-code/?size=150x150&amp;data=https://drive.google.com/file/d/18RAqUN3b4RV91QO7M4YbROq_0wBnDoQU/view?usp=sharing",1))</f>
        <v/>
      </c>
      <c r="D348" s="3" t="s">
        <v>613</v>
      </c>
      <c r="E348" s="1" t="str">
        <f>HYPERLINK("https://drive.google.com/file/d/18RAqUN3b4RV91QO7M4YbROq_0wBnDoQU/view?usp=sharing","A.I. Artificial Intelligence photo booth for weddings.epub")</f>
        <v>A.I. Artificial Intelligence photo booth for weddings.epub</v>
      </c>
    </row>
    <row r="349" ht="112.5" customHeight="1">
      <c r="A349" s="2" t="s">
        <v>259</v>
      </c>
      <c r="B349" s="2" t="s">
        <v>400</v>
      </c>
      <c r="C349" s="1" t="str">
        <f>HYPERLINK("https://drive.google.com/file/d/1Lu8XwfXIY4mutTqF6_8XfkoI6r3AWN0-/view?usp=sharing", IMAGE("https://api.qrserver.com/v1/create-qr-code/?size=150x150&amp;data=https://drive.google.com/file/d/1Lu8XwfXIY4mutTqF6_8XfkoI6r3AWN0-/view?usp=sharing",1))</f>
        <v/>
      </c>
      <c r="D349" s="3" t="s">
        <v>614</v>
      </c>
      <c r="E349" s="1" t="str">
        <f>HYPERLINK("https://drive.google.com/file/d/1Lu8XwfXIY4mutTqF6_8XfkoI6r3AWN0-/view?usp=sharing","AI photo booth rental Beverly Hills.pdf")</f>
        <v>AI photo booth rental Beverly Hills.pdf</v>
      </c>
    </row>
    <row r="350" ht="112.5" customHeight="1">
      <c r="A350" s="2" t="s">
        <v>615</v>
      </c>
      <c r="B350" s="2" t="s">
        <v>616</v>
      </c>
      <c r="C350" s="1" t="str">
        <f>HYPERLINK("https://docs.google.com/presentation/d/1p98-KKh_j8Fk-Bcswb80kzOsJ3UgCAln/edit?usp=sharing&amp;ouid=115602453726005426174&amp;rtpof=true&amp;sd=true", IMAGE("https://api.qrserver.com/v1/create-qr-code/?size=150x150&amp;data=https://docs.google.com/presentation/d/1p98-KKh_j8Fk-Bcswb80kzOsJ3UgCAln/edit?usp=sharing&amp;ouid=115602453726005426174&amp;rtpof=true&amp;sd=true",1))</f>
        <v/>
      </c>
      <c r="D350" s="3" t="s">
        <v>617</v>
      </c>
      <c r="E350" s="1" t="str">
        <f>HYPERLINK("https://docs.google.com/presentation/d/1p98-KKh_j8Fk-Bcswb80kzOsJ3UgCAln/edit?usp=sharing&amp;ouid=115602453726005426174&amp;rtpof=true&amp;sd=true","AI photo booth rental Beverly Hills.pptx")</f>
        <v>AI photo booth rental Beverly Hills.pptx</v>
      </c>
    </row>
    <row r="351" ht="112.5" customHeight="1">
      <c r="A351" s="2" t="s">
        <v>618</v>
      </c>
      <c r="B351" s="2" t="s">
        <v>619</v>
      </c>
      <c r="C351" s="1" t="str">
        <f>HYPERLINK("https://drive.google.com/file/d/1nkU0c01CBeNr0My5DCUGZP870An3YLxa/view?usp=sharing", IMAGE("https://api.qrserver.com/v1/create-qr-code/?size=150x150&amp;data=https://drive.google.com/file/d/1nkU0c01CBeNr0My5DCUGZP870An3YLxa/view?usp=sharing",1))</f>
        <v/>
      </c>
      <c r="D351" s="3" t="s">
        <v>620</v>
      </c>
      <c r="E351" s="1" t="str">
        <f>HYPERLINK("https://drive.google.com/file/d/1nkU0c01CBeNr0My5DCUGZP870An3YLxa/view?usp=sharing","AI photo booth rental Beverly Hills.odp")</f>
        <v>AI photo booth rental Beverly Hills.odp</v>
      </c>
    </row>
    <row r="352" ht="112.5" customHeight="1">
      <c r="A352" s="2" t="s">
        <v>317</v>
      </c>
      <c r="B352" s="2" t="s">
        <v>318</v>
      </c>
      <c r="C352" s="1" t="str">
        <f>HYPERLINK("https://drive.google.com/file/d/1GJjiELs-Nm7JLNVLRAzeYKWaNduE7iNI/view?usp=sharing", IMAGE("https://api.qrserver.com/v1/create-qr-code/?size=150x150&amp;data=https://drive.google.com/file/d/1GJjiELs-Nm7JLNVLRAzeYKWaNduE7iNI/view?usp=sharing",1))</f>
        <v/>
      </c>
      <c r="D352" s="3" t="s">
        <v>621</v>
      </c>
      <c r="E352" s="1" t="str">
        <f>HYPERLINK("https://drive.google.com/file/d/1GJjiELs-Nm7JLNVLRAzeYKWaNduE7iNI/view?usp=sharing","AI photo booth rental Beverly Hills.txt")</f>
        <v>AI photo booth rental Beverly Hills.txt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137757786" ref="D51"/>
    <hyperlink r:id="rId52" location="gid=2144208812" ref="D52"/>
    <hyperlink r:id="rId53" location="gid=1606879698" ref="D53"/>
    <hyperlink r:id="rId54" location="gid=2057559773"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s>
  <drawing r:id="rId353"/>
  <legacyDrawing r:id="rId3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622</v>
      </c>
      <c r="B1" s="2" t="s">
        <v>1</v>
      </c>
      <c r="C1" s="1" t="str">
        <f>HYPERLINK("https://sites.google.com/view/ai-face-swap-photo-booth/home","AI photo booth rental Beverly Hills")</f>
        <v>AI photo booth rental Beverly Hills</v>
      </c>
      <c r="D1" s="3" t="s">
        <v>2</v>
      </c>
    </row>
    <row r="2">
      <c r="A2" s="2" t="s">
        <v>622</v>
      </c>
      <c r="B2" s="2" t="s">
        <v>108</v>
      </c>
      <c r="C2" s="1" t="str">
        <f>HYPERLINK("https://drive.google.com/drive/folders/1DesmOUWppFRKQI-ck9nHXOt6aNiKlCLV?usp=sharing","AI photobooth for rent ")</f>
        <v>AI photobooth for rent </v>
      </c>
      <c r="D2" s="3" t="s">
        <v>107</v>
      </c>
    </row>
    <row r="3">
      <c r="A3" s="2" t="s">
        <v>622</v>
      </c>
      <c r="B3" s="2" t="s">
        <v>114</v>
      </c>
      <c r="C3" s="1" t="str">
        <f>HYPERLINK("https://docs.google.com/document/d/16tH01Zg28g5GgOGpS9NzcSN31Fti5Zm983Sdq4Z9VuU/edit?usp=sharing","AI rental photobooth")</f>
        <v>AI rental photobooth</v>
      </c>
      <c r="D3" s="3" t="s">
        <v>109</v>
      </c>
    </row>
    <row r="4">
      <c r="A4" s="2" t="s">
        <v>622</v>
      </c>
      <c r="B4" s="2" t="s">
        <v>120</v>
      </c>
      <c r="C4" s="1" t="str">
        <f>HYPERLINK("https://docs.google.com/document/d/16tH01Zg28g5GgOGpS9NzcSN31Fti5Zm983Sdq4Z9VuU/pub","AI rent photo booth")</f>
        <v>AI rent photo booth</v>
      </c>
      <c r="D4" s="3" t="s">
        <v>111</v>
      </c>
    </row>
    <row r="5">
      <c r="A5" s="2" t="s">
        <v>622</v>
      </c>
      <c r="B5" s="2" t="s">
        <v>132</v>
      </c>
      <c r="C5" s="1" t="str">
        <f>HYPERLINK("https://docs.google.com/document/d/1xAMPLEHDv4CM2oqSFCyTQ20sRb8iOOb6io8CEfeTCw0/edit?usp=sharing","AI rental photo booths")</f>
        <v>AI rental photo booths</v>
      </c>
      <c r="D5" s="3" t="s">
        <v>133</v>
      </c>
    </row>
    <row r="6">
      <c r="A6" s="2" t="s">
        <v>622</v>
      </c>
      <c r="B6" s="2" t="s">
        <v>138</v>
      </c>
      <c r="C6" s="1" t="str">
        <f>HYPERLINK("https://docs.google.com/document/d/1xAMPLEHDv4CM2oqSFCyTQ20sRb8iOOb6io8CEfeTCw0/pub","AI photobooth printing")</f>
        <v>AI photobooth printing</v>
      </c>
      <c r="D6" s="3" t="s">
        <v>135</v>
      </c>
    </row>
    <row r="7">
      <c r="A7" s="2" t="s">
        <v>622</v>
      </c>
      <c r="B7" s="2" t="s">
        <v>144</v>
      </c>
      <c r="C7" s="1" t="str">
        <f>HYPERLINK("https://docs.google.com/document/d/1xAMPLEHDv4CM2oqSFCyTQ20sRb8iOOb6io8CEfeTCw0/view","AI rent photo booth los angeles")</f>
        <v>AI rent photo booth los angeles</v>
      </c>
      <c r="D7" s="3" t="s">
        <v>137</v>
      </c>
    </row>
    <row r="8">
      <c r="A8" s="2" t="s">
        <v>622</v>
      </c>
      <c r="B8" s="2" t="s">
        <v>150</v>
      </c>
      <c r="C8" s="1" t="str">
        <f>HYPERLINK("https://docs.google.com/document/d/1lhQ1XEJ5xcClG_WH99-zbexori1lYS0VWYngk3vEOts/edit?usp=sharing","AI kardashian photo booth")</f>
        <v>AI kardashian photo booth</v>
      </c>
      <c r="D8" s="3" t="s">
        <v>151</v>
      </c>
    </row>
    <row r="9">
      <c r="A9" s="2" t="s">
        <v>622</v>
      </c>
      <c r="B9" s="2" t="s">
        <v>156</v>
      </c>
      <c r="C9" s="1" t="str">
        <f>HYPERLINK("https://docs.google.com/document/d/1lhQ1XEJ5xcClG_WH99-zbexori1lYS0VWYngk3vEOts/pub","AI photobooth rental los angeles")</f>
        <v>AI photobooth rental los angeles</v>
      </c>
      <c r="D9" s="3" t="s">
        <v>153</v>
      </c>
    </row>
    <row r="10">
      <c r="A10" s="2" t="s">
        <v>622</v>
      </c>
      <c r="B10" s="2" t="s">
        <v>162</v>
      </c>
      <c r="C10" s="1" t="str">
        <f>HYPERLINK("https://docs.google.com/document/d/1lhQ1XEJ5xcClG_WH99-zbexori1lYS0VWYngk3vEOts/view","AI photo booth with backdrop")</f>
        <v>AI photo booth with backdrop</v>
      </c>
      <c r="D10" s="3" t="s">
        <v>155</v>
      </c>
    </row>
    <row r="11">
      <c r="A11" s="2" t="s">
        <v>622</v>
      </c>
      <c r="B11" s="2" t="s">
        <v>168</v>
      </c>
      <c r="C11" s="1" t="str">
        <f>HYPERLINK("https://docs.google.com/document/d/1gVj5K2TcBmv7OY0kqaN8G2LuVRJ18lNc_wgbch5AtZE/edit?usp=sharing","AI renting a photo booth near me")</f>
        <v>AI renting a photo booth near me</v>
      </c>
      <c r="D11" s="3" t="s">
        <v>169</v>
      </c>
    </row>
    <row r="12">
      <c r="A12" s="2" t="s">
        <v>622</v>
      </c>
      <c r="B12" s="2" t="s">
        <v>174</v>
      </c>
      <c r="C12" s="1" t="str">
        <f>HYPERLINK("https://docs.google.com/document/d/1gVj5K2TcBmv7OY0kqaN8G2LuVRJ18lNc_wgbch5AtZE/pub","AI photo booth rental")</f>
        <v>AI photo booth rental</v>
      </c>
      <c r="D12" s="3" t="s">
        <v>171</v>
      </c>
    </row>
    <row r="13">
      <c r="A13" s="2" t="s">
        <v>622</v>
      </c>
      <c r="B13" s="2" t="s">
        <v>180</v>
      </c>
      <c r="C13" s="1" t="str">
        <f>HYPERLINK("https://docs.google.com/document/d/1gVj5K2TcBmv7OY0kqaN8G2LuVRJ18lNc_wgbch5AtZE/view","AI rental a photo booth")</f>
        <v>AI rental a photo booth</v>
      </c>
      <c r="D13" s="3" t="s">
        <v>173</v>
      </c>
    </row>
    <row r="14">
      <c r="A14" s="2" t="s">
        <v>622</v>
      </c>
      <c r="B14" s="2" t="s">
        <v>186</v>
      </c>
      <c r="C14" s="1" t="str">
        <f>HYPERLINK("https://docs.google.com/document/d/1RtXB0rtGDTipM-ZTq5Ff8i8VMaVlAUprYmlm61Q1W2o/edit?usp=sharing","AI photobooth rental")</f>
        <v>AI photobooth rental</v>
      </c>
      <c r="D14" s="3" t="s">
        <v>187</v>
      </c>
    </row>
    <row r="15">
      <c r="A15" s="2" t="s">
        <v>622</v>
      </c>
      <c r="B15" s="2" t="s">
        <v>192</v>
      </c>
      <c r="C15" s="1" t="str">
        <f>HYPERLINK("https://docs.google.com/document/d/1RtXB0rtGDTipM-ZTq5Ff8i8VMaVlAUprYmlm61Q1W2o/pub","A.I. Artificial Intelligence photo booth for rent los angeles")</f>
        <v>A.I. Artificial Intelligence photo booth for rent los angeles</v>
      </c>
      <c r="D15" s="3" t="s">
        <v>189</v>
      </c>
    </row>
    <row r="16">
      <c r="A16" s="2" t="s">
        <v>622</v>
      </c>
      <c r="B16" s="2" t="s">
        <v>198</v>
      </c>
      <c r="C16" s="1" t="str">
        <f>HYPERLINK("https://docs.google.com/document/d/1RtXB0rtGDTipM-ZTq5Ff8i8VMaVlAUprYmlm61Q1W2o/view","renting a A.I. Artificial Intelligence photo booth")</f>
        <v>renting a A.I. Artificial Intelligence photo booth</v>
      </c>
      <c r="D16" s="3" t="s">
        <v>191</v>
      </c>
    </row>
    <row r="17">
      <c r="A17" s="2" t="s">
        <v>622</v>
      </c>
      <c r="B17" s="2" t="s">
        <v>204</v>
      </c>
      <c r="C17" s="1" t="str">
        <f>HYPERLINK("https://docs.google.com/document/d/11IWRrcjGlymdo8M8MPV2xJr-ym-9vdp6R44AgNVgtAw/edit?usp=sharing","A.I. Artificial Intelligence event photo booth")</f>
        <v>A.I. Artificial Intelligence event photo booth</v>
      </c>
      <c r="D17" s="3" t="s">
        <v>205</v>
      </c>
    </row>
    <row r="18">
      <c r="A18" s="2" t="s">
        <v>622</v>
      </c>
      <c r="B18" s="2" t="s">
        <v>210</v>
      </c>
      <c r="C18" s="1" t="str">
        <f>HYPERLINK("https://docs.google.com/document/d/11IWRrcjGlymdo8M8MPV2xJr-ym-9vdp6R44AgNVgtAw/pub","rent a A.I. Artificial Intelligence photobooth")</f>
        <v>rent a A.I. Artificial Intelligence photobooth</v>
      </c>
      <c r="D18" s="3" t="s">
        <v>207</v>
      </c>
    </row>
    <row r="19">
      <c r="A19" s="2" t="s">
        <v>622</v>
      </c>
      <c r="B19" s="2" t="s">
        <v>216</v>
      </c>
      <c r="C19" s="1" t="str">
        <f>HYPERLINK("https://docs.google.com/document/d/11IWRrcjGlymdo8M8MPV2xJr-ym-9vdp6R44AgNVgtAw/view","A.I. Artificial Intelligence photo booth wedding rental")</f>
        <v>A.I. Artificial Intelligence photo booth wedding rental</v>
      </c>
      <c r="D19" s="3" t="s">
        <v>209</v>
      </c>
    </row>
    <row r="20">
      <c r="A20" s="2" t="s">
        <v>622</v>
      </c>
      <c r="B20" s="2" t="s">
        <v>222</v>
      </c>
      <c r="C20" s="1" t="str">
        <f>HYPERLINK("https://docs.google.com/document/d/12tCBkOOUXTIWwktwZ2StRkHTGs7FMY-lJCCYjVhYdiU/edit?usp=sharing","A.I. Artificial Intelligence photo booths rent")</f>
        <v>A.I. Artificial Intelligence photo booths rent</v>
      </c>
      <c r="D20" s="3" t="s">
        <v>223</v>
      </c>
    </row>
    <row r="21">
      <c r="A21" s="2" t="s">
        <v>622</v>
      </c>
      <c r="B21" s="2" t="s">
        <v>228</v>
      </c>
      <c r="C21" s="1" t="str">
        <f>HYPERLINK("https://docs.google.com/document/d/12tCBkOOUXTIWwktwZ2StRkHTGs7FMY-lJCCYjVhYdiU/pub","A.I. Artificial Intelligence photo booth for weddings")</f>
        <v>A.I. Artificial Intelligence photo booth for weddings</v>
      </c>
      <c r="D21" s="3" t="s">
        <v>225</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623</v>
      </c>
      <c r="B1" s="2" t="s">
        <v>624</v>
      </c>
      <c r="C1" s="2" t="s">
        <v>625</v>
      </c>
    </row>
    <row r="2">
      <c r="A2" s="2" t="s">
        <v>1</v>
      </c>
      <c r="B2" s="2" t="s">
        <v>1</v>
      </c>
      <c r="C2" s="2" t="s">
        <v>626</v>
      </c>
      <c r="D2" s="2" t="s">
        <v>625</v>
      </c>
    </row>
    <row r="3">
      <c r="A3" s="2" t="s">
        <v>627</v>
      </c>
      <c r="B3" s="2" t="s">
        <v>628</v>
      </c>
    </row>
    <row r="4">
      <c r="A4" s="2" t="s">
        <v>629</v>
      </c>
      <c r="B4" s="2" t="s">
        <v>630</v>
      </c>
    </row>
    <row r="5">
      <c r="A5" s="2" t="s">
        <v>631</v>
      </c>
      <c r="B5" s="4" t="s">
        <v>632</v>
      </c>
    </row>
    <row r="6">
      <c r="A6" s="2" t="s">
        <v>633</v>
      </c>
      <c r="B6" s="2">
        <v>33.8952834938624</v>
      </c>
    </row>
    <row r="7">
      <c r="A7" s="2" t="s">
        <v>634</v>
      </c>
      <c r="B7" s="2">
        <v>-118.072252032517</v>
      </c>
    </row>
    <row r="8">
      <c r="A8" s="2" t="s">
        <v>623</v>
      </c>
      <c r="B8" s="2" t="s">
        <v>624</v>
      </c>
      <c r="C8" s="2" t="s">
        <v>625</v>
      </c>
    </row>
    <row r="9">
      <c r="A9" s="2" t="s">
        <v>108</v>
      </c>
      <c r="B9" s="2" t="s">
        <v>108</v>
      </c>
      <c r="C9" s="2" t="s">
        <v>635</v>
      </c>
      <c r="D9" s="2" t="s">
        <v>625</v>
      </c>
    </row>
    <row r="10">
      <c r="A10" s="2" t="s">
        <v>114</v>
      </c>
      <c r="B10" s="2" t="s">
        <v>114</v>
      </c>
      <c r="C10" s="2" t="s">
        <v>636</v>
      </c>
      <c r="D10" s="2" t="s">
        <v>625</v>
      </c>
    </row>
    <row r="11">
      <c r="A11" s="2" t="s">
        <v>120</v>
      </c>
      <c r="B11" s="2" t="s">
        <v>120</v>
      </c>
      <c r="C11" s="2" t="s">
        <v>637</v>
      </c>
      <c r="D11" s="2" t="s">
        <v>625</v>
      </c>
    </row>
    <row r="12">
      <c r="A12" s="2" t="s">
        <v>623</v>
      </c>
      <c r="B12" s="2" t="s">
        <v>624</v>
      </c>
      <c r="C12" s="2" t="s">
        <v>625</v>
      </c>
    </row>
    <row r="13">
      <c r="A13" s="2" t="s">
        <v>132</v>
      </c>
      <c r="B13" s="2" t="s">
        <v>132</v>
      </c>
      <c r="C13" s="2" t="s">
        <v>638</v>
      </c>
      <c r="D13" s="2" t="s">
        <v>625</v>
      </c>
    </row>
    <row r="14">
      <c r="A14" s="2" t="s">
        <v>138</v>
      </c>
      <c r="B14" s="2" t="s">
        <v>138</v>
      </c>
      <c r="C14" s="2" t="s">
        <v>639</v>
      </c>
      <c r="D14" s="2" t="s">
        <v>625</v>
      </c>
    </row>
    <row r="15">
      <c r="A15" s="2" t="s">
        <v>144</v>
      </c>
      <c r="B15" s="2" t="s">
        <v>144</v>
      </c>
      <c r="C15" s="2" t="s">
        <v>640</v>
      </c>
      <c r="D15" s="2" t="s">
        <v>625</v>
      </c>
    </row>
    <row r="16">
      <c r="A16" s="2" t="s">
        <v>623</v>
      </c>
      <c r="B16" s="2" t="s">
        <v>624</v>
      </c>
      <c r="C16" s="2" t="s">
        <v>625</v>
      </c>
    </row>
    <row r="17">
      <c r="A17" s="2" t="s">
        <v>150</v>
      </c>
      <c r="B17" s="2" t="s">
        <v>150</v>
      </c>
      <c r="C17" s="2" t="s">
        <v>641</v>
      </c>
      <c r="D17" s="2" t="s">
        <v>625</v>
      </c>
    </row>
    <row r="18">
      <c r="A18" s="2" t="s">
        <v>156</v>
      </c>
      <c r="B18" s="2" t="s">
        <v>156</v>
      </c>
      <c r="C18" s="2" t="s">
        <v>642</v>
      </c>
      <c r="D18" s="2" t="s">
        <v>625</v>
      </c>
    </row>
    <row r="19">
      <c r="A19" s="2" t="s">
        <v>162</v>
      </c>
      <c r="B19" s="2" t="s">
        <v>162</v>
      </c>
      <c r="C19" s="2" t="s">
        <v>643</v>
      </c>
      <c r="D19" s="2" t="s">
        <v>625</v>
      </c>
    </row>
    <row r="20">
      <c r="A20" s="2" t="s">
        <v>623</v>
      </c>
      <c r="B20" s="2" t="s">
        <v>624</v>
      </c>
      <c r="C20" s="2" t="s">
        <v>625</v>
      </c>
    </row>
    <row r="21">
      <c r="A21" s="2" t="s">
        <v>168</v>
      </c>
      <c r="B21" s="2" t="s">
        <v>168</v>
      </c>
      <c r="C21" s="2" t="s">
        <v>644</v>
      </c>
      <c r="D21" s="2" t="s">
        <v>625</v>
      </c>
    </row>
    <row r="22">
      <c r="A22" s="2" t="s">
        <v>174</v>
      </c>
      <c r="B22" s="2" t="s">
        <v>174</v>
      </c>
      <c r="C22" s="2" t="s">
        <v>645</v>
      </c>
      <c r="D22" s="2" t="s">
        <v>625</v>
      </c>
    </row>
    <row r="23">
      <c r="A23" s="2" t="s">
        <v>180</v>
      </c>
      <c r="B23" s="2" t="s">
        <v>180</v>
      </c>
      <c r="C23" s="2" t="s">
        <v>646</v>
      </c>
      <c r="D23" s="2" t="s">
        <v>625</v>
      </c>
    </row>
    <row r="24">
      <c r="A24" s="2" t="s">
        <v>623</v>
      </c>
      <c r="B24" s="2" t="s">
        <v>624</v>
      </c>
      <c r="C24" s="2" t="s">
        <v>625</v>
      </c>
    </row>
    <row r="25">
      <c r="A25" s="2" t="s">
        <v>186</v>
      </c>
      <c r="B25" s="2" t="s">
        <v>186</v>
      </c>
      <c r="C25" s="2" t="s">
        <v>647</v>
      </c>
      <c r="D25" s="2" t="s">
        <v>625</v>
      </c>
    </row>
    <row r="26">
      <c r="A26" s="2" t="s">
        <v>192</v>
      </c>
      <c r="B26" s="2" t="s">
        <v>192</v>
      </c>
      <c r="C26" s="2" t="s">
        <v>648</v>
      </c>
      <c r="D26" s="2" t="s">
        <v>625</v>
      </c>
    </row>
    <row r="27">
      <c r="A27" s="2" t="s">
        <v>198</v>
      </c>
      <c r="B27" s="2" t="s">
        <v>198</v>
      </c>
      <c r="C27" s="2" t="s">
        <v>649</v>
      </c>
      <c r="D27" s="2" t="s">
        <v>625</v>
      </c>
    </row>
    <row r="28">
      <c r="A28" s="2" t="s">
        <v>623</v>
      </c>
      <c r="B28" s="2" t="s">
        <v>624</v>
      </c>
      <c r="C28" s="2" t="s">
        <v>625</v>
      </c>
    </row>
    <row r="29">
      <c r="A29" s="2" t="s">
        <v>204</v>
      </c>
      <c r="B29" s="2" t="s">
        <v>204</v>
      </c>
      <c r="C29" s="2" t="s">
        <v>650</v>
      </c>
      <c r="D29" s="2" t="s">
        <v>625</v>
      </c>
    </row>
    <row r="30">
      <c r="A30" s="2" t="s">
        <v>210</v>
      </c>
      <c r="B30" s="2" t="s">
        <v>210</v>
      </c>
      <c r="C30" s="2" t="s">
        <v>651</v>
      </c>
      <c r="D30" s="2" t="s">
        <v>625</v>
      </c>
    </row>
    <row r="31">
      <c r="A31" s="2" t="s">
        <v>216</v>
      </c>
      <c r="B31" s="2" t="s">
        <v>216</v>
      </c>
      <c r="C31" s="2" t="s">
        <v>652</v>
      </c>
      <c r="D31" s="2" t="s">
        <v>625</v>
      </c>
    </row>
    <row r="32">
      <c r="A32" s="2" t="s">
        <v>623</v>
      </c>
      <c r="B32" s="2" t="s">
        <v>624</v>
      </c>
      <c r="C32" s="2" t="s">
        <v>625</v>
      </c>
    </row>
    <row r="33">
      <c r="A33" s="2" t="s">
        <v>222</v>
      </c>
      <c r="B33" s="2" t="s">
        <v>222</v>
      </c>
      <c r="C33" s="2" t="s">
        <v>653</v>
      </c>
      <c r="D33" s="2" t="s">
        <v>625</v>
      </c>
    </row>
    <row r="34">
      <c r="A34" s="2" t="s">
        <v>228</v>
      </c>
      <c r="B34" s="2" t="s">
        <v>228</v>
      </c>
      <c r="C34" s="2" t="s">
        <v>654</v>
      </c>
      <c r="D34" s="2" t="s">
        <v>625</v>
      </c>
    </row>
    <row r="35">
      <c r="A35" s="2" t="s">
        <v>623</v>
      </c>
    </row>
    <row r="36">
      <c r="A36" s="2" t="s">
        <v>623</v>
      </c>
    </row>
    <row r="37">
      <c r="A37" s="2" t="s">
        <v>623</v>
      </c>
    </row>
    <row r="38">
      <c r="A38" s="2" t="s">
        <v>623</v>
      </c>
    </row>
    <row r="39">
      <c r="A39" s="2" t="s">
        <v>623</v>
      </c>
    </row>
    <row r="40">
      <c r="A40" s="2" t="s">
        <v>623</v>
      </c>
    </row>
    <row r="41">
      <c r="A41" s="2" t="s">
        <v>623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655</v>
      </c>
      <c r="B1" s="3" t="s">
        <v>67</v>
      </c>
    </row>
    <row r="2">
      <c r="A2" s="2" t="s">
        <v>655</v>
      </c>
      <c r="B2" s="3" t="s">
        <v>68</v>
      </c>
    </row>
    <row r="3">
      <c r="A3" s="2" t="s">
        <v>655</v>
      </c>
      <c r="B3" s="3" t="s">
        <v>69</v>
      </c>
    </row>
    <row r="4">
      <c r="A4" s="2" t="s">
        <v>655</v>
      </c>
      <c r="B4" s="3" t="s">
        <v>70</v>
      </c>
    </row>
    <row r="5">
      <c r="A5" s="2" t="s">
        <v>655</v>
      </c>
      <c r="B5" s="3" t="s">
        <v>71</v>
      </c>
    </row>
    <row r="6">
      <c r="A6" s="2" t="s">
        <v>655</v>
      </c>
      <c r="B6" s="3" t="s">
        <v>72</v>
      </c>
    </row>
    <row r="7">
      <c r="A7" s="2" t="s">
        <v>655</v>
      </c>
      <c r="B7" s="3" t="s">
        <v>73</v>
      </c>
    </row>
    <row r="8">
      <c r="A8" s="2" t="s">
        <v>655</v>
      </c>
      <c r="B8" s="3" t="s">
        <v>74</v>
      </c>
    </row>
    <row r="9">
      <c r="A9" s="2" t="s">
        <v>655</v>
      </c>
      <c r="B9" s="3" t="s">
        <v>75</v>
      </c>
    </row>
    <row r="10">
      <c r="A10" s="2" t="s">
        <v>655</v>
      </c>
      <c r="B10" s="3" t="s">
        <v>76</v>
      </c>
    </row>
    <row r="11">
      <c r="A11" s="2" t="s">
        <v>655</v>
      </c>
      <c r="B11" s="3" t="s">
        <v>77</v>
      </c>
    </row>
    <row r="12">
      <c r="A12" s="2" t="s">
        <v>655</v>
      </c>
      <c r="B12" s="3" t="s">
        <v>78</v>
      </c>
    </row>
    <row r="13">
      <c r="A13" s="2" t="s">
        <v>655</v>
      </c>
      <c r="B13" s="3" t="s">
        <v>79</v>
      </c>
    </row>
    <row r="14">
      <c r="A14" s="2" t="s">
        <v>655</v>
      </c>
      <c r="B14" s="3" t="s">
        <v>80</v>
      </c>
    </row>
    <row r="15">
      <c r="A15" s="2" t="s">
        <v>655</v>
      </c>
      <c r="B15" s="3" t="s">
        <v>81</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IFERROR(__xludf.DUMMYFUNCTION("IMPORTFEED(""https://news.google.com/rss/search?q=aiphotobooth"",""items created"", false)"),"Fri, 12 Jul 2024 07:00:00 GMT")</f>
        <v>Fri, 12 Jul 2024 07:00:00 GMT</v>
      </c>
      <c r="B2" s="5" t="str">
        <f>IFERROR(__xludf.DUMMYFUNCTION("IMPORTFEED(""https://news.google.com/rss/search?q=aiphotobooth"",""items title"", false)"),"Generative AI Experiences: 3 Ways To Tap Into A New Retargeting Goldmine - Demand Gen Report")</f>
        <v>Generative AI Experiences: 3 Ways To Tap Into A New Retargeting Goldmine - Demand Gen Report</v>
      </c>
      <c r="D2" s="1" t="str">
        <f>IFERROR(__xludf.DUMMYFUNCTION("IMPORTFEED(""https://news.google.com/rss/search?q=aiphotobooth"",""items url"", false)"),"https://news.google.com/rss/articles/CBMixAFBVV95cUxQUWJ6Y1pOZHk1M1Y2S29LN3ZqLWdvS0NvZjM0Y1NzazZIQ2d2TGJYT0x3dWdwRXgzdUhrMUthdTREdjNPdUdHeDZIZjMza2Y4TklxVDZsOU82b2FGcGo4R1FMM1dTcUdCa3BmR0R4Z3JPajJrYVRCbFpWd3VUd0x6b1RlbWFRRExaS1hFandXYnN5Qlc5QlRmTTVFV2JKaD"&amp;"FDOXd0blJTeFdaY3M4d1p1T3drRENaQTladm40SXFUakYtOVlJ?oc=5")</f>
        <v>https://news.google.com/rss/articles/CBMixAFBVV95cUxQUWJ6Y1pOZHk1M1Y2S29LN3ZqLWdvS0NvZjM0Y1NzazZIQ2d2TGJYT0x3dWdwRXgzdUhrMUthdTREdjNPdUdHeDZIZjMza2Y4TklxVDZsOU82b2FGcGo4R1FMM1dTcUdCa3BmR0R4Z3JPajJrYVRCbFpWd3VUd0x6b1RlbWFRRExaS1hFandXYnN5Qlc5QlRmTTVFV2JKaDFDOXd0blJTeFdaY3M4d1p1T3drRENaQTladm40SXFUakYtOVlJ?oc=5</v>
      </c>
      <c r="E2" s="5" t="str">
        <f>IFERROR(__xludf.DUMMYFUNCTION("IMPORTFEED(""https://news.google.com/rss/search?q=aiphotobooth"",""items summary"", false)"),"Generative AI Experiences: 3 Ways To Tap Into A New Retargeting Goldmine  Demand 
Gen Report")</f>
        <v>Generative AI Experiences: 3 Ways To Tap Into A New Retargeting Goldmine  Demand 
Gen Report</v>
      </c>
    </row>
    <row r="3">
      <c r="A3" s="5" t="str">
        <f>IFERROR(__xludf.DUMMYFUNCTION("""COMPUTED_VALUE"""),"Wed, 29 May 2024 07:00:00 GMT")</f>
        <v>Wed, 29 May 2024 07:00:00 GMT</v>
      </c>
      <c r="B3" s="5" t="str">
        <f>IFERROR(__xludf.DUMMYFUNCTION("""COMPUTED_VALUE"""),"Why Headshots Taken by a Photographer Are Better Than AI - PetaPixel")</f>
        <v>Why Headshots Taken by a Photographer Are Better Than AI - PetaPixel</v>
      </c>
      <c r="D3" s="1" t="str">
        <f>IFERROR(__xludf.DUMMYFUNCTION("""COMPUTED_VALUE"""),"https://news.google.com/rss/articles/CBMilAFBVV95cUxOWjBPbnZHUGwzNHJoUkZIQkN6N1VtR3EyaE5xejQ3R1N6aFlULXFHbDVJUGswOEFuVjFocmZaRTRib1o2aXFvVGR5NGFIZThqZVpwWHpXcGZUYUxrdmhNUFJkdVllM1cyNkJSakJzNXhYOTBBb0ZHQ3g0WUNjUEhjUE4tUU83Y3dNWmFUT0JMUnJNZG5S?oc=5")</f>
        <v>https://news.google.com/rss/articles/CBMilAFBVV95cUxOWjBPbnZHUGwzNHJoUkZIQkN6N1VtR3EyaE5xejQ3R1N6aFlULXFHbDVJUGswOEFuVjFocmZaRTRib1o2aXFvVGR5NGFIZThqZVpwWHpXcGZUYUxrdmhNUFJkdVllM1cyNkJSakJzNXhYOTBBb0ZHQ3g0WUNjUEhjUE4tUU83Y3dNWmFUT0JMUnJNZG5S?oc=5</v>
      </c>
      <c r="E3" s="5" t="str">
        <f>IFERROR(__xludf.DUMMYFUNCTION("""COMPUTED_VALUE"""),"Why Headshots Taken by a Photographer Are Better Than AI  PetaPixel")</f>
        <v>Why Headshots Taken by a Photographer Are Better Than AI  PetaPixel</v>
      </c>
    </row>
    <row r="4">
      <c r="A4" s="5" t="str">
        <f>IFERROR(__xludf.DUMMYFUNCTION("""COMPUTED_VALUE"""),"Mon, 03 Jun 2024 07:00:00 GMT")</f>
        <v>Mon, 03 Jun 2024 07:00:00 GMT</v>
      </c>
      <c r="B4" s="5" t="str">
        <f>IFERROR(__xludf.DUMMYFUNCTION("""COMPUTED_VALUE"""),"InfoComm 2024: AI moves centre stage - Installation and AV Technology Europe")</f>
        <v>InfoComm 2024: AI moves centre stage - Installation and AV Technology Europe</v>
      </c>
      <c r="D4" s="1" t="str">
        <f>IFERROR(__xludf.DUMMYFUNCTION("""COMPUTED_VALUE"""),"https://news.google.com/rss/articles/CBMimAFBVV95cUxObGdmTThoak1Fbzl4dk1uREhWaG5BcUVZLXVhTzhEcHJQQnp6eDJtdWUxNmF2QkppRFByZk44U3Z6R2ZDY0FFdm0xWFBPNzRQdkhES3dfMTVvVjVWcEZOaHhuZmUzcVA4OU9nNndWLVNpYzJsUVNReEUzRDBseTVyUDhMWkd2SHd5SEpjOG03UUNFLUpod3QtVw?oc=5")</f>
        <v>https://news.google.com/rss/articles/CBMimAFBVV95cUxObGdmTThoak1Fbzl4dk1uREhWaG5BcUVZLXVhTzhEcHJQQnp6eDJtdWUxNmF2QkppRFByZk44U3Z6R2ZDY0FFdm0xWFBPNzRQdkhES3dfMTVvVjVWcEZOaHhuZmUzcVA4OU9nNndWLVNpYzJsUVNReEUzRDBseTVyUDhMWkd2SHd5SEpjOG03UUNFLUpod3QtVw?oc=5</v>
      </c>
      <c r="E4" s="5" t="str">
        <f>IFERROR(__xludf.DUMMYFUNCTION("""COMPUTED_VALUE"""),"InfoComm 2024: AI moves centre stage  Installation and AV Technology Europe")</f>
        <v>InfoComm 2024: AI moves centre stage  Installation and AV Technology Europe</v>
      </c>
    </row>
    <row r="5">
      <c r="A5" s="5" t="str">
        <f>IFERROR(__xludf.DUMMYFUNCTION("""COMPUTED_VALUE"""),"Wed, 12 Jun 2024 07:00:00 GMT")</f>
        <v>Wed, 12 Jun 2024 07:00:00 GMT</v>
      </c>
      <c r="B5" s="5" t="str">
        <f>IFERROR(__xludf.DUMMYFUNCTION("""COMPUTED_VALUE"""),"AI Bridgerton Filter: Best Bridgerton Portrait Generator - Perfect Corp.")</f>
        <v>AI Bridgerton Filter: Best Bridgerton Portrait Generator - Perfect Corp.</v>
      </c>
      <c r="D5" s="1" t="str">
        <f>IFERROR(__xludf.DUMMYFUNCTION("""COMPUTED_VALUE"""),"https://news.google.com/rss/articles/CBMiigFBVV95cUxPZkNYbmQ0b3ZsWkRJazdwMEZTY2RwRDI3X0dVZmtlWl90V3ROVHNpOEtRelYyNndnd0J1YjZOZm54SXdvb19TOWtCOHFOYUdTQW8zV2VScTBueWtxdVdJZnh1bi1aU0hjel9kU2tBZEV2ZGs1Z3F4c1NBd0NoOWw1YTQxcDhoSzlIakE?oc=5")</f>
        <v>https://news.google.com/rss/articles/CBMiigFBVV95cUxPZkNYbmQ0b3ZsWkRJazdwMEZTY2RwRDI3X0dVZmtlWl90V3ROVHNpOEtRelYyNndnd0J1YjZOZm54SXdvb19TOWtCOHFOYUdTQW8zV2VScTBueWtxdVdJZnh1bi1aU0hjel9kU2tBZEV2ZGs1Z3F4c1NBd0NoOWw1YTQxcDhoSzlIakE?oc=5</v>
      </c>
      <c r="E5" s="5" t="str">
        <f>IFERROR(__xludf.DUMMYFUNCTION("""COMPUTED_VALUE"""),"AI Bridgerton Filter: Best Bridgerton Portrait Generator  Perfect Corp.")</f>
        <v>AI Bridgerton Filter: Best Bridgerton Portrait Generator  Perfect Corp.</v>
      </c>
    </row>
    <row r="6">
      <c r="A6" s="5" t="str">
        <f>IFERROR(__xludf.DUMMYFUNCTION("""COMPUTED_VALUE"""),"Wed, 04 Oct 2023 07:00:00 GMT")</f>
        <v>Wed, 04 Oct 2023 07:00:00 GMT</v>
      </c>
      <c r="B6" s="5" t="str">
        <f>IFERROR(__xludf.DUMMYFUNCTION("""COMPUTED_VALUE"""),"90s yearbook AI trend: Is the app free? How to make high school photos - Fast Company")</f>
        <v>90s yearbook AI trend: Is the app free? How to make high school photos - Fast Company</v>
      </c>
      <c r="D6" s="1" t="str">
        <f>IFERROR(__xludf.DUMMYFUNCTION("""COMPUTED_VALUE"""),"https://news.google.com/rss/articles/CBMikwFBVV95cUxOSGtOSjFGVGVKVlY0a0xNUTB5N2tSMHBRZmFsWHZwTFB4VXNiUkd5ZkcydFIxY2xZSzh2UC1sM2J4SjVpZ0VtQnRxNFRKWU1fTGpLd2o2VzZZcE1vbjN1SHEzMXBaY2hKUk5sZ2dFR1RzUlVKUUR2ZlIxSFBoYTA5dTdhN1ZMcUUwbkl0ZUM2a0JTTWs?oc=5")</f>
        <v>https://news.google.com/rss/articles/CBMikwFBVV95cUxOSGtOSjFGVGVKVlY0a0xNUTB5N2tSMHBRZmFsWHZwTFB4VXNiUkd5ZkcydFIxY2xZSzh2UC1sM2J4SjVpZ0VtQnRxNFRKWU1fTGpLd2o2VzZZcE1vbjN1SHEzMXBaY2hKUk5sZ2dFR1RzUlVKUUR2ZlIxSFBoYTA5dTdhN1ZMcUUwbkl0ZUM2a0JTTWs?oc=5</v>
      </c>
      <c r="E6" s="5" t="str">
        <f>IFERROR(__xludf.DUMMYFUNCTION("""COMPUTED_VALUE"""),"90s yearbook AI trend: Is the app free? How to make high school photos  Fast 
Company")</f>
        <v>90s yearbook AI trend: Is the app free? How to make high school photos  Fast 
Company</v>
      </c>
    </row>
    <row r="7">
      <c r="A7" s="5" t="str">
        <f>IFERROR(__xludf.DUMMYFUNCTION("""COMPUTED_VALUE"""),"Thu, 09 Nov 2023 08:00:00 GMT")</f>
        <v>Thu, 09 Nov 2023 08:00:00 GMT</v>
      </c>
      <c r="B7" s="5" t="str">
        <f>IFERROR(__xludf.DUMMYFUNCTION("""COMPUTED_VALUE"""),"Accenture launches generative AI studios for enterprises - CIO Dive")</f>
        <v>Accenture launches generative AI studios for enterprises - CIO Dive</v>
      </c>
      <c r="D7" s="1" t="str">
        <f>IFERROR(__xludf.DUMMYFUNCTION("""COMPUTED_VALUE"""),"https://news.google.com/rss/articles/CBMihgFBVV95cUxPcHZJeU5pd2lUZUtySGVjc2hiWnpPazk3VU5lVFFqcDVhTExoQ0RtMFVISEd2OUdrNGJWcC10Q2pXaGw4T083ZXJzNzFUNmJxbkdXb2w3cy1zNFE5R2VXd2RiTUpsemxJTDl5ZXljS0kzOHZrX21CaFJSNnJaeTFoQnNRTWFsUQ?oc=5")</f>
        <v>https://news.google.com/rss/articles/CBMihgFBVV95cUxPcHZJeU5pd2lUZUtySGVjc2hiWnpPazk3VU5lVFFqcDVhTExoQ0RtMFVISEd2OUdrNGJWcC10Q2pXaGw4T083ZXJzNzFUNmJxbkdXb2w3cy1zNFE5R2VXd2RiTUpsemxJTDl5ZXljS0kzOHZrX21CaFJSNnJaeTFoQnNRTWFsUQ?oc=5</v>
      </c>
      <c r="E7" s="5" t="str">
        <f>IFERROR(__xludf.DUMMYFUNCTION("""COMPUTED_VALUE"""),"Accenture launches generative AI studios for enterprises  CIO Dive")</f>
        <v>Accenture launches generative AI studios for enterprises  CIO Dive</v>
      </c>
    </row>
    <row r="8">
      <c r="A8" s="5" t="str">
        <f>IFERROR(__xludf.DUMMYFUNCTION("""COMPUTED_VALUE"""),"Thu, 25 Jul 2024 07:00:00 GMT")</f>
        <v>Thu, 25 Jul 2024 07:00:00 GMT</v>
      </c>
      <c r="B8" s="5" t="str">
        <f>IFERROR(__xludf.DUMMYFUNCTION("""COMPUTED_VALUE"""),"Tech fair showcases AI and robotic advances - Bangkok Post")</f>
        <v>Tech fair showcases AI and robotic advances - Bangkok Post</v>
      </c>
      <c r="D8" s="1" t="str">
        <f>IFERROR(__xludf.DUMMYFUNCTION("""COMPUTED_VALUE"""),"https://news.google.com/rss/articles/CBMinAFBVV95cUxQaXhpSlhPay1DMnhQWGVDNjVMeFA3SHptQ0Q4Q3NnZG5vREtWNktfakxRU0hSbjhkSWtGcUY3WFJGd1hXS3lOLWNESGNWMkNhVUs3d0lmTVB0alRQQnZSRF9NV09CMGFZb2FLVk9RWEJ5Ny1kY2ZmWldiWjV0ZkIzZnktRXVJd0hxSUgxSWg5VzNtaFRYTHF5NHNDQnk?oc"&amp;"=5")</f>
        <v>https://news.google.com/rss/articles/CBMinAFBVV95cUxQaXhpSlhPay1DMnhQWGVDNjVMeFA3SHptQ0Q4Q3NnZG5vREtWNktfakxRU0hSbjhkSWtGcUY3WFJGd1hXS3lOLWNESGNWMkNhVUs3d0lmTVB0alRQQnZSRF9NV09CMGFZb2FLVk9RWEJ5Ny1kY2ZmWldiWjV0ZkIzZnktRXVJd0hxSUgxSWg5VzNtaFRYTHF5NHNDQnk?oc=5</v>
      </c>
      <c r="E8" s="5" t="str">
        <f>IFERROR(__xludf.DUMMYFUNCTION("""COMPUTED_VALUE"""),"Tech fair showcases AI and robotic advances  Bangkok Post")</f>
        <v>Tech fair showcases AI and robotic advances  Bangkok Post</v>
      </c>
    </row>
    <row r="9">
      <c r="A9" s="5" t="str">
        <f>IFERROR(__xludf.DUMMYFUNCTION("""COMPUTED_VALUE"""),"Tue, 29 Aug 2023 07:00:00 GMT")</f>
        <v>Tue, 29 Aug 2023 07:00:00 GMT</v>
      </c>
      <c r="B9" s="5" t="str">
        <f>IFERROR(__xludf.DUMMYFUNCTION("""COMPUTED_VALUE"""),"This AI photo booth turns your images into dream-like memories - Digital Camera World")</f>
        <v>This AI photo booth turns your images into dream-like memories - Digital Camera World</v>
      </c>
      <c r="D9" s="1" t="str">
        <f>IFERROR(__xludf.DUMMYFUNCTION("""COMPUTED_VALUE"""),"https://news.google.com/rss/articles/CBMipAFBVV95cUxNazdPdmdINk9wbDhuYldKa2o2WEVtZ1dQeDFTcHQ0RmMwREVtZ0swcDEwVDNFaUFlOTV2SE1jQlk3UzRUbFhfRUhlOWZZdTM0TTMxMFBMSnZuVGs1eGlFZ0NzcjlxQnhFWXZWNGNMeGNCckVSN1FjbmhnVkl6OWd5TWczUXNFWVZDM0N4X2lndU5aZ1dMcUg0a1kyeHBfbF"&amp;"VmbVJmQg?oc=5")</f>
        <v>https://news.google.com/rss/articles/CBMipAFBVV95cUxNazdPdmdINk9wbDhuYldKa2o2WEVtZ1dQeDFTcHQ0RmMwREVtZ0swcDEwVDNFaUFlOTV2SE1jQlk3UzRUbFhfRUhlOWZZdTM0TTMxMFBMSnZuVGs1eGlFZ0NzcjlxQnhFWXZWNGNMeGNCckVSN1FjbmhnVkl6OWd5TWczUXNFWVZDM0N4X2lndU5aZ1dMcUg0a1kyeHBfbFVmbVJmQg?oc=5</v>
      </c>
      <c r="E9" s="5" t="str">
        <f>IFERROR(__xludf.DUMMYFUNCTION("""COMPUTED_VALUE"""),"This AI photo booth turns your images into dream-like memories  Digital 
Camera World")</f>
        <v>This AI photo booth turns your images into dream-like memories  Digital 
Camera World</v>
      </c>
    </row>
    <row r="10">
      <c r="A10" s="5" t="str">
        <f>IFERROR(__xludf.DUMMYFUNCTION("""COMPUTED_VALUE"""),"Tue, 03 Oct 2023 07:00:00 GMT")</f>
        <v>Tue, 03 Oct 2023 07:00:00 GMT</v>
      </c>
      <c r="B10" s="5" t="str">
        <f>IFERROR(__xludf.DUMMYFUNCTION("""COMPUTED_VALUE"""),"Generative AI and Padel - Deloitte")</f>
        <v>Generative AI and Padel - Deloitte</v>
      </c>
      <c r="D10" s="1" t="str">
        <f>IFERROR(__xludf.DUMMYFUNCTION("""COMPUTED_VALUE"""),"https://news.google.com/rss/articles/CBMikAFBVV95cUxQNUw2T19ncUlXWmNieTdiT2ttdVdJZEFPV21TVGRYZGxpNkNyeXpsTnRqV3dHbXpvUl85cVBRZEVOMnVDMTB0b0F5ZHd6NEVjM044SFlUYmpxSWYwTl84elJYdElZMjN6bnBXOTBfdE9qZkppa2E2TlZzc0lOaENTaWFtVkk3UVBFNzQySzJDN0k?oc=5")</f>
        <v>https://news.google.com/rss/articles/CBMikAFBVV95cUxQNUw2T19ncUlXWmNieTdiT2ttdVdJZEFPV21TVGRYZGxpNkNyeXpsTnRqV3dHbXpvUl85cVBRZEVOMnVDMTB0b0F5ZHd6NEVjM044SFlUYmpxSWYwTl84elJYdElZMjN6bnBXOTBfdE9qZkppa2E2TlZzc0lOaENTaWFtVkk3UVBFNzQySzJDN0k?oc=5</v>
      </c>
      <c r="E10" s="5" t="str">
        <f>IFERROR(__xludf.DUMMYFUNCTION("""COMPUTED_VALUE"""),"Generative AI and Padel  Deloitte")</f>
        <v>Generative AI and Padel  Deloitte</v>
      </c>
    </row>
    <row r="11">
      <c r="A11" s="5" t="str">
        <f>IFERROR(__xludf.DUMMYFUNCTION("""COMPUTED_VALUE"""),"Mon, 08 May 2023 07:00:00 GMT")</f>
        <v>Mon, 08 May 2023 07:00:00 GMT</v>
      </c>
      <c r="B11" s="5" t="str">
        <f>IFERROR(__xludf.DUMMYFUNCTION("""COMPUTED_VALUE"""),"A Photographer Embraces the Alien Logic of A.I. - The New Yorker")</f>
        <v>A Photographer Embraces the Alien Logic of A.I. - The New Yorker</v>
      </c>
      <c r="D11" s="1" t="str">
        <f>IFERROR(__xludf.DUMMYFUNCTION("""COMPUTED_VALUE"""),"https://news.google.com/rss/articles/CBMilgFBVV95cUxNRHF3cXVfdEM0eFh3NDRzc0lnN3JWOUJkR1JmcHJQVmFuXzdwN0JpeWN3Y1ZJemRCZ2sxbGNabUkyaEpmN2FycVNLSnExU0M3cmc5cWJBbUc4TTRqZ2RYbnNfa29WdFFVZjZUeGxscFB6N3dUck40SnlyZWJHSkNYZy1qbkQwZjI0M3BWa056c0hqeWZ5Vmc?oc=5")</f>
        <v>https://news.google.com/rss/articles/CBMilgFBVV95cUxNRHF3cXVfdEM0eFh3NDRzc0lnN3JWOUJkR1JmcHJQVmFuXzdwN0JpeWN3Y1ZJemRCZ2sxbGNabUkyaEpmN2FycVNLSnExU0M3cmc5cWJBbUc4TTRqZ2RYbnNfa29WdFFVZjZUeGxscFB6N3dUck40SnlyZWJHSkNYZy1qbkQwZjI0M3BWa056c0hqeWZ5Vmc?oc=5</v>
      </c>
      <c r="E11" s="5" t="str">
        <f>IFERROR(__xludf.DUMMYFUNCTION("""COMPUTED_VALUE"""),"A Photographer Embraces the Alien Logic of A.I.  The New Yorker")</f>
        <v>A Photographer Embraces the Alien Logic of A.I.  The New Yorker</v>
      </c>
    </row>
    <row r="12">
      <c r="A12" s="5" t="str">
        <f>IFERROR(__xludf.DUMMYFUNCTION("""COMPUTED_VALUE"""),"Fri, 04 Aug 2023 07:00:00 GMT")</f>
        <v>Fri, 04 Aug 2023 07:00:00 GMT</v>
      </c>
      <c r="B12" s="5" t="str">
        <f>IFERROR(__xludf.DUMMYFUNCTION("""COMPUTED_VALUE"""),"OutSnapped debuts AI photo booth for avatars and more - Kiosk Marketplace")</f>
        <v>OutSnapped debuts AI photo booth for avatars and more - Kiosk Marketplace</v>
      </c>
      <c r="D12" s="1" t="str">
        <f>IFERROR(__xludf.DUMMYFUNCTION("""COMPUTED_VALUE"""),"https://news.google.com/rss/articles/CBMilwFBVV95cUxQZEVDM3JDMkc2ZDBHS19fdWl2YXFMaWFuR0FXb3pDWDBnYVhaV2UyUzRNWlVZZEk3ZDFKYmo2X3gxOUh4QWVYeHQ2VGlwTzRaM2ttN2VDcTFFSkxIdmtuQVJpQk1pNTF2NW5DVEx3UHFwTThmQmVHazVHVXZ4VnBuOWNNX3ZXRHJNbmJBQXdFZktILU5kWVln?oc=5")</f>
        <v>https://news.google.com/rss/articles/CBMilwFBVV95cUxQZEVDM3JDMkc2ZDBHS19fdWl2YXFMaWFuR0FXb3pDWDBnYVhaV2UyUzRNWlVZZEk3ZDFKYmo2X3gxOUh4QWVYeHQ2VGlwTzRaM2ttN2VDcTFFSkxIdmtuQVJpQk1pNTF2NW5DVEx3UHFwTThmQmVHazVHVXZ4VnBuOWNNX3ZXRHJNbmJBQXdFZktILU5kWVln?oc=5</v>
      </c>
      <c r="E12" s="5" t="str">
        <f>IFERROR(__xludf.DUMMYFUNCTION("""COMPUTED_VALUE"""),"OutSnapped debuts AI photo booth for avatars and more  Kiosk Marketplace")</f>
        <v>OutSnapped debuts AI photo booth for avatars and more  Kiosk Marketplace</v>
      </c>
    </row>
    <row r="13">
      <c r="A13" s="5" t="str">
        <f>IFERROR(__xludf.DUMMYFUNCTION("""COMPUTED_VALUE"""),"Tue, 18 Jul 2023 07:00:00 GMT")</f>
        <v>Tue, 18 Jul 2023 07:00:00 GMT</v>
      </c>
      <c r="B13" s="5" t="str">
        <f>IFERROR(__xludf.DUMMYFUNCTION("""COMPUTED_VALUE"""),"How AI is resurrecting dead actors - BBC.com")</f>
        <v>How AI is resurrecting dead actors - BBC.com</v>
      </c>
      <c r="D13" s="1" t="str">
        <f>IFERROR(__xludf.DUMMYFUNCTION("""COMPUTED_VALUE"""),"https://news.google.com/rss/articles/CBMilwFBVV95cUxOTFp3Y09DM3FieV9mRXVBWEFyQ2tJUW1JUDJRUlZNbmtYV3BoaG1Ha3JnTlYyYWhFelkwVWQzMHd1R0pUVGRDc3d4SG1GSHJVZmVzdkhCRlpWNVprc1VQb2FJTkNDdFdLcXUtaDFldWY1NS1XR1l2NXhuUS0teUhPNHVycTVTZHdsaEVEQjlOaUNsUWs4Z0lN?oc=5")</f>
        <v>https://news.google.com/rss/articles/CBMilwFBVV95cUxOTFp3Y09DM3FieV9mRXVBWEFyQ2tJUW1JUDJRUlZNbmtYV3BoaG1Ha3JnTlYyYWhFelkwVWQzMHd1R0pUVGRDc3d4SG1GSHJVZmVzdkhCRlpWNVprc1VQb2FJTkNDdFdLcXUtaDFldWY1NS1XR1l2NXhuUS0teUhPNHVycTVTZHdsaEVEQjlOaUNsUWs4Z0lN?oc=5</v>
      </c>
      <c r="E13" s="5" t="str">
        <f>IFERROR(__xludf.DUMMYFUNCTION("""COMPUTED_VALUE"""),"How AI is resurrecting dead actors  BBC.com")</f>
        <v>How AI is resurrecting dead actors  BBC.com</v>
      </c>
    </row>
    <row r="14">
      <c r="A14" s="5" t="str">
        <f>IFERROR(__xludf.DUMMYFUNCTION("""COMPUTED_VALUE"""),"Fri, 07 Jul 2023 07:00:00 GMT")</f>
        <v>Fri, 07 Jul 2023 07:00:00 GMT</v>
      </c>
      <c r="B14" s="5" t="str">
        <f>IFERROR(__xludf.DUMMYFUNCTION("""COMPUTED_VALUE"""),"Is A.I. the Future of Astrology? (Published 2023) - The New York Times")</f>
        <v>Is A.I. the Future of Astrology? (Published 2023) - The New York Times</v>
      </c>
      <c r="D14" s="1" t="str">
        <f>IFERROR(__xludf.DUMMYFUNCTION("""COMPUTED_VALUE"""),"https://news.google.com/rss/articles/CBMidEFVX3lxTE1sa3pmbFQwMk1IeXk4NW40b0ZtRXVxSU1DN1A0NDl6eFFXbVo5YjlVMVRtRzI1bGtVLTBBcnBlMzhEREtHMUxBOVVEQ0ZZNjh3ZkxHMmxYdW51aEhLem1DdFVFMl9VVENVZjBDMWd4TGlSOUVW?oc=5")</f>
        <v>https://news.google.com/rss/articles/CBMidEFVX3lxTE1sa3pmbFQwMk1IeXk4NW40b0ZtRXVxSU1DN1A0NDl6eFFXbVo5YjlVMVRtRzI1bGtVLTBBcnBlMzhEREtHMUxBOVVEQ0ZZNjh3ZkxHMmxYdW51aEhLem1DdFVFMl9VVENVZjBDMWd4TGlSOUVW?oc=5</v>
      </c>
      <c r="E14" s="5" t="str">
        <f>IFERROR(__xludf.DUMMYFUNCTION("""COMPUTED_VALUE"""),"Is A.I. the Future of Astrology? (Published 2023)  The New York Times")</f>
        <v>Is A.I. the Future of Astrology? (Published 2023)  The New York Times</v>
      </c>
    </row>
    <row r="15">
      <c r="A15" s="5" t="str">
        <f>IFERROR(__xludf.DUMMYFUNCTION("""COMPUTED_VALUE"""),"Wed, 28 Jun 2023 07:00:00 GMT")</f>
        <v>Wed, 28 Jun 2023 07:00:00 GMT</v>
      </c>
      <c r="B15" s="5" t="str">
        <f>IFERROR(__xludf.DUMMYFUNCTION("""COMPUTED_VALUE"""),"Safe image generation and diffusion models with Amazon AI content moderation services - AWS Blog")</f>
        <v>Safe image generation and diffusion models with Amazon AI content moderation services - AWS Blog</v>
      </c>
      <c r="D15" s="1" t="str">
        <f>IFERROR(__xludf.DUMMYFUNCTION("""COMPUTED_VALUE"""),"https://news.google.com/rss/articles/CBMizAFBVV95cUxPTHNQS1k5eVVLWEdhNHZ4eE9FUVFBYTZhRi1ySTN3ZjkwdVJkbHp3ZV9FeTFXUGpITC0taVBTVEpBNTVsaXB5WnJXRHRocGRzNXlWdkdKZ2liZ0dpTGtyR0dwMkVXdldyM2lRYzljcTFZZG9HSGVvY2s4SmFuSTlQMmx5RWZiUlVEdjRNWXZJclhvZFphUnhUUlhFWTlOOV"&amp;"NFVkVFMS02M3ZKZEI0dko2Q29XS2tIZ1RkSDloV3B3UWpOM0EyVnVDYllrMnc?oc=5")</f>
        <v>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v>
      </c>
      <c r="E15" s="5" t="str">
        <f>IFERROR(__xludf.DUMMYFUNCTION("""COMPUTED_VALUE"""),"Safe image generation and diffusion models with Amazon AI content 
moderation services  AWS Blog")</f>
        <v>Safe image generation and diffusion models with Amazon AI content 
moderation services  AWS Blog</v>
      </c>
    </row>
    <row r="16">
      <c r="A16" s="5" t="str">
        <f>IFERROR(__xludf.DUMMYFUNCTION("""COMPUTED_VALUE"""),"Fri, 04 Aug 2023 07:00:00 GMT")</f>
        <v>Fri, 04 Aug 2023 07:00:00 GMT</v>
      </c>
      <c r="B16" s="5" t="str">
        <f>IFERROR(__xludf.DUMMYFUNCTION("""COMPUTED_VALUE"""),"OutSnapped Launches ‘First of its Kind’ AI-Powered Photo Booth - PetaPixel")</f>
        <v>OutSnapped Launches ‘First of its Kind’ AI-Powered Photo Booth - PetaPixel</v>
      </c>
      <c r="D16" s="1" t="str">
        <f>IFERROR(__xludf.DUMMYFUNCTION("""COMPUTED_VALUE"""),"https://news.google.com/rss/articles/CBMimgFBVV95cUxQS3YwM2ZIZFlLS3VhdHpXU2FwTjJPSWRKZHhQMTNfRmlzVEd5OTZzbkRnYlBTUnBfUm9xNWloSVdWcDVVMDFWcEVzOWFwT1QxMTFfajBvdXRZdXhWRWE1bkszelBuVTFSNlFXLS1ub2hMRldDUFJJS0g1UnE4Z284QWUxVDBqY3V1VnZVLS0wS01peG9jZ1RpWmZn?oc=5")</f>
        <v>https://news.google.com/rss/articles/CBMimgFBVV95cUxQS3YwM2ZIZFlLS3VhdHpXU2FwTjJPSWRKZHhQMTNfRmlzVEd5OTZzbkRnYlBTUnBfUm9xNWloSVdWcDVVMDFWcEVzOWFwT1QxMTFfajBvdXRZdXhWRWE1bkszelBuVTFSNlFXLS1ub2hMRldDUFJJS0g1UnE4Z284QWUxVDBqY3V1VnZVLS0wS01peG9jZ1RpWmZn?oc=5</v>
      </c>
      <c r="E16" s="5" t="str">
        <f>IFERROR(__xludf.DUMMYFUNCTION("""COMPUTED_VALUE"""),"OutSnapped Launches ‘First of its Kind’ AI-Powered Photo Booth  PetaPixel")</f>
        <v>OutSnapped Launches ‘First of its Kind’ AI-Powered Photo Booth  PetaPixel</v>
      </c>
    </row>
    <row r="17">
      <c r="A17" s="5" t="str">
        <f>IFERROR(__xludf.DUMMYFUNCTION("""COMPUTED_VALUE"""),"Thu, 04 May 2023 07:00:00 GMT")</f>
        <v>Thu, 04 May 2023 07:00:00 GMT</v>
      </c>
      <c r="B17" s="5" t="str">
        <f>IFERROR(__xludf.DUMMYFUNCTION("""COMPUTED_VALUE"""),"AI Reveals its Biases by Generating What it Thinks Professors Look Like - PetaPixel")</f>
        <v>AI Reveals its Biases by Generating What it Thinks Professors Look Like - PetaPixel</v>
      </c>
      <c r="D17" s="1" t="str">
        <f>IFERROR(__xludf.DUMMYFUNCTION("""COMPUTED_VALUE"""),"https://news.google.com/rss/articles/CBMiqAFBVV95cUxONDRjYXpOUWVxUmtzUHM1M2g5RFVhSmdMSjM3UXpzeFd2WVJRbWo3OHBIYkRvNktYRzhpQjF3X1JkS0tSVEVVczFfczhOLVdZellaTDllMkgwQlJVeHVESm1BdXFIRGhKTHZQRlJCSXdkb3k3aUVERHdEV1VYazRJbzFZLXlXVjk0VVduZFAyQW9aNXI5WVdJUGJoZDZZQ3"&amp;"plMno0cVpGNms?oc=5")</f>
        <v>https://news.google.com/rss/articles/CBMiqAFBVV95cUxONDRjYXpOUWVxUmtzUHM1M2g5RFVhSmdMSjM3UXpzeFd2WVJRbWo3OHBIYkRvNktYRzhpQjF3X1JkS0tSVEVVczFfczhOLVdZellaTDllMkgwQlJVeHVESm1BdXFIRGhKTHZQRlJCSXdkb3k3aUVERHdEV1VYazRJbzFZLXlXVjk0VVduZFAyQW9aNXI5WVdJUGJoZDZZQ3plMno0cVpGNms?oc=5</v>
      </c>
      <c r="E17" s="5" t="str">
        <f>IFERROR(__xludf.DUMMYFUNCTION("""COMPUTED_VALUE"""),"AI Reveals its Biases by Generating What it Thinks Professors Look Like  
PetaPixel")</f>
        <v>AI Reveals its Biases by Generating What it Thinks Professors Look Like  
PetaPixel</v>
      </c>
    </row>
    <row r="18">
      <c r="A18" s="5" t="str">
        <f>IFERROR(__xludf.DUMMYFUNCTION("""COMPUTED_VALUE"""),"Thu, 03 Aug 2023 07:00:00 GMT")</f>
        <v>Thu, 03 Aug 2023 07:00:00 GMT</v>
      </c>
      <c r="B18" s="5" t="str">
        <f>IFERROR(__xludf.DUMMYFUNCTION("""COMPUTED_VALUE"""),"Asian MIT Student Asks AI for a Pro Headshot, Gets Turned White - PetaPixel")</f>
        <v>Asian MIT Student Asks AI for a Pro Headshot, Gets Turned White - PetaPixel</v>
      </c>
      <c r="D18" s="1" t="str">
        <f>IFERROR(__xludf.DUMMYFUNCTION("""COMPUTED_VALUE"""),"https://news.google.com/rss/articles/CBMinAFBVV95cUxPTS03dFFqNE9JOVdKZXdDX0NLVko0enc4ZHdSbTRvTzluNkNYWDUzMDR1ZXZGNVJZTmRydmNRNmYtQ19DcnVSNDhVS3Q3WUc5dWN5VFVJd3ZiX3V6VF80ckh4WVhHbE44V0FBdjZNVzRmUjQwZXRaX3kyNTdNY2k0c29kUUp6NkFuckhvU3VfaC1uaGFVT2lpS3pEV28?oc"&amp;"=5")</f>
        <v>https://news.google.com/rss/articles/CBMinAFBVV95cUxPTS03dFFqNE9JOVdKZXdDX0NLVko0enc4ZHdSbTRvTzluNkNYWDUzMDR1ZXZGNVJZTmRydmNRNmYtQ19DcnVSNDhVS3Q3WUc5dWN5VFVJd3ZiX3V6VF80ckh4WVhHbE44V0FBdjZNVzRmUjQwZXRaX3kyNTdNY2k0c29kUUp6NkFuckhvU3VfaC1uaGFVT2lpS3pEV28?oc=5</v>
      </c>
      <c r="E18" s="5" t="str">
        <f>IFERROR(__xludf.DUMMYFUNCTION("""COMPUTED_VALUE"""),"Asian MIT Student Asks AI for a Pro Headshot, Gets Turned White  PetaPixel")</f>
        <v>Asian MIT Student Asks AI for a Pro Headshot, Gets Turned White  PetaPixel</v>
      </c>
    </row>
    <row r="19">
      <c r="A19" s="5" t="str">
        <f>IFERROR(__xludf.DUMMYFUNCTION("""COMPUTED_VALUE"""),"Mon, 01 May 2023 07:00:00 GMT")</f>
        <v>Mon, 01 May 2023 07:00:00 GMT</v>
      </c>
      <c r="B19" s="5" t="str">
        <f>IFERROR(__xludf.DUMMYFUNCTION("""COMPUTED_VALUE"""),"This Hong Kong start-up is giving professionals an AI photo upgrade - South China Morning Post")</f>
        <v>This Hong Kong start-up is giving professionals an AI photo upgrade - South China Morning Post</v>
      </c>
      <c r="D19" s="1" t="str">
        <f>IFERROR(__xludf.DUMMYFUNCTION("""COMPUTED_VALUE"""),"https://news.google.com/rss/articles/CBMi0wFBVV95cUxPS1ppWTVJeDEyWnQ4Y19aT0txd19xMndjNDRzR29LOE5VUFZmNm1saU81M3hqbnNBUkdpdW1WdnZIdUVGRFNDZkFCS1RCc2U3Z3BLX1VzV0pzZk5FZzVYNEJTdXBUdHVFM3g5b1ZVOXNCZS01X1U4TE0yRkJCclgyRFZIRVpVTVBhRUlFdDV2VVhpQ0NHcTIzdmh4YkVMVF"&amp;"I5Y2RjRkp5RVozaFFJNW9FcFltSmVOWGVqX2Z3bjZHRXV6OWZHSWoxTS03Z3FXcnZBbjRr0gHTAUFVX3lxTE5yLUFNVXlWaE5PMWpSbnhyNHFyTURtMnpGRFZnenRVOGwxSXFUeXltN0o2YnZ2RVBVODZKRzJQaE5kQmFKSEg4R29QNTZVS2t2SUVLTzZZcUlIa19vSWVhdlRpbVRPZW12Z1Y3UDJ5c09STGhtMHpGc0Z2V0VnT18wY3FqMjRuc"&amp;"jNKOTR5cmlmaDRRNVdDLXYtS3kxcm9VN0VmWnl2bmhKbWxGVXRxNzg3QWppMkJkU0tRcElUWWxrTlEzUkdpMGI4emVLU0dIcnNJcVE?oc=5")</f>
        <v>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v>
      </c>
      <c r="E19" s="5" t="str">
        <f>IFERROR(__xludf.DUMMYFUNCTION("""COMPUTED_VALUE"""),"This Hong Kong start-up is giving professionals an AI photo upgrade  South 
China Morning Post")</f>
        <v>This Hong Kong start-up is giving professionals an AI photo upgrade  South 
China Morning Post</v>
      </c>
    </row>
    <row r="20">
      <c r="A20" s="5" t="str">
        <f>IFERROR(__xludf.DUMMYFUNCTION("""COMPUTED_VALUE"""),"Mon, 26 Sep 2022 07:00:00 GMT")</f>
        <v>Mon, 26 Sep 2022 07:00:00 GMT</v>
      </c>
      <c r="B20" s="5" t="str">
        <f>IFERROR(__xludf.DUMMYFUNCTION("""COMPUTED_VALUE"""),"Google’s DreamBooth brings personalization to AI art - Dataconomy")</f>
        <v>Google’s DreamBooth brings personalization to AI art - Dataconomy</v>
      </c>
      <c r="D20" s="1" t="str">
        <f>IFERROR(__xludf.DUMMYFUNCTION("""COMPUTED_VALUE"""),"https://news.google.com/rss/articles/CBMifEFVX3lxTFBoZXdsRExYbFRycmREVlQ5Nkc0WXEydUlIYlNqVlJleXkwZFBXc0xfX2JpM1c5NVVXbDd0MUxZbzdSQ2x2eThxM1Q4cU9OTjF1TDJQQW8yWjJTMW5JdzJMQXByR0RhZ0dCSGh1WXh2RWNFZzdiaEpxMElNRTg?oc=5")</f>
        <v>https://news.google.com/rss/articles/CBMifEFVX3lxTFBoZXdsRExYbFRycmREVlQ5Nkc0WXEydUlIYlNqVlJleXkwZFBXc0xfX2JpM1c5NVVXbDd0MUxZbzdSQ2x2eThxM1Q4cU9OTjF1TDJQQW8yWjJTMW5JdzJMQXByR0RhZ0dCSGh1WXh2RWNFZzdiaEpxMElNRTg?oc=5</v>
      </c>
      <c r="E20" s="5" t="str">
        <f>IFERROR(__xludf.DUMMYFUNCTION("""COMPUTED_VALUE"""),"Google’s DreamBooth brings personalization to AI art  Dataconomy")</f>
        <v>Google’s DreamBooth brings personalization to AI art  Dataconomy</v>
      </c>
    </row>
    <row r="21">
      <c r="A21" s="5" t="str">
        <f>IFERROR(__xludf.DUMMYFUNCTION("""COMPUTED_VALUE"""),"Mon, 04 Nov 2019 08:00:00 GMT")</f>
        <v>Mon, 04 Nov 2019 08:00:00 GMT</v>
      </c>
      <c r="B21" s="5" t="str">
        <f>IFERROR(__xludf.DUMMYFUNCTION("""COMPUTED_VALUE"""),"Adobe is launching a free AI-powered Photoshop Camera app - The Verge")</f>
        <v>Adobe is launching a free AI-powered Photoshop Camera app - The Verge</v>
      </c>
      <c r="D21" s="1" t="str">
        <f>IFERROR(__xludf.DUMMYFUNCTION("""COMPUTED_VALUE"""),"https://news.google.com/rss/articles/CBMioAFBVV95cUxObjhhaXJyNVVueTNsczkyMWJ1ZXBkV3V6bVg3cC13ZkdMcEJ6M19MbU5FdHpWS1dKeVRUT25fNmxxX3NzVk45THNHNVJ3RXYxY3lKMnphdlVfanFBaWQ1MlhyTWJQTHVrNnJTMllSWlVEVlhIcE5KWjA2R25lUmYzTTNjeWJTQzBlSDdBdXRuSnRBb25JN1V6XzVwT213WU"&amp;"sx?oc=5")</f>
        <v>https://news.google.com/rss/articles/CBMioAFBVV95cUxObjhhaXJyNVVueTNsczkyMWJ1ZXBkV3V6bVg3cC13ZkdMcEJ6M19MbU5FdHpWS1dKeVRUT25fNmxxX3NzVk45THNHNVJ3RXYxY3lKMnphdlVfanFBaWQ1MlhyTWJQTHVrNnJTMllSWlVEVlhIcE5KWjA2R25lUmYzTTNjeWJTQzBlSDdBdXRuSnRBb25JN1V6XzVwT213WUsx?oc=5</v>
      </c>
      <c r="E21" s="5" t="str">
        <f>IFERROR(__xludf.DUMMYFUNCTION("""COMPUTED_VALUE"""),"Adobe is launching a free AI-powered Photoshop Camera app  The Verge")</f>
        <v>Adobe is launching a free AI-powered Photoshop Camera app  The Verge</v>
      </c>
    </row>
    <row r="22">
      <c r="A22" s="2" t="s">
        <v>3</v>
      </c>
      <c r="B22" s="2" t="s">
        <v>656</v>
      </c>
    </row>
    <row r="23">
      <c r="A23" s="2" t="s">
        <v>7</v>
      </c>
      <c r="B23" s="2" t="s">
        <v>657</v>
      </c>
    </row>
    <row r="24">
      <c r="A24" s="2" t="s">
        <v>16</v>
      </c>
      <c r="B24" s="2" t="s">
        <v>658</v>
      </c>
    </row>
    <row r="25">
      <c r="A25" s="2" t="s">
        <v>10</v>
      </c>
      <c r="B25" s="2" t="s">
        <v>659</v>
      </c>
    </row>
    <row r="26">
      <c r="A26" s="2" t="s">
        <v>13</v>
      </c>
      <c r="B26" s="2" t="s">
        <v>660</v>
      </c>
    </row>
    <row r="27">
      <c r="A27" s="2" t="s">
        <v>24</v>
      </c>
      <c r="B27" s="2" t="s">
        <v>661</v>
      </c>
    </row>
    <row r="28">
      <c r="A28" s="2" t="s">
        <v>53</v>
      </c>
      <c r="B28" s="2" t="s">
        <v>662</v>
      </c>
    </row>
    <row r="29">
      <c r="A29" s="2" t="s">
        <v>53</v>
      </c>
      <c r="B29" s="2" t="s">
        <v>663</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