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 Artificial Intelligence ph" sheetId="1" r:id="rId4"/>
    <sheet state="visible" name="Keywords" sheetId="2" r:id="rId5"/>
    <sheet state="visible" name="Content" sheetId="3" r:id="rId6"/>
    <sheet state="visible" name="Calendar Events" sheetId="4" r:id="rId7"/>
    <sheet state="visible" name="RSS Feeds"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link https://sites.google.com/view/photoboothrentalnearsandimas/home
	-Erin Edwards
----
document https://docs.google.com/document/d/15K5z84e7DQKUgEG9EmzH_g0u-owstZg9ORx_H6bhluY/edit?usp=sharing
 document pub https://docs.google.com/document/d/15K5z84e7DQKUgEG9EmzH_g0u-owstZg9ORx_H6bhluY/pub
 document view https://docs.google.com/document/d/15K5z84e7DQKUgEG9EmzH_g0u-owstZg9ORx_H6bhluY/view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-Erin Edwards
----
link https://sites.google.com/view/culvercityphotoboothrentals/photo-booth-for-rent-near-culver-city
 link https://sites.google.com/view/culvercityphotoboothrentals/photo-booth-rental-in-culver-city_1
 link https://sites.google.com/view/photoboothrentalnearsandimas/home
 document https://docs.google.com/document/d/1qJtjUY_-JuHwPk8fHaIfQfVcjb0grQ4Ak9W9fXzqYHM/edit?usp=sharing
 document pub https://docs.google.com/document/d/1qJtjUY_-JuHwPk8fHaIfQfVcjb0grQ4Ak9W9fXzqYHM/pub
 document view https://docs.google.com/document/d/1qJtjUY_-JuHwPk8fHaIfQfVcjb0grQ4Ak9W9fXzqYHM/view
 document https://docs.google.com/document/d/1Jwz11JrkhSxUcYBBBVIbjq8KgbMhtHK68zzCxAaOmh4/edit?usp=sharing
 document pub https://docs.google.com/document/d/1Jwz11JrkhSxUcYBBBVIbjq8KgbMhtHK68zzCxAaOmh4/pub
 document view https://docs.google.com/document/d/1Jwz11JrkhSxUcYBBBVIbjq8KgbMhtHK68zzCxAaOmh4/view
 document https://docs.google.com/document/d/1flkWPa2-Tv0ll_BQQRRbJEd7Xs3qkgkB4mRixb5-xXo/edit?usp=sharing
 document pub https://docs.google.com/document/d/1flkWPa2-Tv0ll_BQQRRbJEd7Xs3qkgkB4mRixb5-xXo/pub
 document view https://docs.google.com/document/d/1flkWPa2-Tv0ll_BQQRRbJEd7Xs3qkgkB4mRixb5-xXo/view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https://docs.google.com/document/d/11OCPMQKRPNgNQOSrGYB4mJLSOelA1TkFR3w1hIO5iF4/edit?usp=sharing
 document pub https://docs.google.com/document/d/11OCPMQKRPNgNQOSrGYB4mJLSOelA1TkFR3w1hIO5iF4/pub
 document view https://docs.google.com/document/d/11OCPMQKRPNgNQOSrGYB4mJLSOelA1TkFR3w1hIO5iF4/view
	-Erin Edwards
----
document view https://docs.google.com/document/d/1q53KbwqLy6VzNDeiuirS0c4CpZkSozeqrsivr9fJ-XY/view
 document https://docs.google.com/document/d/1OTLJtIFAKoH20DgJlsX75s8wCmlwgnrFBjcDkJZfsuQ/edit?usp=sharing
 document pub https://docs.google.com/document/d/1OTLJtIFAKoH20DgJlsX75s8wCmlwgnrFBjcDkJZfsuQ/pub
 document view https://docs.google.com/document/d/1OTLJtIFAKoH20DgJlsX75s8wCmlwgnrFBjcDkJZfsuQ/view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https://docs.google.com/document/d/1Q3kIAO9CZGjmb0CGwh0o_Y1bOiebKHfVU23HShsuKE0/edit?usp=sharing
 document pub https://docs.google.com/document/d/1Q3kIAO9CZGjmb0CGwh0o_Y1bOiebKHfVU23HShsuKE0/pub
 document view https://docs.google.com/document/d/1Q3kIAO9CZGjmb0CGwh0o_Y1bOiebKHfVU23HShsuKE0/view
 document https://docs.google.com/document/d/1-aD1abGOv6j5VFaRecK1KNfkdBSXw6BRIbeifhfQ-fw/edit?usp=sharing
 document pub https://docs.google.com/document/d/1-aD1abGOv6j5VFaRecK1KNfkdBSXw6BRIbeifhfQ-fw/pub
 document view https://docs.google.com/document/d/1-aD1abGOv6j5VFaRecK1KNfkdBSXw6BRIbeifhfQ-fw/view
 document https://docs.google.com/document/d/18lkCG_NTxM196V6g1hCyGEcDLvpvC_IZ6K9iY4-SVBo/edit?usp=sharing
 document pub https://docs.google.com/document/d/18lkCG_NTxM196V6g1hCyGEcDLvpvC_IZ6K9iY4-SVBo/pub
 document view https://docs.google.com/document/d/18lkCG_NTxM196V6g1hCyGEcDLvpvC_IZ6K9iY4-SVBo/view
 link https://sites.google.com/view/photobooth-rental-culver-city/wedding-photo-booth-rental-in-culver-city
 link https://sites.google.com/view/culvercityphotoboothrentals/photo-booth-for-rental-in-culver-city
	-Erin Edwards
----
link https://sites.google.com/view/photoboothrentalnearsandimas/home
 document https://docs.google.com/document/d/1VisrynX3VDDoshZmu6tutAXv0hG7F99pLsAdh0Wu6fo/edit?usp=sharing
 document pub https://docs.google.com/document/d/1VisrynX3VDDoshZmu6tutAXv0hG7F99pLsAdh0Wu6fo/pub
 document view https://docs.google.com/document/d/1VisrynX3VDDoshZmu6tutAXv0hG7F99pLsAdh0Wu6fo/view
 document https://docs.google.com/document/d/1b-u3SoiYV5VuQYQoa0EFyvtJZiVIIMY3z3kfeJLtFQQ/edit?usp=sharing
 document pub https://docs.google.com/document/d/1b-u3SoiYV5VuQYQoa0EFyvtJZiVIIMY3z3kfeJLtFQQ/pub
 document view https://docs.google.com/document/d/1b-u3SoiYV5VuQYQoa0EFyvtJZiVIIMY3z3kfeJLtFQQ/view
 document https://docs.google.com/document/d/1Ti8H1ZU-MxhwscokpEOwfUX2VsD4vdjyiQpkKVR2QLQ/edit?usp=sharing
 document pub https://docs.google.com/document/d/1Ti8H1ZU-MxhwscokpEOwfUX2VsD4vdjyiQpkKVR2QLQ/pub
 document view https://docs.google.com/document/d/1Ti8H1ZU-MxhwscokpEOwfUX2VsD4vdjyiQpkKVR2QLQ/view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https://docs.google.com/document/d/1Ht3eOZ8FcKWVfNYFvRdTP6oJjIvLCSqslgmub_lnBfU/edit?usp=sharing
 document pub https://docs.google.com/document/d/1Ht3eOZ8FcKWVfNYFvRdTP6oJjIvLCSqslgmub_lnBfU/pub
 document view https://docs.google.com/document/d/1Ht3eOZ8FcKWVfNYFvRdTP6oJjIvLCSqslgmub_lnBfU/view
 document https://docs.google.com/document/d/1q53KbwqLy6VzNDeiuirS0c4CpZkSozeqrsivr9fJ-XY/edit?usp=sharing
 document pub https://docs.google.com/document/d/1q53KbwqLy6VzNDeiuirS0c4CpZkSozeqrsivr9fJ-XY/pub
	-Erin Edwards
----
document pub https://docs.google.com/document/d/1KSSCXFWwM3tf3fmaYmbuGSpZ8hB6qP78RSgqyQUCCmc/pub
 document view https://docs.google.com/document/d/1KSSCXFWwM3tf3fmaYmbuGSpZ8hB6qP78RSgqyQUCCmc/view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https://docs.google.com/document/d/1ZcrelIPi0Tf3WudvmBi75nx91D1PebkNxuNvrvUQ52c/edit?usp=sharing
 document pub https://docs.google.com/document/d/1ZcrelIPi0Tf3WudvmBi75nx91D1PebkNxuNvrvUQ52c/pub
 document view https://docs.google.com/document/d/1ZcrelIPi0Tf3WudvmBi75nx91D1PebkNxuNvrvUQ52c/view
 document https://docs.google.com/document/d/1BLmcWJsyTjtGTGqocBmyKZIV9ZMs6sdoef4HiQr111s/edit?usp=sharing
 document pub https://docs.google.com/document/d/1BLmcWJsyTjtGTGqocBmyKZIV9ZMs6sdoef4HiQr111s/pub
 document view https://docs.google.com/document/d/1BLmcWJsyTjtGTGqocBmyKZIV9ZMs6sdoef4HiQr111s/view
 document https://docs.google.com/document/d/1XUyO1ZeU8vFiCcKYoCSL9xEvdNqf8rzsNm1EqxpENQo/edit?usp=sharing
 document pub https://docs.google.com/document/d/1XUyO1ZeU8vFiCcKYoCSL9xEvdNqf8rzsNm1EqxpENQo/pub
 document view https://docs.google.com/document/d/1XUyO1ZeU8vFiCcKYoCSL9xEvdNqf8rzsNm1EqxpENQo/view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-Erin Edwards
----
Calendar - All Day Event https://www.google.com/calendar/event?eid=MXJ1cXFxMzJob3Z2YTNpZWppYWNnbDQ2Zm8gZDc2MDMxNGRiOGQyYjM3YWJkZmUyNjhiODJkN2FiYmVlNGJmNThhNWNlZjI0YzcyOWNhYjg5ODgxYmJhNjQ4MkBncm91cC5jYWxlbmRhci5nb29nbGUuY29t
 video https://youtu.be/3AjCF0_H6pI
 video https://youtu.be/yD1Nwl2R0O4
 video https://youtu.be/WWlZX-7fMis
 video https://youtu.be/uceVMj8rYks
 video https://youtu.be/5m1UqrkL-Qs
 sheet https://docs.google.com/spreadsheets/d/1DhuiZZE6JhW0olVv_J9h0o29Yo7hghb8La7H5lAogXI/edit#gid=0
 sheet https://docs.google.com/spreadsheets/d/1DhuiZZE6JhW0olVv_J9h0o29Yo7hghb8La7H5lAogXI/edit#gid=2046975151
 sheet https://docs.google.com/spreadsheets/d/1DhuiZZE6JhW0olVv_J9h0o29Yo7hghb8La7H5lAogXI/edit#gid=493650161
 sheet https://docs.google.com/spreadsheets/d/1DhuiZZE6JhW0olVv_J9h0o29Yo7hghb8La7H5lAogXI/edit#gid=1236790264
 sheet https://docs.google.com/spreadsheets/d/1DhuiZZE6JhW0olVv_J9h0o29Yo7hghb8La7H5lAogXI/edit#gid=1191199435
 folder HTML https://drive.google.com/drive/folders/12_vj_rsAfPaqFmEGYnXD7KFSYTqR5YY3?usp=sharing
 HTML https://drive.google.com/file/d/1HRuLw7NkNfDE1Wz3VLOk1Rop8PAnEFQa/view?usp=sharing
 folder Microsoft Files https://drive.google.com/drive/folders/1pa82aGyInZSR8j94_YkHlX1pf6ERtErp?usp=sharing
 document https://docs.google.com/document/d/1yjjlEeb29-WVtervVRpXpawx-ov0aDqCb2JCWhlGfPE/edit?usp=sharing
 document pub https://docs.google.com/document/d/1yjjlEeb29-WVtervVRpXpawx-ov0aDqCb2JCWhlGfPE/pub
 document view https://docs.google.com/document/d/1yjjlEeb29-WVtervVRpXpawx-ov0aDqCb2JCWhlGfPE/view
 document https://docs.google.com/document/d/1DAMnf9VxwvY5Qs2_1Cp6Z6nB9KReqzNRjEEAuaF0j4k/edit?usp=sharing
 document pub https://docs.google.com/document/d/1DAMnf9VxwvY5Qs2_1Cp6Z6nB9KReqzNRjEEAuaF0j4k/pub
 document view https://docs.google.com/document/d/1DAMnf9VxwvY5Qs2_1Cp6Z6nB9KReqzNRjEEAuaF0j4k/view
 document https://docs.google.com/document/d/1KSSCXFWwM3tf3fmaYmbuGSpZ8hB6qP78RSgqyQUCCmc/edit?usp=sharing
	-Erin Edwards
----
Calendar - All Day Event https://www.google.com/calendar/event?eid=cWxmN2dsM2FmYmx2aWdvY3ZwM2M1azVoYWcgZDc2MDMxNGRiOGQyYjM3YWJkZmUyNjhiODJkN2FiYmVlNGJmNThhNWNlZjI0YzcyOWNhYjg5ODgxYmJhNjQ4MkBncm91cC5jYWxlbmRhci5nb29nbGUuY29t
 Calendar - All Day Event https://www.google.com/calendar/event?eid=bTkxazM0M2k2dGc5b2dkdnY0dDc3MmZjdmMgZDc2MDMxNGRiOGQyYjM3YWJkZmUyNjhiODJkN2FiYmVlNGJmNThhNWNlZjI0YzcyOWNhYjg5ODgxYmJhNjQ4MkBncm91cC5jYWxlbmRhci5nb29nbGUuY29t
 Calendar - All Day Event https://www.google.com/calendar/event?eid=bjlhazlhbW1kNWhqa2wxMDZ0cG10cnA0dHMgZDc2MDMxNGRiOGQyYjM3YWJkZmUyNjhiODJkN2FiYmVlNGJmNThhNWNlZjI0YzcyOWNhYjg5ODgxYmJhNjQ4MkBncm91cC5jYWxlbmRhci5nb29nbGUuY29t
 Calendar - All Day Event https://www.google.com/calendar/event?eid=aW9wYTNkYTQxZm82bzY1NXVubm1jNnBvdjggZDc2MDMxNGRiOGQyYjM3YWJkZmUyNjhiODJkN2FiYmVlNGJmNThhNWNlZjI0YzcyOWNhYjg5ODgxYmJhNjQ4MkBncm91cC5jYWxlbmRhci5nb29nbGUuY29t
 Calendar - All Day Event https://www.google.com/calendar/event?eid=MDkzMXJ2OG0xcnA2YjVybnNmMTgxamJzZXMgZDc2MDMxNGRiOGQyYjM3YWJkZmUyNjhiODJkN2FiYmVlNGJmNThhNWNlZjI0YzcyOWNhYjg5ODgxYmJhNjQ4MkBncm91cC5jYWxlbmRhci5nb29nbGUuY29t
 Calendar - All Day Event https://www.google.com/calendar/event?eid=a2djYnVnazVrcWlpZmc5Y2tqaDlxbmU1MTQgZDc2MDMxNGRiOGQyYjM3YWJkZmUyNjhiODJkN2FiYmVlNGJmNThhNWNlZjI0YzcyOWNhYjg5ODgxYmJhNjQ4MkBncm91cC5jYWxlbmRhci5nb29nbGUuY29t
 Calendar - All Day Event https://www.google.com/calendar/event?eid=MGtsbzcxYWJxY3FmNGV0cnVjczFjMGV1YTQgZDc2MDMxNGRiOGQyYjM3YWJkZmUyNjhiODJkN2FiYmVlNGJmNThhNWNlZjI0YzcyOWNhYjg5ODgxYmJhNjQ4MkBncm91cC5jYWxlbmRhci5nb29nbGUuY29t
 Calendar - All Day Event https://www.google.com/calendar/event?eid=Zjh0ZXY3OTVhcXYxMm1sbHNzNW9jbWpibnMgZDc2MDMxNGRiOGQyYjM3YWJkZmUyNjhiODJkN2FiYmVlNGJmNThhNWNlZjI0YzcyOWNhYjg5ODgxYmJhNjQ4MkBncm91cC5jYWxlbmRhci5nb29nbGUuY29t
 Calendar - All Day Event https://www.google.com/calendar/event?eid=dGhzZXBocmozYXU4ZmJmbXVrbTlidm9rMzQgZDc2MDMxNGRiOGQyYjM3YWJkZmUyNjhiODJkN2FiYmVlNGJmNThhNWNlZjI0YzcyOWNhYjg5ODgxYmJhNjQ4MkBncm91cC5jYWxlbmRhci5nb29nbGUuY29t
	-Erin Edwards
----
document pub https://docs.google.com/document/d/1Z8FoSCIFMDjWWGNMY0PH_ath7j7XhMQXMFqEaqOcfd4/pub
 document view https://docs.google.com/document/d/1Z8FoSCIFMDjWWGNMY0PH_ath7j7XhMQXMFqEaqOcfd4/view
 presentation https://docs.google.com/presentation/d/1IWU8y7ZkwZ3zpSH38U5V8tSGYGOEfIq7fEVEgrmUbMU/edit?usp=sharing
 presentation pub https://docs.google.com/presentation/d/1IWU8y7ZkwZ3zpSH38U5V8tSGYGOEfIq7fEVEgrmUbMU/pub?start=true&amp;loop=true&amp;delayms=3000
 presentation view https://docs.google.com/presentation/d/1IWU8y7ZkwZ3zpSH38U5V8tSGYGOEfIq7fEVEgrmUbMU/view
 presentation html https://docs.google.com/presentation/d/1IWU8y7ZkwZ3zpSH38U5V8tSGYGOEfIq7fEVEgrmUbMU/htmlpresent
 calendar https://calendar.google.com/calendar/embed?src=d760314db8d2b37abdfe268b82d7abbee4bf58a5cef24c729cab89881bba6482@group.calendar.google.com
 Calendar - All Day Event https://www.google.com/calendar/event?eid=ZWY3YmdiNmYzN2RjZDVvOTUzb3Q3MGV1ZTggZDc2MDMxNGRiOGQyYjM3YWJkZmUyNjhiODJkN2FiYmVlNGJmNThhNWNlZjI0YzcyOWNhYjg5ODgxYmJhNjQ4MkBncm91cC5jYWxlbmRhci5nb29nbGUuY29t
 Calendar - All Day Event https://www.google.com/calendar/event?eid=aGdrYjFlazJhM2cxYjZhMm4xdTVvOWVrcTggZDc2MDMxNGRiOGQyYjM3YWJkZmUyNjhiODJkN2FiYmVlNGJmNThhNWNlZjI0YzcyOWNhYjg5ODgxYmJhNjQ4MkBncm91cC5jYWxlbmRhci5nb29nbGUuY29t
 Calendar - All Day Event https://www.google.com/calendar/event?eid=b3BrbnFkMHVtbHV2ampqYWgyY2NudHZqNWcgZDc2MDMxNGRiOGQyYjM3YWJkZmUyNjhiODJkN2FiYmVlNGJmNThhNWNlZjI0YzcyOWNhYjg5ODgxYmJhNjQ4MkBncm91cC5jYWxlbmRhci5nb29nbGUuY29t
 Calendar - All Day Event https://www.google.com/calendar/event?eid=ZG8wZThtb3V1aWNwZXRudmwza3RtaXJtMmcgZDc2MDMxNGRiOGQyYjM3YWJkZmUyNjhiODJkN2FiYmVlNGJmNThhNWNlZjI0YzcyOWNhYjg5ODgxYmJhNjQ4MkBncm91cC5jYWxlbmRhci5nb29nbGUuY29t
 Calendar - All Day Event https://www.google.com/calendar/event?eid=c3ZoZDRyMnI1ZGd1aDlvOGRsZjYxYW81bDQgZDc2MDMxNGRiOGQyYjM3YWJkZmUyNjhiODJkN2FiYmVlNGJmNThhNWNlZjI0YzcyOWNhYjg5ODgxYmJhNjQ4MkBncm91cC5jYWxlbmRhci5nb29nbGUuY29t
	-Erin Edwards
----
CellImage 
 target url https://sites.google.com/view/ai-face-swap-photo-booth/home
 folder top https://drive.google.com/drive/folders/1CA132MqbTZEOZ4eqWszFi2ugz4nWQQ22?usp=sharing
 rss feed https://news.google.com/rss/search?q=aiphotobooth
 folder articles https://drive.google.com/drive/folders/1F8lPzBYk6wCIXHXeq45y8ep-4IQdsajq?usp=sharing
 folder photos https://drive.google.com/drive/folders/187s7su-neEL7vfzwU_meymQBg3lM0AeU?usp=sharing
 folder pdfs https://drive.google.com/drive/folders/1NgLLBqv5IG08o8Ih87c9WalFwPkAIY5m?usp=sharing
 folder slides https://drive.google.com/drive/folders/1doJeliDukQAUYhLjWfWFFskpPC9fnm5j?usp=sharing
 photo https://drive.google.com/file/d/1S5sjkvMhie1HaZ6IJAtEozK_5kzeiW10/view?usp=sharing
 photo https://drive.google.com/file/d/1IByJfZTakIptE6tLQpRfFEZJvkhpjvna/view?usp=sharing
 photo https://drive.google.com/file/d/1mz_u8Q0HMByzzD3CtqVB6w3zXsh9l5I5/view?usp=sharing
 photo https://drive.google.com/file/d/1DozG1gTEd_5CtG7v_9mOv0TLNImFKdu_/view?usp=sharing
 spreadsheet https://docs.google.com/spreadsheets/d/1DhuiZZE6JhW0olVv_J9h0o29Yo7hghb8La7H5lAogXI/edit?usp=sharing
 spreadsheet key https://docs.google.com/spreadsheet/pub?key=1DhuiZZE6JhW0olVv_J9h0o29Yo7hghb8La7H5lAogXI
 spreadsheet pubhtml https://docs.google.com/spreadsheets/d/1DhuiZZE6JhW0olVv_J9h0o29Yo7hghb8La7H5lAogXI/pubhtml
 spreadsheet pub https://docs.google.com/spreadsheets/d/1DhuiZZE6JhW0olVv_J9h0o29Yo7hghb8La7H5lAogXI/pub
 spreadsheet view https://docs.google.com/spreadsheets/d/1DhuiZZE6JhW0olVv_J9h0o29Yo7hghb8La7H5lAogXI/view
 form https://docs.google.com/forms/d/1kwoP1C6GiFuwke6bC3oQyTXUMU3oIWx7urV0jCMGzJw/edit?usp=sharing
 drawing https://docs.google.com/drawings/d/1On1DTWNBx8qE7XdatPfug-tddqpar8XEFbT7ZdBfhNs/edit?usp=sharing
 image https://drive.google.com/file/d/1Ub_baxN1yIKa7z6PHbWKiQ5Hv3QmkYdb/view?usp=drivesdk
 image link https://sites.google.com/view/ai-face-swap-photo-booth/home
 document https://docs.google.com/document/d/1Z8FoSCIFMDjWWGNMY0PH_ath7j7XhMQXMFqEaqOcfd4/edit?usp=sharing
	-Erin Edwards</t>
      </text>
    </comment>
  </commentList>
</comments>
</file>

<file path=xl/sharedStrings.xml><?xml version="1.0" encoding="utf-8"?>
<sst xmlns="http://schemas.openxmlformats.org/spreadsheetml/2006/main" count="1213" uniqueCount="639">
  <si>
    <t>target url</t>
  </si>
  <si>
    <t>A.I. Artificial Intelligence photo booths rent</t>
  </si>
  <si>
    <t>https://sites.google.com/view/ai-face-swap-photo-booth/home</t>
  </si>
  <si>
    <t>folder top</t>
  </si>
  <si>
    <t>https://drive.google.com/drive/folders/1CA132MqbTZEOZ4eqWszFi2ugz4nWQQ22?usp=sharing</t>
  </si>
  <si>
    <t>rss feed</t>
  </si>
  <si>
    <t>https://news.google.com/rss/search?q=aiphotobooth</t>
  </si>
  <si>
    <t>folder articles</t>
  </si>
  <si>
    <t>A.I. Artificial Intelligence photo booths rent Articles</t>
  </si>
  <si>
    <t>https://drive.google.com/drive/folders/1F8lPzBYk6wCIXHXeq45y8ep-4IQdsajq?usp=sharing</t>
  </si>
  <si>
    <t>folder photos</t>
  </si>
  <si>
    <t>A.I. Artificial Intelligence photo booths rent Photos</t>
  </si>
  <si>
    <t>https://drive.google.com/drive/folders/187s7su-neEL7vfzwU_meymQBg3lM0AeU?usp=sharing</t>
  </si>
  <si>
    <t>folder pdfs</t>
  </si>
  <si>
    <t>A.I. Artificial Intelligence photo booths rent PDFs</t>
  </si>
  <si>
    <t>https://drive.google.com/drive/folders/1NgLLBqv5IG08o8Ih87c9WalFwPkAIY5m?usp=sharing</t>
  </si>
  <si>
    <t>folder slides</t>
  </si>
  <si>
    <t>A.I. Artificial Intelligence photo booths rent Slides</t>
  </si>
  <si>
    <t>https://drive.google.com/drive/folders/1doJeliDukQAUYhLjWfWFFskpPC9fnm5j?usp=sharing</t>
  </si>
  <si>
    <t>photo</t>
  </si>
  <si>
    <t>https://drive.google.com/file/d/1S5sjkvMhie1HaZ6IJAtEozK_5kzeiW10/view?usp=sharing</t>
  </si>
  <si>
    <t>https://drive.google.com/file/d/1IByJfZTakIptE6tLQpRfFEZJvkhpjvna/view?usp=sharing</t>
  </si>
  <si>
    <t>https://drive.google.com/file/d/1mz_u8Q0HMByzzD3CtqVB6w3zXsh9l5I5/view?usp=sharing</t>
  </si>
  <si>
    <t>https://drive.google.com/file/d/1DozG1gTEd_5CtG7v_9mOv0TLNImFKdu_/view?usp=sharing</t>
  </si>
  <si>
    <t>spreadsheet</t>
  </si>
  <si>
    <t>https://docs.google.com/spreadsheets/d/1DhuiZZE6JhW0olVv_J9h0o29Yo7hghb8La7H5lAogXI/edit?usp=sharing</t>
  </si>
  <si>
    <t>spreadsheet key</t>
  </si>
  <si>
    <t>A.I. Artificial Intelligence photo booths rent key</t>
  </si>
  <si>
    <t>https://docs.google.com/spreadsheet/pub?key=1DhuiZZE6JhW0olVv_J9h0o29Yo7hghb8La7H5lAogXI</t>
  </si>
  <si>
    <t>spreadsheet pubhtml</t>
  </si>
  <si>
    <t>A.I. Artificial Intelligence photo booths rent pubhtml</t>
  </si>
  <si>
    <t>https://docs.google.com/spreadsheets/d/1DhuiZZE6JhW0olVv_J9h0o29Yo7hghb8La7H5lAogXI/pubhtml</t>
  </si>
  <si>
    <t>spreadsheet pub</t>
  </si>
  <si>
    <t>A.I. Artificial Intelligence photo booths rent pub</t>
  </si>
  <si>
    <t>https://docs.google.com/spreadsheets/d/1DhuiZZE6JhW0olVv_J9h0o29Yo7hghb8La7H5lAogXI/pub</t>
  </si>
  <si>
    <t>spreadsheet view</t>
  </si>
  <si>
    <t>A.I. Artificial Intelligence photo booths rent view</t>
  </si>
  <si>
    <t>https://docs.google.com/spreadsheets/d/1DhuiZZE6JhW0olVv_J9h0o29Yo7hghb8La7H5lAogXI/view</t>
  </si>
  <si>
    <t>form</t>
  </si>
  <si>
    <t>https://docs.google.com/forms/d/1kwoP1C6GiFuwke6bC3oQyTXUMU3oIWx7urV0jCMGzJw/edit?usp=sharing</t>
  </si>
  <si>
    <t>drawing</t>
  </si>
  <si>
    <t>https://docs.google.com/drawings/d/1On1DTWNBx8qE7XdatPfug-tddqpar8XEFbT7ZdBfhNs/edit?usp=sharing</t>
  </si>
  <si>
    <t>image</t>
  </si>
  <si>
    <t>CTA or Logo</t>
  </si>
  <si>
    <t>https://drive.google.com/file/d/1Ub_baxN1yIKa7z6PHbWKiQ5Hv3QmkYdb/view?usp=drivesdk</t>
  </si>
  <si>
    <t>image link</t>
  </si>
  <si>
    <t>CTA or Logo - image link</t>
  </si>
  <si>
    <t>document</t>
  </si>
  <si>
    <t>https://docs.google.com/document/d/1Z8FoSCIFMDjWWGNMY0PH_ath7j7XhMQXMFqEaqOcfd4/edit?usp=sharing</t>
  </si>
  <si>
    <t>document pub</t>
  </si>
  <si>
    <t>https://docs.google.com/document/d/1Z8FoSCIFMDjWWGNMY0PH_ath7j7XhMQXMFqEaqOcfd4/pub</t>
  </si>
  <si>
    <t>document view</t>
  </si>
  <si>
    <t>https://docs.google.com/document/d/1Z8FoSCIFMDjWWGNMY0PH_ath7j7XhMQXMFqEaqOcfd4/view</t>
  </si>
  <si>
    <t>presentation</t>
  </si>
  <si>
    <t>https://docs.google.com/presentation/d/1IWU8y7ZkwZ3zpSH38U5V8tSGYGOEfIq7fEVEgrmUbMU/edit?usp=sharing</t>
  </si>
  <si>
    <t>presentation pub</t>
  </si>
  <si>
    <t>https://docs.google.com/presentation/d/1IWU8y7ZkwZ3zpSH38U5V8tSGYGOEfIq7fEVEgrmUbMU/pub?start=true&amp;loop=true&amp;delayms=3000</t>
  </si>
  <si>
    <t>presentation view</t>
  </si>
  <si>
    <t>https://docs.google.com/presentation/d/1IWU8y7ZkwZ3zpSH38U5V8tSGYGOEfIq7fEVEgrmUbMU/view</t>
  </si>
  <si>
    <t>presentation html</t>
  </si>
  <si>
    <t>A.I. Artificial Intelligence photo booths rent html</t>
  </si>
  <si>
    <t>https://docs.google.com/presentation/d/1IWU8y7ZkwZ3zpSH38U5V8tSGYGOEfIq7fEVEgrmUbMU/htmlpresent</t>
  </si>
  <si>
    <t>calendar</t>
  </si>
  <si>
    <t>Calendar - A.I. Artificial Intelligence photo booths rent</t>
  </si>
  <si>
    <t>https://calendar.google.com/calendar/embed?src=d760314db8d2b37abdfe268b82d7abbee4bf58a5cef24c729cab89881bba6482@group.calendar.google.com</t>
  </si>
  <si>
    <t>Calendar - All Day Event</t>
  </si>
  <si>
    <t>Calendar - A.I. Artificial Intelligence photo booths rent - Event</t>
  </si>
  <si>
    <t>https://www.google.com/calendar/event?eid=ZWY3YmdiNmYzN2RjZDVvOTUzb3Q3MGV1ZTggZDc2MDMxNGRiOGQyYjM3YWJkZmUyNjhiODJkN2FiYmVlNGJmNThhNWNlZjI0YzcyOWNhYjg5ODgxYmJhNjQ4MkBncm91cC5jYWxlbmRhci5nb29nbGUuY29t</t>
  </si>
  <si>
    <t>https://www.google.com/calendar/event?eid=aGdrYjFlazJhM2cxYjZhMm4xdTVvOWVrcTggZDc2MDMxNGRiOGQyYjM3YWJkZmUyNjhiODJkN2FiYmVlNGJmNThhNWNlZjI0YzcyOWNhYjg5ODgxYmJhNjQ4MkBncm91cC5jYWxlbmRhci5nb29nbGUuY29t</t>
  </si>
  <si>
    <t>https://www.google.com/calendar/event?eid=b3BrbnFkMHVtbHV2ampqYWgyY2NudHZqNWcgZDc2MDMxNGRiOGQyYjM3YWJkZmUyNjhiODJkN2FiYmVlNGJmNThhNWNlZjI0YzcyOWNhYjg5ODgxYmJhNjQ4MkBncm91cC5jYWxlbmRhci5nb29nbGUuY29t</t>
  </si>
  <si>
    <t>https://www.google.com/calendar/event?eid=ZG8wZThtb3V1aWNwZXRudmwza3RtaXJtMmcgZDc2MDMxNGRiOGQyYjM3YWJkZmUyNjhiODJkN2FiYmVlNGJmNThhNWNlZjI0YzcyOWNhYjg5ODgxYmJhNjQ4MkBncm91cC5jYWxlbmRhci5nb29nbGUuY29t</t>
  </si>
  <si>
    <t>https://www.google.com/calendar/event?eid=c3ZoZDRyMnI1ZGd1aDlvOGRsZjYxYW81bDQgZDc2MDMxNGRiOGQyYjM3YWJkZmUyNjhiODJkN2FiYmVlNGJmNThhNWNlZjI0YzcyOWNhYjg5ODgxYmJhNjQ4MkBncm91cC5jYWxlbmRhci5nb29nbGUuY29t</t>
  </si>
  <si>
    <t>https://www.google.com/calendar/event?eid=cWxmN2dsM2FmYmx2aWdvY3ZwM2M1azVoYWcgZDc2MDMxNGRiOGQyYjM3YWJkZmUyNjhiODJkN2FiYmVlNGJmNThhNWNlZjI0YzcyOWNhYjg5ODgxYmJhNjQ4MkBncm91cC5jYWxlbmRhci5nb29nbGUuY29t</t>
  </si>
  <si>
    <t>https://www.google.com/calendar/event?eid=bTkxazM0M2k2dGc5b2dkdnY0dDc3MmZjdmMgZDc2MDMxNGRiOGQyYjM3YWJkZmUyNjhiODJkN2FiYmVlNGJmNThhNWNlZjI0YzcyOWNhYjg5ODgxYmJhNjQ4MkBncm91cC5jYWxlbmRhci5nb29nbGUuY29t</t>
  </si>
  <si>
    <t>https://www.google.com/calendar/event?eid=bjlhazlhbW1kNWhqa2wxMDZ0cG10cnA0dHMgZDc2MDMxNGRiOGQyYjM3YWJkZmUyNjhiODJkN2FiYmVlNGJmNThhNWNlZjI0YzcyOWNhYjg5ODgxYmJhNjQ4MkBncm91cC5jYWxlbmRhci5nb29nbGUuY29t</t>
  </si>
  <si>
    <t>https://www.google.com/calendar/event?eid=aW9wYTNkYTQxZm82bzY1NXVubm1jNnBvdjggZDc2MDMxNGRiOGQyYjM3YWJkZmUyNjhiODJkN2FiYmVlNGJmNThhNWNlZjI0YzcyOWNhYjg5ODgxYmJhNjQ4MkBncm91cC5jYWxlbmRhci5nb29nbGUuY29t</t>
  </si>
  <si>
    <t>https://www.google.com/calendar/event?eid=MDkzMXJ2OG0xcnA2YjVybnNmMTgxamJzZXMgZDc2MDMxNGRiOGQyYjM3YWJkZmUyNjhiODJkN2FiYmVlNGJmNThhNWNlZjI0YzcyOWNhYjg5ODgxYmJhNjQ4MkBncm91cC5jYWxlbmRhci5nb29nbGUuY29t</t>
  </si>
  <si>
    <t>https://www.google.com/calendar/event?eid=a2djYnVnazVrcWlpZmc5Y2tqaDlxbmU1MTQgZDc2MDMxNGRiOGQyYjM3YWJkZmUyNjhiODJkN2FiYmVlNGJmNThhNWNlZjI0YzcyOWNhYjg5ODgxYmJhNjQ4MkBncm91cC5jYWxlbmRhci5nb29nbGUuY29t</t>
  </si>
  <si>
    <t>https://www.google.com/calendar/event?eid=MGtsbzcxYWJxY3FmNGV0cnVjczFjMGV1YTQgZDc2MDMxNGRiOGQyYjM3YWJkZmUyNjhiODJkN2FiYmVlNGJmNThhNWNlZjI0YzcyOWNhYjg5ODgxYmJhNjQ4MkBncm91cC5jYWxlbmRhci5nb29nbGUuY29t</t>
  </si>
  <si>
    <t>https://www.google.com/calendar/event?eid=Zjh0ZXY3OTVhcXYxMm1sbHNzNW9jbWpibnMgZDc2MDMxNGRiOGQyYjM3YWJkZmUyNjhiODJkN2FiYmVlNGJmNThhNWNlZjI0YzcyOWNhYjg5ODgxYmJhNjQ4MkBncm91cC5jYWxlbmRhci5nb29nbGUuY29t</t>
  </si>
  <si>
    <t>https://www.google.com/calendar/event?eid=dGhzZXBocmozYXU4ZmJmbXVrbTlidm9rMzQgZDc2MDMxNGRiOGQyYjM3YWJkZmUyNjhiODJkN2FiYmVlNGJmNThhNWNlZjI0YzcyOWNhYjg5ODgxYmJhNjQ4MkBncm91cC5jYWxlbmRhci5nb29nbGUuY29t</t>
  </si>
  <si>
    <t>https://www.google.com/calendar/event?eid=MXJ1cXFxMzJob3Z2YTNpZWppYWNnbDQ2Zm8gZDc2MDMxNGRiOGQyYjM3YWJkZmUyNjhiODJkN2FiYmVlNGJmNThhNWNlZjI0YzcyOWNhYjg5ODgxYmJhNjQ4MkBncm91cC5jYWxlbmRhci5nb29nbGUuY29t</t>
  </si>
  <si>
    <t>video</t>
  </si>
  <si>
    <t>https://youtu.be/3AjCF0_H6pI</t>
  </si>
  <si>
    <t>https://youtu.be/yD1Nwl2R0O4</t>
  </si>
  <si>
    <t>https://youtu.be/WWlZX-7fMis</t>
  </si>
  <si>
    <t>https://youtu.be/uceVMj8rYks</t>
  </si>
  <si>
    <t>https://youtu.be/5m1UqrkL-Qs</t>
  </si>
  <si>
    <t>sheet</t>
  </si>
  <si>
    <t>Sheet1</t>
  </si>
  <si>
    <t>https://docs.google.com/spreadsheets/d/1DhuiZZE6JhW0olVv_J9h0o29Yo7hghb8La7H5lAogXI/edit#gid=0</t>
  </si>
  <si>
    <t>Keywords</t>
  </si>
  <si>
    <t>https://docs.google.com/spreadsheets/d/1DhuiZZE6JhW0olVv_J9h0o29Yo7hghb8La7H5lAogXI/edit#gid=2046975151</t>
  </si>
  <si>
    <t>Content</t>
  </si>
  <si>
    <t>https://docs.google.com/spreadsheets/d/1DhuiZZE6JhW0olVv_J9h0o29Yo7hghb8La7H5lAogXI/edit#gid=493650161</t>
  </si>
  <si>
    <t>Calendar Events</t>
  </si>
  <si>
    <t>https://docs.google.com/spreadsheets/d/1DhuiZZE6JhW0olVv_J9h0o29Yo7hghb8La7H5lAogXI/edit#gid=1236790264</t>
  </si>
  <si>
    <t>RSS Feeds</t>
  </si>
  <si>
    <t>https://docs.google.com/spreadsheets/d/1DhuiZZE6JhW0olVv_J9h0o29Yo7hghb8La7H5lAogXI/edit#gid=1191199435</t>
  </si>
  <si>
    <t>folder HTML</t>
  </si>
  <si>
    <t>A.I. Artificial Intelligence photo booths rent HTML</t>
  </si>
  <si>
    <t>https://drive.google.com/drive/folders/12_vj_rsAfPaqFmEGYnXD7KFSYTqR5YY3?usp=sharing</t>
  </si>
  <si>
    <t>HTML</t>
  </si>
  <si>
    <t>A.I. Artificial Intelligence photo booths rent.html</t>
  </si>
  <si>
    <t>https://drive.google.com/file/d/1HRuLw7NkNfDE1Wz3VLOk1Rop8PAnEFQa/view?usp=sharing</t>
  </si>
  <si>
    <t>folder Microsoft Files</t>
  </si>
  <si>
    <t>A.I. Artificial Intelligence photo booths rent MSFT</t>
  </si>
  <si>
    <t>https://drive.google.com/drive/folders/1pa82aGyInZSR8j94_YkHlX1pf6ERtErp?usp=sharing</t>
  </si>
  <si>
    <t>A.I. Artificial Intelligence photo booth rentals Orange County</t>
  </si>
  <si>
    <t>https://docs.google.com/document/d/1yjjlEeb29-WVtervVRpXpawx-ov0aDqCb2JCWhlGfPE/edit?usp=sharing</t>
  </si>
  <si>
    <t>A.I. Artificial Intelligence photo booth rentals Orange County pub</t>
  </si>
  <si>
    <t>https://docs.google.com/document/d/1yjjlEeb29-WVtervVRpXpawx-ov0aDqCb2JCWhlGfPE/pub</t>
  </si>
  <si>
    <t>A.I. Artificial Intelligence photo booth rentals Orange County view</t>
  </si>
  <si>
    <t>https://docs.google.com/document/d/1yjjlEeb29-WVtervVRpXpawx-ov0aDqCb2JCWhlGfPE/view</t>
  </si>
  <si>
    <t>Artificial Intelligence photobooth rental Orange County</t>
  </si>
  <si>
    <t>https://docs.google.com/document/d/1DAMnf9VxwvY5Qs2_1Cp6Z6nB9KReqzNRjEEAuaF0j4k/edit?usp=sharing</t>
  </si>
  <si>
    <t>Artificial Intelligence photobooth rental Orange County pub</t>
  </si>
  <si>
    <t>https://docs.google.com/document/d/1DAMnf9VxwvY5Qs2_1Cp6Z6nB9KReqzNRjEEAuaF0j4k/pub</t>
  </si>
  <si>
    <t>Artificial Intelligence photobooth rental Orange County view</t>
  </si>
  <si>
    <t>https://docs.google.com/document/d/1DAMnf9VxwvY5Qs2_1Cp6Z6nB9KReqzNRjEEAuaF0j4k/view</t>
  </si>
  <si>
    <t>renting a Artificial Intelligence photo booth in Orange County</t>
  </si>
  <si>
    <t>https://docs.google.com/document/d/1KSSCXFWwM3tf3fmaYmbuGSpZ8hB6qP78RSgqyQUCCmc/edit?usp=sharing</t>
  </si>
  <si>
    <t>renting a Artificial Intelligence photo booth in Orange County pub</t>
  </si>
  <si>
    <t>https://docs.google.com/document/d/1KSSCXFWwM3tf3fmaYmbuGSpZ8hB6qP78RSgqyQUCCmc/pub</t>
  </si>
  <si>
    <t>renting a Artificial Intelligence photo booth in Orange County view</t>
  </si>
  <si>
    <t>https://docs.google.com/document/d/1KSSCXFWwM3tf3fmaYmbuGSpZ8hB6qP78RSgqyQUCCmc/view</t>
  </si>
  <si>
    <t>link</t>
  </si>
  <si>
    <t>https://sites.google.com/view/photobooth-rental-culver-city/wedding-photo-booth-rental-in-culver-city</t>
  </si>
  <si>
    <t>https://sites.google.com/view/culvercityphotoboothrentals/photo-booth-for-rental-in-culver-city</t>
  </si>
  <si>
    <t>https://sites.google.com/view/culvercityphotoboothrentals/photo-booth-for-rent-near-culver-city</t>
  </si>
  <si>
    <t>https://sites.google.com/view/culvercityphotoboothrentals/photo-booth-rental-in-culver-city_1</t>
  </si>
  <si>
    <t>https://sites.google.com/view/photoboothrentalnearsandimas/home</t>
  </si>
  <si>
    <t>rent a Artificial Intelligence photobooth Orange County</t>
  </si>
  <si>
    <t>https://docs.google.com/document/d/1ZcrelIPi0Tf3WudvmBi75nx91D1PebkNxuNvrvUQ52c/edit?usp=sharing</t>
  </si>
  <si>
    <t>rent a Artificial Intelligence photobooth Orange County pub</t>
  </si>
  <si>
    <t>https://docs.google.com/document/d/1ZcrelIPi0Tf3WudvmBi75nx91D1PebkNxuNvrvUQ52c/pub</t>
  </si>
  <si>
    <t>rent a Artificial Intelligence photobooth Orange County view</t>
  </si>
  <si>
    <t>https://docs.google.com/document/d/1ZcrelIPi0Tf3WudvmBi75nx91D1PebkNxuNvrvUQ52c/view</t>
  </si>
  <si>
    <t>A.I. photo booth rental package Orange County</t>
  </si>
  <si>
    <t>https://docs.google.com/document/d/1BLmcWJsyTjtGTGqocBmyKZIV9ZMs6sdoef4HiQr111s/edit?usp=sharing</t>
  </si>
  <si>
    <t>A.I. photo booth rental package Orange County pub</t>
  </si>
  <si>
    <t>https://docs.google.com/document/d/1BLmcWJsyTjtGTGqocBmyKZIV9ZMs6sdoef4HiQr111s/pub</t>
  </si>
  <si>
    <t>A.I. photo booth rental package Orange County view</t>
  </si>
  <si>
    <t>https://docs.google.com/document/d/1BLmcWJsyTjtGTGqocBmyKZIV9ZMs6sdoef4HiQr111s/view</t>
  </si>
  <si>
    <t>A.I. photobooth for rent Orange County</t>
  </si>
  <si>
    <t>https://docs.google.com/document/d/1XUyO1ZeU8vFiCcKYoCSL9xEvdNqf8rzsNm1EqxpENQo/edit?usp=sharing</t>
  </si>
  <si>
    <t>A.I. photobooth for rent Orange County pub</t>
  </si>
  <si>
    <t>https://docs.google.com/document/d/1XUyO1ZeU8vFiCcKYoCSL9xEvdNqf8rzsNm1EqxpENQo/pub</t>
  </si>
  <si>
    <t>A.I. photobooth for rent Orange County view</t>
  </si>
  <si>
    <t>https://docs.google.com/document/d/1XUyO1ZeU8vFiCcKYoCSL9xEvdNqf8rzsNm1EqxpENQo/view</t>
  </si>
  <si>
    <t>A.I. photo booths rent Orange County</t>
  </si>
  <si>
    <t>https://docs.google.com/document/d/1VisrynX3VDDoshZmu6tutAXv0hG7F99pLsAdh0Wu6fo/edit?usp=sharing</t>
  </si>
  <si>
    <t>A.I. photo booths rent Orange County pub</t>
  </si>
  <si>
    <t>https://docs.google.com/document/d/1VisrynX3VDDoshZmu6tutAXv0hG7F99pLsAdh0Wu6fo/pub</t>
  </si>
  <si>
    <t>A.I. photo booths rent Orange County view</t>
  </si>
  <si>
    <t>https://docs.google.com/document/d/1VisrynX3VDDoshZmu6tutAXv0hG7F99pLsAdh0Wu6fo/view</t>
  </si>
  <si>
    <t>renting a A.I. photo booth in Orange County</t>
  </si>
  <si>
    <t>https://docs.google.com/document/d/1b-u3SoiYV5VuQYQoa0EFyvtJZiVIIMY3z3kfeJLtFQQ/edit?usp=sharing</t>
  </si>
  <si>
    <t>renting a A.I. photo booth in Orange County pub</t>
  </si>
  <si>
    <t>https://docs.google.com/document/d/1b-u3SoiYV5VuQYQoa0EFyvtJZiVIIMY3z3kfeJLtFQQ/pub</t>
  </si>
  <si>
    <t>renting a A.I. photo booth in Orange County view</t>
  </si>
  <si>
    <t>https://docs.google.com/document/d/1b-u3SoiYV5VuQYQoa0EFyvtJZiVIIMY3z3kfeJLtFQQ/view</t>
  </si>
  <si>
    <t>corporate event A.I. Artificial Intelligence photo booth Orange County</t>
  </si>
  <si>
    <t>https://docs.google.com/document/d/1Ti8H1ZU-MxhwscokpEOwfUX2VsD4vdjyiQpkKVR2QLQ/edit?usp=sharing</t>
  </si>
  <si>
    <t>corporate event A.I. Artificial Intelligence photo booth Orange County pub</t>
  </si>
  <si>
    <t>https://docs.google.com/document/d/1Ti8H1ZU-MxhwscokpEOwfUX2VsD4vdjyiQpkKVR2QLQ/pub</t>
  </si>
  <si>
    <t>corporate event A.I. Artificial Intelligence photo booth Orange County view</t>
  </si>
  <si>
    <t>https://docs.google.com/document/d/1Ti8H1ZU-MxhwscokpEOwfUX2VsD4vdjyiQpkKVR2QLQ/view</t>
  </si>
  <si>
    <t>A.I. Artificial Intelligence photo booth rental orange county</t>
  </si>
  <si>
    <t>https://docs.google.com/document/d/1Ht3eOZ8FcKWVfNYFvRdTP6oJjIvLCSqslgmub_lnBfU/edit?usp=sharing</t>
  </si>
  <si>
    <t>A.I. Artificial Intelligence photo booth rental orange county pub</t>
  </si>
  <si>
    <t>https://docs.google.com/document/d/1Ht3eOZ8FcKWVfNYFvRdTP6oJjIvLCSqslgmub_lnBfU/pub</t>
  </si>
  <si>
    <t>A.I. Artificial Intelligence photo booth rental orange county view</t>
  </si>
  <si>
    <t>https://docs.google.com/document/d/1Ht3eOZ8FcKWVfNYFvRdTP6oJjIvLCSqslgmub_lnBfU/view</t>
  </si>
  <si>
    <t>wedding A.I. Artificial Intelligence photo booth rental in orange county</t>
  </si>
  <si>
    <t>https://docs.google.com/document/d/1q53KbwqLy6VzNDeiuirS0c4CpZkSozeqrsivr9fJ-XY/edit?usp=sharing</t>
  </si>
  <si>
    <t>wedding A.I. Artificial Intelligence photo booth rental in orange county pub</t>
  </si>
  <si>
    <t>https://docs.google.com/document/d/1q53KbwqLy6VzNDeiuirS0c4CpZkSozeqrsivr9fJ-XY/pub</t>
  </si>
  <si>
    <t>wedding A.I. Artificial Intelligence photo booth rental in orange county view</t>
  </si>
  <si>
    <t>https://docs.google.com/document/d/1q53KbwqLy6VzNDeiuirS0c4CpZkSozeqrsivr9fJ-XY/view</t>
  </si>
  <si>
    <t>A.I. Artificial Intelligence photo booth rental in orange county</t>
  </si>
  <si>
    <t>https://docs.google.com/document/d/1OTLJtIFAKoH20DgJlsX75s8wCmlwgnrFBjcDkJZfsuQ/edit?usp=sharing</t>
  </si>
  <si>
    <t>A.I. Artificial Intelligence photo booth rental in orange county pub</t>
  </si>
  <si>
    <t>https://docs.google.com/document/d/1OTLJtIFAKoH20DgJlsX75s8wCmlwgnrFBjcDkJZfsuQ/pub</t>
  </si>
  <si>
    <t>A.I. Artificial Intelligence photo booth rental in orange county view</t>
  </si>
  <si>
    <t>https://docs.google.com/document/d/1OTLJtIFAKoH20DgJlsX75s8wCmlwgnrFBjcDkJZfsuQ/view</t>
  </si>
  <si>
    <t>A.I. Artificial Intelligence photo booth for rent orange county</t>
  </si>
  <si>
    <t>https://docs.google.com/document/d/1Q3kIAO9CZGjmb0CGwh0o_Y1bOiebKHfVU23HShsuKE0/edit?usp=sharing</t>
  </si>
  <si>
    <t>A.I. Artificial Intelligence photo booth for rent orange county pub</t>
  </si>
  <si>
    <t>https://docs.google.com/document/d/1Q3kIAO9CZGjmb0CGwh0o_Y1bOiebKHfVU23HShsuKE0/pub</t>
  </si>
  <si>
    <t>A.I. Artificial Intelligence photo booth for rent orange county view</t>
  </si>
  <si>
    <t>https://docs.google.com/document/d/1Q3kIAO9CZGjmb0CGwh0o_Y1bOiebKHfVU23HShsuKE0/view</t>
  </si>
  <si>
    <t>A.I. Artificial Intelligence photo booth for rental orange county</t>
  </si>
  <si>
    <t>https://docs.google.com/document/d/1-aD1abGOv6j5VFaRecK1KNfkdBSXw6BRIbeifhfQ-fw/edit?usp=sharing</t>
  </si>
  <si>
    <t>A.I. Artificial Intelligence photo booth for rental orange county pub</t>
  </si>
  <si>
    <t>https://docs.google.com/document/d/1-aD1abGOv6j5VFaRecK1KNfkdBSXw6BRIbeifhfQ-fw/pub</t>
  </si>
  <si>
    <t>A.I. Artificial Intelligence photo booth for rental orange county view</t>
  </si>
  <si>
    <t>https://docs.google.com/document/d/1-aD1abGOv6j5VFaRecK1KNfkdBSXw6BRIbeifhfQ-fw/view</t>
  </si>
  <si>
    <t>A.I. Artificial Intelligence photo booth to rental orange county</t>
  </si>
  <si>
    <t>https://docs.google.com/document/d/18lkCG_NTxM196V6g1hCyGEcDLvpvC_IZ6K9iY4-SVBo/edit?usp=sharing</t>
  </si>
  <si>
    <t>A.I. Artificial Intelligence photo booth to rental orange county pub</t>
  </si>
  <si>
    <t>https://docs.google.com/document/d/18lkCG_NTxM196V6g1hCyGEcDLvpvC_IZ6K9iY4-SVBo/pub</t>
  </si>
  <si>
    <t>A.I. Artificial Intelligence photo booth to rental orange county view</t>
  </si>
  <si>
    <t>https://docs.google.com/document/d/18lkCG_NTxM196V6g1hCyGEcDLvpvC_IZ6K9iY4-SVBo/view</t>
  </si>
  <si>
    <t>A.I. Artificial Intelligence photo booth to rent orange county</t>
  </si>
  <si>
    <t>https://docs.google.com/document/d/1qJtjUY_-JuHwPk8fHaIfQfVcjb0grQ4Ak9W9fXzqYHM/edit?usp=sharing</t>
  </si>
  <si>
    <t>A.I. Artificial Intelligence photo booth to rent orange county pub</t>
  </si>
  <si>
    <t>https://docs.google.com/document/d/1qJtjUY_-JuHwPk8fHaIfQfVcjb0grQ4Ak9W9fXzqYHM/pub</t>
  </si>
  <si>
    <t>A.I. Artificial Intelligence photo booth to rent orange county view</t>
  </si>
  <si>
    <t>https://docs.google.com/document/d/1qJtjUY_-JuHwPk8fHaIfQfVcjb0grQ4Ak9W9fXzqYHM/view</t>
  </si>
  <si>
    <t>A.I. Artificial Intelligence open air photo booth rental orange county</t>
  </si>
  <si>
    <t>https://docs.google.com/document/d/1Jwz11JrkhSxUcYBBBVIbjq8KgbMhtHK68zzCxAaOmh4/edit?usp=sharing</t>
  </si>
  <si>
    <t>A.I. Artificial Intelligence open air photo booth rental orange county pub</t>
  </si>
  <si>
    <t>https://docs.google.com/document/d/1Jwz11JrkhSxUcYBBBVIbjq8KgbMhtHK68zzCxAaOmh4/pub</t>
  </si>
  <si>
    <t>A.I. Artificial Intelligence open air photo booth rental orange county view</t>
  </si>
  <si>
    <t>https://docs.google.com/document/d/1Jwz11JrkhSxUcYBBBVIbjq8KgbMhtHK68zzCxAaOmh4/view</t>
  </si>
  <si>
    <t>A.I. Artificial Intelligence oc events photo booth</t>
  </si>
  <si>
    <t>https://docs.google.com/document/d/1flkWPa2-Tv0ll_BQQRRbJEd7Xs3qkgkB4mRixb5-xXo/edit?usp=sharing</t>
  </si>
  <si>
    <t>A.I. Artificial Intelligence oc events photo booth pub</t>
  </si>
  <si>
    <t>https://docs.google.com/document/d/1flkWPa2-Tv0ll_BQQRRbJEd7Xs3qkgkB4mRixb5-xXo/pub</t>
  </si>
  <si>
    <t>A.I. Artificial Intelligence oc events photo booth view</t>
  </si>
  <si>
    <t>https://docs.google.com/document/d/1flkWPa2-Tv0ll_BQQRRbJEd7Xs3qkgkB4mRixb5-xXo/view</t>
  </si>
  <si>
    <t>A.I. Artificial Intelligence oc photo booth</t>
  </si>
  <si>
    <t>https://docs.google.com/document/d/11OCPMQKRPNgNQOSrGYB4mJLSOelA1TkFR3w1hIO5iF4/edit?usp=sharing</t>
  </si>
  <si>
    <t>A.I. Artificial Intelligence oc photo booth pub</t>
  </si>
  <si>
    <t>https://docs.google.com/document/d/11OCPMQKRPNgNQOSrGYB4mJLSOelA1TkFR3w1hIO5iF4/pub</t>
  </si>
  <si>
    <t>A.I. Artificial Intelligence oc photo booth view</t>
  </si>
  <si>
    <t>https://docs.google.com/document/d/11OCPMQKRPNgNQOSrGYB4mJLSOelA1TkFR3w1hIO5iF4/view</t>
  </si>
  <si>
    <t>A.I. Artificial Intelligence photo booth rentals orange county</t>
  </si>
  <si>
    <t>https://docs.google.com/document/d/15K5z84e7DQKUgEG9EmzH_g0u-owstZg9ORx_H6bhluY/edit?usp=sharing</t>
  </si>
  <si>
    <t>A.I. Artificial Intelligence photo booth rentals orange county pub</t>
  </si>
  <si>
    <t>https://docs.google.com/document/d/15K5z84e7DQKUgEG9EmzH_g0u-owstZg9ORx_H6bhluY/pub</t>
  </si>
  <si>
    <t>A.I. Artificial Intelligence photo booth rentals orange county view</t>
  </si>
  <si>
    <t>https://docs.google.com/document/d/15K5z84e7DQKUgEG9EmzH_g0u-owstZg9ORx_H6bhluY/view</t>
  </si>
  <si>
    <t>pdf</t>
  </si>
  <si>
    <t>A.I. Artificial Intelligence photo booths rent-A.I. Artificial Intelligence photo booths rent.pdf</t>
  </si>
  <si>
    <t>https://drive.google.com/file/d/1WXkEhF5bZd3v-tivav15Juloxql66itH/view?usp=sharing</t>
  </si>
  <si>
    <t>csv</t>
  </si>
  <si>
    <t>A.I. Artificial Intelligence photo booths rent-A.I. Artificial Intelligence photo booths rent.csv</t>
  </si>
  <si>
    <t>https://drive.google.com/file/d/1srC3HYEeaiEuWXGFp2DxfWLG0x_UBBw3/view?usp=sharing</t>
  </si>
  <si>
    <t>ods</t>
  </si>
  <si>
    <t>A.I. Artificial Intelligence photo booths rent-A.I. Artificial Intelligence photo booths rent.ods</t>
  </si>
  <si>
    <t>https://drive.google.com/file/d/1nK3Sbh3LsJ2YRYa_2Jd1kZD27wPxQaIh/view?usp=sharing</t>
  </si>
  <si>
    <t>tsv</t>
  </si>
  <si>
    <t>A.I. Artificial Intelligence photo booths rent-A.I. Artificial Intelligence photo booths rent.tsv</t>
  </si>
  <si>
    <t>https://drive.google.com/file/d/1zOiIAZRw7zY_Ivi5mAjlIGBmeENuePsy/view?usp=sharing</t>
  </si>
  <si>
    <t>xlsx</t>
  </si>
  <si>
    <t>A.I. Artificial Intelligence photo booths rent-A.I. Artificial Intelligence photo booths rent.xlsx</t>
  </si>
  <si>
    <t>https://docs.google.com/spreadsheets/d/1nlayG8B4z7LK2tlmLvyWpuBh7VvC310Q/edit?usp=sharing&amp;ouid=115602453726005426174&amp;rtpof=true&amp;sd=true</t>
  </si>
  <si>
    <t>A.I. Artificial Intelligence photo booths rent-Keywords.pdf</t>
  </si>
  <si>
    <t>https://drive.google.com/file/d/1QuRdWy7EpK5twNssiX8XwVZQFHt7BZG7/view?usp=sharing</t>
  </si>
  <si>
    <t>A.I. Artificial Intelligence photo booths rent-Keywords.csv</t>
  </si>
  <si>
    <t>https://drive.google.com/file/d/1OAk31VnCkLa3KZNXWt2cZ-oPshbP0oCl/view?usp=sharing</t>
  </si>
  <si>
    <t>A.I. Artificial Intelligence photo booths rent-Keywords.ods</t>
  </si>
  <si>
    <t>https://drive.google.com/file/d/1-4gmmWbNu1m-7aQQrpNBeFK2TzyugJHX/view?usp=sharing</t>
  </si>
  <si>
    <t>A.I. Artificial Intelligence photo booths rent-Keywords.tsv</t>
  </si>
  <si>
    <t>https://drive.google.com/file/d/1Pub98_ilG5LwRr2JB1rmf-ubL-C-XIM_/view?usp=sharing</t>
  </si>
  <si>
    <t>A.I. Artificial Intelligence photo booths rent-Keywords.xlsx</t>
  </si>
  <si>
    <t>https://docs.google.com/spreadsheets/d/19XOKD6d8NvPrJphF4ds7Fd8ouxhszcVO/edit?usp=sharing&amp;ouid=115602453726005426174&amp;rtpof=true&amp;sd=true</t>
  </si>
  <si>
    <t>A.I. Artificial Intelligence photo booths rent-Content.pdf</t>
  </si>
  <si>
    <t>https://drive.google.com/file/d/1X7AE1pjRiS3NCiq2w9KOLZYx6uYxZ3B_/view?usp=sharing</t>
  </si>
  <si>
    <t>A.I. Artificial Intelligence photo booths rent-Content.csv</t>
  </si>
  <si>
    <t>https://drive.google.com/file/d/1YA82FhQBSDHiy4EkQ7BUKyEUy0z_BQBr/view?usp=sharing</t>
  </si>
  <si>
    <t>A.I. Artificial Intelligence photo booths rent-Content.ods</t>
  </si>
  <si>
    <t>https://drive.google.com/file/d/1F65yRX-wUM5BH8cwsVcIMurVCBen5jBQ/view?usp=sharing</t>
  </si>
  <si>
    <t>A.I. Artificial Intelligence photo booths rent-Content.tsv</t>
  </si>
  <si>
    <t>https://drive.google.com/file/d/1FyRdOsozEXUx_yM-NMuC8Yvv8MLfpuwk/view?usp=sharing</t>
  </si>
  <si>
    <t>A.I. Artificial Intelligence photo booths rent-Content.xlsx</t>
  </si>
  <si>
    <t>https://docs.google.com/spreadsheets/d/1M3dsVu3zCBID0xFNhzSWq4LGBG8hucaY/edit?usp=sharing&amp;ouid=115602453726005426174&amp;rtpof=true&amp;sd=true</t>
  </si>
  <si>
    <t>A.I. Artificial Intelligence photo booths rent-Calendar Events.pdf</t>
  </si>
  <si>
    <t>https://drive.google.com/file/d/151KiimSnC0sNRINItyiw15BMLGKzQPGB/view?usp=sharing</t>
  </si>
  <si>
    <t>A.I. Artificial Intelligence photo booths rent-Calendar Events.csv</t>
  </si>
  <si>
    <t>https://drive.google.com/file/d/12OX5MKfySFR_nCpOPOElZ58vphPC9r6I/view?usp=sharing</t>
  </si>
  <si>
    <t>A.I. Artificial Intelligence photo booths rent-Calendar Events.ods</t>
  </si>
  <si>
    <t>https://drive.google.com/file/d/1IrBMAPOyo0Eh8CHLAaRdNrFp7drbVhH2/view?usp=sharing</t>
  </si>
  <si>
    <t>A.I. Artificial Intelligence photo booths rent-Calendar Events.tsv</t>
  </si>
  <si>
    <t>https://drive.google.com/file/d/1TV3UkXAg0apa8rxBXZry4YzD8Y1HxYOo/view?usp=sharing</t>
  </si>
  <si>
    <t>A.I. Artificial Intelligence photo booths rent-Calendar Events.xlsx</t>
  </si>
  <si>
    <t>https://docs.google.com/spreadsheets/d/1rdW93xsnC8U3oAVyhG89Fl2injyOk3YH/edit?usp=sharing&amp;ouid=115602453726005426174&amp;rtpof=true&amp;sd=true</t>
  </si>
  <si>
    <t>A.I. Artificial Intelligence photo booths rent-RSS Feeds.pdf</t>
  </si>
  <si>
    <t>https://drive.google.com/file/d/1alOGP_QSnNuQy3Yxxdte6QfNIx6iYpmC/view?usp=sharing</t>
  </si>
  <si>
    <t>A.I. Artificial Intelligence photo booths rent-RSS Feeds.csv</t>
  </si>
  <si>
    <t>https://drive.google.com/file/d/16mGRNnpfwKayJDw1-jUVyDV_NfJn6ynI/view?usp=sharing</t>
  </si>
  <si>
    <t>A.I. Artificial Intelligence photo booths rent-RSS Feeds.ods</t>
  </si>
  <si>
    <t>https://drive.google.com/file/d/1ry4Pg8sIentwGuGSd6R-hhSsnodshgLd/view?usp=sharing</t>
  </si>
  <si>
    <t>A.I. Artificial Intelligence photo booths rent-RSS Feeds.tsv</t>
  </si>
  <si>
    <t>https://drive.google.com/file/d/1ymQ_LGO1uqu-LnhgUMEAxmTCZstSjdvP/view?usp=sharing</t>
  </si>
  <si>
    <t>A.I. Artificial Intelligence photo booths rent-RSS Feeds.xlsx</t>
  </si>
  <si>
    <t>https://docs.google.com/spreadsheets/d/1yYXyfsJvXl1OYZzXjZEpzQL2B9Pulq4_/edit?usp=sharing&amp;ouid=115602453726005426174&amp;rtpof=true&amp;sd=true</t>
  </si>
  <si>
    <t>rtf</t>
  </si>
  <si>
    <t>A.I. Artificial Intelligence photo booths rent.rtf</t>
  </si>
  <si>
    <t>https://drive.google.com/file/d/1sGflLR3bOJhKD4jScZ3dRB4cCUOPtaHK/view?usp=sharing</t>
  </si>
  <si>
    <t>txt</t>
  </si>
  <si>
    <t>A.I. Artificial Intelligence photo booths rent.txt</t>
  </si>
  <si>
    <t>https://drive.google.com/file/d/1o0vJiZcRDmsvWXbIdpAn4-ynqSkooA0b/view?usp=sharing</t>
  </si>
  <si>
    <t>A.I. Artificial Intelligence photo booth rentals Orange County.rtf</t>
  </si>
  <si>
    <t>https://drive.google.com/file/d/1GiEF-oI5AGvhUmkK_C_ROduBEblj1Tzs/view?usp=sharing</t>
  </si>
  <si>
    <t>A.I. Artificial Intelligence photo booth rentals Orange County.txt</t>
  </si>
  <si>
    <t>https://drive.google.com/file/d/1OXXNKgKws-gpmb0l7odKvmNnaO-uRn7B/view?usp=sharing</t>
  </si>
  <si>
    <t>Artificial Intelligence photobooth rental Orange County.rtf</t>
  </si>
  <si>
    <t>https://drive.google.com/file/d/1wHqUibrrucLHIkVW-i-WdTzYqcqEmZiK/view?usp=sharing</t>
  </si>
  <si>
    <t>Artificial Intelligence photobooth rental Orange County.txt</t>
  </si>
  <si>
    <t>https://drive.google.com/file/d/1wo1lY8cOb9mpuWaH1ntjd217AdD6jgEj/view?usp=sharing</t>
  </si>
  <si>
    <t>renting a Artificial Intelligence photo booth in Orange County.rtf</t>
  </si>
  <si>
    <t>https://drive.google.com/file/d/1EWu72YkrF_qXlbOx6gYHH1dZ4vbkmtYS/view?usp=sharing</t>
  </si>
  <si>
    <t>renting a Artificial Intelligence photo booth in Orange County.txt</t>
  </si>
  <si>
    <t>https://drive.google.com/file/d/1Se5y_czSc1uxJHVJVaTGFbd2ZCLdB52l/view?usp=sharing</t>
  </si>
  <si>
    <t>rent a Artificial Intelligence photobooth Orange County.rtf</t>
  </si>
  <si>
    <t>https://drive.google.com/file/d/1vNGb6TmhU7LJZSI4V713k197YZQvMHY1/view?usp=sharing</t>
  </si>
  <si>
    <t>rent a Artificial Intelligence photobooth Orange County.txt</t>
  </si>
  <si>
    <t>https://drive.google.com/file/d/1zlGCks74reBd-H8Mkrq7WsoIQOqlzv3G/view?usp=sharing</t>
  </si>
  <si>
    <t>A.I. photo booth rental package Orange County.rtf</t>
  </si>
  <si>
    <t>https://drive.google.com/file/d/1wlh8OyWZKDUfUU7x-MT7ZBiNegIGNea9/view?usp=sharing</t>
  </si>
  <si>
    <t>A.I. photo booth rental package Orange County.txt</t>
  </si>
  <si>
    <t>https://drive.google.com/file/d/1N2bo8Tobtdny43YF0ERNQR1uhp_QB3cl/view?usp=sharing</t>
  </si>
  <si>
    <t>A.I. photobooth for rent Orange County.rtf</t>
  </si>
  <si>
    <t>https://drive.google.com/file/d/1Gh2eOGrT28f-bYqLSNrnPiUl1e3AzO0l/view?usp=sharing</t>
  </si>
  <si>
    <t>A.I. photobooth for rent Orange County.txt</t>
  </si>
  <si>
    <t>https://drive.google.com/file/d/1BCtf3VG4KEx5rvqDPpuOr4Ys8bCoUJWi/view?usp=sharing</t>
  </si>
  <si>
    <t>A.I. photo booths rent Orange County.rtf</t>
  </si>
  <si>
    <t>https://drive.google.com/file/d/1bSI9AYtsC9RSZ9_7UHfNsNcQu9gWU2s5/view?usp=sharing</t>
  </si>
  <si>
    <t>A.I. photo booths rent Orange County.txt</t>
  </si>
  <si>
    <t>https://drive.google.com/file/d/1ZaLRQZ5e0Cy2rZIW_S7k_XrbEr54H5-H/view?usp=sharing</t>
  </si>
  <si>
    <t>renting a A.I. photo booth in Orange County.rtf</t>
  </si>
  <si>
    <t>https://drive.google.com/file/d/1Cqp2xWd-BNOo4Po1aA55xU1_NUTiO7v9/view?usp=sharing</t>
  </si>
  <si>
    <t>renting a A.I. photo booth in Orange County.txt</t>
  </si>
  <si>
    <t>https://drive.google.com/file/d/1PV_-9ofpTBLfdR0SB6YnLcRYYMzDenh8/view?usp=sharing</t>
  </si>
  <si>
    <t>corporate event A.I. Artificial Intelligence photo booth Orange County.rtf</t>
  </si>
  <si>
    <t>https://drive.google.com/file/d/1Ve8tZpnvnzIJI7NR9VZkn5gl3HkDDwd-/view?usp=sharing</t>
  </si>
  <si>
    <t>corporate event A.I. Artificial Intelligence photo booth Orange County.txt</t>
  </si>
  <si>
    <t>https://drive.google.com/file/d/1eXwPDhZNnETgEuZ6sdGJUq8qUH5LDeii/view?usp=sharing</t>
  </si>
  <si>
    <t>A.I. Artificial Intelligence photo booth rental orange county.rtf</t>
  </si>
  <si>
    <t>https://drive.google.com/file/d/1VeHXiAQEweDMLvu6TphRXScJZvd_2_sB/view?usp=sharing</t>
  </si>
  <si>
    <t>A.I. Artificial Intelligence photo booth rental orange county.txt</t>
  </si>
  <si>
    <t>https://drive.google.com/file/d/1m0Q-pTG9bhBgYx2Jwz4Y07r8lHnt7Se1/view?usp=sharing</t>
  </si>
  <si>
    <t>wedding A.I. Artificial Intelligence photo booth rental in orange county.rtf</t>
  </si>
  <si>
    <t>https://drive.google.com/file/d/1nqSKYCEqv-m21CgCq3JvIFUsnlW3tV8W/view?usp=sharing</t>
  </si>
  <si>
    <t>wedding A.I. Artificial Intelligence photo booth rental in orange county.txt</t>
  </si>
  <si>
    <t>https://drive.google.com/file/d/1cxyrF5O2U-wA-OrkMbfryhrKbv6Pfjqa/view?usp=sharing</t>
  </si>
  <si>
    <t>A.I. Artificial Intelligence photo booth rental in orange county.rtf</t>
  </si>
  <si>
    <t>https://drive.google.com/file/d/1apPrX4BZAflFZGsSvSJ-nrW9TbkezZjO/view?usp=sharing</t>
  </si>
  <si>
    <t>A.I. Artificial Intelligence photo booth rental in orange county.txt</t>
  </si>
  <si>
    <t>https://drive.google.com/file/d/19Ls_F6Fc_8jR82MQbUow658UgnQdrmhM/view?usp=sharing</t>
  </si>
  <si>
    <t>A.I. Artificial Intelligence photo booth for rent orange county.rtf</t>
  </si>
  <si>
    <t>https://drive.google.com/file/d/1nnsHBsSKZu21SoXspZoKSD0hjrpr1QYu/view?usp=sharing</t>
  </si>
  <si>
    <t>A.I. Artificial Intelligence photo booth for rent orange county.txt</t>
  </si>
  <si>
    <t>https://drive.google.com/file/d/1IIV3MGxAPT5zYCeT__j4TBjGyBcWFwaG/view?usp=sharing</t>
  </si>
  <si>
    <t>A.I. Artificial Intelligence photo booth for rental orange county.rtf</t>
  </si>
  <si>
    <t>https://drive.google.com/file/d/1THjbfkzRj_gGVORHCbu5owQj64yJopLI/view?usp=sharing</t>
  </si>
  <si>
    <t>A.I. Artificial Intelligence photo booth for rental orange county.txt</t>
  </si>
  <si>
    <t>https://drive.google.com/file/d/10Isr0mBeHf59zNbE-2VX202EyrceWXmU/view?usp=sharing</t>
  </si>
  <si>
    <t>A.I. Artificial Intelligence photo booth to rental orange county.rtf</t>
  </si>
  <si>
    <t>https://drive.google.com/file/d/1JQ24TAUqy7QYjnHJojefmc3g95L76hux/view?usp=sharing</t>
  </si>
  <si>
    <t>A.I. Artificial Intelligence photo booth to rental orange county.txt</t>
  </si>
  <si>
    <t>https://drive.google.com/file/d/1dPIv8rQEY7ZjCUt63pddhgcL57UcdAR0/view?usp=sharing</t>
  </si>
  <si>
    <t>A.I. Artificial Intelligence photo booth to rent orange county.rtf</t>
  </si>
  <si>
    <t>https://drive.google.com/file/d/1R81r0jA1f_psz5-F6Cg2iGHuG_dhJOBM/view?usp=sharing</t>
  </si>
  <si>
    <t>A.I. Artificial Intelligence photo booth to rent orange county.txt</t>
  </si>
  <si>
    <t>https://drive.google.com/file/d/1OqUF28O7W1bDJtmUisi3LtPBgx1KiEdY/view?usp=sharing</t>
  </si>
  <si>
    <t>A.I. Artificial Intelligence open air photo booth rental orange county.rtf</t>
  </si>
  <si>
    <t>https://drive.google.com/file/d/13l5F1jzD2NRi8-KJdehOrC5VuNw3uQNz/view?usp=sharing</t>
  </si>
  <si>
    <t>A.I. Artificial Intelligence open air photo booth rental orange county.txt</t>
  </si>
  <si>
    <t>https://drive.google.com/file/d/1jl6VBb2ECmG6Vz_otJOv4NamWuRZWLPF/view?usp=sharing</t>
  </si>
  <si>
    <t>A.I. Artificial Intelligence oc events photo booth.rtf</t>
  </si>
  <si>
    <t>https://drive.google.com/file/d/11OGJNd2Xi1l-0Ydm6sKU_aMxbuk2syd1/view?usp=sharing</t>
  </si>
  <si>
    <t>A.I. Artificial Intelligence oc events photo booth.txt</t>
  </si>
  <si>
    <t>https://drive.google.com/file/d/1SHlfXbys1ZtdNKhvD-YB3590X6gI0_y_/view?usp=sharing</t>
  </si>
  <si>
    <t>A.I. Artificial Intelligence oc photo booth.rtf</t>
  </si>
  <si>
    <t>https://drive.google.com/file/d/1Q6R6LNRKLjjq_Mkl0ZG15QNgZv3_Gk0l/view?usp=sharing</t>
  </si>
  <si>
    <t>A.I. Artificial Intelligence oc photo booth.txt</t>
  </si>
  <si>
    <t>https://drive.google.com/file/d/1e99k9BGhUIfn1V-eL0LV5C3DicLWY8_8/view?usp=sharing</t>
  </si>
  <si>
    <t>A.I. Artificial Intelligence photo booth rentals orange county.rtf</t>
  </si>
  <si>
    <t>https://drive.google.com/file/d/1L3S--26eE9K6BRHpIYftBzsBRByPZ96T/view?usp=sharing</t>
  </si>
  <si>
    <t>A.I. Artificial Intelligence photo booth rentals orange county.txt</t>
  </si>
  <si>
    <t>https://drive.google.com/file/d/1OLYNhJ14zBMbWTsQNUjO65aZi-25n34a/view?usp=sharing</t>
  </si>
  <si>
    <t>A.I. Artificial Intelligence photo booths rent.pdf</t>
  </si>
  <si>
    <t>https://drive.google.com/file/d/1sKAt4nWZDLkxapBvUhN3DamMER2RC3GM/view?usp=sharing</t>
  </si>
  <si>
    <t>A.I. Artificial Intelligence photo booth rentals Orange County.pdf</t>
  </si>
  <si>
    <t>https://drive.google.com/file/d/1zgt-LrIj5XMB8TG2yEEIu6873GfYS6aW/view?usp=sharing</t>
  </si>
  <si>
    <t>Artificial Intelligence photobooth rental Orange County.pdf</t>
  </si>
  <si>
    <t>https://drive.google.com/file/d/1YpuIFLwgbyJeyaITOlNOy8jxWL4xRB6w/view?usp=sharing</t>
  </si>
  <si>
    <t>renting a Artificial Intelligence photo booth in Orange County.pdf</t>
  </si>
  <si>
    <t>https://drive.google.com/file/d/1C9jbIEsiBmRV0lArlmPh9zcuH6qQtqT9/view?usp=sharing</t>
  </si>
  <si>
    <t>rent a Artificial Intelligence photobooth Orange County.pdf</t>
  </si>
  <si>
    <t>https://drive.google.com/file/d/1lj8thL8iWaw8BkcyPQhD8Wfe3mtCZkUT/view?usp=sharing</t>
  </si>
  <si>
    <t>A.I. photo booth rental package Orange County.pdf</t>
  </si>
  <si>
    <t>https://drive.google.com/file/d/16FUGXDClFzxuYquZRi2zCF7pHCGaBNP5/view?usp=sharing</t>
  </si>
  <si>
    <t>A.I. photobooth for rent Orange County.pdf</t>
  </si>
  <si>
    <t>https://drive.google.com/file/d/1uFJGcsBOCtIwJur0JoijApwxtVphIO-p/view?usp=sharing</t>
  </si>
  <si>
    <t>A.I. photo booths rent Orange County.pdf</t>
  </si>
  <si>
    <t>https://drive.google.com/file/d/1I1tapkzmScoBHQzvmg2XdT2Ba1eY_WqY/view?usp=sharing</t>
  </si>
  <si>
    <t>renting a A.I. photo booth in Orange County.pdf</t>
  </si>
  <si>
    <t>https://drive.google.com/file/d/1npOB9AnJm4zPtNxkslaHvv1RFdDRKLP7/view?usp=sharing</t>
  </si>
  <si>
    <t>corporate event A.I. Artificial Intelligence photo booth Orange County.pdf</t>
  </si>
  <si>
    <t>https://drive.google.com/file/d/1ilFCiw1AkmfaScDxF3aVGixMLhFQBHPN/view?usp=sharing</t>
  </si>
  <si>
    <t>A.I. Artificial Intelligence photo booth rental orange county.pdf</t>
  </si>
  <si>
    <t>https://drive.google.com/file/d/1JcBsZY5RxjDjEtlORQAsCi9d8gvYGMEX/view?usp=sharing</t>
  </si>
  <si>
    <t>wedding A.I. Artificial Intelligence photo booth rental in orange county.pdf</t>
  </si>
  <si>
    <t>https://drive.google.com/file/d/18h0Rl3LVfEKnaJD_5fxi2E9Wr8OXwGlC/view?usp=sharing</t>
  </si>
  <si>
    <t>A.I. Artificial Intelligence photo booth rental in orange county.pdf</t>
  </si>
  <si>
    <t>https://drive.google.com/file/d/19rm9ymLnsnrPKlcjyYvcG77VF8DncmYJ/view?usp=sharing</t>
  </si>
  <si>
    <t>A.I. Artificial Intelligence photo booth for rent orange county.pdf</t>
  </si>
  <si>
    <t>https://drive.google.com/file/d/1VnCc-2oZpMV8iby2-K3NODV4SSBnaPwS/view?usp=sharing</t>
  </si>
  <si>
    <t>A.I. Artificial Intelligence photo booth for rental orange county.pdf</t>
  </si>
  <si>
    <t>https://drive.google.com/file/d/1IdXeVAccFuxduffbZdiqj4uCjX_0IV0x/view?usp=sharing</t>
  </si>
  <si>
    <t>A.I. Artificial Intelligence photo booth to rental orange county.pdf</t>
  </si>
  <si>
    <t>https://drive.google.com/file/d/1qzJl8OM_YTQNcqp2aINizt3UwUnKhd7o/view?usp=sharing</t>
  </si>
  <si>
    <t>A.I. Artificial Intelligence photo booth to rent orange county.pdf</t>
  </si>
  <si>
    <t>https://drive.google.com/file/d/1o5VrJmxJ9L0RHKeAEyC1wiOLCFp_eZU-/view?usp=sharing</t>
  </si>
  <si>
    <t>A.I. Artificial Intelligence open air photo booth rental orange county.pdf</t>
  </si>
  <si>
    <t>https://drive.google.com/file/d/1nynOjd4VMa3_u2G4O-nYC4XHC7xudlhA/view?usp=sharing</t>
  </si>
  <si>
    <t>A.I. Artificial Intelligence oc events photo booth.pdf</t>
  </si>
  <si>
    <t>https://drive.google.com/file/d/1LIzY9Kkhvx3vdsqHU5GF1QnfxPUFpkzA/view?usp=sharing</t>
  </si>
  <si>
    <t>A.I. Artificial Intelligence oc photo booth.pdf</t>
  </si>
  <si>
    <t>https://drive.google.com/file/d/1kxxeAeZ1ZizCCPfz19dOhiaBZsrldcq_/view?usp=sharing</t>
  </si>
  <si>
    <t>A.I. Artificial Intelligence photo booth rentals orange county.pdf</t>
  </si>
  <si>
    <t>https://drive.google.com/file/d/1mz7JK7-a3_uxuSiCp2WTxubw9Gt09xI9/view?usp=sharing</t>
  </si>
  <si>
    <t>docx</t>
  </si>
  <si>
    <t>A.I. Artificial Intelligence photo booths rent.docx</t>
  </si>
  <si>
    <t>https://docs.google.com/document/d/1ccYV-mo42PrmghLo74dMOiSsLBNZb-c1/edit?usp=sharing&amp;ouid=115602453726005426174&amp;rtpof=true&amp;sd=true</t>
  </si>
  <si>
    <t>A.I. Artificial Intelligence photo booth rentals Orange County.docx</t>
  </si>
  <si>
    <t>https://docs.google.com/document/d/1oOKhltNSii5D5yDExr48DVch2XCgL76_/edit?usp=sharing&amp;ouid=115602453726005426174&amp;rtpof=true&amp;sd=true</t>
  </si>
  <si>
    <t>Artificial Intelligence photobooth rental Orange County.docx</t>
  </si>
  <si>
    <t>https://docs.google.com/document/d/1Tro5sHkuICW9XqhukQ_ivOL28kTJo-1R/edit?usp=sharing&amp;ouid=115602453726005426174&amp;rtpof=true&amp;sd=true</t>
  </si>
  <si>
    <t>renting a Artificial Intelligence photo booth in Orange County.docx</t>
  </si>
  <si>
    <t>https://docs.google.com/document/d/14Q3g8ivijim8ZjbTwsmbk_eg7MszHv5I/edit?usp=sharing&amp;ouid=115602453726005426174&amp;rtpof=true&amp;sd=true</t>
  </si>
  <si>
    <t>rent a Artificial Intelligence photobooth Orange County.docx</t>
  </si>
  <si>
    <t>https://docs.google.com/document/d/1REPSu6pWhpnGu6oChK-K7Z1-p-G6yQye/edit?usp=sharing&amp;ouid=115602453726005426174&amp;rtpof=true&amp;sd=true</t>
  </si>
  <si>
    <t>A.I. photo booth rental package Orange County.docx</t>
  </si>
  <si>
    <t>https://docs.google.com/document/d/1uGtMQVJ9uKxnKCZc9NxSqv-gp1XXMOqF/edit?usp=sharing&amp;ouid=115602453726005426174&amp;rtpof=true&amp;sd=true</t>
  </si>
  <si>
    <t>A.I. photobooth for rent Orange County.docx</t>
  </si>
  <si>
    <t>https://docs.google.com/document/d/1JQwozkeEJpONnxzk7-HI7CRkwE5HD_hO/edit?usp=sharing&amp;ouid=115602453726005426174&amp;rtpof=true&amp;sd=true</t>
  </si>
  <si>
    <t>A.I. photo booths rent Orange County.docx</t>
  </si>
  <si>
    <t>https://docs.google.com/document/d/1eAlfjpMogaHl2S3VD7KjmoJBlScXLARu/edit?usp=sharing&amp;ouid=115602453726005426174&amp;rtpof=true&amp;sd=true</t>
  </si>
  <si>
    <t>renting a A.I. photo booth in Orange County.docx</t>
  </si>
  <si>
    <t>https://docs.google.com/document/d/1e36fwUZlGCMLFde6FxcrYFQwGr16_XDt/edit?usp=sharing&amp;ouid=115602453726005426174&amp;rtpof=true&amp;sd=true</t>
  </si>
  <si>
    <t>corporate event A.I. Artificial Intelligence photo booth Orange County.docx</t>
  </si>
  <si>
    <t>https://docs.google.com/document/d/1o8XJ_G6OL659aPxx-NRXOSeLbFoXaq6w/edit?usp=sharing&amp;ouid=115602453726005426174&amp;rtpof=true&amp;sd=true</t>
  </si>
  <si>
    <t>A.I. Artificial Intelligence photo booth rental orange county.docx</t>
  </si>
  <si>
    <t>https://docs.google.com/document/d/1hbbR37QErUPVoA1HzHf1wiMmwaFFYMwT/edit?usp=sharing&amp;ouid=115602453726005426174&amp;rtpof=true&amp;sd=true</t>
  </si>
  <si>
    <t>wedding A.I. Artificial Intelligence photo booth rental in orange county.docx</t>
  </si>
  <si>
    <t>https://docs.google.com/document/d/19qlMMbmteeewRNpkKA5day1LM52UTyUM/edit?usp=sharing&amp;ouid=115602453726005426174&amp;rtpof=true&amp;sd=true</t>
  </si>
  <si>
    <t>A.I. Artificial Intelligence photo booth rental in orange county.docx</t>
  </si>
  <si>
    <t>https://docs.google.com/document/d/1wEUPDftkJr1j-cbi6ta966d59kAEh-lg/edit?usp=sharing&amp;ouid=115602453726005426174&amp;rtpof=true&amp;sd=true</t>
  </si>
  <si>
    <t>A.I. Artificial Intelligence photo booth for rent orange county.docx</t>
  </si>
  <si>
    <t>https://docs.google.com/document/d/13Y4a32eDySP1lxXL0m8DvAnEmz72Math/edit?usp=sharing&amp;ouid=115602453726005426174&amp;rtpof=true&amp;sd=true</t>
  </si>
  <si>
    <t>A.I. Artificial Intelligence photo booth for rental orange county.docx</t>
  </si>
  <si>
    <t>https://docs.google.com/document/d/1LVwGRr8oSiLilKrQPD86bQP1-28oSnnu/edit?usp=sharing&amp;ouid=115602453726005426174&amp;rtpof=true&amp;sd=true</t>
  </si>
  <si>
    <t>A.I. Artificial Intelligence photo booth to rental orange county.docx</t>
  </si>
  <si>
    <t>https://docs.google.com/document/d/1sw0yW384RQrspmB8bgDJe944qcdTxaN_/edit?usp=sharing&amp;ouid=115602453726005426174&amp;rtpof=true&amp;sd=true</t>
  </si>
  <si>
    <t>A.I. Artificial Intelligence photo booth to rent orange county.docx</t>
  </si>
  <si>
    <t>https://docs.google.com/document/d/1Cdk7gOWspt_xXHqrJtYQNw0MFGGBP0YO/edit?usp=sharing&amp;ouid=115602453726005426174&amp;rtpof=true&amp;sd=true</t>
  </si>
  <si>
    <t>A.I. Artificial Intelligence open air photo booth rental orange county.docx</t>
  </si>
  <si>
    <t>https://docs.google.com/document/d/1FKzq3ONtIKNrmpzLpehdwZjgw0PsesDe/edit?usp=sharing&amp;ouid=115602453726005426174&amp;rtpof=true&amp;sd=true</t>
  </si>
  <si>
    <t>A.I. Artificial Intelligence oc events photo booth.docx</t>
  </si>
  <si>
    <t>https://docs.google.com/document/d/1AojONjbDBjFo2EiVPipyncBvvjGggluA/edit?usp=sharing&amp;ouid=115602453726005426174&amp;rtpof=true&amp;sd=true</t>
  </si>
  <si>
    <t>A.I. Artificial Intelligence oc photo booth.docx</t>
  </si>
  <si>
    <t>https://docs.google.com/document/d/15ZBFwiBQMLkvm2b2WVJjGXRfRnIfmHVQ/edit?usp=sharing&amp;ouid=115602453726005426174&amp;rtpof=true&amp;sd=true</t>
  </si>
  <si>
    <t>A.I. Artificial Intelligence photo booth rentals orange county.docx</t>
  </si>
  <si>
    <t>https://docs.google.com/document/d/1HFiVW1MW14DOQSJu3F3i0z5rr1jq0F0N/edit?usp=sharing&amp;ouid=115602453726005426174&amp;rtpof=true&amp;sd=true</t>
  </si>
  <si>
    <t>odt</t>
  </si>
  <si>
    <t>A.I. Artificial Intelligence photo booths rent.odt</t>
  </si>
  <si>
    <t>https://drive.google.com/file/d/1sX8YfNNDqaSDTHHF3Sd4DjqaGIsbRwX9/view?usp=sharing</t>
  </si>
  <si>
    <t>zip</t>
  </si>
  <si>
    <t>A.I. Artificial Intelligence photo booths rent.zip</t>
  </si>
  <si>
    <t>https://drive.google.com/file/d/1iTBAKcFVQE_VhmhtWUR5iFHbTvYNEiYd/view?usp=sharing</t>
  </si>
  <si>
    <t>epub</t>
  </si>
  <si>
    <t>A.I. Artificial Intelligence photo booths rent.epub</t>
  </si>
  <si>
    <t>https://drive.google.com/file/d/1MLIoChod9vqANEjufCW9x2lWgELv8qE6/view?usp=sharing</t>
  </si>
  <si>
    <t>A.I. Artificial Intelligence photo booth rentals Orange County.odt</t>
  </si>
  <si>
    <t>https://drive.google.com/file/d/1kOGL4dQhX_tOV-xEAs50IkLCw1lBjg_p/view?usp=sharing</t>
  </si>
  <si>
    <t>A.I. Artificial Intelligence photo booth rentals Orange County.zip</t>
  </si>
  <si>
    <t>https://drive.google.com/file/d/1t6AZZdufdAimk2n13PEhv8AeFtFlhwot/view?usp=sharing</t>
  </si>
  <si>
    <t>A.I. Artificial Intelligence photo booth rentals Orange County.epub</t>
  </si>
  <si>
    <t>https://drive.google.com/file/d/1yjb_omYy2iw49Qa1HrHssi3s35U0vF9y/view?usp=sharing</t>
  </si>
  <si>
    <t>Artificial Intelligence photobooth rental Orange County.odt</t>
  </si>
  <si>
    <t>https://drive.google.com/file/d/1MvVkw0fJITB7OpHG9oLClanR7jDY2j-P/view?usp=sharing</t>
  </si>
  <si>
    <t>Artificial Intelligence photobooth rental Orange County.zip</t>
  </si>
  <si>
    <t>https://drive.google.com/file/d/1NhR04PNeqfXIITeI56dgyKmSa70G2ZVM/view?usp=sharing</t>
  </si>
  <si>
    <t>Artificial Intelligence photobooth rental Orange County.epub</t>
  </si>
  <si>
    <t>https://drive.google.com/file/d/199Q_U775gBVRtdoXzanR4iF8OeF05Zbx/view?usp=sharing</t>
  </si>
  <si>
    <t>renting a Artificial Intelligence photo booth in Orange County.odt</t>
  </si>
  <si>
    <t>https://drive.google.com/file/d/1e5gtmKDu25eJb7Cf0s7EUDiLgvJuQ8ug/view?usp=sharing</t>
  </si>
  <si>
    <t>renting a Artificial Intelligence photo booth in Orange County.zip</t>
  </si>
  <si>
    <t>https://drive.google.com/file/d/1qguv0ZLBfIzfLpBYsyJA-UMv89KB62CD/view?usp=sharing</t>
  </si>
  <si>
    <t>renting a Artificial Intelligence photo booth in Orange County.epub</t>
  </si>
  <si>
    <t>https://drive.google.com/file/d/10dgIexj-YNGoChUBO1dXRAtCz7chAOgK/view?usp=sharing</t>
  </si>
  <si>
    <t>rent a Artificial Intelligence photobooth Orange County.odt</t>
  </si>
  <si>
    <t>https://drive.google.com/file/d/12smn3_lAvFarOrOXZ8a03UzUqSKYY0o6/view?usp=sharing</t>
  </si>
  <si>
    <t>rent a Artificial Intelligence photobooth Orange County.zip</t>
  </si>
  <si>
    <t>https://drive.google.com/file/d/1Oiw_ugsHY8EvD4SEbCc0rwbKgpFMTeSB/view?usp=sharing</t>
  </si>
  <si>
    <t>rent a Artificial Intelligence photobooth Orange County.epub</t>
  </si>
  <si>
    <t>https://drive.google.com/file/d/1PD6hMsKm-17McMoseAqRLVqL6rxr4Z1Z/view?usp=sharing</t>
  </si>
  <si>
    <t>A.I. photo booth rental package Orange County.odt</t>
  </si>
  <si>
    <t>https://drive.google.com/file/d/1Gfwm3_LkJca7tDylhE-kl2GUnEIoAIlB/view?usp=sharing</t>
  </si>
  <si>
    <t>A.I. photo booth rental package Orange County.zip</t>
  </si>
  <si>
    <t>https://drive.google.com/file/d/1xJ8jPz78-rJFPWoVx9iuU5BGgr1Eoh6o/view?usp=sharing</t>
  </si>
  <si>
    <t>A.I. photo booth rental package Orange County.epub</t>
  </si>
  <si>
    <t>https://drive.google.com/file/d/1z_vnJJKJV2d7NqW9LUpJr20FF3Bk-U3E/view?usp=sharing</t>
  </si>
  <si>
    <t>A.I. photobooth for rent Orange County.odt</t>
  </si>
  <si>
    <t>https://drive.google.com/file/d/147QdzQUGIRA-5FD4b6J2YYz5AjZtloB_/view?usp=sharing</t>
  </si>
  <si>
    <t>A.I. photobooth for rent Orange County.zip</t>
  </si>
  <si>
    <t>https://drive.google.com/file/d/1yqWL6DlKmgCEx4kzv-DkoFDAZsY1UGwt/view?usp=sharing</t>
  </si>
  <si>
    <t>A.I. photobooth for rent Orange County.epub</t>
  </si>
  <si>
    <t>https://drive.google.com/file/d/1sZVKzXyZZ8Ag9iVgodg4T0Bi79fO6ZIM/view?usp=sharing</t>
  </si>
  <si>
    <t>A.I. photo booths rent Orange County.odt</t>
  </si>
  <si>
    <t>https://drive.google.com/file/d/1VSvr9ZSb-NsGiEqfIwlf3EyIzuD5BVTT/view?usp=sharing</t>
  </si>
  <si>
    <t>A.I. photo booths rent Orange County.zip</t>
  </si>
  <si>
    <t>https://drive.google.com/file/d/1RybF_vuHJZLIRp7K66UfrLGS_EGhlPHM/view?usp=sharing</t>
  </si>
  <si>
    <t>A.I. photo booths rent Orange County.epub</t>
  </si>
  <si>
    <t>https://drive.google.com/file/d/1OWztf-CGCniPVwPY2uXupQNlE6xIARR4/view?usp=sharing</t>
  </si>
  <si>
    <t>renting a A.I. photo booth in Orange County.odt</t>
  </si>
  <si>
    <t>https://drive.google.com/file/d/160sYkEG8wBPUVTWZm2ftzUrHNe6C-JwH/view?usp=sharing</t>
  </si>
  <si>
    <t>renting a A.I. photo booth in Orange County.zip</t>
  </si>
  <si>
    <t>https://drive.google.com/file/d/1Xiqd9Gt07NKyVpn8MXFds80XamVH6Va3/view?usp=sharing</t>
  </si>
  <si>
    <t>renting a A.I. photo booth in Orange County.epub</t>
  </si>
  <si>
    <t>https://drive.google.com/file/d/1u99IctzddaZpefP_S6Vup3EQb7YRxpOq/view?usp=sharing</t>
  </si>
  <si>
    <t>corporate event A.I. Artificial Intelligence photo booth Orange County.odt</t>
  </si>
  <si>
    <t>https://drive.google.com/file/d/1pVM4qjCS73E6yRLXrvSGVC0MV4oJkCzp/view?usp=sharing</t>
  </si>
  <si>
    <t>corporate event A.I. Artificial Intelligence photo booth Orange County.zip</t>
  </si>
  <si>
    <t>https://drive.google.com/file/d/15dUhul35hThaXY7W8wvbiZvrqLETRPdm/view?usp=sharing</t>
  </si>
  <si>
    <t>corporate event A.I. Artificial Intelligence photo booth Orange County.epub</t>
  </si>
  <si>
    <t>https://drive.google.com/file/d/17KtXy5DBwEOMLluj-55k84KQsoBJivVb/view?usp=sharing</t>
  </si>
  <si>
    <t>A.I. Artificial Intelligence photo booth rental orange county.odt</t>
  </si>
  <si>
    <t>https://drive.google.com/file/d/1ns02HxtLjBzsCXnW2seNvbeV1ATd2tNe/view?usp=sharing</t>
  </si>
  <si>
    <t>A.I. Artificial Intelligence photo booth rental orange county.zip</t>
  </si>
  <si>
    <t>https://drive.google.com/file/d/1BIJ8HaxVO8PGqLwegPlkN5rmAGUnx6I9/view?usp=sharing</t>
  </si>
  <si>
    <t>A.I. Artificial Intelligence photo booth rental orange county.epub</t>
  </si>
  <si>
    <t>https://drive.google.com/file/d/1-sGwz4We76kBp9phb9RKSATdARL4Ycpa/view?usp=sharing</t>
  </si>
  <si>
    <t>wedding A.I. Artificial Intelligence photo booth rental in orange county.odt</t>
  </si>
  <si>
    <t>https://drive.google.com/file/d/1yDfZgs05hDeyOsQzKzjq77T092Pt24vf/view?usp=sharing</t>
  </si>
  <si>
    <t>wedding A.I. Artificial Intelligence photo booth rental in orange county.zip</t>
  </si>
  <si>
    <t>https://drive.google.com/file/d/1n0JzfB_ERz76-xVCcHxMgxxlv2UNMBde/view?usp=sharing</t>
  </si>
  <si>
    <t>wedding A.I. Artificial Intelligence photo booth rental in orange county.epub</t>
  </si>
  <si>
    <t>https://drive.google.com/file/d/16B866u9q_n_Y6MCfwBM6MoPTcFxMpd25/view?usp=sharing</t>
  </si>
  <si>
    <t>A.I. Artificial Intelligence photo booth rental in orange county.odt</t>
  </si>
  <si>
    <t>https://drive.google.com/file/d/1VTzGZQhDKJdDb6Y_yQ1VjP1-MNhLf_PK/view?usp=sharing</t>
  </si>
  <si>
    <t>A.I. Artificial Intelligence photo booth rental in orange county.zip</t>
  </si>
  <si>
    <t>https://drive.google.com/file/d/1TarYyZTmJm034FuQGcry0KBN5RlAP9oH/view?usp=sharing</t>
  </si>
  <si>
    <t>A.I. Artificial Intelligence photo booth rental in orange county.epub</t>
  </si>
  <si>
    <t>https://drive.google.com/file/d/1a60NrbFccGHGn_eFR3hO4r2-xvDO7lzk/view?usp=sharing</t>
  </si>
  <si>
    <t>A.I. Artificial Intelligence photo booth for rent orange county.odt</t>
  </si>
  <si>
    <t>https://drive.google.com/file/d/1S0VKC84jhk730mKO_8ef66qjthSi_bIO/view?usp=sharing</t>
  </si>
  <si>
    <t>A.I. Artificial Intelligence photo booth for rent orange county.zip</t>
  </si>
  <si>
    <t>https://drive.google.com/file/d/12pdMhACu5V36ZZwh1hA76QkN2qx644TN/view?usp=sharing</t>
  </si>
  <si>
    <t>A.I. Artificial Intelligence photo booth for rent orange county.epub</t>
  </si>
  <si>
    <t>https://drive.google.com/file/d/1jLusek-0QeTiQOMiltQmHsIJddSbv410/view?usp=sharing</t>
  </si>
  <si>
    <t>A.I. Artificial Intelligence photo booth for rental orange county.odt</t>
  </si>
  <si>
    <t>https://drive.google.com/file/d/1dU5St7ANxRBJvn22Gr5y5KOlsvBF4vUs/view?usp=sharing</t>
  </si>
  <si>
    <t>A.I. Artificial Intelligence photo booth for rental orange county.zip</t>
  </si>
  <si>
    <t>https://drive.google.com/file/d/19m7WSFcez7J7gusxspQjd9P05v4_5u-p/view?usp=sharing</t>
  </si>
  <si>
    <t>A.I. Artificial Intelligence photo booth for rental orange county.epub</t>
  </si>
  <si>
    <t>https://drive.google.com/file/d/1wCjpB-wsLGq_vT_LxDay2Qdd4preNQal/view?usp=sharing</t>
  </si>
  <si>
    <t>A.I. Artificial Intelligence photo booth to rental orange county.odt</t>
  </si>
  <si>
    <t>https://drive.google.com/file/d/1xr5XLW6adfYOlOujfj8zukQX56nD5BLw/view?usp=sharing</t>
  </si>
  <si>
    <t>A.I. Artificial Intelligence photo booth to rental orange county.zip</t>
  </si>
  <si>
    <t>https://drive.google.com/file/d/1pNlAHEdfcagGyNJStDeJcdGvrr67xxsU/view?usp=sharing</t>
  </si>
  <si>
    <t>A.I. Artificial Intelligence photo booth to rental orange county.epub</t>
  </si>
  <si>
    <t>https://drive.google.com/file/d/1MJXTzeyW6NGzSlS-Ibge2VqSZb6L2-eF/view?usp=sharing</t>
  </si>
  <si>
    <t>A.I. Artificial Intelligence photo booth to rent orange county.odt</t>
  </si>
  <si>
    <t>https://drive.google.com/file/d/1kBR0Fe6MWwPW6OekkFlCj3T5UmgaluLL/view?usp=sharing</t>
  </si>
  <si>
    <t>A.I. Artificial Intelligence photo booth to rent orange county.zip</t>
  </si>
  <si>
    <t>https://drive.google.com/file/d/1JjGHv82_zvAqSK1p0xi2NIP_O0hF2McQ/view?usp=sharing</t>
  </si>
  <si>
    <t>A.I. Artificial Intelligence photo booth to rent orange county.epub</t>
  </si>
  <si>
    <t>https://drive.google.com/file/d/14hGGty-mlpc-CduD7VBxhiDjJsDrJMvi/view?usp=sharing</t>
  </si>
  <si>
    <t>A.I. Artificial Intelligence open air photo booth rental orange county.odt</t>
  </si>
  <si>
    <t>https://drive.google.com/file/d/1Jdnb1ErII-K-ubQqwbUIaWXyD3dgCjRp/view?usp=sharing</t>
  </si>
  <si>
    <t>A.I. Artificial Intelligence open air photo booth rental orange county.zip</t>
  </si>
  <si>
    <t>https://drive.google.com/file/d/1jXt_RfmObPHCl2beoePVOWbNc9H3HXb9/view?usp=sharing</t>
  </si>
  <si>
    <t>A.I. Artificial Intelligence open air photo booth rental orange county.epub</t>
  </si>
  <si>
    <t>https://drive.google.com/file/d/184wzU_t-4hDhzY5iMERBq8t8ZxbmDGIc/view?usp=sharing</t>
  </si>
  <si>
    <t>A.I. Artificial Intelligence oc events photo booth.odt</t>
  </si>
  <si>
    <t>https://drive.google.com/file/d/19vHtAypnQU9PZy67mlXOVU3hsJDL4l2F/view?usp=sharing</t>
  </si>
  <si>
    <t>A.I. Artificial Intelligence oc events photo booth.zip</t>
  </si>
  <si>
    <t>https://drive.google.com/file/d/17AK1MQcG6_Zc21RnkPzLKSGx2pXPjvEB/view?usp=sharing</t>
  </si>
  <si>
    <t>A.I. Artificial Intelligence oc events photo booth.epub</t>
  </si>
  <si>
    <t>https://drive.google.com/file/d/1PYSjqzyWEOS04L0S8x_Y6FkGYEY_e-ji/view?usp=sharing</t>
  </si>
  <si>
    <t>A.I. Artificial Intelligence oc photo booth.odt</t>
  </si>
  <si>
    <t>https://drive.google.com/file/d/1iuNotCZwCr-DP5Xbi02DasnESo3OddfA/view?usp=sharing</t>
  </si>
  <si>
    <t>A.I. Artificial Intelligence oc photo booth.zip</t>
  </si>
  <si>
    <t>https://drive.google.com/file/d/1D-KQQMVRlTnwnv2Gp4DxdPd4dgnReaPZ/view?usp=sharing</t>
  </si>
  <si>
    <t>A.I. Artificial Intelligence oc photo booth.epub</t>
  </si>
  <si>
    <t>https://drive.google.com/file/d/1gmPcyZdUweyqAiSegtbgyjJL_7R48_vU/view?usp=sharing</t>
  </si>
  <si>
    <t>A.I. Artificial Intelligence photo booth rentals orange county.odt</t>
  </si>
  <si>
    <t>https://drive.google.com/file/d/1MbTCuQnXBfRwW89hAqc2jlY4o-pvHKFI/view?usp=sharing</t>
  </si>
  <si>
    <t>A.I. Artificial Intelligence photo booth rentals orange county.zip</t>
  </si>
  <si>
    <t>https://drive.google.com/file/d/1p6mcPtewjgZin9D64yb82HfB_GEC2I4o/view?usp=sharing</t>
  </si>
  <si>
    <t>A.I. Artificial Intelligence photo booth rentals orange county.epub</t>
  </si>
  <si>
    <t>https://drive.google.com/file/d/1xK_Wo7Wont5bPvG-sHzrUuKDQg9HsLno/view?usp=sharing</t>
  </si>
  <si>
    <t>https://drive.google.com/file/d/1bbXS19qX4ywZMORyvEm1t_Or-uyG66aq/view?usp=sharing</t>
  </si>
  <si>
    <t>pptx</t>
  </si>
  <si>
    <t>A.I. Artificial Intelligence photo booths rent.pptx</t>
  </si>
  <si>
    <t>https://docs.google.com/presentation/d/11AW7sacQwoswhdq8AETORXN3gN1iJhRy/edit?usp=sharing&amp;ouid=115602453726005426174&amp;rtpof=true&amp;sd=true</t>
  </si>
  <si>
    <t>odp</t>
  </si>
  <si>
    <t>A.I. Artificial Intelligence photo booths rent.odp</t>
  </si>
  <si>
    <t>https://drive.google.com/file/d/15x5eug7Z0KNRotPriZLk06BsiYWY_ijq/view?usp=sharing</t>
  </si>
  <si>
    <t>https://drive.google.com/file/d/1Oi5NlCIbhJpD1C6-ixPVY3Ver0jV4JoP/view?usp=sharing</t>
  </si>
  <si>
    <t>keyword</t>
  </si>
  <si>
    <t>article</t>
  </si>
  <si>
    <t xml:space="preserve">{put in|insert|adjoin|append|affix|attach|include|add up|add together|tote up|total|combine|tally|tally up|count up|count|enhance|complement|improve|augment|increase|supplement|swell|enlarge|intensify} your guests' regular photo booth experience {following|subsequent to|behind|later than|past|gone|once|when|as soon as|considering|taking into account|with|bearing in mind|taking into consideration|afterward|subsequently|later|next|in the manner of|in imitation of|similar to|like|in the same way as} A.I. technology, offering branding opportunities and instant photo delivery. A themed {matter|issue|concern|business|situation|event|thing} can feature guests in an avitar that matches, and our custom branded photos featuring your logos will be sent instantly during the event. {flatter|put on a pedestal|elevate|praise|adore|lionize|worship|revere} your {matter|issue|concern|business|situation|event|thing} {following|subsequent to|behind|later than|past|gone|once|when|as soon as|considering|taking into account|with|bearing in mind|taking into consideration|afterward|subsequently|later|next|in the manner of|in imitation of|similar to|like|in the same way as} our A.I. Experience and {flatter|put on a pedestal|elevate|praise|adore|lionize|worship|revere} your corporate {matter|issue|concern|business|situation|event|thing} {following|subsequent to|behind|later than|past|gone|once|when|as soon as|considering|taking into account|with|bearing in mind|taking into consideration|afterward|subsequently|later|next|in the manner of|in imitation of|similar to|like|in the same way as} endless ideas. Using {exaggerated|pretentious|precious|artificial|unnatural} {insight|sharpness|shrewdness|penetration|good judgment|intelligence|wisdom|expertise} to {put in|insert|adjoin|append|affix|attach|include|add up|add together|tote up|total|combine|tally|tally up|count up|count|enhance|complement|improve|augment|increase|supplement|swell|enlarge|intensify} photos, the AI Digital Photo Booth is a cutting-edge {accessory|adjunct|supplement|complement|addition|auxiliary} to any occasion. {following|subsequent to|behind|later than|past|gone|once|when|as soon as|considering|taking into account|with|bearing in mind|taking into consideration|afterward|subsequently|later|next|in the manner of|in imitation of|similar to|like|in the same way as} features {following|subsequent to|behind|later than|past|gone|once|when|as soon as|considering|taking into account|with|bearing in mind|taking into consideration|afterward|subsequently|later|next|in the manner of|in imitation of|similar to|like|in the same way as} {sudden|unexpected|rapid|hasty|immediate|quick|rushed|curt|short|brusque|terse|sharp|rude|gruff} photo {decoration|embellishment|ornamentation|beautification|prettification|gilding|trimming|titivation|frill|enhancement} and automated backdrop removal, it guarantees that {all|every} click creates a {beautiful|pretty|lovely} memory. Additionally, there is an AI {atmosphere|feel|setting|environment|mood|vibes|character|air|quality|tone} {describe|portray|characterize|picture} booth in the booth where visitors may {regulate|alter|fiddle with|correct|fine-tune|change|bend|amend|modify|tweak} into super heroes in a dynamic, personalized setting. Thanks to this cutting-edge technology, guests may {take possession of|seize|take over|occupy|capture|invade|take control of|appropriate|commandeer} priceless moments throughout the event. Each photo is personalized by the platform based {on|upon} the user's choices, and the AI-generated images are prepared for {fast|quick} download and sharing. The brand's visibility is increased by the platform's social media distribution, creating a virtual buzz that extends {on top of|over|higher than|more than|greater than|higher than|beyond|exceeding} the event. Our cutting-edge... There are countless opportunities for imaginative {matter|issue|concern|business|situation|event|thing} photography using A.I. Photo Booth. It complements any {matter|issue|concern|business|situation|event|thing} theme and enhances the visitor experience {following|subsequent to|behind|later than|past|gone|once|when|as soon as|considering|taking into account|with|bearing in mind|taking into consideration|afterward|subsequently|later|next|in the manner of|in imitation of|similar to|like|in the same way as} a range of effects and styles, such as Comic {book|photograph album|folder|photo album|autograph album|stamp album|sticker album|wedding album|baby book|scrap book|record|lp|cd|tape|cassette|compilation|collection} heroes, Classic, Paintings, Vintage, Professions, {cartoon|moving picture|animatronics|computer graphics|simulation|liveliness|energy|vibrancy|life|vigor|vivaciousness|dynamism|enthusiasm|excitement|activity|sparkle|spirit} Book, and Rockstars. It adds {commotion|excitement|argument|bother|upheaval|to-do|protest|ruckus|objection|bustle|activity} and customization and is ideal for {matter|issue|concern|business|situation|event|thing} events, themed parties, conferences, and holiday celebrations. {make|create} a reservation today to {examine|study|investigate|scrutinize|evaluate|consider|question|explore|probe|dissect} the {matter|issue|concern|business|situation|event|thing} photography of the {higher|superior|highly developed|sophisticated|complex|difficult|later|far along|well along|far ahead|well ahead|future|progressive|forward-thinking|unconventional|cutting edge|innovative|vanguard|forward-looking} and unleash your creativity. {following|subsequent to|behind|later than|past|gone|once|when|as soon as|considering|taking into account|with|bearing in mind|taking into consideration|afterward|subsequently|later|next|in the manner of|in imitation of|similar to|like|in the same way as} our A.I. Photo Booths, you can {make|create} compelling, themed A.I. portraits from regular selfies thanks to a groundbreaking {mixture|mix|combination|blend|amalgamation|fusion} of generative AI and {matter|issue|concern|business|situation|event|thing} photography. These {exaggerated|pretentious|precious|artificial|unnatural} {insight|sharpness|shrewdness|penetration|good judgment|intelligence|wisdom|expertise} (AI) images {right of entry|admission|right to use|admittance|entre|contact|way in|entrance|entry|approach|gate|door|get into|retrieve|open|log on|read|edit|gain access to} doors to producing interesting, brand-consistent material that visitors will be {burning|in flames|on fire|aflame|ablaze|fired up|enthusiastic|passionate|excited|aflame|eager} to {proclaim|make known|publicize|broadcast|declare|say|pronounce|state|reveal|name|post|herald|publish|read out} {on|upon} social media. {following|subsequent to|behind|later than|past|gone|once|when|as soon as|considering|taking into account|with|bearing in mind|taking into consideration|afterward|subsequently|later|next|in the manner of|in imitation of|similar to|like|in the same way as} the {start|commencement|opening|launch|foundation|establishment|creation|inauguration|initiation|introduction|instigation} of an immersive and interactive voyage into the realm of {exaggerated|pretentious|precious|artificial|unnatural} intelligence, our state-of-the-art AI photo booth technology {totally|completely|utterly|extremely|entirely|enormously|very|definitely|certainly|no question|agreed|unconditionally|unquestionably|categorically} changes the photo booth experience. It effortlessly incorporates cutting-edge algorithms to {put in|insert|adjoin|append|affix|attach|include|add up|add together|tote up|total|combine|tally|tally up|count up|count|enhance|complement|improve|augment|increase|supplement|swell|enlarge|intensify} each photo, instantly {adding|adding up|adding together|totaling|toting up|calculation|count|accumulation|tallying|tally|supplement|add-on|appendage|addendum|adjunct|extra|additive|surcharge} {sweet|gorgeous|delightful|lovable|delectable|endearing|cute|charming|attractive|lovely} effects, adjusting lighting for the ideal image, and creating customized digital backdrops. By guaranteeing that {all|every} moment is unique, our AI photo booth changes the game for {matter|issue|concern|business|situation|event|thing} entertainment. {following|subsequent to|behind|later than|past|gone|once|when|as soon as|considering|taking into account|with|bearing in mind|taking into consideration|afterward|subsequently|later|next|in the manner of|in imitation of|similar to|like|in the same way as} its {simple|easy} controls and {mild|serene|smooth} social media platform integration, our AI photo booth takes your {matter|issue|concern|business|situation|event|thing} to {additional|extra|supplementary|further|new|other} heights and produces lifelong memories. {following|subsequent to|behind|later than|past|gone|once|when|as soon as|considering|taking into account|with|bearing in mind|taking into consideration|afterward|subsequently|later|next|in the manner of|in imitation of|similar to|like|in the same way as} our {campaigner|protester|objector|militant|advocate|forward looking|advanced|futuristic|modern|avant-garde|innovative|highly developed|ahead of its time|liberal|open-minded|broadminded|enlightened|radical|unbiased|unprejudiced} technology, discover the enchantment of an AI photo booth. Our booth uses facial {recognition|acceptance|admission|confession|appreciation|tribute|response|reply|reaction|answer|greeting|salutation|nod|wave} to automatically apply filters to {put in|insert|adjoin|append|affix|attach|include|add up|add together|tote up|total|combine|tally|tally up|count up|count|enhance|complement|improve|augment|increase|supplement|swell|enlarge|intensify} characteristics. Strike the {perfect|absolute} photo {adjoining|next to|adjacent to|against|neighboring} any background, and our {smart|intellectual} greenscreen background removal program can {point of view|viewpoint|approach|position|slant|perspective|outlook|direction|slant|incline|tilt|turn|twist|slope|point|face|aim} your photo into virtual environments that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your event's theme or logo. In order to {take possession of|seize|take over|occupy|capture|invade|take control of|appropriate|commandeer} unforgettable photos and picture-perfect positions, {higher|superior|highly developed|sophisticated|complex|difficult|later|far along|well along|far ahead|well ahead|future|progressive|forward-thinking|unconventional|cutting edge|innovative|vanguard|forward-looking} algorithms {examine|study|investigate|scrutinize|evaluate|consider|question|explore|probe|dissect} each {smile|grin} and motion. Additionally, our booths can {have enough money|pay for|have the funds for|manage to pay for|find the money for|come up with the money for|meet the expense of|give|offer|present|allow|provide} {greater than before|augmented|enlarged|bigger|improved|better} {realism|reality|authenticity|truth|certainty|veracity} effects by superimposing animations or objects {on|upon} {summit|top} of pictures and videos. Prepare yourself for an experience of a lifetime {following|subsequent to|behind|later than|past|gone|once|when|as soon as|considering|taking into account|with|bearing in mind|taking into consideration|afterward|subsequently|later|next|in the manner of|in imitation of|similar to|like|in the same way as} our state-of-the-art technology.
</t>
  </si>
  <si>
    <t>&lt;p&gt;{put in|insert|adjoin|append|affix|attach|include|add up|add together|tote up|total|combine|tally|tally up|count up|count|enhance|complement|improve|augment|increase|supplement|swell|enlarge|intensify} your guests' regular photo booth experience {following|subsequent to|behind|later than|past|gone|once|when|as soon as|considering|taking into account|with|bearing in mind|taking into consideration|afterward|subsequently|later|next|in the manner of|in imitation of|similar to|like|in the same way as} A.I. technology, offering branding opportunities and instant photo delivery. A themed {matter|issue|concern|business|situation|event|thing} can feature guests in an avitar that matches, and our custom branded photos featuring your logos will be sent instantly during the event. {flatter|put on a pedestal|elevate|praise|adore|lionize|worship|revere} your {matter|issue|concern|business|situation|event|thing} {following|subsequent to|behind|later than|past|gone|once|when|as soon as|considering|taking into account|with|bearing in mind|taking into consideration|afterward|subsequently|later|next|in the manner of|in imitation of|similar to|like|in the same way as} our A.I. Experience and {flatter|put on a pedestal|elevate|praise|adore|lionize|worship|revere} your corporate {matter|issue|concern|business|situation|event|thing} {following|subsequent to|behind|later than|past|gone|once|when|as soon as|considering|taking into account|with|bearing in mind|taking into consideration|afterward|subsequently|later|next|in the manner of|in imitation of|similar to|like|in the same way as} endless ideas. Using {exaggerated|pretentious|precious|artificial|unnatural} {insight|sharpness|shrewdness|penetration|good judgment|intelligence|wisdom|expertise} to {put in|insert|adjoin|append|affix|attach|include|add up|add together|tote up|total|combine|tally|tally up|count up|count|enhance|complement|improve|augment|increase|supplement|swell|enlarge|intensify} photos, the AI Digital Photo Booth is a cutting-edge {accessory|adjunct|supplement|complement|addition|auxiliary} to any occasion. {following|subsequent to|behind|later than|past|gone|once|when|as soon as|considering|taking into account|with|bearing in mind|taking into consideration|afterward|subsequently|later|next|in the manner of|in imitation of|similar to|like|in the same way as} features {following|subsequent to|behind|later than|past|gone|once|when|as soon as|considering|taking into account|with|bearing in mind|taking into consideration|afterward|subsequently|later|next|in the manner of|in imitation of|similar to|like|in the same way as} {sudden|unexpected|rapid|hasty|immediate|quick|rushed|curt|short|brusque|terse|sharp|rude|gruff} photo {decoration|embellishment|ornamentation|beautification|prettification|gilding|trimming|titivation|frill|enhancement} and automated backdrop removal, it guarantees that {all|every} click creates a {beautiful|pretty|lovely} memory. Additionally, there is an AI {atmosphere|feel|setting|environment|mood|vibes|character|air|quality|tone} {describe|portray|characterize|picture} booth in the booth where visitors may {regulate|alter|fiddle with|correct|fine-tune|change|bend|amend|modify|tweak} into super heroes in a dynamic, personalized setting. Thanks to this cutting-edge technology, guests may {take possession of|seize|take over|occupy|capture|invade|take control of|appropriate|commandeer} priceless moments throughout the event. Each photo is personalized by the platform based {on|upon} the user's choices, and the AI-generated images are prepared for {fast|quick} download and sharing. The brand's visibility is increased by the platform's social media distribution, creating a virtual buzz that extends {on top of|over|higher than|more than|greater than|higher than|beyond|exceeding} the event. Our cutting-edge... There are countless opportunities for imaginative {matter|issue|concern|business|situation|event|thing} photography using A.I. Photo Booth. It complements any {matter|issue|concern|business|situation|event|thing} theme and enhances the visitor experience {following|subsequent to|behind|later than|past|gone|once|when|as soon as|considering|taking into account|with|bearing in mind|taking into consideration|afterward|subsequently|later|next|in the manner of|in imitation of|similar to|like|in the same way as} a range of effects and styles, such as Comic {book|photograph album|folder|photo album|autograph album|stamp album|sticker album|wedding album|baby book|scrap book|record|lp|cd|tape|cassette|compilation|collection} heroes, Classic, Paintings, Vintage, Professions, {cartoon|moving picture|animatronics|computer graphics|simulation|liveliness|energy|vibrancy|life|vigor|vivaciousness|dynamism|enthusiasm|excitement|activity|sparkle|spirit} Book, and Rockstars. It adds {commotion|excitement|argument|bother|upheaval|to-do|protest|ruckus|objection|bustle|activity} and customization and is ideal for {matter|issue|concern|business|situation|event|thing} events, themed parties, conferences, and holiday celebrations. {make|create} a reservation today to {examine|study|investigate|scrutinize|evaluate|consider|question|explore|probe|dissect} the {matter|issue|concern|business|situation|event|thing} photography of the {higher|superior|highly developed|sophisticated|complex|difficult|later|far along|well along|far ahead|well ahead|future|progressive|forward-thinking|unconventional|cutting edge|innovative|vanguard|forward-looking} and unleash your creativity. {following|subsequent to|behind|later than|past|gone|once|when|as soon as|considering|taking into account|with|bearing in mind|taking into consideration|afterward|subsequently|later|next|in the manner of|in imitation of|similar to|like|in the same way as} our A.I. Photo Booths, you can {make|create} compelling, themed A.I. portraits from regular selfies thanks to a groundbreaking {mixture|mix|combination|blend|amalgamation|fusion} of generative AI and {matter|issue|concern|business|situation|event|thing} photography. These {exaggerated|pretentious|precious|artificial|unnatural} {insight|sharpness|shrewdness|penetration|good judgment|intelligence|wisdom|expertise} (AI) images {right of entry|admission|right to use|admittance|entre|contact|way in|entrance|entry|approach|gate|door|get into|retrieve|open|log on|read|edit|gain access to} doors to producing interesting, brand-consistent material that visitors will be {burning|in flames|on fire|aflame|ablaze|fired up|enthusiastic|passionate|excited|aflame|eager} to {proclaim|make known|publicize|broadcast|declare|say|pronounce|state|reveal|name|post|herald|publish|read out} {on|upon} social media. {following|subsequent to|behind|later than|past|gone|once|when|as soon as|considering|taking into account|with|bearing in mind|taking into consideration|afterward|subsequently|later|next|in the manner of|in imitation of|similar to|like|in the same way as} the {start|commencement|opening|launch|foundation|establishment|creation|inauguration|initiation|introduction|instigation} of an immersive and interactive voyage into the realm of {exaggerated|pretentious|precious|artificial|unnatural} intelligence, our state-of-the-art AI photo booth technology {totally|completely|utterly|extremely|entirely|enormously|very|definitely|certainly|no question|agreed|unconditionally|unquestionably|categorically} changes the photo booth experience. It effortlessly incorporates cutting-edge algorithms to {put in|insert|adjoin|append|affix|attach|include|add up|add together|tote up|total|combine|tally|tally up|count up|count|enhance|complement|improve|augment|increase|supplement|swell|enlarge|intensify} each photo, instantly {adding|adding up|adding together|totaling|toting up|calculation|count|accumulation|tallying|tally|supplement|add-on|appendage|addendum|adjunct|extra|additive|surcharge} {sweet|gorgeous|delightful|lovable|delectable|endearing|cute|charming|attractive|lovely} effects, adjusting lighting for the ideal image, and creating customized digital backdrops. By guaranteeing that {all|every} moment is unique, our AI photo booth changes the game for {matter|issue|concern|business|situation|event|thing} entertainment. {following|subsequent to|behind|later than|past|gone|once|when|as soon as|considering|taking into account|with|bearing in mind|taking into consideration|afterward|subsequently|later|next|in the manner of|in imitation of|similar to|like|in the same way as} its {simple|easy} controls and {mild|serene|smooth} social media platform integration, our AI photo booth takes your {matter|issue|concern|business|situation|event|thing} to {additional|extra|supplementary|further|new|other} heights and produces lifelong memories. {following|subsequent to|behind|later than|past|gone|once|when|as soon as|considering|taking into account|with|bearing in mind|taking into consideration|afterward|subsequently|later|next|in the manner of|in imitation of|similar to|like|in the same way as} our {campaigner|protester|objector|militant|advocate|forward looking|advanced|futuristic|modern|avant-garde|innovative|highly developed|ahead of its time|liberal|open-minded|broadminded|enlightened|radical|unbiased|unprejudiced} technology, discover the enchantment of an AI photo booth. Our booth uses facial {recognition|acceptance|admission|confession|appreciation|tribute|response|reply|reaction|answer|greeting|salutation|nod|wave} to automatically apply filters to {put in|insert|adjoin|append|affix|attach|include|add up|add together|tote up|total|combine|tally|tally up|count up|count|enhance|complement|improve|augment|increase|supplement|swell|enlarge|intensify} characteristics. Strike the {perfect|absolute} photo {adjoining|next to|adjacent to|against|neighboring} any background, and our {smart|intellectual} greenscreen background removal program can {point of view|viewpoint|approach|position|slant|perspective|outlook|direction|slant|incline|tilt|turn|twist|slope|point|face|aim} your photo into virtual environments that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your event's theme or logo. In order to {take possession of|seize|take over|occupy|capture|invade|take control of|appropriate|commandeer} unforgettable photos and picture-perfect positions, {higher|superior|highly developed|sophisticated|complex|difficult|later|far along|well along|far ahead|well ahead|future|progressive|forward-thinking|unconventional|cutting edge|innovative|vanguard|forward-looking} algorithms {examine|study|investigate|scrutinize|evaluate|consider|question|explore|probe|dissect} each {smile|grin} and motion. Additionally, our booths can {have enough money|pay for|have the funds for|manage to pay for|find the money for|come up with the money for|meet the expense of|give|offer|present|allow|provide} {greater than before|augmented|enlarged|bigger|improved|better} {realism|reality|authenticity|truth|certainty|veracity} effects by superimposing animations or objects {on|upon} {summit|top} of pictures and videos. Prepare yourself for an experience of a lifetime {following|subsequent to|behind|later than|past|gone|once|when|as soon as|considering|taking into account|with|bearing in mind|taking into consideration|afterward|subsequently|later|next|in the manner of|in imitation of|similar to|like|in the same way as} our state-of-the-art technology.&lt;/p&gt;</t>
  </si>
  <si>
    <t xml:space="preserve">improve your guests' regular photo booth experience following A.I. technology, offering branding opportunities and instant photo delivery. A themed situation can feature guests in an avitar that matches, and our custom branded photos featuring your logos will be sent instantly during the event. worship your business when our A.I. Experience and worship your corporate business like endless ideas. Using exaggerated sharpness to add together photos, the AI Digital Photo Booth is a cutting-edge accessory to any occasion. following features later than terse photo beautification and automated backdrop removal, it guarantees that every click creates a pretty memory. Additionally, there is an AI vibes portray booth in the booth where visitors may fine-tune into super heroes in a dynamic, personalized setting. Thanks to this cutting-edge technology, guests may invade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exceeding the event. Our cutting-edge... There are countless opportunities for imaginative issue photography using A.I. Photo Booth. It complements any business theme and enhances the visitor experience once a range of effects and styles, such as Comic baby book heroes, Classic, Paintings, Vintage, Professions, liveliness Book, and Rockstars. It adds activity and customization and is ideal for event events, themed parties, conferences, and holiday celebrations. make a reservation today to evaluate the event photography of the progressive and unleash your creativity. next our A.I. Photo Booths, you can make compelling, themed A.I. portraits from regular selfies thanks to a groundbreaking amalgamation of generative AI and situation photography. These artificial intelligence (AI) images way in doors to producing interesting, brand-consistent material that visitors will be passionate to publish upon social media. later than the opening of an immersive and interactive voyage into the realm of exaggerated intelligence, our state-of-the-art AI photo booth technology definitely changes the photo booth experience. It effortlessly incorporates cutting-edge algorithms to improve each photo, instantly supplement attractive effects, adjusting lighting for the ideal image, and creating customized digital backdrops. By guaranteeing that all moment is unique, our AI photo booth changes the game for thing entertainment. next its simple controls and mild social media platform integration, our AI photo booth takes your situation to further heights and produces lifelong memories. bearing in mind our unbiased technology, discover the enchantment of an AI photo booth. Our booth uses facial appreciation to automatically apply filters to improve characteristics. Strike the perfect photo against any background, and our smart greenscreen background removal program can perspective your photo into virtual environments that permit your event's theme or logo. In order to invade unforgettable photos and picture-perfect positions, forward-looking algorithms probe each smile and motion. Additionally, our booths can allow better reality effects by superimposing animations or objects on top of pictures and videos. Prepare yourself for an experience of a lifetime past our state-of-the-art technology.
</t>
  </si>
  <si>
    <t>Business Name</t>
  </si>
  <si>
    <t>Lucky Frog Photo Booth Photo Booth Rental Orange County</t>
  </si>
  <si>
    <t>Business Address</t>
  </si>
  <si>
    <t>15700 Belshire Ave, Norwalk, CA 90650</t>
  </si>
  <si>
    <t>Business Phone</t>
  </si>
  <si>
    <t xml:space="preserve">(562) 303-9926 </t>
  </si>
  <si>
    <t>Business Latitude</t>
  </si>
  <si>
    <t>Business Longitude</t>
  </si>
  <si>
    <t xml:space="preserve">combine your guests' regular photo booth experience in the manner of A.I. technology, offering branding opportunities and instant photo delivery. A themed situation can feature guests in an avitar that matches, and our custom branded photos featuring your logos will be sent instantly during the event. praise your business gone our A.I. Experience and worship your corporate business taking into consideration endless ideas. Using pretentious good judgment to include photos, the AI Digital Photo Booth is a cutting-edge complement to any occasion. taking into consideration features next gruff photo gilding and automated backdrop removal, it guarantees that all click creates a lovely memory. Additionally, there is an AI tone describe booth in the booth where visitors may amend into super heroes in a dynamic, personalized setting. Thanks to this cutting-edge technology, guests may occupy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beyond the event. Our cutting-edge... There are countless opportunities for imaginative thing photography using A.I. Photo Booth. It complements any event theme and enhances the visitor experience once a range of effects and styles, such as Comic collection heroes, Classic, Paintings, Vintage, Professions, simulation Book, and Rockstars. It adds commotion and customization and is ideal for issue events, themed parties, conferences, and holiday celebrations. make a reservation today to scrutinize the thing photography of the well ahead and unleash your creativity. gone our A.I. Photo Booths, you can create compelling, themed A.I. portraits from regular selfies thanks to a groundbreaking blend of generative AI and event photography. These unnatural intelligence (AI) images entry doors to producing interesting, brand-consistent material that visitors will be in flames to reveal on social media. taking into consideration the inauguration of an immersive and interactive voyage into the realm of unnatural intelligence, our state-of-the-art AI photo booth technology definitely changes the photo booth experience. It effortlessly incorporates cutting-edge algorithms to total each photo, instantly adding delectable effects, adjusting lighting for the ideal image, and creating customized digital backdrops. By guaranteeing that every moment is unique, our AI photo booth changes the game for event entertainment. when its easy controls and smooth social media platform integration, our AI photo booth takes your issue to additional heights and produces lifelong memories. similar to our objector technology, discover the enchantment of an AI photo booth. Our booth uses facial answer to automatically apply filters to tally up characteristics. Strike the perfect photo neighboring any background, and our intellectual greenscreen background removal program can viewpoint your photo into virtual environments that reach agreement your event's theme or logo. In order to capture unforgettable photos and picture-perfect positions, superior algorithms question each smile and motion. Additionally, our booths can come up with the money for improved certainty effects by superimposing animations or objects upon top of pictures and videos. Prepare yourself for an experience of a lifetime once our state-of-the-art technology.
</t>
  </si>
  <si>
    <t xml:space="preserve">augment your guests' regular photo booth experience in the same way as A.I. technology, offering branding opportunities and instant photo delivery. A themed thing can feature guests in an avitar that matches, and our custom branded photos featuring your logos will be sent instantly during the event. flatter your event behind our A.I. Experience and praise your corporate business in the same way as endless ideas. Using unnatural wisdom to augment photos, the AI Digital Photo Booth is a cutting-edge complement to any occasion. subsequent to features taking into consideration rapid photo frill and automated backdrop removal, it guarantees that all click creates a pretty memory. Additionally, there is an AI setting characterize booth in the booth where visitors may alter into super heroes in a dynamic, personalized setting. Thanks to this cutting-edge technology, guests may take possession of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exceeding the event. Our cutting-edge... There are countless opportunities for imaginative concern photography using A.I. Photo Booth. It complements any concern theme and enhances the visitor experience following a range of effects and styles, such as Comic cassette heroes, Classic, Paintings, Vintage, Professions, life Book, and Rockstars. It adds activity and customization and is ideal for business events, themed parties, conferences, and holiday celebrations. make a reservation today to probe the concern photography of the well along and unleash your creativity. when our A.I. Photo Booths, you can create compelling, themed A.I. portraits from regular selfies thanks to a groundbreaking mix of generative AI and thing photography. These exaggerated good judgment (AI) images admission doors to producing interesting, brand-consistent material that visitors will be enthusiastic to state upon social media. past the start of an immersive and interactive voyage into the realm of artificial intelligence, our state-of-the-art AI photo booth technology unconditionally changes the photo booth experience. It effortlessly incorporates cutting-edge algorithms to affix each photo, instantly add-on sweet effects, adjusting lighting for the ideal image, and creating customized digital backdrops. By guaranteeing that all moment is unique, our AI photo booth changes the game for business entertainment. behind its simple controls and smooth social media platform integration, our AI photo booth takes your thing to additional heights and produces lifelong memories. like our liberal technology, discover the enchantment of an AI photo booth. Our booth uses facial nod to automatically apply filters to enhance characteristics. Strike the perfect photo adjacent to any background, and our intellectual greenscreen background removal program can slope your photo into virtual environments that reach a decision your event's theme or logo. In order to invade unforgettable photos and picture-perfect positions, later algorithms study each smile and motion. Additionally, our booths can meet the expense of augmented reality effects by superimposing animations or objects upon top of pictures and videos. Prepare yourself for an experience of a lifetime when our state-of-the-art technology.
</t>
  </si>
  <si>
    <t xml:space="preserve">combine your guests' regular photo booth experience like A.I. technology, offering branding opportunities and instant photo delivery. A themed matter can feature guests in an avitar that matches, and our custom branded photos featuring your logos will be sent instantly during the event. praise your situation in the same way as our A.I. Experience and revere your corporate matter in the manner of endless ideas. Using exaggerated expertise to tote up photos, the AI Digital Photo Booth is a cutting-edge adjunct to any occasion. as soon as features following sudden photo gilding and automated backdrop removal, it guarantees that every click creates a pretty memory. Additionally, there is an AI environment portray booth in the booth where visitors may bend into super heroes in a dynamic, personalized setting. Thanks to this cutting-edge technology, guests may occupy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greater than the event. Our cutting-edge... There are countless opportunities for imaginative issue photography using A.I. Photo Booth. It complements any event theme and enhances the visitor experience gone a range of effects and styles, such as Comic collection heroes, Classic, Paintings, Vintage, Professions, cartoon Book, and Rockstars. It adds bustle and customization and is ideal for event events, themed parties, conferences, and holiday celebrations. make a reservation today to explore the business photography of the cutting edge and unleash your creativity. subsequent to our A.I. Photo Booths, you can create compelling, themed A.I. portraits from regular selfies thanks to a groundbreaking amalgamation of generative AI and event photography. These exaggerated expertise (AI) images gain access to doors to producing interesting, brand-consistent material that visitors will be aflame to broadcast on social media. afterward the inauguration of an immersive and interactive voyage into the realm of precious intelligence, our state-of-the-art AI photo booth technology categorically changes the photo booth experience. It effortlessly incorporates cutting-edge algorithms to improve each photo, instantly adding together delectable effects, adjusting lighting for the ideal image, and creating customized digital backdrops. By guaranteeing that all moment is unique, our AI photo booth changes the game for issue entertainment. with its simple controls and smooth social media platform integration, our AI photo booth takes your issue to extra heights and produces lifelong memories. bearing in mind our futuristic technology, discover the enchantment of an AI photo booth. Our booth uses facial recognition to automatically apply filters to supplement characteristics. Strike the perfect photo against any background, and our intellectual greenscreen background removal program can direction your photo into virtual environments that be of the same opinion your event's theme or logo. In order to seize unforgettable photos and picture-perfect positions, unconventional algorithms examine each grin and motion. Additionally, our booths can manage to pay for augmented truth effects by superimposing animations or objects on top of pictures and videos. Prepare yourself for an experience of a lifetime in the manner of our state-of-the-art technology.
</t>
  </si>
  <si>
    <t xml:space="preserve">adjoin your guests' regular photo booth experience taking into consideration A.I. technology, offering branding opportunities and instant photo delivery. A themed event can feature guests in an avitar that matches, and our custom branded photos featuring your logos will be sent instantly during the event. put on a pedestal your business next our A.I. Experience and adore your corporate event in the same way as endless ideas. Using precious penetration to tally photos, the AI Digital Photo Booth is a cutting-edge adjunct to any occasion. past features bearing in mind sudden photo beautification and automated backdrop removal, it guarantees that every click creates a pretty memory. Additionally, there is an AI quality portray booth in the booth where visitors may change into super heroes in a dynamic, personalized setting. Thanks to this cutting-edge technology, guests may take over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greater than the event. Our cutting-edge... There are countless opportunities for imaginative situation photography using A.I. Photo Booth. It complements any issue theme and enhances the visitor experience with a range of effects and styles, such as Comic photograph album heroes, Classic, Paintings, Vintage, Professions, moving picture Book, and Rockstars. It adds activity and customization and is ideal for matter events, themed parties, conferences, and holiday celebrations. create a reservation today to study the thing photography of the later and unleash your creativity. considering our A.I. Photo Booths, you can create compelling, themed A.I. portraits from regular selfies thanks to a groundbreaking amalgamation of generative AI and concern photography. These precious wisdom (AI) images approach doors to producing interesting, brand-consistent material that visitors will be aflame to state on social media. taking into consideration the opening of an immersive and interactive voyage into the realm of exaggerated intelligence, our state-of-the-art AI photo booth technology extremely changes the photo booth experience. It effortlessly incorporates cutting-edge algorithms to enhance each photo, instantly adding charming effects, adjusting lighting for the ideal image, and creating customized digital backdrops. By guaranteeing that every moment is unique, our AI photo booth changes the game for situation entertainment. subsequently its simple controls and serene social media platform integration, our AI photo booth takes your issue to other heights and produces lifelong memories. when our militant technology, discover the enchantment of an AI photo booth. Our booth uses facial tribute to automatically apply filters to tote up characteristics. Strike the perfect photo against any background, and our intellectual greenscreen background removal program can viewpoint your photo into virtual environments that grant your event's theme or logo. In order to appropriate unforgettable photos and picture-perfect positions, far along algorithms evaluate each grin and motion. Additionally, our booths can meet the expense of improved truth effects by superimposing animations or objects upon top of pictures and videos. Prepare yourself for an experience of a lifetime behind our state-of-the-art technology.
</t>
  </si>
  <si>
    <t xml:space="preserve">intensify your guests' regular photo booth experience next A.I. technology, offering branding opportunities and instant photo delivery. A themed issue can feature guests in an avitar that matches, and our custom branded photos featuring your logos will be sent instantly during the event. lionize your matter subsequent to our A.I. Experience and put on a pedestal your corporate event subsequent to endless ideas. Using precious penetration to adjoin photos, the AI Digital Photo Booth is a cutting-edge complement to any occasion. later than features later than sudden photo titivation and automated backdrop removal, it guarantees that all click creates a pretty memory. Additionally, there is an AI air picture booth in the booth where visitors may fiddle with into super heroes in a dynamic, personalized setting. Thanks to this cutting-edge technology, guests may commandeer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on top of the event. Our cutting-edge... There are countless opportunities for imaginative business photography using A.I. Photo Booth. It complements any business theme and enhances the visitor experience as soon as a range of effects and styles, such as Comic baby book heroes, Classic, Paintings, Vintage, Professions, simulation Book, and Rockstars. It adds excitement and customization and is ideal for thing events, themed parties, conferences, and holiday celebrations. create a reservation today to scrutinize the event photography of the highly developed and unleash your creativity. taking into consideration our A.I. Photo Booths, you can create compelling, themed A.I. portraits from regular selfies thanks to a groundbreaking mixture of generative AI and thing photography. These pretentious good judgment (AI) images entry doors to producing interesting, brand-consistent material that visitors will be eager to post on social media. afterward the creation of an immersive and interactive voyage into the realm of exaggerated intelligence, our state-of-the-art AI photo booth technology certainly changes the photo booth experience. It effortlessly incorporates cutting-edge algorithms to increase each photo, instantly tallying attractive effects, adjusting lighting for the ideal image, and creating customized digital backdrops. By guaranteeing that all moment is unique, our AI photo booth changes the game for thing entertainment. afterward its simple controls and serene social media platform integration, our AI photo booth takes your issue to additional heights and produces lifelong memories. in the same way as our unbiased technology, discover the enchantment of an AI photo booth. Our booth uses facial admission to automatically apply filters to include characteristics. Strike the absolute photo next to any background, and our smart greenscreen background removal program can turn your photo into virtual environments that permit your event's theme or logo. In order to invade unforgettable photos and picture-perfect positions, superior algorithms investigate each grin and motion. Additionally, our booths can pay for improved reality effects by superimposing animations or objects on top of pictures and videos. Prepare yourself for an experience of a lifetime once our state-of-the-art technology.
</t>
  </si>
  <si>
    <t xml:space="preserve">affix your guests' regular photo booth experience past A.I. technology, offering branding opportunities and instant photo delivery. A themed thing can feature guests in an avitar that matches, and our custom branded photos featuring your logos will be sent instantly during the event. worship your issue taking into account our A.I. Experience and praise your corporate issue in the manner of endless ideas. Using unnatural insight to tote up photos, the AI Digital Photo Booth is a cutting-edge addition to any occasion. similar to features later than sudden photo prettification and automated backdrop removal, it guarantees that every click creates a pretty memory. Additionally, there is an AI tone describe booth in the booth where visitors may amend into super heroes in a dynamic, personalized setting. Thanks to this cutting-edge technology, guests may occupy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more than the event. Our cutting-edge... There are countless opportunities for imaginative situation photography using A.I. Photo Booth. It complements any situation theme and enhances the visitor experience in the same way as a range of effects and styles, such as Comic record heroes, Classic, Paintings, Vintage, Professions, simulation Book, and Rockstars. It adds excitement and customization and is ideal for matter events, themed parties, conferences, and holiday celebrations. create a reservation today to scrutinize the matter photography of the superior and unleash your creativity. with our A.I. Photo Booths, you can create compelling, themed A.I. portraits from regular selfies thanks to a groundbreaking mix of generative AI and business photography. These exaggerated intelligence (AI) images entrance doors to producing interesting, brand-consistent material that visitors will be fired up to read out on social media. past the commencement of an immersive and interactive voyage into the realm of precious intelligence, our state-of-the-art AI photo booth technology totally changes the photo booth experience. It effortlessly incorporates cutting-edge algorithms to enlarge each photo, instantly adding together delightful effects, adjusting lighting for the ideal image, and creating customized digital backdrops. By guaranteeing that all moment is unique, our AI photo booth changes the game for matter entertainment. in the manner of its easy controls and mild social media platform integration, our AI photo booth takes your event to additional heights and produces lifelong memories. when our open-minded technology, discover the enchantment of an AI photo booth. Our booth uses facial reply to automatically apply filters to include characteristics. Strike the perfect photo neighboring any background, and our smart greenscreen background removal program can point your photo into virtual environments that reach a decision your event's theme or logo. In order to take possession of unforgettable photos and picture-perfect positions, vanguard algorithms scrutinize each smile and motion. Additionally, our booths can manage to pay for improved veracity effects by superimposing animations or objects on summit of pictures and videos. Prepare yourself for an experience of a lifetime when our state-of-the-art technology.
</t>
  </si>
  <si>
    <t xml:space="preserve">count up your guests' regular photo booth experience following A.I. technology, offering branding opportunities and instant photo delivery. A themed thing can feature guests in an avitar that matches, and our custom branded photos featuring your logos will be sent instantly during the event. revere your situation as soon as our A.I. Experience and revere your corporate business like endless ideas. Using artificial shrewdness to total photos, the AI Digital Photo Booth is a cutting-edge adjunct to any occasion. when features next curt photo beautification and automated backdrop removal, it guarantees that all click creates a beautiful memory. Additionally, there is an AI setting characterize booth in the booth where visitors may tweak into super heroes in a dynamic, personalized setting. Thanks to this cutting-edge technology, guests may invade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higher than the event. Our cutting-edge... There are countless opportunities for imaginative matter photography using A.I. Photo Booth. It complements any matter theme and enhances the visitor experience taking into consideration a range of effects and styles, such as Comic stamp album heroes, Classic, Paintings, Vintage, Professions, life Book, and Rockstars. It adds excitement and customization and is ideal for issue events, themed parties, conferences, and holiday celebrations. create a reservation today to probe the thing photography of the forward-thinking and unleash your creativity. in the manner of our A.I. Photo Booths, you can make compelling, themed A.I. portraits from regular selfies thanks to a groundbreaking combination of generative AI and situation photography. These exaggerated good judgment (AI) images right to use doors to producing interesting, brand-consistent material that visitors will be aflame to herald upon social media. subsequent to the initiation of an immersive and interactive voyage into the realm of artificial intelligence, our state-of-the-art AI photo booth technology enormously changes the photo booth experience. It effortlessly incorporates cutting-edge algorithms to total each photo, instantly accumulation lovely effects, adjusting lighting for the ideal image, and creating customized digital backdrops. By guaranteeing that all moment is unique, our AI photo booth changes the game for event entertainment. considering its easy controls and serene social media platform integration, our AI photo booth takes your issue to supplementary heights and produces lifelong memories. subsequently our modern technology, discover the enchantment of an AI photo booth. Our booth uses facial nod to automatically apply filters to tally characteristics. Strike the perfect photo neighboring any background, and our intellectual greenscreen background removal program can point your photo into virtual environments that acquiesce your event's theme or logo. In order to take possession of unforgettable photos and picture-perfect positions, higher algorithms explore each smile and motion. Additionally, our booths can provide improved certainty effects by superimposing animations or objects on top of pictures and videos. Prepare yourself for an experience of a lifetime past our state-of-the-art technology.
</t>
  </si>
  <si>
    <t xml:space="preserve">affix your guests' regular photo booth experience following A.I. technology, offering branding opportunities and instant photo delivery. A themed concern can feature guests in an avitar that matches, and our custom branded photos featuring your logos will be sent instantly during the event. worship your business as soon as our A.I. Experience and elevate your corporate thing once endless ideas. Using artificial intelligence to insert photos, the AI Digital Photo Booth is a cutting-edge complement to any occasion. bearing in mind features later unexpected photo ornamentation and automated backdrop removal, it guarantees that every click creates a lovely memory. Additionally, there is an AI character picture booth in the booth where visitors may regulate into super heroes in a dynamic, personalized setting. Thanks to this cutting-edge technology, guests may occupy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greater than the event. Our cutting-edge... There are countless opportunities for imaginative situation photography using A.I. Photo Booth. It complements any situation theme and enhances the visitor experience as soon as a range of effects and styles, such as Comic book heroes, Classic, Paintings, Vintage, Professions, simulation Book, and Rockstars. It adds to-do and customization and is ideal for business events, themed parties, conferences, and holiday celebrations. create a reservation today to evaluate the situation photography of the sophisticated and unleash your creativity. as soon as our A.I. Photo Booths, you can make compelling, themed A.I. portraits from regular selfies thanks to a groundbreaking mix of generative AI and event photography. These pretentious good judgment (AI) images open doors to producing interesting, brand-consistent material that visitors will be aflame to declare on social media. past the creation of an immersive and interactive voyage into the realm of exaggerated intelligence, our state-of-the-art AI photo booth technology completely changes the photo booth experience. It effortlessly incorporates cutting-edge algorithms to insert each photo, instantly surcharge delectable effects, adjusting lighting for the ideal image, and creating customized digital backdrops. By guaranteeing that all moment is unique, our AI photo booth changes the game for concern entertainment. afterward its easy controls and mild social media platform integration, our AI photo booth takes your issue to extra heights and produces lifelong memories. past our highly developed technology, discover the enchantment of an AI photo booth. Our booth uses facial reply to automatically apply filters to adjoin characteristics. Strike the perfect photo adjoining any background, and our smart greenscreen background removal program can twist your photo into virtual environments that see eye to eye your event's theme or logo. In order to capture unforgettable photos and picture-perfect positions, progressive algorithms question each grin and motion. Additionally, our booths can have the funds for bigger veracity effects by superimposing animations or objects on top of pictures and videos. Prepare yourself for an experience of a lifetime later our state-of-the-art technology.
</t>
  </si>
  <si>
    <t xml:space="preserve">affix your guests' regular photo booth experience once A.I. technology, offering branding opportunities and instant photo delivery. A themed issue can feature guests in an avitar that matches, and our custom branded photos featuring your logos will be sent instantly during the event. put on a pedestal your concern behind our A.I. Experience and adore your corporate event later endless ideas. Using exaggerated sharpness to increase photos, the AI Digital Photo Booth is a cutting-edge addition to any occasion. behind features like hasty photo enhancement and automated backdrop removal, it guarantees that all click creates a pretty memory. Additionally, there is an AI character picture booth in the booth where visitors may tweak into super heroes in a dynamic, personalized setting. Thanks to this cutting-edge technology, guests may take possession of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higher than the event. Our cutting-edge... There are countless opportunities for imaginative event photography using A.I. Photo Booth. It complements any concern theme and enhances the visitor experience afterward a range of effects and styles, such as Comic wedding album heroes, Classic, Paintings, Vintage, Professions, vibrancy Book, and Rockstars. It adds upheaval and customization and is ideal for event events, themed parties, conferences, and holiday celebrations. create a reservation today to evaluate the matter photography of the forward-looking and unleash your creativity. later our A.I. Photo Booths, you can create compelling, themed A.I. portraits from regular selfies thanks to a groundbreaking amalgamation of generative AI and situation photography. These pretentious wisdom (AI) images right of entry doors to producing interesting, brand-consistent material that visitors will be on fire to herald on social media. similar to the inauguration of an immersive and interactive voyage into the realm of pretentious intelligence, our state-of-the-art AI photo booth technology enormously changes the photo booth experience. It effortlessly incorporates cutting-edge algorithms to improve each photo, instantly addendum delectable effects, adjusting lighting for the ideal image, and creating customized digital backdrops. By guaranteeing that every moment is unique, our AI photo booth changes the game for thing entertainment. bearing in mind its easy controls and serene social media platform integration, our AI photo booth takes your matter to further heights and produces lifelong memories. behind our protester technology, discover the enchantment of an AI photo booth. Our booth uses facial acceptance to automatically apply filters to attach characteristics. Strike the perfect photo next to any background, and our smart greenscreen background removal program can turn your photo into virtual environments that permit your event's theme or logo. In order to capture unforgettable photos and picture-perfect positions, far along algorithms explore each smile and motion. Additionally, our booths can offer bigger veracity effects by superimposing animations or objects upon top of pictures and videos. Prepare yourself for an experience of a lifetime behind our state-of-the-art technology.
</t>
  </si>
  <si>
    <t xml:space="preserve">tote up your guests' regular photo booth experience behind A.I. technology, offering branding opportunities and instant photo delivery. A themed matter can feature guests in an avitar that matches, and our custom branded photos featuring your logos will be sent instantly during the event. worship your business as soon as our A.I. Experience and put on a pedestal your corporate matter with endless ideas. Using precious shrewdness to enhance photos, the AI Digital Photo Booth is a cutting-edge accessory to any occasion. in imitation of features similar to gruff photo titivation and automated backdrop removal, it guarantees that all click creates a pretty memory. Additionally, there is an AI air picture booth in the booth where visitors may change into super heroes in a dynamic, personalized setting. Thanks to this cutting-edge technology, guests may commandeer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higher than the event. Our cutting-edge... There are countless opportunities for imaginative issue photography using A.I. Photo Booth. It complements any business theme and enhances the visitor experience when a range of effects and styles, such as Comic cassette heroes, Classic, Paintings, Vintage, Professions, simulation Book, and Rockstars. It adds bother and customization and is ideal for matter events, themed parties, conferences, and holiday celebrations. make a reservation today to examine the concern photography of the well ahead and unleash your creativity. taking into consideration our A.I. Photo Booths, you can create compelling, themed A.I. portraits from regular selfies thanks to a groundbreaking mixture of generative AI and business photography. These pretentious expertise (AI) images gain access to doors to producing interesting, brand-consistent material that visitors will be on fire to reveal on social media. like the introduction of an immersive and interactive voyage into the realm of pretentious intelligence, our state-of-the-art AI photo booth technology entirely changes the photo booth experience. It effortlessly incorporates cutting-edge algorithms to total each photo, instantly tallying sweet effects, adjusting lighting for the ideal image, and creating customized digital backdrops. By guaranteeing that every moment is unique, our AI photo booth changes the game for business entertainment. bearing in mind its simple controls and serene social media platform integration, our AI photo booth takes your event to additional heights and produces lifelong memories. bearing in mind our forward looking technology, discover the enchantment of an AI photo booth. Our booth uses facial tribute to automatically apply filters to add up characteristics. Strike the absolute photo next to any background, and our intellectual greenscreen background removal program can slant your photo into virtual environments that approve your event's theme or logo. In order to capture unforgettable photos and picture-perfect positions, highly developed algorithms question each grin and motion. Additionally, our booths can present better veracity effects by superimposing animations or objects upon summit of pictures and videos. Prepare yourself for an experience of a lifetime considering our state-of-the-art technology.
</t>
  </si>
  <si>
    <t xml:space="preserve">add up your guests' regular photo booth experience considering A.I. technology, offering branding opportunities and instant photo delivery. A themed situation can feature guests in an avitar that matches, and our custom branded photos featuring your logos will be sent instantly during the event. elevate your situation once our A.I. Experience and worship your corporate matter in imitation of endless ideas. Using artificial shrewdness to count photos, the AI Digital Photo Booth is a cutting-edge addition to any occasion. subsequent to features in the same way as rapid photo frill and automated backdrop removal, it guarantees that every click creates a pretty memory. Additionally, there is an AI atmosphere picture booth in the booth where visitors may modify into super heroes in a dynamic, personalized setting. Thanks to this cutting-edge technology, guests may occupy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higher than the event. Our cutting-edge... There are countless opportunities for imaginative business photography using A.I. Photo Booth. It complements any concern theme and enhances the visitor experience afterward a range of effects and styles, such as Comic record heroes, Classic, Paintings, Vintage, Professions, enthusiasm Book, and Rockstars. It adds upheaval and customization and is ideal for thing events, themed parties, conferences, and holiday celebrations. create a reservation today to examine the situation photography of the higher and unleash your creativity. later our A.I. Photo Booths, you can make compelling, themed A.I. portraits from regular selfies thanks to a groundbreaking amalgamation of generative AI and thing photography. These unnatural intelligence (AI) images approach doors to producing interesting, brand-consistent material that visitors will be burning to name on social media. behind the establishment of an immersive and interactive voyage into the realm of exaggerated intelligence, our state-of-the-art AI photo booth technology utterly changes the photo booth experience. It effortlessly incorporates cutting-edge algorithms to insert each photo, instantly supplement charming effects, adjusting lighting for the ideal image, and creating customized digital backdrops. By guaranteeing that every moment is unique, our AI photo booth changes the game for concern entertainment. with its simple controls and serene social media platform integration, our AI photo booth takes your thing to further heights and produces lifelong memories. gone our avant-garde technology, discover the enchantment of an AI photo booth. Our booth uses facial appreciation to automatically apply filters to supplement characteristics. Strike the perfect photo neighboring any background, and our smart greenscreen background removal program can perspective your photo into virtual environments that permit your event's theme or logo. In order to appropriate unforgettable photos and picture-perfect positions, far ahead algorithms explore each smile and motion. Additionally, our booths can meet the expense of improved truth effects by superimposing animations or objects on summit of pictures and videos. Prepare yourself for an experience of a lifetime once our state-of-the-art technology.
</t>
  </si>
  <si>
    <t xml:space="preserve">append your guests' regular photo booth experience subsequent to A.I. technology, offering branding opportunities and instant photo delivery. A themed matter can feature guests in an avitar that matches, and our custom branded photos featuring your logos will be sent instantly during the event. flatter your situation gone our A.I. Experience and praise your corporate issue behind endless ideas. Using precious wisdom to count up photos, the AI Digital Photo Booth is a cutting-edge accessory to any occasion. as soon as features later than brusque photo beautification and automated backdrop removal, it guarantees that every click creates a pretty memory. Additionally, there is an AI mood portray booth in the booth where visitors may alter into super heroes in a dynamic, personalized setting. Thanks to this cutting-edge technology, guests may occupy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beyond the event. Our cutting-edge... There are countless opportunities for imaginative business photography using A.I. Photo Booth. It complements any concern theme and enhances the visitor experience in the manner of a range of effects and styles, such as Comic cassette heroes, Classic, Paintings, Vintage, Professions, activity Book, and Rockstars. It adds bustle and customization and is ideal for matter events, themed parties, conferences, and holiday celebrations. make a reservation today to investigate the business photography of the far ahead and unleash your creativity. as soon as our A.I. Photo Booths, you can create compelling, themed A.I. portraits from regular selfies thanks to a groundbreaking combination of generative AI and situation photography. These pretentious penetration (AI) images admission doors to producing interesting, brand-consistent material that visitors will be aflame to name upon social media. in imitation of the opening of an immersive and interactive voyage into the realm of pretentious intelligence, our state-of-the-art AI photo booth technology certainly changes the photo booth experience. It effortlessly incorporates cutting-edge algorithms to supplement each photo, instantly totaling sweet effects, adjusting lighting for the ideal image, and creating customized digital backdrops. By guaranteeing that all moment is unique, our AI photo booth changes the game for business entertainment. considering its easy controls and serene social media platform integration, our AI photo booth takes your business to extra heights and produces lifelong memories. bearing in mind our broadminded technology, discover the enchantment of an AI photo booth. Our booth uses facial salutation to automatically apply filters to tally up characteristics. Strike the absolute photo next to any background, and our smart greenscreen background removal program can face your photo into virtual environments that see eye to eye your event's theme or logo. In order to capture unforgettable photos and picture-perfect positions, later algorithms study each smile and motion. Additionally, our booths can pay for improved realism effects by superimposing animations or objects on summit of pictures and videos. Prepare yourself for an experience of a lifetime bearing in mind our state-of-the-art technology.
</t>
  </si>
  <si>
    <t xml:space="preserve">enlarge your guests' regular photo booth experience with A.I. technology, offering branding opportunities and instant photo delivery. A themed issue can feature guests in an avitar that matches, and our custom branded photos featuring your logos will be sent instantly during the event. praise your matter like our A.I. Experience and flatter your corporate thing later than endless ideas. Using precious expertise to swell photos, the AI Digital Photo Booth is a cutting-edge complement to any occasion. past features past unexpected photo frill and automated backdrop removal, it guarantees that all click creates a beautiful memory. Additionally, there is an AI feel characterize booth in the booth where visitors may modify into super heroes in a dynamic, personalized setting. Thanks to this cutting-edge technology, guests may occupy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on top of the event. Our cutting-edge... There are countless opportunities for imaginative matter photography using A.I. Photo Booth. It complements any situation theme and enhances the visitor experience in imitation of a range of effects and styles, such as Comic cassette heroes, Classic, Paintings, Vintage, Professions, vibrancy Book, and Rockstars. It adds ruckus and customization and is ideal for issue events, themed parties, conferences, and holiday celebrations. make a reservation today to examine the thing photography of the higher and unleash your creativity. behind our A.I. Photo Booths, you can make compelling, themed A.I. portraits from regular selfies thanks to a groundbreaking mixture of generative AI and issue photography. These pretentious expertise (AI) images entry doors to producing interesting, brand-consistent material that visitors will be ablaze to publicize upon social media. once the opening of an immersive and interactive voyage into the realm of artificial intelligence, our state-of-the-art AI photo booth technology extremely changes the photo booth experience. It effortlessly incorporates cutting-edge algorithms to insert each photo, instantly totaling gorgeous effects, adjusting lighting for the ideal image, and creating customized digital backdrops. By guaranteeing that every moment is unique, our AI photo booth changes the game for business entertainment. following its easy controls and smooth social media platform integration, our AI photo booth takes your business to supplementary heights and produces lifelong memories. later than our unprejudiced technology, discover the enchantment of an AI photo booth. Our booth uses facial greeting to automatically apply filters to combine characteristics. Strike the absolute photo neighboring any background, and our smart greenscreen background removal program can approach your photo into virtual environments that tie in your event's theme or logo. In order to seize unforgettable photos and picture-perfect positions, vanguard algorithms study each smile and motion. Additionally, our booths can give improved veracity effects by superimposing animations or objects on top of pictures and videos. Prepare yourself for an experience of a lifetime like our state-of-the-art technology.
</t>
  </si>
  <si>
    <t xml:space="preserve">tote up your guests' regular photo booth experience afterward A.I. technology, offering branding opportunities and instant photo delivery. A themed thing can feature guests in an avitar that matches, and our custom branded photos featuring your logos will be sent instantly during the event. worship your event later than our A.I. Experience and praise your corporate business taking into consideration endless ideas. Using exaggerated sharpness to adjoin photos, the AI Digital Photo Booth is a cutting-edge complement to any occasion. in the same way as features later than hasty photo titivation and automated backdrop removal, it guarantees that every click creates a beautiful memory. Additionally, there is an AI character describe booth in the booth where visitors may tweak into super heroes in a dynamic, personalized setting. Thanks to this cutting-edge technology, guests may invade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higher than the event. Our cutting-edge... There are countless opportunities for imaginative matter photography using A.I. Photo Booth. It complements any issue theme and enhances the visitor experience like a range of effects and styles, such as Comic compilation heroes, Classic, Paintings, Vintage, Professions, energy Book, and Rockstars. It adds to-do and customization and is ideal for thing events, themed parties, conferences, and holiday celebrations. create a reservation today to consider the matter photography of the well ahead and unleash your creativity. following our A.I. Photo Booths, you can make compelling, themed A.I. portraits from regular selfies thanks to a groundbreaking mixture of generative AI and situation photography. These exaggerated wisdom (AI) images retrieve doors to producing interesting, brand-consistent material that visitors will be enthusiastic to pronounce upon social media. behind the initiation of an immersive and interactive voyage into the realm of pretentious intelligence, our state-of-the-art AI photo booth technology utterly changes the photo booth experience. It effortlessly incorporates cutting-edge algorithms to tote up each photo, instantly add-on gorgeous effects, adjusting lighting for the ideal image, and creating customized digital backdrops. By guaranteeing that all moment is unique, our AI photo booth changes the game for event entertainment. taking into consideration its easy controls and serene social media platform integration, our AI photo booth takes your issue to additional heights and produces lifelong memories. in the same way as our advanced technology, discover the enchantment of an AI photo booth. Our booth uses facial confession to automatically apply filters to attach characteristics. Strike the perfect photo adjacent to any background, and our smart greenscreen background removal program can incline your photo into virtual environments that go along with your event's theme or logo. In order to occupy unforgettable photos and picture-perfect positions, forward-looking algorithms question each grin and motion. Additionally, our booths can pay for enlarged certainty effects by superimposing animations or objects on summit of pictures and videos. Prepare yourself for an experience of a lifetime next our state-of-the-art technology.
</t>
  </si>
  <si>
    <t xml:space="preserve">enlarge your guests' regular photo booth experience in the same way as A.I. technology, offering branding opportunities and instant photo delivery. A themed matter can feature guests in an avitar that matches, and our custom branded photos featuring your logos will be sent instantly during the event. worship your issue past our A.I. Experience and put on a pedestal your corporate thing afterward endless ideas. Using unnatural shrewdness to enlarge photos, the AI Digital Photo Booth is a cutting-edge adjunct to any occasion. bearing in mind features similar to hasty photo prettification and automated backdrop removal, it guarantees that every click creates a beautiful memory. Additionally, there is an AI vibes picture booth in the booth where visitors may bend into super heroes in a dynamic, personalized setting. Thanks to this cutting-edge technology, guests may occupy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beyond the event. Our cutting-edge... There are countless opportunities for imaginative matter photography using A.I. Photo Booth. It complements any business theme and enhances the visitor experience subsequent to a range of effects and styles, such as Comic cassette heroes, Classic, Paintings, Vintage, Professions, life Book, and Rockstars. It adds bother and customization and is ideal for matter events, themed parties, conferences, and holiday celebrations. create a reservation today to explore the concern photography of the well ahead and unleash your creativity. past our A.I. Photo Booths, you can make compelling, themed A.I. portraits from regular selfies thanks to a groundbreaking fusion of generative AI and thing photography. These pretentious sharpness (AI) images gate doors to producing interesting, brand-consistent material that visitors will be ablaze to make known on social media. subsequent to the commencement of an immersive and interactive voyage into the realm of unnatural intelligence, our state-of-the-art AI photo booth technology unconditionally changes the photo booth experience. It effortlessly incorporates cutting-edge algorithms to improve each photo, instantly add-on lovely effects, adjusting lighting for the ideal image, and creating customized digital backdrops. By guaranteeing that every moment is unique, our AI photo booth changes the game for issue entertainment. subsequent to its easy controls and smooth social media platform integration, our AI photo booth takes your thing to extra heights and produces lifelong memories. bearing in mind our modern technology, discover the enchantment of an AI photo booth. Our booth uses facial reaction to automatically apply filters to enhance characteristics. Strike the perfect photo against any background, and our smart greenscreen background removal program can incline your photo into virtual environments that be the same your event's theme or logo. In order to invade unforgettable photos and picture-perfect positions, progressive algorithms evaluate each smile and motion. Additionally, our booths can give improved authenticity effects by superimposing animations or objects on summit of pictures and videos. Prepare yourself for an experience of a lifetime subsequently our state-of-the-art technology.
</t>
  </si>
  <si>
    <t xml:space="preserve">append your guests' regular photo booth experience similar to A.I. technology, offering branding opportunities and instant photo delivery. A themed issue can feature guests in an avitar that matches, and our custom branded photos featuring your logos will be sent instantly during the event. put on a pedestal your situation when our A.I. Experience and worship your corporate situation in imitation of endless ideas. Using unnatural shrewdness to count photos, the AI Digital Photo Booth is a cutting-edge supplement to any occasion. with features once immediate photo frill and automated backdrop removal, it guarantees that all click creates a beautiful memory. Additionally, there is an AI character portray booth in the booth where visitors may alter into super heroes in a dynamic, personalized setting. Thanks to this cutting-edge technology, guests may appropriate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higher than the event. Our cutting-edge... There are countless opportunities for imaginative situation photography using A.I. Photo Booth. It complements any thing theme and enhances the visitor experience considering a range of effects and styles, such as Comic collection heroes, Classic, Paintings, Vintage, Professions, dynamism Book, and Rockstars. It adds commotion and customization and is ideal for thing events, themed parties, conferences, and holiday celebrations. make a reservation today to examine the situation photography of the later and unleash your creativity. considering our A.I. Photo Booths, you can create compelling, themed A.I. portraits from regular selfies thanks to a groundbreaking fusion of generative AI and business photography. These precious insight (AI) images entre doors to producing interesting, brand-consistent material that visitors will be aflame to publish upon social media. taking into account the creation of an immersive and interactive voyage into the realm of unnatural intelligence, our state-of-the-art AI photo booth technology extremely changes the photo booth experience. It effortlessly incorporates cutting-edge algorithms to include each photo, instantly adjunct gorgeous effects, adjusting lighting for the ideal image, and creating customized digital backdrops. By guaranteeing that every moment is unique, our AI photo booth changes the game for business entertainment. later than its simple controls and mild social media platform integration, our AI photo booth takes your issue to other heights and produces lifelong memories. once our objector technology, discover the enchantment of an AI photo booth. Our booth uses facial recognition to automatically apply filters to combine characteristics. Strike the absolute photo adjoining any background, and our intellectual greenscreen background removal program can perspective your photo into virtual environments that be of the same opinion your event's theme or logo. In order to capture unforgettable photos and picture-perfect positions, unconventional algorithms probe each smile and motion. Additionally, our booths can find the money for improved certainty effects by superimposing animations or objects on top of pictures and videos. Prepare yourself for an experience of a lifetime similar to our state-of-the-art technology.
</t>
  </si>
  <si>
    <t xml:space="preserve">intensify your guests' regular photo booth experience behind A.I. technology, offering branding opportunities and instant photo delivery. A themed issue can feature guests in an avitar that matches, and our custom branded photos featuring your logos will be sent instantly during the event. revere your thing gone our A.I. Experience and revere your corporate concern afterward endless ideas. Using precious expertise to enhance photos, the AI Digital Photo Booth is a cutting-edge adjunct to any occasion. behind features subsequently sudden photo titivation and automated backdrop removal, it guarantees that all click creates a beautiful memory. Additionally, there is an AI setting describe booth in the booth where visitors may change into super heroes in a dynamic, personalized setting. Thanks to this cutting-edge technology, guests may seize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over the event. Our cutting-edge... There are countless opportunities for imaginative business photography using A.I. Photo Booth. It complements any situation theme and enhances the visitor experience in the manner of a range of effects and styles, such as Comic collection heroes, Classic, Paintings, Vintage, Professions, computer graphics Book, and Rockstars. It adds to-do and customization and is ideal for business events, themed parties, conferences, and holiday celebrations. create a reservation today to evaluate the situation photography of the difficult and unleash your creativity. gone our A.I. Photo Booths, you can make compelling, themed A.I. portraits from regular selfies thanks to a groundbreaking mixture of generative AI and business photography. These artificial good judgment (AI) images log on doors to producing interesting, brand-consistent material that visitors will be passionate to read out upon social media. considering the instigation of an immersive and interactive voyage into the realm of pretentious intelligence, our state-of-the-art AI photo booth technology completely changes the photo booth experience. It effortlessly incorporates cutting-edge algorithms to tally each photo, instantly appendage cute effects, adjusting lighting for the ideal image, and creating customized digital backdrops. By guaranteeing that all moment is unique, our AI photo booth changes the game for issue entertainment. gone its simple controls and mild social media platform integration, our AI photo booth takes your matter to further heights and produces lifelong memories. following our innovative technology, discover the enchantment of an AI photo booth. Our booth uses facial answer to automatically apply filters to insert characteristics. Strike the perfect photo against any background, and our intellectual greenscreen background removal program can aim your photo into virtual environments that see eye to eye your event's theme or logo. In order to seize unforgettable photos and picture-perfect positions, well along algorithms evaluate each grin and motion. Additionally, our booths can provide improved veracity effects by superimposing animations or objects upon top of pictures and videos. Prepare yourself for an experience of a lifetime behind our state-of-the-art technology.
</t>
  </si>
  <si>
    <t xml:space="preserve">complement your guests' regular photo booth experience taking into consideration A.I. technology, offering branding opportunities and instant photo delivery. A themed situation can feature guests in an avitar that matches, and our custom branded photos featuring your logos will be sent instantly during the event. praise your business in imitation of our A.I. Experience and lionize your corporate business in the manner of endless ideas. Using exaggerated insight to count up photos, the AI Digital Photo Booth is a cutting-edge supplement to any occasion. behind features considering rushed photo trimming and automated backdrop removal, it guarantees that all click creates a beautiful memory. Additionally, there is an AI environment picture booth in the booth where visitors may alter into super heroes in a dynamic, personalized setting. Thanks to this cutting-edge technology, guests may seize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higher than the event. Our cutting-edge... There are countless opportunities for imaginative event photography using A.I. Photo Booth. It complements any thing theme and enhances the visitor experience later than a range of effects and styles, such as Comic folder heroes, Classic, Paintings, Vintage, Professions, excitement Book, and Rockstars. It adds upheaval and customization and is ideal for issue events, themed parties, conferences, and holiday celebrations. make a reservation today to examine the event photography of the complex and unleash your creativity. later our A.I. Photo Booths, you can make compelling, themed A.I. portraits from regular selfies thanks to a groundbreaking mix of generative AI and situation photography. These precious shrewdness (AI) images contact doors to producing interesting, brand-consistent material that visitors will be on fire to declare on social media. taking into account the initiation of an immersive and interactive voyage into the realm of pretentious intelligence, our state-of-the-art AI photo booth technology certainly changes the photo booth experience. It effortlessly incorporates cutting-edge algorithms to affix each photo, instantly adding delightful effects, adjusting lighting for the ideal image, and creating customized digital backdrops. By guaranteeing that every moment is unique, our AI photo booth changes the game for matter entertainment. next its easy controls and serene social media platform integration, our AI photo booth takes your situation to other heights and produces lifelong memories. behind our forward looking technology, discover the enchantment of an AI photo booth. Our booth uses facial reply to automatically apply filters to tote up characteristics. Strike the perfect photo neighboring any background, and our intellectual greenscreen background removal program can slant your photo into virtual environments that get along with your event's theme or logo. In order to seize unforgettable photos and picture-perfect positions, complex algorithms investigate each smile and motion. Additionally, our booths can allow improved reality effects by superimposing animations or objects on top of pictures and videos. Prepare yourself for an experience of a lifetime when our state-of-the-art technology.
</t>
  </si>
  <si>
    <t xml:space="preserve">affix your guests' regular photo booth experience next A.I. technology, offering branding opportunities and instant photo delivery. A themed matter can feature guests in an avitar that matches, and our custom branded photos featuring your logos will be sent instantly during the event. lionize your situation in the same way as our A.I. Experience and revere your corporate situation past endless ideas. Using precious expertise to add up photos, the AI Digital Photo Booth is a cutting-edge auxiliary to any occasion. similar to features bearing in mind sharp photo frill and automated backdrop removal, it guarantees that every click creates a beautiful memory. Additionally, there is an AI vibes picture booth in the booth where visitors may fiddle with into super heroes in a dynamic, personalized setting. Thanks to this cutting-edge technology, guests may take possession of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more than the event. Our cutting-edge... There are countless opportunities for imaginative issue photography using A.I. Photo Booth. It complements any concern theme and enhances the visitor experience afterward a range of effects and styles, such as Comic tape heroes, Classic, Paintings, Vintage, Professions, vivaciousness Book, and Rockstars. It adds activity and customization and is ideal for concern events, themed parties, conferences, and holiday celebrations. create a reservation today to scrutinize the event photography of the innovative and unleash your creativity. in the same way as our A.I. Photo Booths, you can create compelling, themed A.I. portraits from regular selfies thanks to a groundbreaking blend of generative AI and business photography. These precious intelligence (AI) images contact doors to producing interesting, brand-consistent material that visitors will be enthusiastic to pronounce on social media. when the opening of an immersive and interactive voyage into the realm of pretentious intelligence, our state-of-the-art AI photo booth technology unconditionally changes the photo booth experience. It effortlessly incorporates cutting-edge algorithms to supplement each photo, instantly accumulation attractive effects, adjusting lighting for the ideal image, and creating customized digital backdrops. By guaranteeing that all moment is unique, our AI photo booth changes the game for event entertainment. once its easy controls and mild social media platform integration, our AI photo booth takes your matter to extra heights and produces lifelong memories. in the same way as our open-minded technology, discover the enchantment of an AI photo booth. Our booth uses facial reply to automatically apply filters to combine characteristics. Strike the perfect photo adjoining any background, and our smart greenscreen background removal program can direction your photo into virtual environments that get along with your event's theme or logo. In order to capture unforgettable photos and picture-perfect positions, far ahead algorithms explore each grin and motion. Additionally, our booths can allow bigger authenticity effects by superimposing animations or objects on summit of pictures and videos. Prepare yourself for an experience of a lifetime similar to our state-of-the-art technology.
</t>
  </si>
  <si>
    <t xml:space="preserve">tally up your guests' regular photo booth experience subsequent to A.I. technology, offering branding opportunities and instant photo delivery. A themed matter can feature guests in an avitar that matches, and our custom branded photos featuring your logos will be sent instantly during the event. elevate your business gone our A.I. Experience and revere your corporate business taking into account endless ideas. Using exaggerated shrewdness to increase photos, the AI Digital Photo Booth is a cutting-edge auxiliary to any occasion. following features considering rude photo decoration and automated backdrop removal, it guarantees that every click creates a pretty memory. Additionally, there is an AI tone characterize booth in the booth where visitors may change into super heroes in a dynamic, personalized setting. Thanks to this cutting-edge technology, guests may take possession of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higher than the event. Our cutting-edge... There are countless opportunities for imaginative situation photography using A.I. Photo Booth. It complements any thing theme and enhances the visitor experience past a range of effects and styles, such as Comic sticker album heroes, Classic, Paintings, Vintage, Professions, cartoon Book, and Rockstars. It adds excitement and customization and is ideal for concern events, themed parties, conferences, and holiday celebrations. create a reservation today to consider the situation photography of the unconventional and unleash your creativity. like our A.I. Photo Booths, you can make compelling, themed A.I. portraits from regular selfies thanks to a groundbreaking fusion of generative AI and concern photography. These pretentious sharpness (AI) images admittance doors to producing interesting, brand-consistent material that visitors will be aflame to say on social media. next the introduction of an immersive and interactive voyage into the realm of unnatural intelligence, our state-of-the-art AI photo booth technology totally changes the photo booth experience. It effortlessly incorporates cutting-edge algorithms to add together each photo, instantly totaling cute effects, adjusting lighting for the ideal image, and creating customized digital backdrops. By guaranteeing that all moment is unique, our AI photo booth changes the game for event entertainment. in the same way as its easy controls and mild social media platform integration, our AI photo booth takes your business to other heights and produces lifelong memories. with our enlightened technology, discover the enchantment of an AI photo booth. Our booth uses facial salutation to automatically apply filters to increase characteristics. Strike the absolute photo next to any background, and our smart greenscreen background removal program can aim your photo into virtual environments that get along with your event's theme or logo. In order to commandeer unforgettable photos and picture-perfect positions, innovative algorithms probe each grin and motion. Additionally, our booths can allow augmented truth effects by superimposing animations or objects on top of pictures and videos. Prepare yourself for an experience of a lifetime gone our state-of-the-art technology.
</t>
  </si>
  <si>
    <t>All Day Event</t>
  </si>
  <si>
    <t>&lt;iframe src="https://drive.google.com/embeddedfolderview?id=1CA132MqbTZEOZ4eqWszFi2ugz4nWQQ22" width="100%" height="550" frameborder="0" class="folder_embed" allowfullscreen="true" scrolling="no" loading="lazy" mozallowfullscreen="true" webkitallowfullscreen="true"&gt;&lt;/iframe&gt;</t>
  </si>
  <si>
    <t>&lt;iframe src="https://drive.google.com/embeddedfolderview?id=1F8lPzBYk6wCIXHXeq45y8ep-4IQdsajq" width="100%" height="550" frameborder="0" class="folder_embed" allowfullscreen="true" scrolling="no" loading="lazy" mozallowfullscreen="true" webkitallowfullscreen="true"&gt;&lt;/iframe&gt;</t>
  </si>
  <si>
    <t>&lt;iframe src="https://drive.google.com/embeddedfolderview?id=1doJeliDukQAUYhLjWfWFFskpPC9fnm5j" width="100%" height="550" frameborder="0" class="folder_embed" allowfullscreen="true" scrolling="no" loading="lazy" mozallowfullscreen="true" webkitallowfullscreen="true"&gt;&lt;/iframe&gt;</t>
  </si>
  <si>
    <t>&lt;iframe src="https://drive.google.com/embeddedfolderview?id=187s7su-neEL7vfzwU_meymQBg3lM0AeU" width="100%" height="550" frameborder="0" class="folder_embed" allowfullscreen="true" scrolling="no" loading="lazy" mozallowfullscreen="true" webkitallowfullscreen="true"&gt;&lt;/iframe&gt;</t>
  </si>
  <si>
    <t>&lt;iframe src="https://drive.google.com/embeddedfolderview?id=1NgLLBqv5IG08o8Ih87c9WalFwPkAIY5m" width="100%" height="550" frameborder="0" class="folder_embed" allowfullscreen="true" scrolling="no" loading="lazy" mozallowfullscreen="true" webkitallowfullscreen="true"&gt;&lt;/iframe&gt;</t>
  </si>
  <si>
    <t>&lt;iframe src="https://docs.google.com/spreadsheets/d/1DhuiZZE6JhW0olVv_J9h0o29Yo7hghb8La7H5lAogXI/pubhtml" width="100%" height="800" frameborder="0" class="folder_embed" allowfullscreen="true" scrolling="no" loading="lazy" mozallowfullscreen="true" webkitallowfullscreen="true"&gt;&lt;/iframe&gt;</t>
  </si>
  <si>
    <t>&lt;iframe src="https://docs.google.com/presentation/d/1IWU8y7ZkwZ3zpSH38U5V8tSGYGOEfIq7fEVEgrmUbMU/edit?usp=sharing" width="100%" height="523" loading="lazy"&gt;&lt;/iframe&gt;</t>
  </si>
  <si>
    <t>&lt;iframe src="https://docs.google.com/presentation/d/1IWU8y7ZkwZ3zpSH38U5V8tSGYGOEfIq7fEVEgrmUbMU/embed?start=true&amp;loop=true&amp;delayms=3000&amp;size=l" width="100%" height="323" frameborder="0" loading="lazy" allowfullscreen="true" scrolling="no" mozallowfullscreen="true" webkitallowfullscreen="true"&gt;&lt;/iframe&gt;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</si>
</sst>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u/>
      <color rgb="FF0000FF"/>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quotePrefix="1"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calendar/event?eid=a2djYnVnazVrcWlpZmc5Y2tqaDlxbmU1MTQgZDc2MDMxNGRiOGQyYjM3YWJkZmUyNjhiODJkN2FiYmVlNGJmNThhNWNlZjI0YzcyOWNhYjg5ODgxYmJhNjQ4MkBncm91cC5jYWxlbmRhci5nb29nbGUuY29t" TargetMode="External"/><Relationship Id="rId190" Type="http://schemas.openxmlformats.org/officeDocument/2006/relationships/hyperlink" Target="https://drive.google.com/file/d/1Gh2eOGrT28f-bYqLSNrnPiUl1e3AzO0l/view?usp=sharing" TargetMode="External"/><Relationship Id="rId42" Type="http://schemas.openxmlformats.org/officeDocument/2006/relationships/hyperlink" Target="https://www.google.com/calendar/event?eid=Zjh0ZXY3OTVhcXYxMm1sbHNzNW9jbWpibnMgZDc2MDMxNGRiOGQyYjM3YWJkZmUyNjhiODJkN2FiYmVlNGJmNThhNWNlZjI0YzcyOWNhYjg5ODgxYmJhNjQ4MkBncm91cC5jYWxlbmRhci5nb29nbGUuY29t" TargetMode="External"/><Relationship Id="rId41" Type="http://schemas.openxmlformats.org/officeDocument/2006/relationships/hyperlink" Target="https://www.google.com/calendar/event?eid=MGtsbzcxYWJxY3FmNGV0cnVjczFjMGV1YTQgZDc2MDMxNGRiOGQyYjM3YWJkZmUyNjhiODJkN2FiYmVlNGJmNThhNWNlZjI0YzcyOWNhYjg5ODgxYmJhNjQ4MkBncm91cC5jYWxlbmRhci5nb29nbGUuY29t" TargetMode="External"/><Relationship Id="rId44" Type="http://schemas.openxmlformats.org/officeDocument/2006/relationships/hyperlink" Target="https://www.google.com/calendar/event?eid=MXJ1cXFxMzJob3Z2YTNpZWppYWNnbDQ2Zm8gZDc2MDMxNGRiOGQyYjM3YWJkZmUyNjhiODJkN2FiYmVlNGJmNThhNWNlZjI0YzcyOWNhYjg5ODgxYmJhNjQ4MkBncm91cC5jYWxlbmRhci5nb29nbGUuY29t" TargetMode="External"/><Relationship Id="rId194" Type="http://schemas.openxmlformats.org/officeDocument/2006/relationships/hyperlink" Target="https://drive.google.com/file/d/1Cqp2xWd-BNOo4Po1aA55xU1_NUTiO7v9/view?usp=sharing" TargetMode="External"/><Relationship Id="rId43" Type="http://schemas.openxmlformats.org/officeDocument/2006/relationships/hyperlink" Target="https://www.google.com/calendar/event?eid=dGhzZXBocmozYXU4ZmJmbXVrbTlidm9rMzQgZDc2MDMxNGRiOGQyYjM3YWJkZmUyNjhiODJkN2FiYmVlNGJmNThhNWNlZjI0YzcyOWNhYjg5ODgxYmJhNjQ4MkBncm91cC5jYWxlbmRhci5nb29nbGUuY29t" TargetMode="External"/><Relationship Id="rId193" Type="http://schemas.openxmlformats.org/officeDocument/2006/relationships/hyperlink" Target="https://drive.google.com/file/d/1ZaLRQZ5e0Cy2rZIW_S7k_XrbEr54H5-H/view?usp=sharing" TargetMode="External"/><Relationship Id="rId46" Type="http://schemas.openxmlformats.org/officeDocument/2006/relationships/hyperlink" Target="https://youtu.be/yD1Nwl2R0O4" TargetMode="External"/><Relationship Id="rId192" Type="http://schemas.openxmlformats.org/officeDocument/2006/relationships/hyperlink" Target="https://drive.google.com/file/d/1bSI9AYtsC9RSZ9_7UHfNsNcQu9gWU2s5/view?usp=sharing" TargetMode="External"/><Relationship Id="rId45" Type="http://schemas.openxmlformats.org/officeDocument/2006/relationships/hyperlink" Target="https://youtu.be/3AjCF0_H6pI" TargetMode="External"/><Relationship Id="rId191" Type="http://schemas.openxmlformats.org/officeDocument/2006/relationships/hyperlink" Target="https://drive.google.com/file/d/1BCtf3VG4KEx5rvqDPpuOr4Ys8bCoUJWi/view?usp=sharing" TargetMode="External"/><Relationship Id="rId48" Type="http://schemas.openxmlformats.org/officeDocument/2006/relationships/hyperlink" Target="https://youtu.be/uceVMj8rYks" TargetMode="External"/><Relationship Id="rId187" Type="http://schemas.openxmlformats.org/officeDocument/2006/relationships/hyperlink" Target="https://drive.google.com/file/d/1zlGCks74reBd-H8Mkrq7WsoIQOqlzv3G/view?usp=sharing" TargetMode="External"/><Relationship Id="rId47" Type="http://schemas.openxmlformats.org/officeDocument/2006/relationships/hyperlink" Target="https://youtu.be/WWlZX-7fMis" TargetMode="External"/><Relationship Id="rId186" Type="http://schemas.openxmlformats.org/officeDocument/2006/relationships/hyperlink" Target="https://drive.google.com/file/d/1vNGb6TmhU7LJZSI4V713k197YZQvMHY1/view?usp=sharing" TargetMode="External"/><Relationship Id="rId185" Type="http://schemas.openxmlformats.org/officeDocument/2006/relationships/hyperlink" Target="https://drive.google.com/file/d/1Se5y_czSc1uxJHVJVaTGFbd2ZCLdB52l/view?usp=sharing" TargetMode="External"/><Relationship Id="rId49" Type="http://schemas.openxmlformats.org/officeDocument/2006/relationships/hyperlink" Target="https://youtu.be/5m1UqrkL-Qs" TargetMode="External"/><Relationship Id="rId184" Type="http://schemas.openxmlformats.org/officeDocument/2006/relationships/hyperlink" Target="https://drive.google.com/file/d/1EWu72YkrF_qXlbOx6gYHH1dZ4vbkmtYS/view?usp=sharing" TargetMode="External"/><Relationship Id="rId189" Type="http://schemas.openxmlformats.org/officeDocument/2006/relationships/hyperlink" Target="https://drive.google.com/file/d/1N2bo8Tobtdny43YF0ERNQR1uhp_QB3cl/view?usp=sharing" TargetMode="External"/><Relationship Id="rId188" Type="http://schemas.openxmlformats.org/officeDocument/2006/relationships/hyperlink" Target="https://drive.google.com/file/d/1wlh8OyWZKDUfUU7x-MT7ZBiNegIGNea9/view?usp=sharing" TargetMode="External"/><Relationship Id="rId31" Type="http://schemas.openxmlformats.org/officeDocument/2006/relationships/hyperlink" Target="https://www.google.com/calendar/event?eid=aGdrYjFlazJhM2cxYjZhMm4xdTVvOWVrcTggZDc2MDMxNGRiOGQyYjM3YWJkZmUyNjhiODJkN2FiYmVlNGJmNThhNWNlZjI0YzcyOWNhYjg5ODgxYmJhNjQ4MkBncm91cC5jYWxlbmRhci5nb29nbGUuY29t" TargetMode="External"/><Relationship Id="rId30" Type="http://schemas.openxmlformats.org/officeDocument/2006/relationships/hyperlink" Target="https://www.google.com/calendar/event?eid=ZWY3YmdiNmYzN2RjZDVvOTUzb3Q3MGV1ZTggZDc2MDMxNGRiOGQyYjM3YWJkZmUyNjhiODJkN2FiYmVlNGJmNThhNWNlZjI0YzcyOWNhYjg5ODgxYmJhNjQ4MkBncm91cC5jYWxlbmRhci5nb29nbGUuY29t" TargetMode="External"/><Relationship Id="rId33" Type="http://schemas.openxmlformats.org/officeDocument/2006/relationships/hyperlink" Target="https://www.google.com/calendar/event?eid=ZG8wZThtb3V1aWNwZXRudmwza3RtaXJtMmcgZDc2MDMxNGRiOGQyYjM3YWJkZmUyNjhiODJkN2FiYmVlNGJmNThhNWNlZjI0YzcyOWNhYjg5ODgxYmJhNjQ4MkBncm91cC5jYWxlbmRhci5nb29nbGUuY29t" TargetMode="External"/><Relationship Id="rId183" Type="http://schemas.openxmlformats.org/officeDocument/2006/relationships/hyperlink" Target="https://drive.google.com/file/d/1wo1lY8cOb9mpuWaH1ntjd217AdD6jgEj/view?usp=sharing" TargetMode="External"/><Relationship Id="rId32" Type="http://schemas.openxmlformats.org/officeDocument/2006/relationships/hyperlink" Target="https://www.google.com/calendar/event?eid=b3BrbnFkMHVtbHV2ampqYWgyY2NudHZqNWcgZDc2MDMxNGRiOGQyYjM3YWJkZmUyNjhiODJkN2FiYmVlNGJmNThhNWNlZjI0YzcyOWNhYjg5ODgxYmJhNjQ4MkBncm91cC5jYWxlbmRhci5nb29nbGUuY29t" TargetMode="External"/><Relationship Id="rId182" Type="http://schemas.openxmlformats.org/officeDocument/2006/relationships/hyperlink" Target="https://drive.google.com/file/d/1wHqUibrrucLHIkVW-i-WdTzYqcqEmZiK/view?usp=sharing" TargetMode="External"/><Relationship Id="rId35" Type="http://schemas.openxmlformats.org/officeDocument/2006/relationships/hyperlink" Target="https://www.google.com/calendar/event?eid=cWxmN2dsM2FmYmx2aWdvY3ZwM2M1azVoYWcgZDc2MDMxNGRiOGQyYjM3YWJkZmUyNjhiODJkN2FiYmVlNGJmNThhNWNlZjI0YzcyOWNhYjg5ODgxYmJhNjQ4MkBncm91cC5jYWxlbmRhci5nb29nbGUuY29t" TargetMode="External"/><Relationship Id="rId181" Type="http://schemas.openxmlformats.org/officeDocument/2006/relationships/hyperlink" Target="https://drive.google.com/file/d/1OXXNKgKws-gpmb0l7odKvmNnaO-uRn7B/view?usp=sharing" TargetMode="External"/><Relationship Id="rId34" Type="http://schemas.openxmlformats.org/officeDocument/2006/relationships/hyperlink" Target="https://www.google.com/calendar/event?eid=c3ZoZDRyMnI1ZGd1aDlvOGRsZjYxYW81bDQgZDc2MDMxNGRiOGQyYjM3YWJkZmUyNjhiODJkN2FiYmVlNGJmNThhNWNlZjI0YzcyOWNhYjg5ODgxYmJhNjQ4MkBncm91cC5jYWxlbmRhci5nb29nbGUuY29t" TargetMode="External"/><Relationship Id="rId180" Type="http://schemas.openxmlformats.org/officeDocument/2006/relationships/hyperlink" Target="https://drive.google.com/file/d/1GiEF-oI5AGvhUmkK_C_ROduBEblj1Tzs/view?usp=sharing" TargetMode="External"/><Relationship Id="rId37" Type="http://schemas.openxmlformats.org/officeDocument/2006/relationships/hyperlink" Target="https://www.google.com/calendar/event?eid=bjlhazlhbW1kNWhqa2wxMDZ0cG10cnA0dHMgZDc2MDMxNGRiOGQyYjM3YWJkZmUyNjhiODJkN2FiYmVlNGJmNThhNWNlZjI0YzcyOWNhYjg5ODgxYmJhNjQ4MkBncm91cC5jYWxlbmRhci5nb29nbGUuY29t" TargetMode="External"/><Relationship Id="rId176" Type="http://schemas.openxmlformats.org/officeDocument/2006/relationships/hyperlink" Target="https://drive.google.com/file/d/1ymQ_LGO1uqu-LnhgUMEAxmTCZstSjdvP/view?usp=sharing" TargetMode="External"/><Relationship Id="rId297" Type="http://schemas.openxmlformats.org/officeDocument/2006/relationships/hyperlink" Target="https://drive.google.com/file/d/16B866u9q_n_Y6MCfwBM6MoPTcFxMpd25/view?usp=sharing" TargetMode="External"/><Relationship Id="rId36" Type="http://schemas.openxmlformats.org/officeDocument/2006/relationships/hyperlink" Target="https://www.google.com/calendar/event?eid=bTkxazM0M2k2dGc5b2dkdnY0dDc3MmZjdmMgZDc2MDMxNGRiOGQyYjM3YWJkZmUyNjhiODJkN2FiYmVlNGJmNThhNWNlZjI0YzcyOWNhYjg5ODgxYmJhNjQ4MkBncm91cC5jYWxlbmRhci5nb29nbGUuY29t" TargetMode="External"/><Relationship Id="rId175" Type="http://schemas.openxmlformats.org/officeDocument/2006/relationships/hyperlink" Target="https://drive.google.com/file/d/1ry4Pg8sIentwGuGSd6R-hhSsnodshgLd/view?usp=sharing" TargetMode="External"/><Relationship Id="rId296" Type="http://schemas.openxmlformats.org/officeDocument/2006/relationships/hyperlink" Target="https://drive.google.com/file/d/1n0JzfB_ERz76-xVCcHxMgxxlv2UNMBde/view?usp=sharing" TargetMode="External"/><Relationship Id="rId39" Type="http://schemas.openxmlformats.org/officeDocument/2006/relationships/hyperlink" Target="https://www.google.com/calendar/event?eid=MDkzMXJ2OG0xcnA2YjVybnNmMTgxamJzZXMgZDc2MDMxNGRiOGQyYjM3YWJkZmUyNjhiODJkN2FiYmVlNGJmNThhNWNlZjI0YzcyOWNhYjg5ODgxYmJhNjQ4MkBncm91cC5jYWxlbmRhci5nb29nbGUuY29t" TargetMode="External"/><Relationship Id="rId174" Type="http://schemas.openxmlformats.org/officeDocument/2006/relationships/hyperlink" Target="https://drive.google.com/file/d/16mGRNnpfwKayJDw1-jUVyDV_NfJn6ynI/view?usp=sharing" TargetMode="External"/><Relationship Id="rId295" Type="http://schemas.openxmlformats.org/officeDocument/2006/relationships/hyperlink" Target="https://drive.google.com/file/d/1yDfZgs05hDeyOsQzKzjq77T092Pt24vf/view?usp=sharing" TargetMode="External"/><Relationship Id="rId38" Type="http://schemas.openxmlformats.org/officeDocument/2006/relationships/hyperlink" Target="https://www.google.com/calendar/event?eid=aW9wYTNkYTQxZm82bzY1NXVubm1jNnBvdjggZDc2MDMxNGRiOGQyYjM3YWJkZmUyNjhiODJkN2FiYmVlNGJmNThhNWNlZjI0YzcyOWNhYjg5ODgxYmJhNjQ4MkBncm91cC5jYWxlbmRhci5nb29nbGUuY29t" TargetMode="External"/><Relationship Id="rId173" Type="http://schemas.openxmlformats.org/officeDocument/2006/relationships/hyperlink" Target="https://drive.google.com/file/d/1alOGP_QSnNuQy3Yxxdte6QfNIx6iYpmC/view?usp=sharing" TargetMode="External"/><Relationship Id="rId294" Type="http://schemas.openxmlformats.org/officeDocument/2006/relationships/hyperlink" Target="https://drive.google.com/file/d/1-sGwz4We76kBp9phb9RKSATdARL4Ycpa/view?usp=sharing" TargetMode="External"/><Relationship Id="rId179" Type="http://schemas.openxmlformats.org/officeDocument/2006/relationships/hyperlink" Target="https://drive.google.com/file/d/1o0vJiZcRDmsvWXbIdpAn4-ynqSkooA0b/view?usp=sharing" TargetMode="External"/><Relationship Id="rId178" Type="http://schemas.openxmlformats.org/officeDocument/2006/relationships/hyperlink" Target="https://drive.google.com/file/d/1sGflLR3bOJhKD4jScZ3dRB4cCUOPtaHK/view?usp=sharing" TargetMode="External"/><Relationship Id="rId299" Type="http://schemas.openxmlformats.org/officeDocument/2006/relationships/hyperlink" Target="https://drive.google.com/file/d/1TarYyZTmJm034FuQGcry0KBN5RlAP9oH/view?usp=sharing" TargetMode="External"/><Relationship Id="rId177" Type="http://schemas.openxmlformats.org/officeDocument/2006/relationships/hyperlink" Target="https://docs.google.com/spreadsheets/d/1yYXyfsJvXl1OYZzXjZEpzQL2B9Pulq4_/edit?usp=sharing&amp;ouid=115602453726005426174&amp;rtpof=true&amp;sd=true" TargetMode="External"/><Relationship Id="rId298" Type="http://schemas.openxmlformats.org/officeDocument/2006/relationships/hyperlink" Target="https://drive.google.com/file/d/1VTzGZQhDKJdDb6Y_yQ1VjP1-MNhLf_PK/view?usp=sharing" TargetMode="External"/><Relationship Id="rId20" Type="http://schemas.openxmlformats.org/officeDocument/2006/relationships/hyperlink" Target="https://drive.google.com/file/d/1Ub_baxN1yIKa7z6PHbWKiQ5Hv3QmkYdb/view?usp=drivesdk" TargetMode="External"/><Relationship Id="rId22" Type="http://schemas.openxmlformats.org/officeDocument/2006/relationships/hyperlink" Target="https://docs.google.com/document/d/1Z8FoSCIFMDjWWGNMY0PH_ath7j7XhMQXMFqEaqOcfd4/edit?usp=sharing" TargetMode="External"/><Relationship Id="rId21" Type="http://schemas.openxmlformats.org/officeDocument/2006/relationships/hyperlink" Target="https://sites.google.com/view/ai-face-swap-photo-booth/home" TargetMode="External"/><Relationship Id="rId24" Type="http://schemas.openxmlformats.org/officeDocument/2006/relationships/hyperlink" Target="https://docs.google.com/document/d/1Z8FoSCIFMDjWWGNMY0PH_ath7j7XhMQXMFqEaqOcfd4/view" TargetMode="External"/><Relationship Id="rId23" Type="http://schemas.openxmlformats.org/officeDocument/2006/relationships/hyperlink" Target="https://docs.google.com/document/d/1Z8FoSCIFMDjWWGNMY0PH_ath7j7XhMQXMFqEaqOcfd4/pub" TargetMode="External"/><Relationship Id="rId26" Type="http://schemas.openxmlformats.org/officeDocument/2006/relationships/hyperlink" Target="https://docs.google.com/presentation/d/1IWU8y7ZkwZ3zpSH38U5V8tSGYGOEfIq7fEVEgrmUbMU/pub?start=true&amp;loop=true&amp;delayms=3000" TargetMode="External"/><Relationship Id="rId25" Type="http://schemas.openxmlformats.org/officeDocument/2006/relationships/hyperlink" Target="https://docs.google.com/presentation/d/1IWU8y7ZkwZ3zpSH38U5V8tSGYGOEfIq7fEVEgrmUbMU/edit?usp=sharing" TargetMode="External"/><Relationship Id="rId28" Type="http://schemas.openxmlformats.org/officeDocument/2006/relationships/hyperlink" Target="https://docs.google.com/presentation/d/1IWU8y7ZkwZ3zpSH38U5V8tSGYGOEfIq7fEVEgrmUbMU/htmlpresent" TargetMode="External"/><Relationship Id="rId27" Type="http://schemas.openxmlformats.org/officeDocument/2006/relationships/hyperlink" Target="https://docs.google.com/presentation/d/1IWU8y7ZkwZ3zpSH38U5V8tSGYGOEfIq7fEVEgrmUbMU/view" TargetMode="External"/><Relationship Id="rId29" Type="http://schemas.openxmlformats.org/officeDocument/2006/relationships/hyperlink" Target="https://calendar.google.com/calendar/embed?src=d760314db8d2b37abdfe268b82d7abbee4bf58a5cef24c729cab89881bba6482@group.calendar.google.com" TargetMode="External"/><Relationship Id="rId11" Type="http://schemas.openxmlformats.org/officeDocument/2006/relationships/hyperlink" Target="https://drive.google.com/file/d/1mz_u8Q0HMByzzD3CtqVB6w3zXsh9l5I5/view?usp=sharing" TargetMode="External"/><Relationship Id="rId10" Type="http://schemas.openxmlformats.org/officeDocument/2006/relationships/hyperlink" Target="https://drive.google.com/file/d/1IByJfZTakIptE6tLQpRfFEZJvkhpjvna/view?usp=sharing" TargetMode="External"/><Relationship Id="rId13" Type="http://schemas.openxmlformats.org/officeDocument/2006/relationships/hyperlink" Target="https://docs.google.com/spreadsheets/d/1DhuiZZE6JhW0olVv_J9h0o29Yo7hghb8La7H5lAogXI/edit?usp=sharing" TargetMode="External"/><Relationship Id="rId12" Type="http://schemas.openxmlformats.org/officeDocument/2006/relationships/hyperlink" Target="https://drive.google.com/file/d/1DozG1gTEd_5CtG7v_9mOv0TLNImFKdu_/view?usp=sharing" TargetMode="External"/><Relationship Id="rId15" Type="http://schemas.openxmlformats.org/officeDocument/2006/relationships/hyperlink" Target="https://docs.google.com/spreadsheets/d/1DhuiZZE6JhW0olVv_J9h0o29Yo7hghb8La7H5lAogXI/pubhtml" TargetMode="External"/><Relationship Id="rId198" Type="http://schemas.openxmlformats.org/officeDocument/2006/relationships/hyperlink" Target="https://drive.google.com/file/d/1VeHXiAQEweDMLvu6TphRXScJZvd_2_sB/view?usp=sharing" TargetMode="External"/><Relationship Id="rId14" Type="http://schemas.openxmlformats.org/officeDocument/2006/relationships/hyperlink" Target="https://docs.google.com/spreadsheet/pub?key=1DhuiZZE6JhW0olVv_J9h0o29Yo7hghb8La7H5lAogXI" TargetMode="External"/><Relationship Id="rId197" Type="http://schemas.openxmlformats.org/officeDocument/2006/relationships/hyperlink" Target="https://drive.google.com/file/d/1eXwPDhZNnETgEuZ6sdGJUq8qUH5LDeii/view?usp=sharing" TargetMode="External"/><Relationship Id="rId17" Type="http://schemas.openxmlformats.org/officeDocument/2006/relationships/hyperlink" Target="https://docs.google.com/spreadsheets/d/1DhuiZZE6JhW0olVv_J9h0o29Yo7hghb8La7H5lAogXI/view" TargetMode="External"/><Relationship Id="rId196" Type="http://schemas.openxmlformats.org/officeDocument/2006/relationships/hyperlink" Target="https://drive.google.com/file/d/1Ve8tZpnvnzIJI7NR9VZkn5gl3HkDDwd-/view?usp=sharing" TargetMode="External"/><Relationship Id="rId16" Type="http://schemas.openxmlformats.org/officeDocument/2006/relationships/hyperlink" Target="https://docs.google.com/spreadsheets/d/1DhuiZZE6JhW0olVv_J9h0o29Yo7hghb8La7H5lAogXI/pub" TargetMode="External"/><Relationship Id="rId195" Type="http://schemas.openxmlformats.org/officeDocument/2006/relationships/hyperlink" Target="https://drive.google.com/file/d/1PV_-9ofpTBLfdR0SB6YnLcRYYMzDenh8/view?usp=sharing" TargetMode="External"/><Relationship Id="rId19" Type="http://schemas.openxmlformats.org/officeDocument/2006/relationships/hyperlink" Target="https://docs.google.com/drawings/d/1On1DTWNBx8qE7XdatPfug-tddqpar8XEFbT7ZdBfhNs/edit?usp=sharing" TargetMode="External"/><Relationship Id="rId18" Type="http://schemas.openxmlformats.org/officeDocument/2006/relationships/hyperlink" Target="https://docs.google.com/forms/d/1kwoP1C6GiFuwke6bC3oQyTXUMU3oIWx7urV0jCMGzJw/edit?usp=sharing" TargetMode="External"/><Relationship Id="rId199" Type="http://schemas.openxmlformats.org/officeDocument/2006/relationships/hyperlink" Target="https://drive.google.com/file/d/1m0Q-pTG9bhBgYx2Jwz4Y07r8lHnt7Se1/view?usp=sharing" TargetMode="External"/><Relationship Id="rId84" Type="http://schemas.openxmlformats.org/officeDocument/2006/relationships/hyperlink" Target="https://sites.google.com/view/culvercityphotoboothrentals/photo-booth-rental-in-culver-city_1" TargetMode="External"/><Relationship Id="rId83" Type="http://schemas.openxmlformats.org/officeDocument/2006/relationships/hyperlink" Target="https://sites.google.com/view/culvercityphotoboothrentals/photo-booth-for-rent-near-culver-city" TargetMode="External"/><Relationship Id="rId86" Type="http://schemas.openxmlformats.org/officeDocument/2006/relationships/hyperlink" Target="https://docs.google.com/document/d/1VisrynX3VDDoshZmu6tutAXv0hG7F99pLsAdh0Wu6fo/edit?usp=sharing" TargetMode="External"/><Relationship Id="rId85" Type="http://schemas.openxmlformats.org/officeDocument/2006/relationships/hyperlink" Target="https://sites.google.com/view/photoboothrentalnearsandimas/home" TargetMode="External"/><Relationship Id="rId88" Type="http://schemas.openxmlformats.org/officeDocument/2006/relationships/hyperlink" Target="https://docs.google.com/document/d/1VisrynX3VDDoshZmu6tutAXv0hG7F99pLsAdh0Wu6fo/view" TargetMode="External"/><Relationship Id="rId150" Type="http://schemas.openxmlformats.org/officeDocument/2006/relationships/hyperlink" Target="https://sites.google.com/view/culvercityphotoboothrentals/photo-booth-for-rent-near-culver-city" TargetMode="External"/><Relationship Id="rId271" Type="http://schemas.openxmlformats.org/officeDocument/2006/relationships/hyperlink" Target="https://drive.google.com/file/d/1e5gtmKDu25eJb7Cf0s7EUDiLgvJuQ8ug/view?usp=sharing" TargetMode="External"/><Relationship Id="rId87" Type="http://schemas.openxmlformats.org/officeDocument/2006/relationships/hyperlink" Target="https://docs.google.com/document/d/1VisrynX3VDDoshZmu6tutAXv0hG7F99pLsAdh0Wu6fo/pub" TargetMode="External"/><Relationship Id="rId270" Type="http://schemas.openxmlformats.org/officeDocument/2006/relationships/hyperlink" Target="https://drive.google.com/file/d/199Q_U775gBVRtdoXzanR4iF8OeF05Zbx/view?usp=sharing" TargetMode="External"/><Relationship Id="rId89" Type="http://schemas.openxmlformats.org/officeDocument/2006/relationships/hyperlink" Target="https://docs.google.com/document/d/1b-u3SoiYV5VuQYQoa0EFyvtJZiVIIMY3z3kfeJLtFQQ/edit?usp=sharing" TargetMode="External"/><Relationship Id="rId80" Type="http://schemas.openxmlformats.org/officeDocument/2006/relationships/hyperlink" Target="https://docs.google.com/document/d/1XUyO1ZeU8vFiCcKYoCSL9xEvdNqf8rzsNm1EqxpENQo/view" TargetMode="External"/><Relationship Id="rId82" Type="http://schemas.openxmlformats.org/officeDocument/2006/relationships/hyperlink" Target="https://sites.google.com/view/culvercityphotoboothrentals/photo-booth-for-rental-in-culver-city" TargetMode="External"/><Relationship Id="rId81" Type="http://schemas.openxmlformats.org/officeDocument/2006/relationships/hyperlink" Target="https://sites.google.com/view/photobooth-rental-culver-city/wedding-photo-booth-rental-in-culver-city" TargetMode="External"/><Relationship Id="rId1" Type="http://schemas.openxmlformats.org/officeDocument/2006/relationships/comments" Target="../comments1.xml"/><Relationship Id="rId2" Type="http://schemas.openxmlformats.org/officeDocument/2006/relationships/hyperlink" Target="https://sites.google.com/view/ai-face-swap-photo-booth/home" TargetMode="External"/><Relationship Id="rId3" Type="http://schemas.openxmlformats.org/officeDocument/2006/relationships/hyperlink" Target="https://drive.google.com/drive/folders/1CA132MqbTZEOZ4eqWszFi2ugz4nWQQ22?usp=sharing" TargetMode="External"/><Relationship Id="rId149" Type="http://schemas.openxmlformats.org/officeDocument/2006/relationships/hyperlink" Target="https://sites.google.com/view/culvercityphotoboothrentals/photo-booth-for-rental-in-culver-city" TargetMode="External"/><Relationship Id="rId4" Type="http://schemas.openxmlformats.org/officeDocument/2006/relationships/hyperlink" Target="https://news.google.com/rss/search?q=aiphotobooth" TargetMode="External"/><Relationship Id="rId148" Type="http://schemas.openxmlformats.org/officeDocument/2006/relationships/hyperlink" Target="https://sites.google.com/view/photobooth-rental-culver-city/wedding-photo-booth-rental-in-culver-city" TargetMode="External"/><Relationship Id="rId269" Type="http://schemas.openxmlformats.org/officeDocument/2006/relationships/hyperlink" Target="https://drive.google.com/file/d/1NhR04PNeqfXIITeI56dgyKmSa70G2ZVM/view?usp=sharing" TargetMode="External"/><Relationship Id="rId9" Type="http://schemas.openxmlformats.org/officeDocument/2006/relationships/hyperlink" Target="https://drive.google.com/file/d/1S5sjkvMhie1HaZ6IJAtEozK_5kzeiW10/view?usp=sharing" TargetMode="External"/><Relationship Id="rId143" Type="http://schemas.openxmlformats.org/officeDocument/2006/relationships/hyperlink" Target="https://docs.google.com/document/d/11OCPMQKRPNgNQOSrGYB4mJLSOelA1TkFR3w1hIO5iF4/pub" TargetMode="External"/><Relationship Id="rId264" Type="http://schemas.openxmlformats.org/officeDocument/2006/relationships/hyperlink" Target="https://drive.google.com/file/d/1MLIoChod9vqANEjufCW9x2lWgELv8qE6/view?usp=sharing" TargetMode="External"/><Relationship Id="rId142" Type="http://schemas.openxmlformats.org/officeDocument/2006/relationships/hyperlink" Target="https://docs.google.com/document/d/11OCPMQKRPNgNQOSrGYB4mJLSOelA1TkFR3w1hIO5iF4/edit?usp=sharing" TargetMode="External"/><Relationship Id="rId263" Type="http://schemas.openxmlformats.org/officeDocument/2006/relationships/hyperlink" Target="https://drive.google.com/file/d/1iTBAKcFVQE_VhmhtWUR5iFHbTvYNEiYd/view?usp=sharing" TargetMode="External"/><Relationship Id="rId141" Type="http://schemas.openxmlformats.org/officeDocument/2006/relationships/hyperlink" Target="https://sites.google.com/view/photoboothrentalnearsandimas/home" TargetMode="External"/><Relationship Id="rId262" Type="http://schemas.openxmlformats.org/officeDocument/2006/relationships/hyperlink" Target="https://drive.google.com/file/d/1sX8YfNNDqaSDTHHF3Sd4DjqaGIsbRwX9/view?usp=sharing" TargetMode="External"/><Relationship Id="rId140" Type="http://schemas.openxmlformats.org/officeDocument/2006/relationships/hyperlink" Target="https://sites.google.com/view/culvercityphotoboothrentals/photo-booth-rental-in-culver-city_1" TargetMode="External"/><Relationship Id="rId261" Type="http://schemas.openxmlformats.org/officeDocument/2006/relationships/hyperlink" Target="https://docs.google.com/document/d/1HFiVW1MW14DOQSJu3F3i0z5rr1jq0F0N/edit?usp=sharing&amp;ouid=115602453726005426174&amp;rtpof=true&amp;sd=true" TargetMode="External"/><Relationship Id="rId5" Type="http://schemas.openxmlformats.org/officeDocument/2006/relationships/hyperlink" Target="https://drive.google.com/drive/folders/1F8lPzBYk6wCIXHXeq45y8ep-4IQdsajq?usp=sharing" TargetMode="External"/><Relationship Id="rId147" Type="http://schemas.openxmlformats.org/officeDocument/2006/relationships/hyperlink" Target="https://docs.google.com/document/d/15K5z84e7DQKUgEG9EmzH_g0u-owstZg9ORx_H6bhluY/view" TargetMode="External"/><Relationship Id="rId268" Type="http://schemas.openxmlformats.org/officeDocument/2006/relationships/hyperlink" Target="https://drive.google.com/file/d/1MvVkw0fJITB7OpHG9oLClanR7jDY2j-P/view?usp=sharing" TargetMode="External"/><Relationship Id="rId6" Type="http://schemas.openxmlformats.org/officeDocument/2006/relationships/hyperlink" Target="https://drive.google.com/drive/folders/187s7su-neEL7vfzwU_meymQBg3lM0AeU?usp=sharing" TargetMode="External"/><Relationship Id="rId146" Type="http://schemas.openxmlformats.org/officeDocument/2006/relationships/hyperlink" Target="https://docs.google.com/document/d/15K5z84e7DQKUgEG9EmzH_g0u-owstZg9ORx_H6bhluY/pub" TargetMode="External"/><Relationship Id="rId267" Type="http://schemas.openxmlformats.org/officeDocument/2006/relationships/hyperlink" Target="https://drive.google.com/file/d/1yjb_omYy2iw49Qa1HrHssi3s35U0vF9y/view?usp=sharing" TargetMode="External"/><Relationship Id="rId7" Type="http://schemas.openxmlformats.org/officeDocument/2006/relationships/hyperlink" Target="https://drive.google.com/drive/folders/1NgLLBqv5IG08o8Ih87c9WalFwPkAIY5m?usp=sharing" TargetMode="External"/><Relationship Id="rId145" Type="http://schemas.openxmlformats.org/officeDocument/2006/relationships/hyperlink" Target="https://docs.google.com/document/d/15K5z84e7DQKUgEG9EmzH_g0u-owstZg9ORx_H6bhluY/edit?usp=sharing" TargetMode="External"/><Relationship Id="rId266" Type="http://schemas.openxmlformats.org/officeDocument/2006/relationships/hyperlink" Target="https://drive.google.com/file/d/1t6AZZdufdAimk2n13PEhv8AeFtFlhwot/view?usp=sharing" TargetMode="External"/><Relationship Id="rId8" Type="http://schemas.openxmlformats.org/officeDocument/2006/relationships/hyperlink" Target="https://drive.google.com/drive/folders/1doJeliDukQAUYhLjWfWFFskpPC9fnm5j?usp=sharing" TargetMode="External"/><Relationship Id="rId144" Type="http://schemas.openxmlformats.org/officeDocument/2006/relationships/hyperlink" Target="https://docs.google.com/document/d/11OCPMQKRPNgNQOSrGYB4mJLSOelA1TkFR3w1hIO5iF4/view" TargetMode="External"/><Relationship Id="rId265" Type="http://schemas.openxmlformats.org/officeDocument/2006/relationships/hyperlink" Target="https://drive.google.com/file/d/1kOGL4dQhX_tOV-xEAs50IkLCw1lBjg_p/view?usp=sharing" TargetMode="External"/><Relationship Id="rId73" Type="http://schemas.openxmlformats.org/officeDocument/2006/relationships/hyperlink" Target="https://docs.google.com/document/d/1ZcrelIPi0Tf3WudvmBi75nx91D1PebkNxuNvrvUQ52c/pub" TargetMode="External"/><Relationship Id="rId72" Type="http://schemas.openxmlformats.org/officeDocument/2006/relationships/hyperlink" Target="https://docs.google.com/document/d/1ZcrelIPi0Tf3WudvmBi75nx91D1PebkNxuNvrvUQ52c/edit?usp=sharing" TargetMode="External"/><Relationship Id="rId75" Type="http://schemas.openxmlformats.org/officeDocument/2006/relationships/hyperlink" Target="https://docs.google.com/document/d/1BLmcWJsyTjtGTGqocBmyKZIV9ZMs6sdoef4HiQr111s/edit?usp=sharing" TargetMode="External"/><Relationship Id="rId74" Type="http://schemas.openxmlformats.org/officeDocument/2006/relationships/hyperlink" Target="https://docs.google.com/document/d/1ZcrelIPi0Tf3WudvmBi75nx91D1PebkNxuNvrvUQ52c/view" TargetMode="External"/><Relationship Id="rId77" Type="http://schemas.openxmlformats.org/officeDocument/2006/relationships/hyperlink" Target="https://docs.google.com/document/d/1BLmcWJsyTjtGTGqocBmyKZIV9ZMs6sdoef4HiQr111s/view" TargetMode="External"/><Relationship Id="rId260" Type="http://schemas.openxmlformats.org/officeDocument/2006/relationships/hyperlink" Target="https://docs.google.com/document/d/15ZBFwiBQMLkvm2b2WVJjGXRfRnIfmHVQ/edit?usp=sharing&amp;ouid=115602453726005426174&amp;rtpof=true&amp;sd=true" TargetMode="External"/><Relationship Id="rId76" Type="http://schemas.openxmlformats.org/officeDocument/2006/relationships/hyperlink" Target="https://docs.google.com/document/d/1BLmcWJsyTjtGTGqocBmyKZIV9ZMs6sdoef4HiQr111s/pub" TargetMode="External"/><Relationship Id="rId79" Type="http://schemas.openxmlformats.org/officeDocument/2006/relationships/hyperlink" Target="https://docs.google.com/document/d/1XUyO1ZeU8vFiCcKYoCSL9xEvdNqf8rzsNm1EqxpENQo/pub" TargetMode="External"/><Relationship Id="rId78" Type="http://schemas.openxmlformats.org/officeDocument/2006/relationships/hyperlink" Target="https://docs.google.com/document/d/1XUyO1ZeU8vFiCcKYoCSL9xEvdNqf8rzsNm1EqxpENQo/edit?usp=sharing" TargetMode="External"/><Relationship Id="rId71" Type="http://schemas.openxmlformats.org/officeDocument/2006/relationships/hyperlink" Target="https://sites.google.com/view/photoboothrentalnearsandimas/home" TargetMode="External"/><Relationship Id="rId70" Type="http://schemas.openxmlformats.org/officeDocument/2006/relationships/hyperlink" Target="https://sites.google.com/view/culvercityphotoboothrentals/photo-booth-rental-in-culver-city_1" TargetMode="External"/><Relationship Id="rId139" Type="http://schemas.openxmlformats.org/officeDocument/2006/relationships/hyperlink" Target="https://sites.google.com/view/culvercityphotoboothrentals/photo-booth-for-rent-near-culver-city" TargetMode="External"/><Relationship Id="rId138" Type="http://schemas.openxmlformats.org/officeDocument/2006/relationships/hyperlink" Target="https://sites.google.com/view/culvercityphotoboothrentals/photo-booth-for-rental-in-culver-city" TargetMode="External"/><Relationship Id="rId259" Type="http://schemas.openxmlformats.org/officeDocument/2006/relationships/hyperlink" Target="https://docs.google.com/document/d/1AojONjbDBjFo2EiVPipyncBvvjGggluA/edit?usp=sharing&amp;ouid=115602453726005426174&amp;rtpof=true&amp;sd=true" TargetMode="External"/><Relationship Id="rId137" Type="http://schemas.openxmlformats.org/officeDocument/2006/relationships/hyperlink" Target="https://sites.google.com/view/photobooth-rental-culver-city/wedding-photo-booth-rental-in-culver-city" TargetMode="External"/><Relationship Id="rId258" Type="http://schemas.openxmlformats.org/officeDocument/2006/relationships/hyperlink" Target="https://docs.google.com/document/d/1FKzq3ONtIKNrmpzLpehdwZjgw0PsesDe/edit?usp=sharing&amp;ouid=115602453726005426174&amp;rtpof=true&amp;sd=true" TargetMode="External"/><Relationship Id="rId132" Type="http://schemas.openxmlformats.org/officeDocument/2006/relationships/hyperlink" Target="https://docs.google.com/document/d/1Jwz11JrkhSxUcYBBBVIbjq8KgbMhtHK68zzCxAaOmh4/pub" TargetMode="External"/><Relationship Id="rId253" Type="http://schemas.openxmlformats.org/officeDocument/2006/relationships/hyperlink" Target="https://docs.google.com/document/d/1wEUPDftkJr1j-cbi6ta966d59kAEh-lg/edit?usp=sharing&amp;ouid=115602453726005426174&amp;rtpof=true&amp;sd=true" TargetMode="External"/><Relationship Id="rId131" Type="http://schemas.openxmlformats.org/officeDocument/2006/relationships/hyperlink" Target="https://docs.google.com/document/d/1Jwz11JrkhSxUcYBBBVIbjq8KgbMhtHK68zzCxAaOmh4/edit?usp=sharing" TargetMode="External"/><Relationship Id="rId252" Type="http://schemas.openxmlformats.org/officeDocument/2006/relationships/hyperlink" Target="https://docs.google.com/document/d/19qlMMbmteeewRNpkKA5day1LM52UTyUM/edit?usp=sharing&amp;ouid=115602453726005426174&amp;rtpof=true&amp;sd=true" TargetMode="External"/><Relationship Id="rId130" Type="http://schemas.openxmlformats.org/officeDocument/2006/relationships/hyperlink" Target="https://docs.google.com/document/d/1qJtjUY_-JuHwPk8fHaIfQfVcjb0grQ4Ak9W9fXzqYHM/view" TargetMode="External"/><Relationship Id="rId251" Type="http://schemas.openxmlformats.org/officeDocument/2006/relationships/hyperlink" Target="https://docs.google.com/document/d/1hbbR37QErUPVoA1HzHf1wiMmwaFFYMwT/edit?usp=sharing&amp;ouid=115602453726005426174&amp;rtpof=true&amp;sd=true" TargetMode="External"/><Relationship Id="rId250" Type="http://schemas.openxmlformats.org/officeDocument/2006/relationships/hyperlink" Target="https://docs.google.com/document/d/1o8XJ_G6OL659aPxx-NRXOSeLbFoXaq6w/edit?usp=sharing&amp;ouid=115602453726005426174&amp;rtpof=true&amp;sd=true" TargetMode="External"/><Relationship Id="rId136" Type="http://schemas.openxmlformats.org/officeDocument/2006/relationships/hyperlink" Target="https://docs.google.com/document/d/1flkWPa2-Tv0ll_BQQRRbJEd7Xs3qkgkB4mRixb5-xXo/view" TargetMode="External"/><Relationship Id="rId257" Type="http://schemas.openxmlformats.org/officeDocument/2006/relationships/hyperlink" Target="https://docs.google.com/document/d/1Cdk7gOWspt_xXHqrJtYQNw0MFGGBP0YO/edit?usp=sharing&amp;ouid=115602453726005426174&amp;rtpof=true&amp;sd=true" TargetMode="External"/><Relationship Id="rId135" Type="http://schemas.openxmlformats.org/officeDocument/2006/relationships/hyperlink" Target="https://docs.google.com/document/d/1flkWPa2-Tv0ll_BQQRRbJEd7Xs3qkgkB4mRixb5-xXo/pub" TargetMode="External"/><Relationship Id="rId256" Type="http://schemas.openxmlformats.org/officeDocument/2006/relationships/hyperlink" Target="https://docs.google.com/document/d/1sw0yW384RQrspmB8bgDJe944qcdTxaN_/edit?usp=sharing&amp;ouid=115602453726005426174&amp;rtpof=true&amp;sd=true" TargetMode="External"/><Relationship Id="rId134" Type="http://schemas.openxmlformats.org/officeDocument/2006/relationships/hyperlink" Target="https://docs.google.com/document/d/1flkWPa2-Tv0ll_BQQRRbJEd7Xs3qkgkB4mRixb5-xXo/edit?usp=sharing" TargetMode="External"/><Relationship Id="rId255" Type="http://schemas.openxmlformats.org/officeDocument/2006/relationships/hyperlink" Target="https://docs.google.com/document/d/1LVwGRr8oSiLilKrQPD86bQP1-28oSnnu/edit?usp=sharing&amp;ouid=115602453726005426174&amp;rtpof=true&amp;sd=true" TargetMode="External"/><Relationship Id="rId133" Type="http://schemas.openxmlformats.org/officeDocument/2006/relationships/hyperlink" Target="https://docs.google.com/document/d/1Jwz11JrkhSxUcYBBBVIbjq8KgbMhtHK68zzCxAaOmh4/view" TargetMode="External"/><Relationship Id="rId254" Type="http://schemas.openxmlformats.org/officeDocument/2006/relationships/hyperlink" Target="https://docs.google.com/document/d/13Y4a32eDySP1lxXL0m8DvAnEmz72Math/edit?usp=sharing&amp;ouid=115602453726005426174&amp;rtpof=true&amp;sd=true" TargetMode="External"/><Relationship Id="rId62" Type="http://schemas.openxmlformats.org/officeDocument/2006/relationships/hyperlink" Target="https://docs.google.com/document/d/1DAMnf9VxwvY5Qs2_1Cp6Z6nB9KReqzNRjEEAuaF0j4k/pub" TargetMode="External"/><Relationship Id="rId61" Type="http://schemas.openxmlformats.org/officeDocument/2006/relationships/hyperlink" Target="https://docs.google.com/document/d/1DAMnf9VxwvY5Qs2_1Cp6Z6nB9KReqzNRjEEAuaF0j4k/edit?usp=sharing" TargetMode="External"/><Relationship Id="rId64" Type="http://schemas.openxmlformats.org/officeDocument/2006/relationships/hyperlink" Target="https://docs.google.com/document/d/1KSSCXFWwM3tf3fmaYmbuGSpZ8hB6qP78RSgqyQUCCmc/edit?usp=sharing" TargetMode="External"/><Relationship Id="rId63" Type="http://schemas.openxmlformats.org/officeDocument/2006/relationships/hyperlink" Target="https://docs.google.com/document/d/1DAMnf9VxwvY5Qs2_1Cp6Z6nB9KReqzNRjEEAuaF0j4k/view" TargetMode="External"/><Relationship Id="rId66" Type="http://schemas.openxmlformats.org/officeDocument/2006/relationships/hyperlink" Target="https://docs.google.com/document/d/1KSSCXFWwM3tf3fmaYmbuGSpZ8hB6qP78RSgqyQUCCmc/view" TargetMode="External"/><Relationship Id="rId172" Type="http://schemas.openxmlformats.org/officeDocument/2006/relationships/hyperlink" Target="https://docs.google.com/spreadsheets/d/1rdW93xsnC8U3oAVyhG89Fl2injyOk3YH/edit?usp=sharing&amp;ouid=115602453726005426174&amp;rtpof=true&amp;sd=true" TargetMode="External"/><Relationship Id="rId293" Type="http://schemas.openxmlformats.org/officeDocument/2006/relationships/hyperlink" Target="https://drive.google.com/file/d/1BIJ8HaxVO8PGqLwegPlkN5rmAGUnx6I9/view?usp=sharing" TargetMode="External"/><Relationship Id="rId65" Type="http://schemas.openxmlformats.org/officeDocument/2006/relationships/hyperlink" Target="https://docs.google.com/document/d/1KSSCXFWwM3tf3fmaYmbuGSpZ8hB6qP78RSgqyQUCCmc/pub" TargetMode="External"/><Relationship Id="rId171" Type="http://schemas.openxmlformats.org/officeDocument/2006/relationships/hyperlink" Target="https://drive.google.com/file/d/1TV3UkXAg0apa8rxBXZry4YzD8Y1HxYOo/view?usp=sharing" TargetMode="External"/><Relationship Id="rId292" Type="http://schemas.openxmlformats.org/officeDocument/2006/relationships/hyperlink" Target="https://drive.google.com/file/d/1ns02HxtLjBzsCXnW2seNvbeV1ATd2tNe/view?usp=sharing" TargetMode="External"/><Relationship Id="rId68" Type="http://schemas.openxmlformats.org/officeDocument/2006/relationships/hyperlink" Target="https://sites.google.com/view/culvercityphotoboothrentals/photo-booth-for-rental-in-culver-city" TargetMode="External"/><Relationship Id="rId170" Type="http://schemas.openxmlformats.org/officeDocument/2006/relationships/hyperlink" Target="https://drive.google.com/file/d/1IrBMAPOyo0Eh8CHLAaRdNrFp7drbVhH2/view?usp=sharing" TargetMode="External"/><Relationship Id="rId291" Type="http://schemas.openxmlformats.org/officeDocument/2006/relationships/hyperlink" Target="https://drive.google.com/file/d/17KtXy5DBwEOMLluj-55k84KQsoBJivVb/view?usp=sharing" TargetMode="External"/><Relationship Id="rId67" Type="http://schemas.openxmlformats.org/officeDocument/2006/relationships/hyperlink" Target="https://sites.google.com/view/photobooth-rental-culver-city/wedding-photo-booth-rental-in-culver-city" TargetMode="External"/><Relationship Id="rId290" Type="http://schemas.openxmlformats.org/officeDocument/2006/relationships/hyperlink" Target="https://drive.google.com/file/d/15dUhul35hThaXY7W8wvbiZvrqLETRPdm/view?usp=sharing" TargetMode="External"/><Relationship Id="rId60" Type="http://schemas.openxmlformats.org/officeDocument/2006/relationships/hyperlink" Target="https://docs.google.com/document/d/1yjjlEeb29-WVtervVRpXpawx-ov0aDqCb2JCWhlGfPE/view" TargetMode="External"/><Relationship Id="rId165" Type="http://schemas.openxmlformats.org/officeDocument/2006/relationships/hyperlink" Target="https://drive.google.com/file/d/1F65yRX-wUM5BH8cwsVcIMurVCBen5jBQ/view?usp=sharing" TargetMode="External"/><Relationship Id="rId286" Type="http://schemas.openxmlformats.org/officeDocument/2006/relationships/hyperlink" Target="https://drive.google.com/file/d/160sYkEG8wBPUVTWZm2ftzUrHNe6C-JwH/view?usp=sharing" TargetMode="External"/><Relationship Id="rId69" Type="http://schemas.openxmlformats.org/officeDocument/2006/relationships/hyperlink" Target="https://sites.google.com/view/culvercityphotoboothrentals/photo-booth-for-rent-near-culver-city" TargetMode="External"/><Relationship Id="rId164" Type="http://schemas.openxmlformats.org/officeDocument/2006/relationships/hyperlink" Target="https://drive.google.com/file/d/1YA82FhQBSDHiy4EkQ7BUKyEUy0z_BQBr/view?usp=sharing" TargetMode="External"/><Relationship Id="rId285" Type="http://schemas.openxmlformats.org/officeDocument/2006/relationships/hyperlink" Target="https://drive.google.com/file/d/1OWztf-CGCniPVwPY2uXupQNlE6xIARR4/view?usp=sharing" TargetMode="External"/><Relationship Id="rId163" Type="http://schemas.openxmlformats.org/officeDocument/2006/relationships/hyperlink" Target="https://drive.google.com/file/d/1X7AE1pjRiS3NCiq2w9KOLZYx6uYxZ3B_/view?usp=sharing" TargetMode="External"/><Relationship Id="rId284" Type="http://schemas.openxmlformats.org/officeDocument/2006/relationships/hyperlink" Target="https://drive.google.com/file/d/1RybF_vuHJZLIRp7K66UfrLGS_EGhlPHM/view?usp=sharing" TargetMode="External"/><Relationship Id="rId162" Type="http://schemas.openxmlformats.org/officeDocument/2006/relationships/hyperlink" Target="https://docs.google.com/spreadsheets/d/19XOKD6d8NvPrJphF4ds7Fd8ouxhszcVO/edit?usp=sharing&amp;ouid=115602453726005426174&amp;rtpof=true&amp;sd=true" TargetMode="External"/><Relationship Id="rId283" Type="http://schemas.openxmlformats.org/officeDocument/2006/relationships/hyperlink" Target="https://drive.google.com/file/d/1VSvr9ZSb-NsGiEqfIwlf3EyIzuD5BVTT/view?usp=sharing" TargetMode="External"/><Relationship Id="rId169" Type="http://schemas.openxmlformats.org/officeDocument/2006/relationships/hyperlink" Target="https://drive.google.com/file/d/12OX5MKfySFR_nCpOPOElZ58vphPC9r6I/view?usp=sharing" TargetMode="External"/><Relationship Id="rId168" Type="http://schemas.openxmlformats.org/officeDocument/2006/relationships/hyperlink" Target="https://drive.google.com/file/d/151KiimSnC0sNRINItyiw15BMLGKzQPGB/view?usp=sharing" TargetMode="External"/><Relationship Id="rId289" Type="http://schemas.openxmlformats.org/officeDocument/2006/relationships/hyperlink" Target="https://drive.google.com/file/d/1pVM4qjCS73E6yRLXrvSGVC0MV4oJkCzp/view?usp=sharing" TargetMode="External"/><Relationship Id="rId167" Type="http://schemas.openxmlformats.org/officeDocument/2006/relationships/hyperlink" Target="https://docs.google.com/spreadsheets/d/1M3dsVu3zCBID0xFNhzSWq4LGBG8hucaY/edit?usp=sharing&amp;ouid=115602453726005426174&amp;rtpof=true&amp;sd=true" TargetMode="External"/><Relationship Id="rId288" Type="http://schemas.openxmlformats.org/officeDocument/2006/relationships/hyperlink" Target="https://drive.google.com/file/d/1u99IctzddaZpefP_S6Vup3EQb7YRxpOq/view?usp=sharing" TargetMode="External"/><Relationship Id="rId166" Type="http://schemas.openxmlformats.org/officeDocument/2006/relationships/hyperlink" Target="https://drive.google.com/file/d/1FyRdOsozEXUx_yM-NMuC8Yvv8MLfpuwk/view?usp=sharing" TargetMode="External"/><Relationship Id="rId287" Type="http://schemas.openxmlformats.org/officeDocument/2006/relationships/hyperlink" Target="https://drive.google.com/file/d/1Xiqd9Gt07NKyVpn8MXFds80XamVH6Va3/view?usp=sharing" TargetMode="External"/><Relationship Id="rId51" Type="http://schemas.openxmlformats.org/officeDocument/2006/relationships/hyperlink" Target="https://docs.google.com/spreadsheets/d/1DhuiZZE6JhW0olVv_J9h0o29Yo7hghb8La7H5lAogXI/edit" TargetMode="External"/><Relationship Id="rId50" Type="http://schemas.openxmlformats.org/officeDocument/2006/relationships/hyperlink" Target="https://docs.google.com/spreadsheets/d/1DhuiZZE6JhW0olVv_J9h0o29Yo7hghb8La7H5lAogXI/edit" TargetMode="External"/><Relationship Id="rId53" Type="http://schemas.openxmlformats.org/officeDocument/2006/relationships/hyperlink" Target="https://docs.google.com/spreadsheets/d/1DhuiZZE6JhW0olVv_J9h0o29Yo7hghb8La7H5lAogXI/edit" TargetMode="External"/><Relationship Id="rId52" Type="http://schemas.openxmlformats.org/officeDocument/2006/relationships/hyperlink" Target="https://docs.google.com/spreadsheets/d/1DhuiZZE6JhW0olVv_J9h0o29Yo7hghb8La7H5lAogXI/edit" TargetMode="External"/><Relationship Id="rId55" Type="http://schemas.openxmlformats.org/officeDocument/2006/relationships/hyperlink" Target="https://drive.google.com/drive/folders/12_vj_rsAfPaqFmEGYnXD7KFSYTqR5YY3?usp=sharing" TargetMode="External"/><Relationship Id="rId161" Type="http://schemas.openxmlformats.org/officeDocument/2006/relationships/hyperlink" Target="https://drive.google.com/file/d/1Pub98_ilG5LwRr2JB1rmf-ubL-C-XIM_/view?usp=sharing" TargetMode="External"/><Relationship Id="rId282" Type="http://schemas.openxmlformats.org/officeDocument/2006/relationships/hyperlink" Target="https://drive.google.com/file/d/1sZVKzXyZZ8Ag9iVgodg4T0Bi79fO6ZIM/view?usp=sharing" TargetMode="External"/><Relationship Id="rId54" Type="http://schemas.openxmlformats.org/officeDocument/2006/relationships/hyperlink" Target="https://docs.google.com/spreadsheets/d/1DhuiZZE6JhW0olVv_J9h0o29Yo7hghb8La7H5lAogXI/edit" TargetMode="External"/><Relationship Id="rId160" Type="http://schemas.openxmlformats.org/officeDocument/2006/relationships/hyperlink" Target="https://drive.google.com/file/d/1-4gmmWbNu1m-7aQQrpNBeFK2TzyugJHX/view?usp=sharing" TargetMode="External"/><Relationship Id="rId281" Type="http://schemas.openxmlformats.org/officeDocument/2006/relationships/hyperlink" Target="https://drive.google.com/file/d/1yqWL6DlKmgCEx4kzv-DkoFDAZsY1UGwt/view?usp=sharing" TargetMode="External"/><Relationship Id="rId57" Type="http://schemas.openxmlformats.org/officeDocument/2006/relationships/hyperlink" Target="https://drive.google.com/drive/folders/1pa82aGyInZSR8j94_YkHlX1pf6ERtErp?usp=sharing" TargetMode="External"/><Relationship Id="rId280" Type="http://schemas.openxmlformats.org/officeDocument/2006/relationships/hyperlink" Target="https://drive.google.com/file/d/147QdzQUGIRA-5FD4b6J2YYz5AjZtloB_/view?usp=sharing" TargetMode="External"/><Relationship Id="rId56" Type="http://schemas.openxmlformats.org/officeDocument/2006/relationships/hyperlink" Target="https://drive.google.com/file/d/1HRuLw7NkNfDE1Wz3VLOk1Rop8PAnEFQa/view?usp=sharing" TargetMode="External"/><Relationship Id="rId159" Type="http://schemas.openxmlformats.org/officeDocument/2006/relationships/hyperlink" Target="https://drive.google.com/file/d/1OAk31VnCkLa3KZNXWt2cZ-oPshbP0oCl/view?usp=sharing" TargetMode="External"/><Relationship Id="rId59" Type="http://schemas.openxmlformats.org/officeDocument/2006/relationships/hyperlink" Target="https://docs.google.com/document/d/1yjjlEeb29-WVtervVRpXpawx-ov0aDqCb2JCWhlGfPE/pub" TargetMode="External"/><Relationship Id="rId154" Type="http://schemas.openxmlformats.org/officeDocument/2006/relationships/hyperlink" Target="https://drive.google.com/file/d/1srC3HYEeaiEuWXGFp2DxfWLG0x_UBBw3/view?usp=sharing" TargetMode="External"/><Relationship Id="rId275" Type="http://schemas.openxmlformats.org/officeDocument/2006/relationships/hyperlink" Target="https://drive.google.com/file/d/1Oiw_ugsHY8EvD4SEbCc0rwbKgpFMTeSB/view?usp=sharing" TargetMode="External"/><Relationship Id="rId58" Type="http://schemas.openxmlformats.org/officeDocument/2006/relationships/hyperlink" Target="https://docs.google.com/document/d/1yjjlEeb29-WVtervVRpXpawx-ov0aDqCb2JCWhlGfPE/edit?usp=sharing" TargetMode="External"/><Relationship Id="rId153" Type="http://schemas.openxmlformats.org/officeDocument/2006/relationships/hyperlink" Target="https://drive.google.com/file/d/1WXkEhF5bZd3v-tivav15Juloxql66itH/view?usp=sharing" TargetMode="External"/><Relationship Id="rId274" Type="http://schemas.openxmlformats.org/officeDocument/2006/relationships/hyperlink" Target="https://drive.google.com/file/d/12smn3_lAvFarOrOXZ8a03UzUqSKYY0o6/view?usp=sharing" TargetMode="External"/><Relationship Id="rId152" Type="http://schemas.openxmlformats.org/officeDocument/2006/relationships/hyperlink" Target="https://sites.google.com/view/photoboothrentalnearsandimas/home" TargetMode="External"/><Relationship Id="rId273" Type="http://schemas.openxmlformats.org/officeDocument/2006/relationships/hyperlink" Target="https://drive.google.com/file/d/10dgIexj-YNGoChUBO1dXRAtCz7chAOgK/view?usp=sharing" TargetMode="External"/><Relationship Id="rId151" Type="http://schemas.openxmlformats.org/officeDocument/2006/relationships/hyperlink" Target="https://sites.google.com/view/culvercityphotoboothrentals/photo-booth-rental-in-culver-city_1" TargetMode="External"/><Relationship Id="rId272" Type="http://schemas.openxmlformats.org/officeDocument/2006/relationships/hyperlink" Target="https://drive.google.com/file/d/1qguv0ZLBfIzfLpBYsyJA-UMv89KB62CD/view?usp=sharing" TargetMode="External"/><Relationship Id="rId158" Type="http://schemas.openxmlformats.org/officeDocument/2006/relationships/hyperlink" Target="https://drive.google.com/file/d/1QuRdWy7EpK5twNssiX8XwVZQFHt7BZG7/view?usp=sharing" TargetMode="External"/><Relationship Id="rId279" Type="http://schemas.openxmlformats.org/officeDocument/2006/relationships/hyperlink" Target="https://drive.google.com/file/d/1z_vnJJKJV2d7NqW9LUpJr20FF3Bk-U3E/view?usp=sharing" TargetMode="External"/><Relationship Id="rId157" Type="http://schemas.openxmlformats.org/officeDocument/2006/relationships/hyperlink" Target="https://docs.google.com/spreadsheets/d/1nlayG8B4z7LK2tlmLvyWpuBh7VvC310Q/edit?usp=sharing&amp;ouid=115602453726005426174&amp;rtpof=true&amp;sd=true" TargetMode="External"/><Relationship Id="rId278" Type="http://schemas.openxmlformats.org/officeDocument/2006/relationships/hyperlink" Target="https://drive.google.com/file/d/1xJ8jPz78-rJFPWoVx9iuU5BGgr1Eoh6o/view?usp=sharing" TargetMode="External"/><Relationship Id="rId156" Type="http://schemas.openxmlformats.org/officeDocument/2006/relationships/hyperlink" Target="https://drive.google.com/file/d/1zOiIAZRw7zY_Ivi5mAjlIGBmeENuePsy/view?usp=sharing" TargetMode="External"/><Relationship Id="rId277" Type="http://schemas.openxmlformats.org/officeDocument/2006/relationships/hyperlink" Target="https://drive.google.com/file/d/1Gfwm3_LkJca7tDylhE-kl2GUnEIoAIlB/view?usp=sharing" TargetMode="External"/><Relationship Id="rId155" Type="http://schemas.openxmlformats.org/officeDocument/2006/relationships/hyperlink" Target="https://drive.google.com/file/d/1nK3Sbh3LsJ2YRYa_2Jd1kZD27wPxQaIh/view?usp=sharing" TargetMode="External"/><Relationship Id="rId276" Type="http://schemas.openxmlformats.org/officeDocument/2006/relationships/hyperlink" Target="https://drive.google.com/file/d/1PD6hMsKm-17McMoseAqRLVqL6rxr4Z1Z/view?usp=sharing" TargetMode="External"/><Relationship Id="rId107" Type="http://schemas.openxmlformats.org/officeDocument/2006/relationships/hyperlink" Target="https://docs.google.com/document/d/1OTLJtIFAKoH20DgJlsX75s8wCmlwgnrFBjcDkJZfsuQ/pub" TargetMode="External"/><Relationship Id="rId228" Type="http://schemas.openxmlformats.org/officeDocument/2006/relationships/hyperlink" Target="https://drive.google.com/file/d/1npOB9AnJm4zPtNxkslaHvv1RFdDRKLP7/view?usp=sharing" TargetMode="External"/><Relationship Id="rId106" Type="http://schemas.openxmlformats.org/officeDocument/2006/relationships/hyperlink" Target="https://docs.google.com/document/d/1OTLJtIFAKoH20DgJlsX75s8wCmlwgnrFBjcDkJZfsuQ/edit?usp=sharing" TargetMode="External"/><Relationship Id="rId227" Type="http://schemas.openxmlformats.org/officeDocument/2006/relationships/hyperlink" Target="https://drive.google.com/file/d/1I1tapkzmScoBHQzvmg2XdT2Ba1eY_WqY/view?usp=sharing" TargetMode="External"/><Relationship Id="rId105" Type="http://schemas.openxmlformats.org/officeDocument/2006/relationships/hyperlink" Target="https://docs.google.com/document/d/1q53KbwqLy6VzNDeiuirS0c4CpZkSozeqrsivr9fJ-XY/view" TargetMode="External"/><Relationship Id="rId226" Type="http://schemas.openxmlformats.org/officeDocument/2006/relationships/hyperlink" Target="https://drive.google.com/file/d/1uFJGcsBOCtIwJur0JoijApwxtVphIO-p/view?usp=sharing" TargetMode="External"/><Relationship Id="rId104" Type="http://schemas.openxmlformats.org/officeDocument/2006/relationships/hyperlink" Target="https://docs.google.com/document/d/1q53KbwqLy6VzNDeiuirS0c4CpZkSozeqrsivr9fJ-XY/pub" TargetMode="External"/><Relationship Id="rId225" Type="http://schemas.openxmlformats.org/officeDocument/2006/relationships/hyperlink" Target="https://drive.google.com/file/d/16FUGXDClFzxuYquZRi2zCF7pHCGaBNP5/view?usp=sharing" TargetMode="External"/><Relationship Id="rId109" Type="http://schemas.openxmlformats.org/officeDocument/2006/relationships/hyperlink" Target="https://sites.google.com/view/photobooth-rental-culver-city/wedding-photo-booth-rental-in-culver-city" TargetMode="External"/><Relationship Id="rId108" Type="http://schemas.openxmlformats.org/officeDocument/2006/relationships/hyperlink" Target="https://docs.google.com/document/d/1OTLJtIFAKoH20DgJlsX75s8wCmlwgnrFBjcDkJZfsuQ/view" TargetMode="External"/><Relationship Id="rId229" Type="http://schemas.openxmlformats.org/officeDocument/2006/relationships/hyperlink" Target="https://drive.google.com/file/d/1ilFCiw1AkmfaScDxF3aVGixMLhFQBHPN/view?usp=sharing" TargetMode="External"/><Relationship Id="rId220" Type="http://schemas.openxmlformats.org/officeDocument/2006/relationships/hyperlink" Target="https://drive.google.com/file/d/1sKAt4nWZDLkxapBvUhN3DamMER2RC3GM/view?usp=sharing" TargetMode="External"/><Relationship Id="rId103" Type="http://schemas.openxmlformats.org/officeDocument/2006/relationships/hyperlink" Target="https://docs.google.com/document/d/1q53KbwqLy6VzNDeiuirS0c4CpZkSozeqrsivr9fJ-XY/edit?usp=sharing" TargetMode="External"/><Relationship Id="rId224" Type="http://schemas.openxmlformats.org/officeDocument/2006/relationships/hyperlink" Target="https://drive.google.com/file/d/1lj8thL8iWaw8BkcyPQhD8Wfe3mtCZkUT/view?usp=sharing" TargetMode="External"/><Relationship Id="rId102" Type="http://schemas.openxmlformats.org/officeDocument/2006/relationships/hyperlink" Target="https://docs.google.com/document/d/1Ht3eOZ8FcKWVfNYFvRdTP6oJjIvLCSqslgmub_lnBfU/view" TargetMode="External"/><Relationship Id="rId223" Type="http://schemas.openxmlformats.org/officeDocument/2006/relationships/hyperlink" Target="https://drive.google.com/file/d/1C9jbIEsiBmRV0lArlmPh9zcuH6qQtqT9/view?usp=sharing" TargetMode="External"/><Relationship Id="rId101" Type="http://schemas.openxmlformats.org/officeDocument/2006/relationships/hyperlink" Target="https://docs.google.com/document/d/1Ht3eOZ8FcKWVfNYFvRdTP6oJjIvLCSqslgmub_lnBfU/pub" TargetMode="External"/><Relationship Id="rId222" Type="http://schemas.openxmlformats.org/officeDocument/2006/relationships/hyperlink" Target="https://drive.google.com/file/d/1YpuIFLwgbyJeyaITOlNOy8jxWL4xRB6w/view?usp=sharing" TargetMode="External"/><Relationship Id="rId100" Type="http://schemas.openxmlformats.org/officeDocument/2006/relationships/hyperlink" Target="https://docs.google.com/document/d/1Ht3eOZ8FcKWVfNYFvRdTP6oJjIvLCSqslgmub_lnBfU/edit?usp=sharing" TargetMode="External"/><Relationship Id="rId221" Type="http://schemas.openxmlformats.org/officeDocument/2006/relationships/hyperlink" Target="https://drive.google.com/file/d/1zgt-LrIj5XMB8TG2yEEIu6873GfYS6aW/view?usp=sharing" TargetMode="External"/><Relationship Id="rId217" Type="http://schemas.openxmlformats.org/officeDocument/2006/relationships/hyperlink" Target="https://drive.google.com/file/d/1e99k9BGhUIfn1V-eL0LV5C3DicLWY8_8/view?usp=sharing" TargetMode="External"/><Relationship Id="rId216" Type="http://schemas.openxmlformats.org/officeDocument/2006/relationships/hyperlink" Target="https://drive.google.com/file/d/1Q6R6LNRKLjjq_Mkl0ZG15QNgZv3_Gk0l/view?usp=sharing" TargetMode="External"/><Relationship Id="rId215" Type="http://schemas.openxmlformats.org/officeDocument/2006/relationships/hyperlink" Target="https://drive.google.com/file/d/1SHlfXbys1ZtdNKhvD-YB3590X6gI0_y_/view?usp=sharing" TargetMode="External"/><Relationship Id="rId214" Type="http://schemas.openxmlformats.org/officeDocument/2006/relationships/hyperlink" Target="https://drive.google.com/file/d/11OGJNd2Xi1l-0Ydm6sKU_aMxbuk2syd1/view?usp=sharing" TargetMode="External"/><Relationship Id="rId219" Type="http://schemas.openxmlformats.org/officeDocument/2006/relationships/hyperlink" Target="https://drive.google.com/file/d/1OLYNhJ14zBMbWTsQNUjO65aZi-25n34a/view?usp=sharing" TargetMode="External"/><Relationship Id="rId218" Type="http://schemas.openxmlformats.org/officeDocument/2006/relationships/hyperlink" Target="https://drive.google.com/file/d/1L3S--26eE9K6BRHpIYftBzsBRByPZ96T/view?usp=sharing" TargetMode="External"/><Relationship Id="rId330" Type="http://schemas.openxmlformats.org/officeDocument/2006/relationships/vmlDrawing" Target="../drawings/vmlDrawing1.vml"/><Relationship Id="rId213" Type="http://schemas.openxmlformats.org/officeDocument/2006/relationships/hyperlink" Target="https://drive.google.com/file/d/1jl6VBb2ECmG6Vz_otJOv4NamWuRZWLPF/view?usp=sharing" TargetMode="External"/><Relationship Id="rId212" Type="http://schemas.openxmlformats.org/officeDocument/2006/relationships/hyperlink" Target="https://drive.google.com/file/d/13l5F1jzD2NRi8-KJdehOrC5VuNw3uQNz/view?usp=sharing" TargetMode="External"/><Relationship Id="rId211" Type="http://schemas.openxmlformats.org/officeDocument/2006/relationships/hyperlink" Target="https://drive.google.com/file/d/1OqUF28O7W1bDJtmUisi3LtPBgx1KiEdY/view?usp=sharing" TargetMode="External"/><Relationship Id="rId210" Type="http://schemas.openxmlformats.org/officeDocument/2006/relationships/hyperlink" Target="https://drive.google.com/file/d/1R81r0jA1f_psz5-F6Cg2iGHuG_dhJOBM/view?usp=sharing" TargetMode="External"/><Relationship Id="rId129" Type="http://schemas.openxmlformats.org/officeDocument/2006/relationships/hyperlink" Target="https://docs.google.com/document/d/1qJtjUY_-JuHwPk8fHaIfQfVcjb0grQ4Ak9W9fXzqYHM/pub" TargetMode="External"/><Relationship Id="rId128" Type="http://schemas.openxmlformats.org/officeDocument/2006/relationships/hyperlink" Target="https://docs.google.com/document/d/1qJtjUY_-JuHwPk8fHaIfQfVcjb0grQ4Ak9W9fXzqYHM/edit?usp=sharing" TargetMode="External"/><Relationship Id="rId249" Type="http://schemas.openxmlformats.org/officeDocument/2006/relationships/hyperlink" Target="https://docs.google.com/document/d/1e36fwUZlGCMLFde6FxcrYFQwGr16_XDt/edit?usp=sharing&amp;ouid=115602453726005426174&amp;rtpof=true&amp;sd=true" TargetMode="External"/><Relationship Id="rId127" Type="http://schemas.openxmlformats.org/officeDocument/2006/relationships/hyperlink" Target="https://sites.google.com/view/photoboothrentalnearsandimas/home" TargetMode="External"/><Relationship Id="rId248" Type="http://schemas.openxmlformats.org/officeDocument/2006/relationships/hyperlink" Target="https://docs.google.com/document/d/1eAlfjpMogaHl2S3VD7KjmoJBlScXLARu/edit?usp=sharing&amp;ouid=115602453726005426174&amp;rtpof=true&amp;sd=true" TargetMode="External"/><Relationship Id="rId126" Type="http://schemas.openxmlformats.org/officeDocument/2006/relationships/hyperlink" Target="https://sites.google.com/view/culvercityphotoboothrentals/photo-booth-rental-in-culver-city_1" TargetMode="External"/><Relationship Id="rId247" Type="http://schemas.openxmlformats.org/officeDocument/2006/relationships/hyperlink" Target="https://docs.google.com/document/d/1JQwozkeEJpONnxzk7-HI7CRkwE5HD_hO/edit?usp=sharing&amp;ouid=115602453726005426174&amp;rtpof=true&amp;sd=true" TargetMode="External"/><Relationship Id="rId121" Type="http://schemas.openxmlformats.org/officeDocument/2006/relationships/hyperlink" Target="https://docs.google.com/document/d/18lkCG_NTxM196V6g1hCyGEcDLvpvC_IZ6K9iY4-SVBo/pub" TargetMode="External"/><Relationship Id="rId242" Type="http://schemas.openxmlformats.org/officeDocument/2006/relationships/hyperlink" Target="https://docs.google.com/document/d/1oOKhltNSii5D5yDExr48DVch2XCgL76_/edit?usp=sharing&amp;ouid=115602453726005426174&amp;rtpof=true&amp;sd=true" TargetMode="External"/><Relationship Id="rId120" Type="http://schemas.openxmlformats.org/officeDocument/2006/relationships/hyperlink" Target="https://docs.google.com/document/d/18lkCG_NTxM196V6g1hCyGEcDLvpvC_IZ6K9iY4-SVBo/edit?usp=sharing" TargetMode="External"/><Relationship Id="rId241" Type="http://schemas.openxmlformats.org/officeDocument/2006/relationships/hyperlink" Target="https://docs.google.com/document/d/1ccYV-mo42PrmghLo74dMOiSsLBNZb-c1/edit?usp=sharing&amp;ouid=115602453726005426174&amp;rtpof=true&amp;sd=true" TargetMode="External"/><Relationship Id="rId240" Type="http://schemas.openxmlformats.org/officeDocument/2006/relationships/hyperlink" Target="https://drive.google.com/file/d/1mz7JK7-a3_uxuSiCp2WTxubw9Gt09xI9/view?usp=sharing" TargetMode="External"/><Relationship Id="rId125" Type="http://schemas.openxmlformats.org/officeDocument/2006/relationships/hyperlink" Target="https://sites.google.com/view/culvercityphotoboothrentals/photo-booth-for-rent-near-culver-city" TargetMode="External"/><Relationship Id="rId246" Type="http://schemas.openxmlformats.org/officeDocument/2006/relationships/hyperlink" Target="https://docs.google.com/document/d/1uGtMQVJ9uKxnKCZc9NxSqv-gp1XXMOqF/edit?usp=sharing&amp;ouid=115602453726005426174&amp;rtpof=true&amp;sd=true" TargetMode="External"/><Relationship Id="rId124" Type="http://schemas.openxmlformats.org/officeDocument/2006/relationships/hyperlink" Target="https://sites.google.com/view/culvercityphotoboothrentals/photo-booth-for-rental-in-culver-city" TargetMode="External"/><Relationship Id="rId245" Type="http://schemas.openxmlformats.org/officeDocument/2006/relationships/hyperlink" Target="https://docs.google.com/document/d/1REPSu6pWhpnGu6oChK-K7Z1-p-G6yQye/edit?usp=sharing&amp;ouid=115602453726005426174&amp;rtpof=true&amp;sd=true" TargetMode="External"/><Relationship Id="rId123" Type="http://schemas.openxmlformats.org/officeDocument/2006/relationships/hyperlink" Target="https://sites.google.com/view/photobooth-rental-culver-city/wedding-photo-booth-rental-in-culver-city" TargetMode="External"/><Relationship Id="rId244" Type="http://schemas.openxmlformats.org/officeDocument/2006/relationships/hyperlink" Target="https://docs.google.com/document/d/14Q3g8ivijim8ZjbTwsmbk_eg7MszHv5I/edit?usp=sharing&amp;ouid=115602453726005426174&amp;rtpof=true&amp;sd=true" TargetMode="External"/><Relationship Id="rId122" Type="http://schemas.openxmlformats.org/officeDocument/2006/relationships/hyperlink" Target="https://docs.google.com/document/d/18lkCG_NTxM196V6g1hCyGEcDLvpvC_IZ6K9iY4-SVBo/view" TargetMode="External"/><Relationship Id="rId243" Type="http://schemas.openxmlformats.org/officeDocument/2006/relationships/hyperlink" Target="https://docs.google.com/document/d/1Tro5sHkuICW9XqhukQ_ivOL28kTJo-1R/edit?usp=sharing&amp;ouid=115602453726005426174&amp;rtpof=true&amp;sd=true" TargetMode="External"/><Relationship Id="rId95" Type="http://schemas.openxmlformats.org/officeDocument/2006/relationships/hyperlink" Target="https://sites.google.com/view/photobooth-rental-culver-city/wedding-photo-booth-rental-in-culver-city" TargetMode="External"/><Relationship Id="rId94" Type="http://schemas.openxmlformats.org/officeDocument/2006/relationships/hyperlink" Target="https://docs.google.com/document/d/1Ti8H1ZU-MxhwscokpEOwfUX2VsD4vdjyiQpkKVR2QLQ/view" TargetMode="External"/><Relationship Id="rId97" Type="http://schemas.openxmlformats.org/officeDocument/2006/relationships/hyperlink" Target="https://sites.google.com/view/culvercityphotoboothrentals/photo-booth-for-rent-near-culver-city" TargetMode="External"/><Relationship Id="rId96" Type="http://schemas.openxmlformats.org/officeDocument/2006/relationships/hyperlink" Target="https://sites.google.com/view/culvercityphotoboothrentals/photo-booth-for-rental-in-culver-city" TargetMode="External"/><Relationship Id="rId99" Type="http://schemas.openxmlformats.org/officeDocument/2006/relationships/hyperlink" Target="https://sites.google.com/view/photoboothrentalnearsandimas/home" TargetMode="External"/><Relationship Id="rId98" Type="http://schemas.openxmlformats.org/officeDocument/2006/relationships/hyperlink" Target="https://sites.google.com/view/culvercityphotoboothrentals/photo-booth-rental-in-culver-city_1" TargetMode="External"/><Relationship Id="rId91" Type="http://schemas.openxmlformats.org/officeDocument/2006/relationships/hyperlink" Target="https://docs.google.com/document/d/1b-u3SoiYV5VuQYQoa0EFyvtJZiVIIMY3z3kfeJLtFQQ/view" TargetMode="External"/><Relationship Id="rId90" Type="http://schemas.openxmlformats.org/officeDocument/2006/relationships/hyperlink" Target="https://docs.google.com/document/d/1b-u3SoiYV5VuQYQoa0EFyvtJZiVIIMY3z3kfeJLtFQQ/pub" TargetMode="External"/><Relationship Id="rId93" Type="http://schemas.openxmlformats.org/officeDocument/2006/relationships/hyperlink" Target="https://docs.google.com/document/d/1Ti8H1ZU-MxhwscokpEOwfUX2VsD4vdjyiQpkKVR2QLQ/pub" TargetMode="External"/><Relationship Id="rId92" Type="http://schemas.openxmlformats.org/officeDocument/2006/relationships/hyperlink" Target="https://docs.google.com/document/d/1Ti8H1ZU-MxhwscokpEOwfUX2VsD4vdjyiQpkKVR2QLQ/edit?usp=sharing" TargetMode="External"/><Relationship Id="rId118" Type="http://schemas.openxmlformats.org/officeDocument/2006/relationships/hyperlink" Target="https://docs.google.com/document/d/1-aD1abGOv6j5VFaRecK1KNfkdBSXw6BRIbeifhfQ-fw/pub" TargetMode="External"/><Relationship Id="rId239" Type="http://schemas.openxmlformats.org/officeDocument/2006/relationships/hyperlink" Target="https://drive.google.com/file/d/1kxxeAeZ1ZizCCPfz19dOhiaBZsrldcq_/view?usp=sharing" TargetMode="External"/><Relationship Id="rId117" Type="http://schemas.openxmlformats.org/officeDocument/2006/relationships/hyperlink" Target="https://docs.google.com/document/d/1-aD1abGOv6j5VFaRecK1KNfkdBSXw6BRIbeifhfQ-fw/edit?usp=sharing" TargetMode="External"/><Relationship Id="rId238" Type="http://schemas.openxmlformats.org/officeDocument/2006/relationships/hyperlink" Target="https://drive.google.com/file/d/1LIzY9Kkhvx3vdsqHU5GF1QnfxPUFpkzA/view?usp=sharing" TargetMode="External"/><Relationship Id="rId116" Type="http://schemas.openxmlformats.org/officeDocument/2006/relationships/hyperlink" Target="https://docs.google.com/document/d/1Q3kIAO9CZGjmb0CGwh0o_Y1bOiebKHfVU23HShsuKE0/view" TargetMode="External"/><Relationship Id="rId237" Type="http://schemas.openxmlformats.org/officeDocument/2006/relationships/hyperlink" Target="https://drive.google.com/file/d/1nynOjd4VMa3_u2G4O-nYC4XHC7xudlhA/view?usp=sharing" TargetMode="External"/><Relationship Id="rId115" Type="http://schemas.openxmlformats.org/officeDocument/2006/relationships/hyperlink" Target="https://docs.google.com/document/d/1Q3kIAO9CZGjmb0CGwh0o_Y1bOiebKHfVU23HShsuKE0/pub" TargetMode="External"/><Relationship Id="rId236" Type="http://schemas.openxmlformats.org/officeDocument/2006/relationships/hyperlink" Target="https://drive.google.com/file/d/1o5VrJmxJ9L0RHKeAEyC1wiOLCFp_eZU-/view?usp=sharing" TargetMode="External"/><Relationship Id="rId119" Type="http://schemas.openxmlformats.org/officeDocument/2006/relationships/hyperlink" Target="https://docs.google.com/document/d/1-aD1abGOv6j5VFaRecK1KNfkdBSXw6BRIbeifhfQ-fw/view" TargetMode="External"/><Relationship Id="rId110" Type="http://schemas.openxmlformats.org/officeDocument/2006/relationships/hyperlink" Target="https://sites.google.com/view/culvercityphotoboothrentals/photo-booth-for-rental-in-culver-city" TargetMode="External"/><Relationship Id="rId231" Type="http://schemas.openxmlformats.org/officeDocument/2006/relationships/hyperlink" Target="https://drive.google.com/file/d/18h0Rl3LVfEKnaJD_5fxi2E9Wr8OXwGlC/view?usp=sharing" TargetMode="External"/><Relationship Id="rId230" Type="http://schemas.openxmlformats.org/officeDocument/2006/relationships/hyperlink" Target="https://drive.google.com/file/d/1JcBsZY5RxjDjEtlORQAsCi9d8gvYGMEX/view?usp=sharing" TargetMode="External"/><Relationship Id="rId114" Type="http://schemas.openxmlformats.org/officeDocument/2006/relationships/hyperlink" Target="https://docs.google.com/document/d/1Q3kIAO9CZGjmb0CGwh0o_Y1bOiebKHfVU23HShsuKE0/edit?usp=sharing" TargetMode="External"/><Relationship Id="rId235" Type="http://schemas.openxmlformats.org/officeDocument/2006/relationships/hyperlink" Target="https://drive.google.com/file/d/1qzJl8OM_YTQNcqp2aINizt3UwUnKhd7o/view?usp=sharing" TargetMode="External"/><Relationship Id="rId113" Type="http://schemas.openxmlformats.org/officeDocument/2006/relationships/hyperlink" Target="https://sites.google.com/view/photoboothrentalnearsandimas/home" TargetMode="External"/><Relationship Id="rId234" Type="http://schemas.openxmlformats.org/officeDocument/2006/relationships/hyperlink" Target="https://drive.google.com/file/d/1IdXeVAccFuxduffbZdiqj4uCjX_0IV0x/view?usp=sharing" TargetMode="External"/><Relationship Id="rId112" Type="http://schemas.openxmlformats.org/officeDocument/2006/relationships/hyperlink" Target="https://sites.google.com/view/culvercityphotoboothrentals/photo-booth-rental-in-culver-city_1" TargetMode="External"/><Relationship Id="rId233" Type="http://schemas.openxmlformats.org/officeDocument/2006/relationships/hyperlink" Target="https://drive.google.com/file/d/1VnCc-2oZpMV8iby2-K3NODV4SSBnaPwS/view?usp=sharing" TargetMode="External"/><Relationship Id="rId111" Type="http://schemas.openxmlformats.org/officeDocument/2006/relationships/hyperlink" Target="https://sites.google.com/view/culvercityphotoboothrentals/photo-booth-for-rent-near-culver-city" TargetMode="External"/><Relationship Id="rId232" Type="http://schemas.openxmlformats.org/officeDocument/2006/relationships/hyperlink" Target="https://drive.google.com/file/d/19rm9ymLnsnrPKlcjyYvcG77VF8DncmYJ/view?usp=sharing" TargetMode="External"/><Relationship Id="rId305" Type="http://schemas.openxmlformats.org/officeDocument/2006/relationships/hyperlink" Target="https://drive.google.com/file/d/19m7WSFcez7J7gusxspQjd9P05v4_5u-p/view?usp=sharing" TargetMode="External"/><Relationship Id="rId304" Type="http://schemas.openxmlformats.org/officeDocument/2006/relationships/hyperlink" Target="https://drive.google.com/file/d/1dU5St7ANxRBJvn22Gr5y5KOlsvBF4vUs/view?usp=sharing" TargetMode="External"/><Relationship Id="rId303" Type="http://schemas.openxmlformats.org/officeDocument/2006/relationships/hyperlink" Target="https://drive.google.com/file/d/1jLusek-0QeTiQOMiltQmHsIJddSbv410/view?usp=sharing" TargetMode="External"/><Relationship Id="rId302" Type="http://schemas.openxmlformats.org/officeDocument/2006/relationships/hyperlink" Target="https://drive.google.com/file/d/12pdMhACu5V36ZZwh1hA76QkN2qx644TN/view?usp=sharing" TargetMode="External"/><Relationship Id="rId309" Type="http://schemas.openxmlformats.org/officeDocument/2006/relationships/hyperlink" Target="https://drive.google.com/file/d/1MJXTzeyW6NGzSlS-Ibge2VqSZb6L2-eF/view?usp=sharing" TargetMode="External"/><Relationship Id="rId308" Type="http://schemas.openxmlformats.org/officeDocument/2006/relationships/hyperlink" Target="https://drive.google.com/file/d/1pNlAHEdfcagGyNJStDeJcdGvrr67xxsU/view?usp=sharing" TargetMode="External"/><Relationship Id="rId307" Type="http://schemas.openxmlformats.org/officeDocument/2006/relationships/hyperlink" Target="https://drive.google.com/file/d/1xr5XLW6adfYOlOujfj8zukQX56nD5BLw/view?usp=sharing" TargetMode="External"/><Relationship Id="rId306" Type="http://schemas.openxmlformats.org/officeDocument/2006/relationships/hyperlink" Target="https://drive.google.com/file/d/1wCjpB-wsLGq_vT_LxDay2Qdd4preNQal/view?usp=sharing" TargetMode="External"/><Relationship Id="rId301" Type="http://schemas.openxmlformats.org/officeDocument/2006/relationships/hyperlink" Target="https://drive.google.com/file/d/1S0VKC84jhk730mKO_8ef66qjthSi_bIO/view?usp=sharing" TargetMode="External"/><Relationship Id="rId300" Type="http://schemas.openxmlformats.org/officeDocument/2006/relationships/hyperlink" Target="https://drive.google.com/file/d/1a60NrbFccGHGn_eFR3hO4r2-xvDO7lzk/view?usp=sharing" TargetMode="External"/><Relationship Id="rId206" Type="http://schemas.openxmlformats.org/officeDocument/2006/relationships/hyperlink" Target="https://drive.google.com/file/d/1THjbfkzRj_gGVORHCbu5owQj64yJopLI/view?usp=sharing" TargetMode="External"/><Relationship Id="rId327" Type="http://schemas.openxmlformats.org/officeDocument/2006/relationships/hyperlink" Target="https://drive.google.com/file/d/15x5eug7Z0KNRotPriZLk06BsiYWY_ijq/view?usp=sharing" TargetMode="External"/><Relationship Id="rId205" Type="http://schemas.openxmlformats.org/officeDocument/2006/relationships/hyperlink" Target="https://drive.google.com/file/d/1IIV3MGxAPT5zYCeT__j4TBjGyBcWFwaG/view?usp=sharing" TargetMode="External"/><Relationship Id="rId326" Type="http://schemas.openxmlformats.org/officeDocument/2006/relationships/hyperlink" Target="https://docs.google.com/presentation/d/11AW7sacQwoswhdq8AETORXN3gN1iJhRy/edit?usp=sharing&amp;ouid=115602453726005426174&amp;rtpof=true&amp;sd=true" TargetMode="External"/><Relationship Id="rId204" Type="http://schemas.openxmlformats.org/officeDocument/2006/relationships/hyperlink" Target="https://drive.google.com/file/d/1nnsHBsSKZu21SoXspZoKSD0hjrpr1QYu/view?usp=sharing" TargetMode="External"/><Relationship Id="rId325" Type="http://schemas.openxmlformats.org/officeDocument/2006/relationships/hyperlink" Target="https://drive.google.com/file/d/1bbXS19qX4ywZMORyvEm1t_Or-uyG66aq/view?usp=sharing" TargetMode="External"/><Relationship Id="rId203" Type="http://schemas.openxmlformats.org/officeDocument/2006/relationships/hyperlink" Target="https://drive.google.com/file/d/19Ls_F6Fc_8jR82MQbUow658UgnQdrmhM/view?usp=sharing" TargetMode="External"/><Relationship Id="rId324" Type="http://schemas.openxmlformats.org/officeDocument/2006/relationships/hyperlink" Target="https://drive.google.com/file/d/1xK_Wo7Wont5bPvG-sHzrUuKDQg9HsLno/view?usp=sharing" TargetMode="External"/><Relationship Id="rId209" Type="http://schemas.openxmlformats.org/officeDocument/2006/relationships/hyperlink" Target="https://drive.google.com/file/d/1dPIv8rQEY7ZjCUt63pddhgcL57UcdAR0/view?usp=sharing" TargetMode="External"/><Relationship Id="rId208" Type="http://schemas.openxmlformats.org/officeDocument/2006/relationships/hyperlink" Target="https://drive.google.com/file/d/1JQ24TAUqy7QYjnHJojefmc3g95L76hux/view?usp=sharing" TargetMode="External"/><Relationship Id="rId329" Type="http://schemas.openxmlformats.org/officeDocument/2006/relationships/drawing" Target="../drawings/drawing1.xml"/><Relationship Id="rId207" Type="http://schemas.openxmlformats.org/officeDocument/2006/relationships/hyperlink" Target="https://drive.google.com/file/d/10Isr0mBeHf59zNbE-2VX202EyrceWXmU/view?usp=sharing" TargetMode="External"/><Relationship Id="rId328" Type="http://schemas.openxmlformats.org/officeDocument/2006/relationships/hyperlink" Target="https://drive.google.com/file/d/1Oi5NlCIbhJpD1C6-ixPVY3Ver0jV4JoP/view?usp=sharing" TargetMode="External"/><Relationship Id="rId202" Type="http://schemas.openxmlformats.org/officeDocument/2006/relationships/hyperlink" Target="https://drive.google.com/file/d/1apPrX4BZAflFZGsSvSJ-nrW9TbkezZjO/view?usp=sharing" TargetMode="External"/><Relationship Id="rId323" Type="http://schemas.openxmlformats.org/officeDocument/2006/relationships/hyperlink" Target="https://drive.google.com/file/d/1p6mcPtewjgZin9D64yb82HfB_GEC2I4o/view?usp=sharing" TargetMode="External"/><Relationship Id="rId201" Type="http://schemas.openxmlformats.org/officeDocument/2006/relationships/hyperlink" Target="https://drive.google.com/file/d/1cxyrF5O2U-wA-OrkMbfryhrKbv6Pfjqa/view?usp=sharing" TargetMode="External"/><Relationship Id="rId322" Type="http://schemas.openxmlformats.org/officeDocument/2006/relationships/hyperlink" Target="https://drive.google.com/file/d/1MbTCuQnXBfRwW89hAqc2jlY4o-pvHKFI/view?usp=sharing" TargetMode="External"/><Relationship Id="rId200" Type="http://schemas.openxmlformats.org/officeDocument/2006/relationships/hyperlink" Target="https://drive.google.com/file/d/1nqSKYCEqv-m21CgCq3JvIFUsnlW3tV8W/view?usp=sharing" TargetMode="External"/><Relationship Id="rId321" Type="http://schemas.openxmlformats.org/officeDocument/2006/relationships/hyperlink" Target="https://drive.google.com/file/d/1gmPcyZdUweyqAiSegtbgyjJL_7R48_vU/view?usp=sharing" TargetMode="External"/><Relationship Id="rId320" Type="http://schemas.openxmlformats.org/officeDocument/2006/relationships/hyperlink" Target="https://drive.google.com/file/d/1D-KQQMVRlTnwnv2Gp4DxdPd4dgnReaPZ/view?usp=sharing" TargetMode="External"/><Relationship Id="rId316" Type="http://schemas.openxmlformats.org/officeDocument/2006/relationships/hyperlink" Target="https://drive.google.com/file/d/19vHtAypnQU9PZy67mlXOVU3hsJDL4l2F/view?usp=sharing" TargetMode="External"/><Relationship Id="rId315" Type="http://schemas.openxmlformats.org/officeDocument/2006/relationships/hyperlink" Target="https://drive.google.com/file/d/184wzU_t-4hDhzY5iMERBq8t8ZxbmDGIc/view?usp=sharing" TargetMode="External"/><Relationship Id="rId314" Type="http://schemas.openxmlformats.org/officeDocument/2006/relationships/hyperlink" Target="https://drive.google.com/file/d/1jXt_RfmObPHCl2beoePVOWbNc9H3HXb9/view?usp=sharing" TargetMode="External"/><Relationship Id="rId313" Type="http://schemas.openxmlformats.org/officeDocument/2006/relationships/hyperlink" Target="https://drive.google.com/file/d/1Jdnb1ErII-K-ubQqwbUIaWXyD3dgCjRp/view?usp=sharing" TargetMode="External"/><Relationship Id="rId319" Type="http://schemas.openxmlformats.org/officeDocument/2006/relationships/hyperlink" Target="https://drive.google.com/file/d/1iuNotCZwCr-DP5Xbi02DasnESo3OddfA/view?usp=sharing" TargetMode="External"/><Relationship Id="rId318" Type="http://schemas.openxmlformats.org/officeDocument/2006/relationships/hyperlink" Target="https://drive.google.com/file/d/1PYSjqzyWEOS04L0S8x_Y6FkGYEY_e-ji/view?usp=sharing" TargetMode="External"/><Relationship Id="rId317" Type="http://schemas.openxmlformats.org/officeDocument/2006/relationships/hyperlink" Target="https://drive.google.com/file/d/17AK1MQcG6_Zc21RnkPzLKSGx2pXPjvEB/view?usp=sharing" TargetMode="External"/><Relationship Id="rId312" Type="http://schemas.openxmlformats.org/officeDocument/2006/relationships/hyperlink" Target="https://drive.google.com/file/d/14hGGty-mlpc-CduD7VBxhiDjJsDrJMvi/view?usp=sharing" TargetMode="External"/><Relationship Id="rId311" Type="http://schemas.openxmlformats.org/officeDocument/2006/relationships/hyperlink" Target="https://drive.google.com/file/d/1JjGHv82_zvAqSK1p0xi2NIP_O0hF2McQ/view?usp=sharing" TargetMode="External"/><Relationship Id="rId310" Type="http://schemas.openxmlformats.org/officeDocument/2006/relationships/hyperlink" Target="https://drive.google.com/file/d/1kBR0Fe6MWwPW6OekkFlCj3T5UmgaluLL/view?usp=sharing"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ocs.google.com/document/d/11OCPMQKRPNgNQOSrGYB4mJLSOelA1TkFR3w1hIO5iF4/edit?usp=sharing" TargetMode="External"/><Relationship Id="rId22" Type="http://schemas.openxmlformats.org/officeDocument/2006/relationships/drawing" Target="../drawings/drawing2.xml"/><Relationship Id="rId21" Type="http://schemas.openxmlformats.org/officeDocument/2006/relationships/hyperlink" Target="https://docs.google.com/document/d/11OCPMQKRPNgNQOSrGYB4mJLSOelA1TkFR3w1hIO5iF4/pub" TargetMode="External"/><Relationship Id="rId11" Type="http://schemas.openxmlformats.org/officeDocument/2006/relationships/hyperlink" Target="https://docs.google.com/document/d/1Ht3eOZ8FcKWVfNYFvRdTP6oJjIvLCSqslgmub_lnBfU/edit?usp=sharing" TargetMode="External"/><Relationship Id="rId10" Type="http://schemas.openxmlformats.org/officeDocument/2006/relationships/hyperlink" Target="https://docs.google.com/document/d/1VisrynX3VDDoshZmu6tutAXv0hG7F99pLsAdh0Wu6fo/view" TargetMode="External"/><Relationship Id="rId13" Type="http://schemas.openxmlformats.org/officeDocument/2006/relationships/hyperlink" Target="https://docs.google.com/document/d/1Ht3eOZ8FcKWVfNYFvRdTP6oJjIvLCSqslgmub_lnBfU/view" TargetMode="External"/><Relationship Id="rId12" Type="http://schemas.openxmlformats.org/officeDocument/2006/relationships/hyperlink" Target="https://docs.google.com/document/d/1Ht3eOZ8FcKWVfNYFvRdTP6oJjIvLCSqslgmub_lnBfU/pub" TargetMode="External"/><Relationship Id="rId15" Type="http://schemas.openxmlformats.org/officeDocument/2006/relationships/hyperlink" Target="https://docs.google.com/document/d/1Q3kIAO9CZGjmb0CGwh0o_Y1bOiebKHfVU23HShsuKE0/pub" TargetMode="External"/><Relationship Id="rId14" Type="http://schemas.openxmlformats.org/officeDocument/2006/relationships/hyperlink" Target="https://docs.google.com/document/d/1Q3kIAO9CZGjmb0CGwh0o_Y1bOiebKHfVU23HShsuKE0/edit?usp=sharing" TargetMode="External"/><Relationship Id="rId17" Type="http://schemas.openxmlformats.org/officeDocument/2006/relationships/hyperlink" Target="https://docs.google.com/document/d/1qJtjUY_-JuHwPk8fHaIfQfVcjb0grQ4Ak9W9fXzqYHM/edit?usp=sharing" TargetMode="External"/><Relationship Id="rId16" Type="http://schemas.openxmlformats.org/officeDocument/2006/relationships/hyperlink" Target="https://docs.google.com/document/d/1Q3kIAO9CZGjmb0CGwh0o_Y1bOiebKHfVU23HShsuKE0/view" TargetMode="External"/><Relationship Id="rId19" Type="http://schemas.openxmlformats.org/officeDocument/2006/relationships/hyperlink" Target="https://docs.google.com/document/d/1qJtjUY_-JuHwPk8fHaIfQfVcjb0grQ4Ak9W9fXzqYHM/view" TargetMode="External"/><Relationship Id="rId18" Type="http://schemas.openxmlformats.org/officeDocument/2006/relationships/hyperlink" Target="https://docs.google.com/document/d/1qJtjUY_-JuHwPk8fHaIfQfVcjb0grQ4Ak9W9fXzqYHM/pub" TargetMode="External"/><Relationship Id="rId1" Type="http://schemas.openxmlformats.org/officeDocument/2006/relationships/hyperlink" Target="https://sites.google.com/view/ai-face-swap-photo-booth/home" TargetMode="External"/><Relationship Id="rId2" Type="http://schemas.openxmlformats.org/officeDocument/2006/relationships/hyperlink" Target="https://drive.google.com/drive/folders/1pa82aGyInZSR8j94_YkHlX1pf6ERtErp?usp=sharing" TargetMode="External"/><Relationship Id="rId3" Type="http://schemas.openxmlformats.org/officeDocument/2006/relationships/hyperlink" Target="https://docs.google.com/document/d/1yjjlEeb29-WVtervVRpXpawx-ov0aDqCb2JCWhlGfPE/edit?usp=sharing" TargetMode="External"/><Relationship Id="rId4" Type="http://schemas.openxmlformats.org/officeDocument/2006/relationships/hyperlink" Target="https://docs.google.com/document/d/1yjjlEeb29-WVtervVRpXpawx-ov0aDqCb2JCWhlGfPE/pub" TargetMode="External"/><Relationship Id="rId9" Type="http://schemas.openxmlformats.org/officeDocument/2006/relationships/hyperlink" Target="https://docs.google.com/document/d/1VisrynX3VDDoshZmu6tutAXv0hG7F99pLsAdh0Wu6fo/pub" TargetMode="External"/><Relationship Id="rId5" Type="http://schemas.openxmlformats.org/officeDocument/2006/relationships/hyperlink" Target="https://docs.google.com/document/d/1ZcrelIPi0Tf3WudvmBi75nx91D1PebkNxuNvrvUQ52c/edit?usp=sharing" TargetMode="External"/><Relationship Id="rId6" Type="http://schemas.openxmlformats.org/officeDocument/2006/relationships/hyperlink" Target="https://docs.google.com/document/d/1ZcrelIPi0Tf3WudvmBi75nx91D1PebkNxuNvrvUQ52c/pub" TargetMode="External"/><Relationship Id="rId7" Type="http://schemas.openxmlformats.org/officeDocument/2006/relationships/hyperlink" Target="https://docs.google.com/document/d/1ZcrelIPi0Tf3WudvmBi75nx91D1PebkNxuNvrvUQ52c/view" TargetMode="External"/><Relationship Id="rId8" Type="http://schemas.openxmlformats.org/officeDocument/2006/relationships/hyperlink" Target="https://docs.google.com/document/d/1VisrynX3VDDoshZmu6tutAXv0hG7F99pLsAdh0Wu6fo/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google.com/calendar/event?eid=a2djYnVnazVrcWlpZmc5Y2tqaDlxbmU1MTQgZDc2MDMxNGRiOGQyYjM3YWJkZmUyNjhiODJkN2FiYmVlNGJmNThhNWNlZjI0YzcyOWNhYjg5ODgxYmJhNjQ4MkBncm91cC5jYWxlbmRhci5nb29nbGUuY29t" TargetMode="External"/><Relationship Id="rId10" Type="http://schemas.openxmlformats.org/officeDocument/2006/relationships/hyperlink" Target="https://www.google.com/calendar/event?eid=MDkzMXJ2OG0xcnA2YjVybnNmMTgxamJzZXMgZDc2MDMxNGRiOGQyYjM3YWJkZmUyNjhiODJkN2FiYmVlNGJmNThhNWNlZjI0YzcyOWNhYjg5ODgxYmJhNjQ4MkBncm91cC5jYWxlbmRhci5nb29nbGUuY29t" TargetMode="External"/><Relationship Id="rId13" Type="http://schemas.openxmlformats.org/officeDocument/2006/relationships/hyperlink" Target="https://www.google.com/calendar/event?eid=Zjh0ZXY3OTVhcXYxMm1sbHNzNW9jbWpibnMgZDc2MDMxNGRiOGQyYjM3YWJkZmUyNjhiODJkN2FiYmVlNGJmNThhNWNlZjI0YzcyOWNhYjg5ODgxYmJhNjQ4MkBncm91cC5jYWxlbmRhci5nb29nbGUuY29t" TargetMode="External"/><Relationship Id="rId12" Type="http://schemas.openxmlformats.org/officeDocument/2006/relationships/hyperlink" Target="https://www.google.com/calendar/event?eid=MGtsbzcxYWJxY3FmNGV0cnVjczFjMGV1YTQgZDc2MDMxNGRiOGQyYjM3YWJkZmUyNjhiODJkN2FiYmVlNGJmNThhNWNlZjI0YzcyOWNhYjg5ODgxYmJhNjQ4MkBncm91cC5jYWxlbmRhci5nb29nbGUuY29t" TargetMode="External"/><Relationship Id="rId15" Type="http://schemas.openxmlformats.org/officeDocument/2006/relationships/hyperlink" Target="https://www.google.com/calendar/event?eid=MXJ1cXFxMzJob3Z2YTNpZWppYWNnbDQ2Zm8gZDc2MDMxNGRiOGQyYjM3YWJkZmUyNjhiODJkN2FiYmVlNGJmNThhNWNlZjI0YzcyOWNhYjg5ODgxYmJhNjQ4MkBncm91cC5jYWxlbmRhci5nb29nbGUuY29t" TargetMode="External"/><Relationship Id="rId14" Type="http://schemas.openxmlformats.org/officeDocument/2006/relationships/hyperlink" Target="https://www.google.com/calendar/event?eid=dGhzZXBocmozYXU4ZmJmbXVrbTlidm9rMzQgZDc2MDMxNGRiOGQyYjM3YWJkZmUyNjhiODJkN2FiYmVlNGJmNThhNWNlZjI0YzcyOWNhYjg5ODgxYmJhNjQ4MkBncm91cC5jYWxlbmRhci5nb29nbGUuY29t" TargetMode="External"/><Relationship Id="rId16" Type="http://schemas.openxmlformats.org/officeDocument/2006/relationships/drawing" Target="../drawings/drawing4.xml"/><Relationship Id="rId1" Type="http://schemas.openxmlformats.org/officeDocument/2006/relationships/hyperlink" Target="https://www.google.com/calendar/event?eid=ZWY3YmdiNmYzN2RjZDVvOTUzb3Q3MGV1ZTggZDc2MDMxNGRiOGQyYjM3YWJkZmUyNjhiODJkN2FiYmVlNGJmNThhNWNlZjI0YzcyOWNhYjg5ODgxYmJhNjQ4MkBncm91cC5jYWxlbmRhci5nb29nbGUuY29t" TargetMode="External"/><Relationship Id="rId2" Type="http://schemas.openxmlformats.org/officeDocument/2006/relationships/hyperlink" Target="https://www.google.com/calendar/event?eid=aGdrYjFlazJhM2cxYjZhMm4xdTVvOWVrcTggZDc2MDMxNGRiOGQyYjM3YWJkZmUyNjhiODJkN2FiYmVlNGJmNThhNWNlZjI0YzcyOWNhYjg5ODgxYmJhNjQ4MkBncm91cC5jYWxlbmRhci5nb29nbGUuY29t" TargetMode="External"/><Relationship Id="rId3" Type="http://schemas.openxmlformats.org/officeDocument/2006/relationships/hyperlink" Target="https://www.google.com/calendar/event?eid=b3BrbnFkMHVtbHV2ampqYWgyY2NudHZqNWcgZDc2MDMxNGRiOGQyYjM3YWJkZmUyNjhiODJkN2FiYmVlNGJmNThhNWNlZjI0YzcyOWNhYjg5ODgxYmJhNjQ4MkBncm91cC5jYWxlbmRhci5nb29nbGUuY29t" TargetMode="External"/><Relationship Id="rId4" Type="http://schemas.openxmlformats.org/officeDocument/2006/relationships/hyperlink" Target="https://www.google.com/calendar/event?eid=ZG8wZThtb3V1aWNwZXRudmwza3RtaXJtMmcgZDc2MDMxNGRiOGQyYjM3YWJkZmUyNjhiODJkN2FiYmVlNGJmNThhNWNlZjI0YzcyOWNhYjg5ODgxYmJhNjQ4MkBncm91cC5jYWxlbmRhci5nb29nbGUuY29t" TargetMode="External"/><Relationship Id="rId9" Type="http://schemas.openxmlformats.org/officeDocument/2006/relationships/hyperlink" Target="https://www.google.com/calendar/event?eid=aW9wYTNkYTQxZm82bzY1NXVubm1jNnBvdjggZDc2MDMxNGRiOGQyYjM3YWJkZmUyNjhiODJkN2FiYmVlNGJmNThhNWNlZjI0YzcyOWNhYjg5ODgxYmJhNjQ4MkBncm91cC5jYWxlbmRhci5nb29nbGUuY29t" TargetMode="External"/><Relationship Id="rId5" Type="http://schemas.openxmlformats.org/officeDocument/2006/relationships/hyperlink" Target="https://www.google.com/calendar/event?eid=c3ZoZDRyMnI1ZGd1aDlvOGRsZjYxYW81bDQgZDc2MDMxNGRiOGQyYjM3YWJkZmUyNjhiODJkN2FiYmVlNGJmNThhNWNlZjI0YzcyOWNhYjg5ODgxYmJhNjQ4MkBncm91cC5jYWxlbmRhci5nb29nbGUuY29t" TargetMode="External"/><Relationship Id="rId6" Type="http://schemas.openxmlformats.org/officeDocument/2006/relationships/hyperlink" Target="https://www.google.com/calendar/event?eid=cWxmN2dsM2FmYmx2aWdvY3ZwM2M1azVoYWcgZDc2MDMxNGRiOGQyYjM3YWJkZmUyNjhiODJkN2FiYmVlNGJmNThhNWNlZjI0YzcyOWNhYjg5ODgxYmJhNjQ4MkBncm91cC5jYWxlbmRhci5nb29nbGUuY29t" TargetMode="External"/><Relationship Id="rId7" Type="http://schemas.openxmlformats.org/officeDocument/2006/relationships/hyperlink" Target="https://www.google.com/calendar/event?eid=bTkxazM0M2k2dGc5b2dkdnY0dDc3MmZjdmMgZDc2MDMxNGRiOGQyYjM3YWJkZmUyNjhiODJkN2FiYmVlNGJmNThhNWNlZjI0YzcyOWNhYjg5ODgxYmJhNjQ4MkBncm91cC5jYWxlbmRhci5nb29nbGUuY29t" TargetMode="External"/><Relationship Id="rId8" Type="http://schemas.openxmlformats.org/officeDocument/2006/relationships/hyperlink" Target="https://www.google.com/calendar/event?eid=bjlhazlhbW1kNWhqa2wxMDZ0cG10cnA0dHMgZDc2MDMxNGRiOGQyYjM3YWJkZmUyNjhiODJkN2FiYmVlNGJmNThhNWNlZjI0YzcyOWNhYjg5ODgxYmJhNjQ4MkBncm91cC5jYWxlbmRhci5nb29nbGUuY29t"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news.google.com/rss/articles/CBMioAFBVV95cUxObjhhaXJyNVVueTNsczkyMWJ1ZXBkV3V6bVg3cC13ZkdMcEJ6M19MbU5FdHpWS1dKeVRUT25fNmxxX3NzVk45THNHNVJ3RXYxY3lKMnphdlVfanFBaWQ1MlhyTWJQTHVrNnJTMllSWlVEVlhIcE5KWjA2R25lUmYzTTNjeWJTQzBlSDdBdXRuSnRBb25JN1V6XzVwT213WUsx?oc=5" TargetMode="External"/><Relationship Id="rId21" Type="http://schemas.openxmlformats.org/officeDocument/2006/relationships/drawing" Target="../drawings/drawing5.xml"/><Relationship Id="rId11" Type="http://schemas.openxmlformats.org/officeDocument/2006/relationships/hyperlink" Target="https://news.google.com/rss/articles/CBMilwFBVV95cUxQZEVDM3JDMkc2ZDBHS19fdWl2YXFMaWFuR0FXb3pDWDBnYVhaV2UyUzRNWlVZZEk3ZDFKYmo2X3gxOUh4QWVYeHQ2VGlwTzRaM2ttN2VDcTFFSkxIdmtuQVJpQk1pNTF2NW5DVEx3UHFwTThmQmVHazVHVXZ4VnBuOWNNX3ZXRHJNbmJBQXdFZktILU5kWVln?oc=5" TargetMode="External"/><Relationship Id="rId10" Type="http://schemas.openxmlformats.org/officeDocument/2006/relationships/hyperlink" Target="https://news.google.com/rss/articles/CBMilgFBVV95cUxNRHF3cXVfdEM0eFh3NDRzc0lnN3JWOUJkR1JmcHJQVmFuXzdwN0JpeWN3Y1ZJemRCZ2sxbGNabUkyaEpmN2FycVNLSnExU0M3cmc5cWJBbUc4TTRqZ2RYbnNfa29WdFFVZjZUeGxscFB6N3dUck40SnlyZWJHSkNYZy1qbkQwZjI0M3BWa056c0hqeWZ5Vmc?oc=5" TargetMode="External"/><Relationship Id="rId13" Type="http://schemas.openxmlformats.org/officeDocument/2006/relationships/hyperlink" Target="https://news.google.com/rss/articles/CBMidEFVX3lxTE1sa3pmbFQwMk1IeXk4NW40b0ZtRXVxSU1DN1A0NDl6eFFXbVo5YjlVMVRtRzI1bGtVLTBBcnBlMzhEREtHMUxBOVVEQ0ZZNjh3ZkxHMmxYdW51aEhLem1DdFVFMl9VVENVZjBDMWd4TGlSOUVW?oc=5" TargetMode="External"/><Relationship Id="rId12" Type="http://schemas.openxmlformats.org/officeDocument/2006/relationships/hyperlink" Target="https://news.google.com/rss/articles/CBMilwFBVV95cUxOTFp3Y09DM3FieV9mRXVBWEFyQ2tJUW1JUDJRUlZNbmtYV3BoaG1Ha3JnTlYyYWhFelkwVWQzMHd1R0pUVGRDc3d4SG1GSHJVZmVzdkhCRlpWNVprc1VQb2FJTkNDdFdLcXUtaDFldWY1NS1XR1l2NXhuUS0teUhPNHVycTVTZHdsaEVEQjlOaUNsUWs4Z0lN?oc=5" TargetMode="External"/><Relationship Id="rId15" Type="http://schemas.openxmlformats.org/officeDocument/2006/relationships/hyperlink" Target="https://news.google.com/rss/articles/CBMimgFBVV95cUxQS3YwM2ZIZFlLS3VhdHpXU2FwTjJPSWRKZHhQMTNfRmlzVEd5OTZzbkRnYlBTUnBfUm9xNWloSVdWcDVVMDFWcEVzOWFwT1QxMTFfajBvdXRZdXhWRWE1bkszelBuVTFSNlFXLS1ub2hMRldDUFJJS0g1UnE4Z284QWUxVDBqY3V1VnZVLS0wS01peG9jZ1RpWmZn?oc=5" TargetMode="External"/><Relationship Id="rId14" Type="http://schemas.openxmlformats.org/officeDocument/2006/relationships/hyperlink" Target="https://news.google.com/rss/articles/CBMizAFBVV95cUxPTHNQS1k5eVVLWEdhNHZ4eE9FUVFBYTZhRi1ySTN3ZjkwdVJkbHp3ZV9FeTFXUGpITC0taVBTVEpBNTVsaXB5WnJXRHRocGRzNXlWdkdKZ2liZ0dpTGtyR0dwMkVXdldyM2lRYzljcTFZZG9HSGVvY2s4SmFuSTlQMmx5RWZiUlVEdjRNWXZJclhvZFphUnhUUlhFWTlOOVNFVkVFMS02M3ZKZEI0dko2Q29XS2tIZ1RkSDloV3B3UWpOM0EyVnVDYllrMnc?oc=5" TargetMode="External"/><Relationship Id="rId17" Type="http://schemas.openxmlformats.org/officeDocument/2006/relationships/hyperlink" Target="https://news.google.com/rss/articles/CBMinAFBVV95cUxPTS03dFFqNE9JOVdKZXdDX0NLVko0enc4ZHdSbTRvTzluNkNYWDUzMDR1ZXZGNVJZTmRydmNRNmYtQ19DcnVSNDhVS3Q3WUc5dWN5VFVJd3ZiX3V6VF80ckh4WVhHbE44V0FBdjZNVzRmUjQwZXRaX3kyNTdNY2k0c29kUUp6NkFuckhvU3VfaC1uaGFVT2lpS3pEV28?oc=5" TargetMode="External"/><Relationship Id="rId16" Type="http://schemas.openxmlformats.org/officeDocument/2006/relationships/hyperlink" Target="https://news.google.com/rss/articles/CBMiqAFBVV95cUxONDRjYXpOUWVxUmtzUHM1M2g5RFVhSmdMSjM3UXpzeFd2WVJRbWo3OHBIYkRvNktYRzhpQjF3X1JkS0tSVEVVczFfczhOLVdZellaTDllMkgwQlJVeHVESm1BdXFIRGhKTHZQRlJCSXdkb3k3aUVERHdEV1VYazRJbzFZLXlXVjk0VVduZFAyQW9aNXI5WVdJUGJoZDZZQ3plMno0cVpGNms?oc=5" TargetMode="External"/><Relationship Id="rId19" Type="http://schemas.openxmlformats.org/officeDocument/2006/relationships/hyperlink" Target="https://news.google.com/rss/articles/CBMifEFVX3lxTFBoZXdsRExYbFRycmREVlQ5Nkc0WXEydUlIYlNqVlJleXkwZFBXc0xfX2JpM1c5NVVXbDd0MUxZbzdSQ2x2eThxM1Q4cU9OTjF1TDJQQW8yWjJTMW5JdzJMQXByR0RhZ0dCSGh1WXh2RWNFZzdiaEpxMElNRTg?oc=5" TargetMode="External"/><Relationship Id="rId18" Type="http://schemas.openxmlformats.org/officeDocument/2006/relationships/hyperlink" Target="https://news.google.com/rss/articles/CBMi0wFBVV95cUxPS1ppWTVJeDEyWnQ4Y19aT0txd19xMndjNDRzR29LOE5VUFZmNm1saU81M3hqbnNBUkdpdW1WdnZIdUVGRFNDZkFCS1RCc2U3Z3BLX1VzV0pzZk5FZzVYNEJTdXBUdHVFM3g5b1ZVOXNCZS01X1U4TE0yRkJCclgyRFZIRVpVTVBhRUlFdDV2VVhpQ0NHcTIzdmh4YkVMVFI5Y2RjRkp5RVozaFFJNW9FcFltSmVOWGVqX2Z3bjZHRXV6OWZHSWoxTS03Z3FXcnZBbjRr0gHTAUFVX3lxTE5yLUFNVXlWaE5PMWpSbnhyNHFyTURtMnpGRFZnenRVOGwxSXFUeXltN0o2YnZ2RVBVODZKRzJQaE5kQmFKSEg4R29QNTZVS2t2SUVLTzZZcUlIa19vSWVhdlRpbVRPZW12Z1Y3UDJ5c09STGhtMHpGc0Z2V0VnT18wY3FqMjRucjNKOTR5cmlmaDRRNVdDLXYtS3kxcm9VN0VmWnl2bmhKbWxGVXRxNzg3QWppMkJkU0tRcElUWWxrTlEzUkdpMGI4emVLU0dIcnNJcVE?oc=5" TargetMode="External"/><Relationship Id="rId1" Type="http://schemas.openxmlformats.org/officeDocument/2006/relationships/hyperlink" Target="https://news.google.com/rss/search?q=aiphotobooth" TargetMode="External"/><Relationship Id="rId2" Type="http://schemas.openxmlformats.org/officeDocument/2006/relationships/hyperlink" Target="https://news.google.com/rss/articles/CBMilAFBVV95cUxOWjBPbnZHUGwzNHJoUkZIQkN6N1VtR3EyaE5xejQ3R1N6aFlULXFHbDVJUGswOEFuVjFocmZaRTRib1o2aXFvVGR5NGFIZThqZVpwWHpXcGZUYUxrdmhNUFJkdVllM1cyNkJSakJzNXhYOTBBb0ZHQ3g0WUNjUEhjUE4tUU83Y3dNWmFUT0JMUnJNZG5S?oc=5" TargetMode="External"/><Relationship Id="rId3" Type="http://schemas.openxmlformats.org/officeDocument/2006/relationships/hyperlink" Target="https://news.google.com/rss/articles/CBMimAFBVV95cUxObGdmTThoak1Fbzl4dk1uREhWaG5BcUVZLXVhTzhEcHJQQnp6eDJtdWUxNmF2QkppRFByZk44U3Z6R2ZDY0FFdm0xWFBPNzRQdkhES3dfMTVvVjVWcEZOaHhuZmUzcVA4OU9nNndWLVNpYzJsUVNReEUzRDBseTVyUDhMWkd2SHd5SEpjOG03UUNFLUpod3QtVw?oc=5" TargetMode="External"/><Relationship Id="rId4" Type="http://schemas.openxmlformats.org/officeDocument/2006/relationships/hyperlink" Target="https://news.google.com/rss/articles/CBMiigFBVV95cUxPZkNYbmQ0b3ZsWkRJazdwMEZTY2RwRDI3X0dVZmtlWl90V3ROVHNpOEtRelYyNndnd0J1YjZOZm54SXdvb19TOWtCOHFOYUdTQW8zV2VScTBueWtxdVdJZnh1bi1aU0hjel9kU2tBZEV2ZGs1Z3F4c1NBd0NoOWw1YTQxcDhoSzlIakE?oc=5" TargetMode="External"/><Relationship Id="rId9" Type="http://schemas.openxmlformats.org/officeDocument/2006/relationships/hyperlink" Target="https://news.google.com/rss/articles/CBMikAFBVV95cUxQNUw2T19ncUlXWmNieTdiT2ttdVdJZEFPV21TVGRYZGxpNkNyeXpsTnRqV3dHbXpvUl85cVBRZEVOMnVDMTB0b0F5ZHd6NEVjM044SFlUYmpxSWYwTl84elJYdElZMjN6bnBXOTBfdE9qZkppa2E2TlZzc0lOaENTaWFtVkk3UVBFNzQySzJDN0k?oc=5" TargetMode="External"/><Relationship Id="rId5" Type="http://schemas.openxmlformats.org/officeDocument/2006/relationships/hyperlink" Target="https://news.google.com/rss/articles/CBMikwFBVV95cUxOSGtOSjFGVGVKVlY0a0xNUTB5N2tSMHBRZmFsWHZwTFB4VXNiUkd5ZkcydFIxY2xZSzh2UC1sM2J4SjVpZ0VtQnRxNFRKWU1fTGpLd2o2VzZZcE1vbjN1SHEzMXBaY2hKUk5sZ2dFR1RzUlVKUUR2ZlIxSFBoYTA5dTdhN1ZMcUUwbkl0ZUM2a0JTTWs?oc=5" TargetMode="External"/><Relationship Id="rId6" Type="http://schemas.openxmlformats.org/officeDocument/2006/relationships/hyperlink" Target="https://news.google.com/rss/articles/CBMihgFBVV95cUxPcHZJeU5pd2lUZUtySGVjc2hiWnpPazk3VU5lVFFqcDVhTExoQ0RtMFVISEd2OUdrNGJWcC10Q2pXaGw4T083ZXJzNzFUNmJxbkdXb2w3cy1zNFE5R2VXd2RiTUpsemxJTDl5ZXljS0kzOHZrX21CaFJSNnJaeTFoQnNRTWFsUQ?oc=5" TargetMode="External"/><Relationship Id="rId7" Type="http://schemas.openxmlformats.org/officeDocument/2006/relationships/hyperlink" Target="https://news.google.com/rss/articles/CBMinAFBVV95cUxQaXhpSlhPay1DMnhQWGVDNjVMeFA3SHptQ0Q4Q3NnZG5vREtWNktfakxRU0hSbjhkSWtGcUY3WFJGd1hXS3lOLWNESGNWMkNhVUs3d0lmTVB0alRQQnZSRF9NV09CMGFZb2FLVk9RWEJ5Ny1kY2ZmWldiWjV0ZkIzZnktRXVJd0hxSUgxSWg5VzNtaFRYTHF5NHNDQnk?oc=5" TargetMode="External"/><Relationship Id="rId8" Type="http://schemas.openxmlformats.org/officeDocument/2006/relationships/hyperlink" Target="https://news.google.com/rss/articles/CBMipAFBVV95cUxNazdPdmdINk9wbDhuYldKa2o2WEVtZ1dQeDFTcHQ0RmMwREVtZ0swcDEwVDNFaUFlOTV2SE1jQlk3UzRUbFhfRUhlOWZZdTM0TTMxMFBMSnZuVGs1eGlFZ0NzcjlxQnhFWXZWNGNMeGNCckVSN1FjbmhnVkl6OWd5TWczUXNFWVZDM0N4X2lndU5aZ1dMcUg0a1kyeHBfbFVmbVJmQg?oc=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s>
  <sheetData>
    <row r="1" ht="1134.0" customHeight="1">
      <c r="A1" s="1" t="str">
        <f>HYPERLINK("https://sites.google.com/view/ai-face-swap-photo-booth/home", IMAGE("https://lh3.googleusercontent.com/d/1Ub_baxN1yIKa7z6PHbWKiQ5Hv3QmkYdb"))</f>
        <v/>
      </c>
    </row>
    <row r="2" ht="112.5" customHeight="1">
      <c r="A2" s="2" t="s">
        <v>0</v>
      </c>
      <c r="B2" s="2" t="s">
        <v>1</v>
      </c>
      <c r="C2" s="1" t="str">
        <f>HYPERLINK("https://sites.google.com/view/ai-face-swap-photo-booth/home", IMAGE("https://api.qrserver.com/v1/create-qr-code/?size=150x150&amp;data=https://sites.google.com/view/ai-face-swap-photo-booth/home",1))</f>
        <v/>
      </c>
      <c r="D2" s="3" t="s">
        <v>2</v>
      </c>
      <c r="E2" s="1" t="str">
        <f>HYPERLINK("https://sites.google.com/view/ai-face-swap-photo-booth/home","A.I. Artificial Intelligence photo booths rent")</f>
        <v>A.I. Artificial Intelligence photo booths rent</v>
      </c>
    </row>
    <row r="3" ht="112.5" customHeight="1">
      <c r="A3" s="2" t="s">
        <v>3</v>
      </c>
      <c r="B3" s="2" t="s">
        <v>1</v>
      </c>
      <c r="C3" s="1" t="str">
        <f>HYPERLINK("https://drive.google.com/drive/folders/1CA132MqbTZEOZ4eqWszFi2ugz4nWQQ22?usp=sharing", IMAGE("https://api.qrserver.com/v1/create-qr-code/?size=150x150&amp;data=https://drive.google.com/drive/folders/1CA132MqbTZEOZ4eqWszFi2ugz4nWQQ22?usp=sharing",1))</f>
        <v/>
      </c>
      <c r="D3" s="3" t="s">
        <v>4</v>
      </c>
      <c r="E3" s="1" t="str">
        <f>HYPERLINK("https://drive.google.com/drive/folders/1CA132MqbTZEOZ4eqWszFi2ugz4nWQQ22?usp=sharing","A.I. Artificial Intelligence photo booths rent")</f>
        <v>A.I. Artificial Intelligence photo booths rent</v>
      </c>
    </row>
    <row r="4" ht="112.5" customHeight="1">
      <c r="A4" s="2" t="s">
        <v>5</v>
      </c>
      <c r="B4" s="2" t="s">
        <v>1</v>
      </c>
      <c r="C4" s="1" t="str">
        <f>HYPERLINK("https://news.google.com/rss/search?q=aiphotobooth", IMAGE("https://api.qrserver.com/v1/create-qr-code/?size=150x150&amp;data=https://news.google.com/rss/search?q=aiphotobooth",1))</f>
        <v/>
      </c>
      <c r="D4" s="3" t="s">
        <v>6</v>
      </c>
      <c r="E4" s="1" t="str">
        <f>HYPERLINK("https://news.google.com/rss/search?q=aiphotobooth","A.I. Artificial Intelligence photo booths rent")</f>
        <v>A.I. Artificial Intelligence photo booths rent</v>
      </c>
    </row>
    <row r="5" ht="112.5" customHeight="1">
      <c r="A5" s="2" t="s">
        <v>7</v>
      </c>
      <c r="B5" s="2" t="s">
        <v>8</v>
      </c>
      <c r="C5" s="1" t="str">
        <f>HYPERLINK("https://drive.google.com/drive/folders/1F8lPzBYk6wCIXHXeq45y8ep-4IQdsajq?usp=sharing", IMAGE("https://api.qrserver.com/v1/create-qr-code/?size=150x150&amp;data=https://drive.google.com/drive/folders/1F8lPzBYk6wCIXHXeq45y8ep-4IQdsajq?usp=sharing",1))</f>
        <v/>
      </c>
      <c r="D5" s="3" t="s">
        <v>9</v>
      </c>
      <c r="E5" s="1" t="str">
        <f>HYPERLINK("https://drive.google.com/drive/folders/1F8lPzBYk6wCIXHXeq45y8ep-4IQdsajq?usp=sharing","A.I. Artificial Intelligence photo booths rent Articles")</f>
        <v>A.I. Artificial Intelligence photo booths rent Articles</v>
      </c>
    </row>
    <row r="6" ht="112.5" customHeight="1">
      <c r="A6" s="2" t="s">
        <v>10</v>
      </c>
      <c r="B6" s="2" t="s">
        <v>11</v>
      </c>
      <c r="C6" s="1" t="str">
        <f>HYPERLINK("https://drive.google.com/drive/folders/187s7su-neEL7vfzwU_meymQBg3lM0AeU?usp=sharing", IMAGE("https://api.qrserver.com/v1/create-qr-code/?size=150x150&amp;data=https://drive.google.com/drive/folders/187s7su-neEL7vfzwU_meymQBg3lM0AeU?usp=sharing",1))</f>
        <v/>
      </c>
      <c r="D6" s="3" t="s">
        <v>12</v>
      </c>
      <c r="E6" s="1" t="str">
        <f>HYPERLINK("https://drive.google.com/drive/folders/187s7su-neEL7vfzwU_meymQBg3lM0AeU?usp=sharing","A.I. Artificial Intelligence photo booths rent Photos")</f>
        <v>A.I. Artificial Intelligence photo booths rent Photos</v>
      </c>
    </row>
    <row r="7" ht="112.5" customHeight="1">
      <c r="A7" s="2" t="s">
        <v>13</v>
      </c>
      <c r="B7" s="2" t="s">
        <v>14</v>
      </c>
      <c r="C7" s="1" t="str">
        <f>HYPERLINK("https://drive.google.com/drive/folders/1NgLLBqv5IG08o8Ih87c9WalFwPkAIY5m?usp=sharing", IMAGE("https://api.qrserver.com/v1/create-qr-code/?size=150x150&amp;data=https://drive.google.com/drive/folders/1NgLLBqv5IG08o8Ih87c9WalFwPkAIY5m?usp=sharing",1))</f>
        <v/>
      </c>
      <c r="D7" s="3" t="s">
        <v>15</v>
      </c>
      <c r="E7" s="1" t="str">
        <f>HYPERLINK("https://drive.google.com/drive/folders/1NgLLBqv5IG08o8Ih87c9WalFwPkAIY5m?usp=sharing","A.I. Artificial Intelligence photo booths rent PDFs")</f>
        <v>A.I. Artificial Intelligence photo booths rent PDFs</v>
      </c>
    </row>
    <row r="8" ht="112.5" customHeight="1">
      <c r="A8" s="2" t="s">
        <v>16</v>
      </c>
      <c r="B8" s="2" t="s">
        <v>17</v>
      </c>
      <c r="C8" s="1" t="str">
        <f>HYPERLINK("https://drive.google.com/drive/folders/1doJeliDukQAUYhLjWfWFFskpPC9fnm5j?usp=sharing", IMAGE("https://api.qrserver.com/v1/create-qr-code/?size=150x150&amp;data=https://drive.google.com/drive/folders/1doJeliDukQAUYhLjWfWFFskpPC9fnm5j?usp=sharing",1))</f>
        <v/>
      </c>
      <c r="D8" s="3" t="s">
        <v>18</v>
      </c>
      <c r="E8" s="1" t="str">
        <f>HYPERLINK("https://drive.google.com/drive/folders/1doJeliDukQAUYhLjWfWFFskpPC9fnm5j?usp=sharing","A.I. Artificial Intelligence photo booths rent Slides")</f>
        <v>A.I. Artificial Intelligence photo booths rent Slides</v>
      </c>
    </row>
    <row r="9" ht="112.5" customHeight="1">
      <c r="A9" s="2" t="s">
        <v>19</v>
      </c>
      <c r="B9" s="2" t="s">
        <v>1</v>
      </c>
      <c r="C9" s="1" t="str">
        <f>HYPERLINK("https://drive.google.com/file/d/1S5sjkvMhie1HaZ6IJAtEozK_5kzeiW10/view?usp=sharing", IMAGE("https://api.qrserver.com/v1/create-qr-code/?size=150x150&amp;data=https://drive.google.com/file/d/1S5sjkvMhie1HaZ6IJAtEozK_5kzeiW10/view?usp=sharing",1))</f>
        <v/>
      </c>
      <c r="D9" s="3" t="s">
        <v>20</v>
      </c>
      <c r="E9" s="1" t="str">
        <f>HYPERLINK("https://drive.google.com/file/d/1S5sjkvMhie1HaZ6IJAtEozK_5kzeiW10/view?usp=sharing","A.I. Artificial Intelligence photo booths rent")</f>
        <v>A.I. Artificial Intelligence photo booths rent</v>
      </c>
    </row>
    <row r="10" ht="112.5" customHeight="1">
      <c r="A10" s="2" t="s">
        <v>19</v>
      </c>
      <c r="B10" s="2" t="s">
        <v>1</v>
      </c>
      <c r="C10" s="1" t="str">
        <f>HYPERLINK("https://drive.google.com/file/d/1IByJfZTakIptE6tLQpRfFEZJvkhpjvna/view?usp=sharing", IMAGE("https://api.qrserver.com/v1/create-qr-code/?size=150x150&amp;data=https://drive.google.com/file/d/1IByJfZTakIptE6tLQpRfFEZJvkhpjvna/view?usp=sharing",1))</f>
        <v/>
      </c>
      <c r="D10" s="3" t="s">
        <v>21</v>
      </c>
      <c r="E10" s="1" t="str">
        <f>HYPERLINK("https://drive.google.com/file/d/1IByJfZTakIptE6tLQpRfFEZJvkhpjvna/view?usp=sharing","A.I. Artificial Intelligence photo booths rent")</f>
        <v>A.I. Artificial Intelligence photo booths rent</v>
      </c>
    </row>
    <row r="11" ht="112.5" customHeight="1">
      <c r="A11" s="2" t="s">
        <v>19</v>
      </c>
      <c r="B11" s="2" t="s">
        <v>1</v>
      </c>
      <c r="C11" s="1" t="str">
        <f>HYPERLINK("https://drive.google.com/file/d/1mz_u8Q0HMByzzD3CtqVB6w3zXsh9l5I5/view?usp=sharing", IMAGE("https://api.qrserver.com/v1/create-qr-code/?size=150x150&amp;data=https://drive.google.com/file/d/1mz_u8Q0HMByzzD3CtqVB6w3zXsh9l5I5/view?usp=sharing",1))</f>
        <v/>
      </c>
      <c r="D11" s="3" t="s">
        <v>22</v>
      </c>
      <c r="E11" s="1" t="str">
        <f>HYPERLINK("https://drive.google.com/file/d/1mz_u8Q0HMByzzD3CtqVB6w3zXsh9l5I5/view?usp=sharing","A.I. Artificial Intelligence photo booths rent")</f>
        <v>A.I. Artificial Intelligence photo booths rent</v>
      </c>
    </row>
    <row r="12" ht="112.5" customHeight="1">
      <c r="A12" s="2" t="s">
        <v>19</v>
      </c>
      <c r="B12" s="2" t="s">
        <v>1</v>
      </c>
      <c r="C12" s="1" t="str">
        <f>HYPERLINK("https://drive.google.com/file/d/1DozG1gTEd_5CtG7v_9mOv0TLNImFKdu_/view?usp=sharing", IMAGE("https://api.qrserver.com/v1/create-qr-code/?size=150x150&amp;data=https://drive.google.com/file/d/1DozG1gTEd_5CtG7v_9mOv0TLNImFKdu_/view?usp=sharing",1))</f>
        <v/>
      </c>
      <c r="D12" s="3" t="s">
        <v>23</v>
      </c>
      <c r="E12" s="1" t="str">
        <f>HYPERLINK("https://drive.google.com/file/d/1DozG1gTEd_5CtG7v_9mOv0TLNImFKdu_/view?usp=sharing","A.I. Artificial Intelligence photo booths rent")</f>
        <v>A.I. Artificial Intelligence photo booths rent</v>
      </c>
    </row>
    <row r="13" ht="112.5" customHeight="1">
      <c r="A13" s="2" t="s">
        <v>24</v>
      </c>
      <c r="B13" s="2" t="s">
        <v>1</v>
      </c>
      <c r="C13" s="1" t="str">
        <f>HYPERLINK("https://docs.google.com/spreadsheets/d/1DhuiZZE6JhW0olVv_J9h0o29Yo7hghb8La7H5lAogXI/edit?usp=sharing", IMAGE("https://api.qrserver.com/v1/create-qr-code/?size=150x150&amp;data=https://docs.google.com/spreadsheets/d/1DhuiZZE6JhW0olVv_J9h0o29Yo7hghb8La7H5lAogXI/edit?usp=sharing",1))</f>
        <v/>
      </c>
      <c r="D13" s="3" t="s">
        <v>25</v>
      </c>
      <c r="E13" s="1" t="str">
        <f t="shared" ref="E13:E17" si="1">HYPERLINK("https://docs.google.com/spreadsheets/d/1DhuiZZE6JhW0olVv_J9h0o29Yo7hghb8La7H5lAogXI/edit?usp=sharing","A.I. Artificial Intelligence photo booths rent")</f>
        <v>A.I. Artificial Intelligence photo booths rent</v>
      </c>
    </row>
    <row r="14" ht="112.5" customHeight="1">
      <c r="A14" s="2" t="s">
        <v>26</v>
      </c>
      <c r="B14" s="2" t="s">
        <v>27</v>
      </c>
      <c r="C14" s="1" t="str">
        <f>HYPERLINK("https://docs.google.com/spreadsheet/pub?key=1DhuiZZE6JhW0olVv_J9h0o29Yo7hghb8La7H5lAogXI", IMAGE("https://api.qrserver.com/v1/create-qr-code/?size=150x150&amp;data=https://docs.google.com/spreadsheet/pub?key=1DhuiZZE6JhW0olVv_J9h0o29Yo7hghb8La7H5lAogXI",1))</f>
        <v/>
      </c>
      <c r="D14" s="3" t="s">
        <v>28</v>
      </c>
      <c r="E14" s="1" t="str">
        <f t="shared" si="1"/>
        <v>A.I. Artificial Intelligence photo booths rent</v>
      </c>
    </row>
    <row r="15" ht="112.5" customHeight="1">
      <c r="A15" s="2" t="s">
        <v>29</v>
      </c>
      <c r="B15" s="2" t="s">
        <v>30</v>
      </c>
      <c r="C15" s="1" t="str">
        <f>HYPERLINK("https://docs.google.com/spreadsheets/d/1DhuiZZE6JhW0olVv_J9h0o29Yo7hghb8La7H5lAogXI/pubhtml", IMAGE("https://api.qrserver.com/v1/create-qr-code/?size=150x150&amp;data=https://docs.google.com/spreadsheets/d/1DhuiZZE6JhW0olVv_J9h0o29Yo7hghb8La7H5lAogXI/pubhtml",1))</f>
        <v/>
      </c>
      <c r="D15" s="3" t="s">
        <v>31</v>
      </c>
      <c r="E15" s="1" t="str">
        <f t="shared" si="1"/>
        <v>A.I. Artificial Intelligence photo booths rent</v>
      </c>
    </row>
    <row r="16" ht="112.5" customHeight="1">
      <c r="A16" s="2" t="s">
        <v>32</v>
      </c>
      <c r="B16" s="2" t="s">
        <v>33</v>
      </c>
      <c r="C16" s="1" t="str">
        <f>HYPERLINK("https://docs.google.com/spreadsheets/d/1DhuiZZE6JhW0olVv_J9h0o29Yo7hghb8La7H5lAogXI/pub", IMAGE("https://api.qrserver.com/v1/create-qr-code/?size=150x150&amp;data=https://docs.google.com/spreadsheets/d/1DhuiZZE6JhW0olVv_J9h0o29Yo7hghb8La7H5lAogXI/pub",1))</f>
        <v/>
      </c>
      <c r="D16" s="3" t="s">
        <v>34</v>
      </c>
      <c r="E16" s="1" t="str">
        <f t="shared" si="1"/>
        <v>A.I. Artificial Intelligence photo booths rent</v>
      </c>
    </row>
    <row r="17" ht="112.5" customHeight="1">
      <c r="A17" s="2" t="s">
        <v>35</v>
      </c>
      <c r="B17" s="2" t="s">
        <v>36</v>
      </c>
      <c r="C17" s="1" t="str">
        <f>HYPERLINK("https://docs.google.com/spreadsheets/d/1DhuiZZE6JhW0olVv_J9h0o29Yo7hghb8La7H5lAogXI/view", IMAGE("https://api.qrserver.com/v1/create-qr-code/?size=150x150&amp;data=https://docs.google.com/spreadsheets/d/1DhuiZZE6JhW0olVv_J9h0o29Yo7hghb8La7H5lAogXI/view",1))</f>
        <v/>
      </c>
      <c r="D17" s="3" t="s">
        <v>37</v>
      </c>
      <c r="E17" s="1" t="str">
        <f t="shared" si="1"/>
        <v>A.I. Artificial Intelligence photo booths rent</v>
      </c>
    </row>
    <row r="18" ht="112.5" customHeight="1">
      <c r="A18" s="2" t="s">
        <v>38</v>
      </c>
      <c r="B18" s="2" t="s">
        <v>1</v>
      </c>
      <c r="C18" s="1" t="str">
        <f>HYPERLINK("https://docs.google.com/forms/d/1kwoP1C6GiFuwke6bC3oQyTXUMU3oIWx7urV0jCMGzJw/edit?usp=sharing", IMAGE("https://api.qrserver.com/v1/create-qr-code/?size=150x150&amp;data=https://docs.google.com/forms/d/1kwoP1C6GiFuwke6bC3oQyTXUMU3oIWx7urV0jCMGzJw/edit?usp=sharing",1))</f>
        <v/>
      </c>
      <c r="D18" s="3" t="s">
        <v>39</v>
      </c>
      <c r="E18" s="1" t="str">
        <f>HYPERLINK("https://docs.google.com/forms/d/1kwoP1C6GiFuwke6bC3oQyTXUMU3oIWx7urV0jCMGzJw/edit?usp=sharing","A.I. Artificial Intelligence photo booths rent")</f>
        <v>A.I. Artificial Intelligence photo booths rent</v>
      </c>
    </row>
    <row r="19" ht="112.5" customHeight="1">
      <c r="A19" s="2" t="s">
        <v>40</v>
      </c>
      <c r="B19" s="2" t="s">
        <v>1</v>
      </c>
      <c r="C19" s="1" t="str">
        <f>HYPERLINK("https://docs.google.com/drawings/d/1On1DTWNBx8qE7XdatPfug-tddqpar8XEFbT7ZdBfhNs/edit?usp=sharing", IMAGE("https://api.qrserver.com/v1/create-qr-code/?size=150x150&amp;data=https://docs.google.com/drawings/d/1On1DTWNBx8qE7XdatPfug-tddqpar8XEFbT7ZdBfhNs/edit?usp=sharing",1))</f>
        <v/>
      </c>
      <c r="D19" s="3" t="s">
        <v>41</v>
      </c>
      <c r="E19" s="1" t="str">
        <f>HYPERLINK("https://docs.google.com/drawings/d/1On1DTWNBx8qE7XdatPfug-tddqpar8XEFbT7ZdBfhNs/edit?usp=sharing","A.I. Artificial Intelligence photo booths rent")</f>
        <v>A.I. Artificial Intelligence photo booths rent</v>
      </c>
    </row>
    <row r="20" ht="112.5" customHeight="1">
      <c r="A20" s="2" t="s">
        <v>42</v>
      </c>
      <c r="B20" s="2" t="s">
        <v>43</v>
      </c>
      <c r="C20" s="1" t="str">
        <f>HYPERLINK("https://drive.google.com/file/d/1Ub_baxN1yIKa7z6PHbWKiQ5Hv3QmkYdb/view?usp=drivesdk", IMAGE("https://api.qrserver.com/v1/create-qr-code/?size=150x150&amp;data=https://drive.google.com/file/d/1Ub_baxN1yIKa7z6PHbWKiQ5Hv3QmkYdb/view?usp=drivesdk",1))</f>
        <v/>
      </c>
      <c r="D20" s="3" t="s">
        <v>44</v>
      </c>
    </row>
    <row r="21" ht="112.5" customHeight="1">
      <c r="A21" s="2" t="s">
        <v>45</v>
      </c>
      <c r="B21" s="2" t="s">
        <v>46</v>
      </c>
      <c r="C21" s="1" t="str">
        <f>HYPERLINK("https://sites.google.com/view/ai-face-swap-photo-booth/home", IMAGE("https://api.qrserver.com/v1/create-qr-code/?size=150x150&amp;data=https://sites.google.com/view/ai-face-swap-photo-booth/home",1))</f>
        <v/>
      </c>
      <c r="D21" s="3" t="s">
        <v>2</v>
      </c>
    </row>
    <row r="22" ht="112.5" customHeight="1">
      <c r="A22" s="2" t="s">
        <v>47</v>
      </c>
      <c r="B22" s="2" t="s">
        <v>1</v>
      </c>
      <c r="C22" s="1" t="str">
        <f>HYPERLINK("https://docs.google.com/document/d/1Z8FoSCIFMDjWWGNMY0PH_ath7j7XhMQXMFqEaqOcfd4/edit?usp=sharing", IMAGE("https://api.qrserver.com/v1/create-qr-code/?size=150x150&amp;data=https://docs.google.com/document/d/1Z8FoSCIFMDjWWGNMY0PH_ath7j7XhMQXMFqEaqOcfd4/edit?usp=sharing",1))</f>
        <v/>
      </c>
      <c r="D22" s="3" t="s">
        <v>48</v>
      </c>
      <c r="E22" s="1" t="str">
        <f t="shared" ref="E22:E24" si="2">HYPERLINK("https://docs.google.com/document/d/1Z8FoSCIFMDjWWGNMY0PH_ath7j7XhMQXMFqEaqOcfd4/edit?usp=sharing","A.I. Artificial Intelligence photo booths rent")</f>
        <v>A.I. Artificial Intelligence photo booths rent</v>
      </c>
    </row>
    <row r="23" ht="112.5" customHeight="1">
      <c r="A23" s="2" t="s">
        <v>49</v>
      </c>
      <c r="B23" s="2" t="s">
        <v>33</v>
      </c>
      <c r="C23" s="1" t="str">
        <f>HYPERLINK("https://docs.google.com/document/d/1Z8FoSCIFMDjWWGNMY0PH_ath7j7XhMQXMFqEaqOcfd4/pub", IMAGE("https://api.qrserver.com/v1/create-qr-code/?size=150x150&amp;data=https://docs.google.com/document/d/1Z8FoSCIFMDjWWGNMY0PH_ath7j7XhMQXMFqEaqOcfd4/pub",1))</f>
        <v/>
      </c>
      <c r="D23" s="3" t="s">
        <v>50</v>
      </c>
      <c r="E23" s="1" t="str">
        <f t="shared" si="2"/>
        <v>A.I. Artificial Intelligence photo booths rent</v>
      </c>
    </row>
    <row r="24" ht="112.5" customHeight="1">
      <c r="A24" s="2" t="s">
        <v>51</v>
      </c>
      <c r="B24" s="2" t="s">
        <v>36</v>
      </c>
      <c r="C24" s="1" t="str">
        <f>HYPERLINK("https://docs.google.com/document/d/1Z8FoSCIFMDjWWGNMY0PH_ath7j7XhMQXMFqEaqOcfd4/view", IMAGE("https://api.qrserver.com/v1/create-qr-code/?size=150x150&amp;data=https://docs.google.com/document/d/1Z8FoSCIFMDjWWGNMY0PH_ath7j7XhMQXMFqEaqOcfd4/view",1))</f>
        <v/>
      </c>
      <c r="D24" s="3" t="s">
        <v>52</v>
      </c>
      <c r="E24" s="1" t="str">
        <f t="shared" si="2"/>
        <v>A.I. Artificial Intelligence photo booths rent</v>
      </c>
    </row>
    <row r="25" ht="112.5" customHeight="1">
      <c r="A25" s="2" t="s">
        <v>53</v>
      </c>
      <c r="B25" s="2" t="s">
        <v>1</v>
      </c>
      <c r="C25" s="1" t="str">
        <f>HYPERLINK("https://docs.google.com/presentation/d/1IWU8y7ZkwZ3zpSH38U5V8tSGYGOEfIq7fEVEgrmUbMU/edit?usp=sharing", IMAGE("https://api.qrserver.com/v1/create-qr-code/?size=150x150&amp;data=https://docs.google.com/presentation/d/1IWU8y7ZkwZ3zpSH38U5V8tSGYGOEfIq7fEVEgrmUbMU/edit?usp=sharing",1))</f>
        <v/>
      </c>
      <c r="D25" s="3" t="s">
        <v>54</v>
      </c>
      <c r="E25" s="1" t="str">
        <f t="shared" ref="E25:E28" si="3">HYPERLINK("https://docs.google.com/presentation/d/1IWU8y7ZkwZ3zpSH38U5V8tSGYGOEfIq7fEVEgrmUbMU/edit?usp=sharing","A.I. Artificial Intelligence photo booths rent")</f>
        <v>A.I. Artificial Intelligence photo booths rent</v>
      </c>
    </row>
    <row r="26" ht="112.5" customHeight="1">
      <c r="A26" s="2" t="s">
        <v>55</v>
      </c>
      <c r="B26" s="2" t="s">
        <v>33</v>
      </c>
      <c r="C26" s="1" t="str">
        <f>HYPERLINK("https://docs.google.com/presentation/d/1IWU8y7ZkwZ3zpSH38U5V8tSGYGOEfIq7fEVEgrmUbMU/pub?start=true&amp;loop=true&amp;delayms=3000", IMAGE("https://api.qrserver.com/v1/create-qr-code/?size=150x150&amp;data=https://docs.google.com/presentation/d/1IWU8y7ZkwZ3zpSH38U5V8tSGYGOEfIq7fEVEgrmUbMU/pub?start=true&amp;loop=true&amp;delayms=3000",1))</f>
        <v/>
      </c>
      <c r="D26" s="3" t="s">
        <v>56</v>
      </c>
      <c r="E26" s="1" t="str">
        <f t="shared" si="3"/>
        <v>A.I. Artificial Intelligence photo booths rent</v>
      </c>
    </row>
    <row r="27" ht="112.5" customHeight="1">
      <c r="A27" s="2" t="s">
        <v>57</v>
      </c>
      <c r="B27" s="2" t="s">
        <v>36</v>
      </c>
      <c r="C27" s="1" t="str">
        <f>HYPERLINK("https://docs.google.com/presentation/d/1IWU8y7ZkwZ3zpSH38U5V8tSGYGOEfIq7fEVEgrmUbMU/view", IMAGE("https://api.qrserver.com/v1/create-qr-code/?size=150x150&amp;data=https://docs.google.com/presentation/d/1IWU8y7ZkwZ3zpSH38U5V8tSGYGOEfIq7fEVEgrmUbMU/view",1))</f>
        <v/>
      </c>
      <c r="D27" s="3" t="s">
        <v>58</v>
      </c>
      <c r="E27" s="1" t="str">
        <f t="shared" si="3"/>
        <v>A.I. Artificial Intelligence photo booths rent</v>
      </c>
    </row>
    <row r="28" ht="112.5" customHeight="1">
      <c r="A28" s="2" t="s">
        <v>59</v>
      </c>
      <c r="B28" s="2" t="s">
        <v>60</v>
      </c>
      <c r="C28" s="1" t="str">
        <f>HYPERLINK("https://docs.google.com/presentation/d/1IWU8y7ZkwZ3zpSH38U5V8tSGYGOEfIq7fEVEgrmUbMU/htmlpresent", IMAGE("https://api.qrserver.com/v1/create-qr-code/?size=150x150&amp;data=https://docs.google.com/presentation/d/1IWU8y7ZkwZ3zpSH38U5V8tSGYGOEfIq7fEVEgrmUbMU/htmlpresent",1))</f>
        <v/>
      </c>
      <c r="D28" s="3" t="s">
        <v>61</v>
      </c>
      <c r="E28" s="1" t="str">
        <f t="shared" si="3"/>
        <v>A.I. Artificial Intelligence photo booths rent</v>
      </c>
    </row>
    <row r="29" ht="112.5" customHeight="1">
      <c r="A29" s="2" t="s">
        <v>62</v>
      </c>
      <c r="B29" s="2" t="s">
        <v>63</v>
      </c>
      <c r="C29" s="1" t="str">
        <f>HYPERLINK("https://calendar.google.com/calendar/embed?src=d760314db8d2b37abdfe268b82d7abbee4bf58a5cef24c729cab89881bba6482@group.calendar.google.com", IMAGE("https://api.qrserver.com/v1/create-qr-code/?size=150x150&amp;data=https://calendar.google.com/calendar/embed?src=d760314db8d2b37abdfe268b82d7abbee4bf58a5cef24c729cab89881bba6482@group.calendar.google.com",1))</f>
        <v/>
      </c>
      <c r="D29" s="3" t="s">
        <v>64</v>
      </c>
      <c r="E29" s="1" t="str">
        <f>HYPERLINK("https://calendar.google.com/calendar/embed?src=d760314db8d2b37abdfe268b82d7abbee4bf58a5cef24c729cab89881bba6482@group.calendar.google.com","A.I. Artificial Intelligence photo booths rent")</f>
        <v>A.I. Artificial Intelligence photo booths rent</v>
      </c>
    </row>
    <row r="30" ht="112.5" customHeight="1">
      <c r="A30" s="2" t="s">
        <v>65</v>
      </c>
      <c r="B30" s="2" t="s">
        <v>66</v>
      </c>
      <c r="C30" s="1" t="str">
        <f>HYPERLINK("https://www.google.com/calendar/event?eid=ZWY3YmdiNmYzN2RjZDVvOTUzb3Q3MGV1ZTggZDc2MDMxNGRiOGQyYjM3YWJkZmUyNjhiODJkN2FiYmVlNGJmNThhNWNlZjI0YzcyOWNhYjg5ODgxYmJhNjQ4MkBncm91cC5jYWxlbmRhci5nb29nbGUuY29t", IMAGE("https://api.qrserver.com/v1/create-qr-code/?size=150x150&amp;data=https://www.google.com/calendar/event?eid=ZWY3YmdiNmYzN2RjZDVvOTUzb3Q3MGV1ZTggZDc2MDMxNGRiOGQyYjM3YWJkZmUyNjhiODJkN2FiYmVlNGJmNThhNWNlZjI0YzcyOWNhYjg5ODgxYmJhNjQ4MkBncm91cC5jYWxlbmRhci5nb29nbGU"&amp;"uY29t",1))</f>
        <v/>
      </c>
      <c r="D30" s="3" t="s">
        <v>67</v>
      </c>
      <c r="E30" s="1" t="str">
        <f>HYPERLINK("https://www.google.com/calendar/event?eid=ZWY3YmdiNmYzN2RjZDVvOTUzb3Q3MGV1ZTggZDc2MDMxNGRiOGQyYjM3YWJkZmUyNjhiODJkN2FiYmVlNGJmNThhNWNlZjI0YzcyOWNhYjg5ODgxYmJhNjQ4MkBncm91cC5jYWxlbmRhci5nb29nbGUuY29t","A.I. Artificial Intelligence photo booths rent")</f>
        <v>A.I. Artificial Intelligence photo booths rent</v>
      </c>
    </row>
    <row r="31" ht="112.5" customHeight="1">
      <c r="A31" s="2" t="s">
        <v>65</v>
      </c>
      <c r="B31" s="2" t="s">
        <v>66</v>
      </c>
      <c r="C31" s="1" t="str">
        <f>HYPERLINK("https://www.google.com/calendar/event?eid=aGdrYjFlazJhM2cxYjZhMm4xdTVvOWVrcTggZDc2MDMxNGRiOGQyYjM3YWJkZmUyNjhiODJkN2FiYmVlNGJmNThhNWNlZjI0YzcyOWNhYjg5ODgxYmJhNjQ4MkBncm91cC5jYWxlbmRhci5nb29nbGUuY29t", IMAGE("https://api.qrserver.com/v1/create-qr-code/?size=150x150&amp;data=https://www.google.com/calendar/event?eid=aGdrYjFlazJhM2cxYjZhMm4xdTVvOWVrcTggZDc2MDMxNGRiOGQyYjM3YWJkZmUyNjhiODJkN2FiYmVlNGJmNThhNWNlZjI0YzcyOWNhYjg5ODgxYmJhNjQ4MkBncm91cC5jYWxlbmRhci5nb29nbGU"&amp;"uY29t",1))</f>
        <v/>
      </c>
      <c r="D31" s="3" t="s">
        <v>68</v>
      </c>
      <c r="E31" s="1" t="str">
        <f>HYPERLINK("https://www.google.com/calendar/event?eid=aGdrYjFlazJhM2cxYjZhMm4xdTVvOWVrcTggZDc2MDMxNGRiOGQyYjM3YWJkZmUyNjhiODJkN2FiYmVlNGJmNThhNWNlZjI0YzcyOWNhYjg5ODgxYmJhNjQ4MkBncm91cC5jYWxlbmRhci5nb29nbGUuY29t","A.I. Artificial Intelligence photo booths rent")</f>
        <v>A.I. Artificial Intelligence photo booths rent</v>
      </c>
    </row>
    <row r="32" ht="112.5" customHeight="1">
      <c r="A32" s="2" t="s">
        <v>65</v>
      </c>
      <c r="B32" s="2" t="s">
        <v>66</v>
      </c>
      <c r="C32" s="1" t="str">
        <f>HYPERLINK("https://www.google.com/calendar/event?eid=b3BrbnFkMHVtbHV2ampqYWgyY2NudHZqNWcgZDc2MDMxNGRiOGQyYjM3YWJkZmUyNjhiODJkN2FiYmVlNGJmNThhNWNlZjI0YzcyOWNhYjg5ODgxYmJhNjQ4MkBncm91cC5jYWxlbmRhci5nb29nbGUuY29t", IMAGE("https://api.qrserver.com/v1/create-qr-code/?size=150x150&amp;data=https://www.google.com/calendar/event?eid=b3BrbnFkMHVtbHV2ampqYWgyY2NudHZqNWcgZDc2MDMxNGRiOGQyYjM3YWJkZmUyNjhiODJkN2FiYmVlNGJmNThhNWNlZjI0YzcyOWNhYjg5ODgxYmJhNjQ4MkBncm91cC5jYWxlbmRhci5nb29nbGU"&amp;"uY29t",1))</f>
        <v/>
      </c>
      <c r="D32" s="3" t="s">
        <v>69</v>
      </c>
      <c r="E32" s="1" t="str">
        <f>HYPERLINK("https://www.google.com/calendar/event?eid=b3BrbnFkMHVtbHV2ampqYWgyY2NudHZqNWcgZDc2MDMxNGRiOGQyYjM3YWJkZmUyNjhiODJkN2FiYmVlNGJmNThhNWNlZjI0YzcyOWNhYjg5ODgxYmJhNjQ4MkBncm91cC5jYWxlbmRhci5nb29nbGUuY29t","A.I. Artificial Intelligence photo booths rent")</f>
        <v>A.I. Artificial Intelligence photo booths rent</v>
      </c>
    </row>
    <row r="33" ht="112.5" customHeight="1">
      <c r="A33" s="2" t="s">
        <v>65</v>
      </c>
      <c r="B33" s="2" t="s">
        <v>66</v>
      </c>
      <c r="C33" s="1" t="str">
        <f>HYPERLINK("https://www.google.com/calendar/event?eid=ZG8wZThtb3V1aWNwZXRudmwza3RtaXJtMmcgZDc2MDMxNGRiOGQyYjM3YWJkZmUyNjhiODJkN2FiYmVlNGJmNThhNWNlZjI0YzcyOWNhYjg5ODgxYmJhNjQ4MkBncm91cC5jYWxlbmRhci5nb29nbGUuY29t", IMAGE("https://api.qrserver.com/v1/create-qr-code/?size=150x150&amp;data=https://www.google.com/calendar/event?eid=ZG8wZThtb3V1aWNwZXRudmwza3RtaXJtMmcgZDc2MDMxNGRiOGQyYjM3YWJkZmUyNjhiODJkN2FiYmVlNGJmNThhNWNlZjI0YzcyOWNhYjg5ODgxYmJhNjQ4MkBncm91cC5jYWxlbmRhci5nb29nbGU"&amp;"uY29t",1))</f>
        <v/>
      </c>
      <c r="D33" s="3" t="s">
        <v>70</v>
      </c>
      <c r="E33" s="1" t="str">
        <f>HYPERLINK("https://www.google.com/calendar/event?eid=ZG8wZThtb3V1aWNwZXRudmwza3RtaXJtMmcgZDc2MDMxNGRiOGQyYjM3YWJkZmUyNjhiODJkN2FiYmVlNGJmNThhNWNlZjI0YzcyOWNhYjg5ODgxYmJhNjQ4MkBncm91cC5jYWxlbmRhci5nb29nbGUuY29t","A.I. Artificial Intelligence photo booths rent")</f>
        <v>A.I. Artificial Intelligence photo booths rent</v>
      </c>
    </row>
    <row r="34" ht="112.5" customHeight="1">
      <c r="A34" s="2" t="s">
        <v>65</v>
      </c>
      <c r="B34" s="2" t="s">
        <v>66</v>
      </c>
      <c r="C34" s="1" t="str">
        <f>HYPERLINK("https://www.google.com/calendar/event?eid=c3ZoZDRyMnI1ZGd1aDlvOGRsZjYxYW81bDQgZDc2MDMxNGRiOGQyYjM3YWJkZmUyNjhiODJkN2FiYmVlNGJmNThhNWNlZjI0YzcyOWNhYjg5ODgxYmJhNjQ4MkBncm91cC5jYWxlbmRhci5nb29nbGUuY29t", IMAGE("https://api.qrserver.com/v1/create-qr-code/?size=150x150&amp;data=https://www.google.com/calendar/event?eid=c3ZoZDRyMnI1ZGd1aDlvOGRsZjYxYW81bDQgZDc2MDMxNGRiOGQyYjM3YWJkZmUyNjhiODJkN2FiYmVlNGJmNThhNWNlZjI0YzcyOWNhYjg5ODgxYmJhNjQ4MkBncm91cC5jYWxlbmRhci5nb29nbGU"&amp;"uY29t",1))</f>
        <v/>
      </c>
      <c r="D34" s="3" t="s">
        <v>71</v>
      </c>
      <c r="E34" s="1" t="str">
        <f>HYPERLINK("https://www.google.com/calendar/event?eid=c3ZoZDRyMnI1ZGd1aDlvOGRsZjYxYW81bDQgZDc2MDMxNGRiOGQyYjM3YWJkZmUyNjhiODJkN2FiYmVlNGJmNThhNWNlZjI0YzcyOWNhYjg5ODgxYmJhNjQ4MkBncm91cC5jYWxlbmRhci5nb29nbGUuY29t","A.I. Artificial Intelligence photo booths rent")</f>
        <v>A.I. Artificial Intelligence photo booths rent</v>
      </c>
    </row>
    <row r="35" ht="112.5" customHeight="1">
      <c r="A35" s="2" t="s">
        <v>65</v>
      </c>
      <c r="B35" s="2" t="s">
        <v>66</v>
      </c>
      <c r="C35" s="1" t="str">
        <f>HYPERLINK("https://www.google.com/calendar/event?eid=cWxmN2dsM2FmYmx2aWdvY3ZwM2M1azVoYWcgZDc2MDMxNGRiOGQyYjM3YWJkZmUyNjhiODJkN2FiYmVlNGJmNThhNWNlZjI0YzcyOWNhYjg5ODgxYmJhNjQ4MkBncm91cC5jYWxlbmRhci5nb29nbGUuY29t", IMAGE("https://api.qrserver.com/v1/create-qr-code/?size=150x150&amp;data=https://www.google.com/calendar/event?eid=cWxmN2dsM2FmYmx2aWdvY3ZwM2M1azVoYWcgZDc2MDMxNGRiOGQyYjM3YWJkZmUyNjhiODJkN2FiYmVlNGJmNThhNWNlZjI0YzcyOWNhYjg5ODgxYmJhNjQ4MkBncm91cC5jYWxlbmRhci5nb29nbGU"&amp;"uY29t",1))</f>
        <v/>
      </c>
      <c r="D35" s="3" t="s">
        <v>72</v>
      </c>
      <c r="E35" s="1" t="str">
        <f>HYPERLINK("https://www.google.com/calendar/event?eid=cWxmN2dsM2FmYmx2aWdvY3ZwM2M1azVoYWcgZDc2MDMxNGRiOGQyYjM3YWJkZmUyNjhiODJkN2FiYmVlNGJmNThhNWNlZjI0YzcyOWNhYjg5ODgxYmJhNjQ4MkBncm91cC5jYWxlbmRhci5nb29nbGUuY29t","A.I. Artificial Intelligence photo booths rent")</f>
        <v>A.I. Artificial Intelligence photo booths rent</v>
      </c>
    </row>
    <row r="36" ht="112.5" customHeight="1">
      <c r="A36" s="2" t="s">
        <v>65</v>
      </c>
      <c r="B36" s="2" t="s">
        <v>66</v>
      </c>
      <c r="C36" s="1" t="str">
        <f>HYPERLINK("https://www.google.com/calendar/event?eid=bTkxazM0M2k2dGc5b2dkdnY0dDc3MmZjdmMgZDc2MDMxNGRiOGQyYjM3YWJkZmUyNjhiODJkN2FiYmVlNGJmNThhNWNlZjI0YzcyOWNhYjg5ODgxYmJhNjQ4MkBncm91cC5jYWxlbmRhci5nb29nbGUuY29t", IMAGE("https://api.qrserver.com/v1/create-qr-code/?size=150x150&amp;data=https://www.google.com/calendar/event?eid=bTkxazM0M2k2dGc5b2dkdnY0dDc3MmZjdmMgZDc2MDMxNGRiOGQyYjM3YWJkZmUyNjhiODJkN2FiYmVlNGJmNThhNWNlZjI0YzcyOWNhYjg5ODgxYmJhNjQ4MkBncm91cC5jYWxlbmRhci5nb29nbGU"&amp;"uY29t",1))</f>
        <v/>
      </c>
      <c r="D36" s="3" t="s">
        <v>73</v>
      </c>
      <c r="E36" s="1" t="str">
        <f>HYPERLINK("https://www.google.com/calendar/event?eid=bTkxazM0M2k2dGc5b2dkdnY0dDc3MmZjdmMgZDc2MDMxNGRiOGQyYjM3YWJkZmUyNjhiODJkN2FiYmVlNGJmNThhNWNlZjI0YzcyOWNhYjg5ODgxYmJhNjQ4MkBncm91cC5jYWxlbmRhci5nb29nbGUuY29t","A.I. Artificial Intelligence photo booths rent")</f>
        <v>A.I. Artificial Intelligence photo booths rent</v>
      </c>
    </row>
    <row r="37" ht="112.5" customHeight="1">
      <c r="A37" s="2" t="s">
        <v>65</v>
      </c>
      <c r="B37" s="2" t="s">
        <v>66</v>
      </c>
      <c r="C37" s="1" t="str">
        <f>HYPERLINK("https://www.google.com/calendar/event?eid=bjlhazlhbW1kNWhqa2wxMDZ0cG10cnA0dHMgZDc2MDMxNGRiOGQyYjM3YWJkZmUyNjhiODJkN2FiYmVlNGJmNThhNWNlZjI0YzcyOWNhYjg5ODgxYmJhNjQ4MkBncm91cC5jYWxlbmRhci5nb29nbGUuY29t", IMAGE("https://api.qrserver.com/v1/create-qr-code/?size=150x150&amp;data=https://www.google.com/calendar/event?eid=bjlhazlhbW1kNWhqa2wxMDZ0cG10cnA0dHMgZDc2MDMxNGRiOGQyYjM3YWJkZmUyNjhiODJkN2FiYmVlNGJmNThhNWNlZjI0YzcyOWNhYjg5ODgxYmJhNjQ4MkBncm91cC5jYWxlbmRhci5nb29nbGU"&amp;"uY29t",1))</f>
        <v/>
      </c>
      <c r="D37" s="3" t="s">
        <v>74</v>
      </c>
      <c r="E37" s="1" t="str">
        <f>HYPERLINK("https://www.google.com/calendar/event?eid=bjlhazlhbW1kNWhqa2wxMDZ0cG10cnA0dHMgZDc2MDMxNGRiOGQyYjM3YWJkZmUyNjhiODJkN2FiYmVlNGJmNThhNWNlZjI0YzcyOWNhYjg5ODgxYmJhNjQ4MkBncm91cC5jYWxlbmRhci5nb29nbGUuY29t","A.I. Artificial Intelligence photo booths rent")</f>
        <v>A.I. Artificial Intelligence photo booths rent</v>
      </c>
    </row>
    <row r="38" ht="112.5" customHeight="1">
      <c r="A38" s="2" t="s">
        <v>65</v>
      </c>
      <c r="B38" s="2" t="s">
        <v>66</v>
      </c>
      <c r="C38" s="1" t="str">
        <f>HYPERLINK("https://www.google.com/calendar/event?eid=aW9wYTNkYTQxZm82bzY1NXVubm1jNnBvdjggZDc2MDMxNGRiOGQyYjM3YWJkZmUyNjhiODJkN2FiYmVlNGJmNThhNWNlZjI0YzcyOWNhYjg5ODgxYmJhNjQ4MkBncm91cC5jYWxlbmRhci5nb29nbGUuY29t", IMAGE("https://api.qrserver.com/v1/create-qr-code/?size=150x150&amp;data=https://www.google.com/calendar/event?eid=aW9wYTNkYTQxZm82bzY1NXVubm1jNnBvdjggZDc2MDMxNGRiOGQyYjM3YWJkZmUyNjhiODJkN2FiYmVlNGJmNThhNWNlZjI0YzcyOWNhYjg5ODgxYmJhNjQ4MkBncm91cC5jYWxlbmRhci5nb29nbGU"&amp;"uY29t",1))</f>
        <v/>
      </c>
      <c r="D38" s="3" t="s">
        <v>75</v>
      </c>
      <c r="E38" s="1" t="str">
        <f>HYPERLINK("https://www.google.com/calendar/event?eid=aW9wYTNkYTQxZm82bzY1NXVubm1jNnBvdjggZDc2MDMxNGRiOGQyYjM3YWJkZmUyNjhiODJkN2FiYmVlNGJmNThhNWNlZjI0YzcyOWNhYjg5ODgxYmJhNjQ4MkBncm91cC5jYWxlbmRhci5nb29nbGUuY29t","A.I. Artificial Intelligence photo booths rent")</f>
        <v>A.I. Artificial Intelligence photo booths rent</v>
      </c>
    </row>
    <row r="39" ht="112.5" customHeight="1">
      <c r="A39" s="2" t="s">
        <v>65</v>
      </c>
      <c r="B39" s="2" t="s">
        <v>66</v>
      </c>
      <c r="C39" s="1" t="str">
        <f>HYPERLINK("https://www.google.com/calendar/event?eid=MDkzMXJ2OG0xcnA2YjVybnNmMTgxamJzZXMgZDc2MDMxNGRiOGQyYjM3YWJkZmUyNjhiODJkN2FiYmVlNGJmNThhNWNlZjI0YzcyOWNhYjg5ODgxYmJhNjQ4MkBncm91cC5jYWxlbmRhci5nb29nbGUuY29t", IMAGE("https://api.qrserver.com/v1/create-qr-code/?size=150x150&amp;data=https://www.google.com/calendar/event?eid=MDkzMXJ2OG0xcnA2YjVybnNmMTgxamJzZXMgZDc2MDMxNGRiOGQyYjM3YWJkZmUyNjhiODJkN2FiYmVlNGJmNThhNWNlZjI0YzcyOWNhYjg5ODgxYmJhNjQ4MkBncm91cC5jYWxlbmRhci5nb29nbGU"&amp;"uY29t",1))</f>
        <v/>
      </c>
      <c r="D39" s="3" t="s">
        <v>76</v>
      </c>
      <c r="E39" s="1" t="str">
        <f>HYPERLINK("https://www.google.com/calendar/event?eid=MDkzMXJ2OG0xcnA2YjVybnNmMTgxamJzZXMgZDc2MDMxNGRiOGQyYjM3YWJkZmUyNjhiODJkN2FiYmVlNGJmNThhNWNlZjI0YzcyOWNhYjg5ODgxYmJhNjQ4MkBncm91cC5jYWxlbmRhci5nb29nbGUuY29t","A.I. Artificial Intelligence photo booths rent")</f>
        <v>A.I. Artificial Intelligence photo booths rent</v>
      </c>
    </row>
    <row r="40" ht="112.5" customHeight="1">
      <c r="A40" s="2" t="s">
        <v>65</v>
      </c>
      <c r="B40" s="2" t="s">
        <v>66</v>
      </c>
      <c r="C40" s="1" t="str">
        <f>HYPERLINK("https://www.google.com/calendar/event?eid=a2djYnVnazVrcWlpZmc5Y2tqaDlxbmU1MTQgZDc2MDMxNGRiOGQyYjM3YWJkZmUyNjhiODJkN2FiYmVlNGJmNThhNWNlZjI0YzcyOWNhYjg5ODgxYmJhNjQ4MkBncm91cC5jYWxlbmRhci5nb29nbGUuY29t", IMAGE("https://api.qrserver.com/v1/create-qr-code/?size=150x150&amp;data=https://www.google.com/calendar/event?eid=a2djYnVnazVrcWlpZmc5Y2tqaDlxbmU1MTQgZDc2MDMxNGRiOGQyYjM3YWJkZmUyNjhiODJkN2FiYmVlNGJmNThhNWNlZjI0YzcyOWNhYjg5ODgxYmJhNjQ4MkBncm91cC5jYWxlbmRhci5nb29nbGU"&amp;"uY29t",1))</f>
        <v/>
      </c>
      <c r="D40" s="3" t="s">
        <v>77</v>
      </c>
      <c r="E40" s="1" t="str">
        <f>HYPERLINK("https://www.google.com/calendar/event?eid=a2djYnVnazVrcWlpZmc5Y2tqaDlxbmU1MTQgZDc2MDMxNGRiOGQyYjM3YWJkZmUyNjhiODJkN2FiYmVlNGJmNThhNWNlZjI0YzcyOWNhYjg5ODgxYmJhNjQ4MkBncm91cC5jYWxlbmRhci5nb29nbGUuY29t","A.I. Artificial Intelligence photo booths rent")</f>
        <v>A.I. Artificial Intelligence photo booths rent</v>
      </c>
    </row>
    <row r="41" ht="112.5" customHeight="1">
      <c r="A41" s="2" t="s">
        <v>65</v>
      </c>
      <c r="B41" s="2" t="s">
        <v>66</v>
      </c>
      <c r="C41" s="1" t="str">
        <f>HYPERLINK("https://www.google.com/calendar/event?eid=MGtsbzcxYWJxY3FmNGV0cnVjczFjMGV1YTQgZDc2MDMxNGRiOGQyYjM3YWJkZmUyNjhiODJkN2FiYmVlNGJmNThhNWNlZjI0YzcyOWNhYjg5ODgxYmJhNjQ4MkBncm91cC5jYWxlbmRhci5nb29nbGUuY29t", IMAGE("https://api.qrserver.com/v1/create-qr-code/?size=150x150&amp;data=https://www.google.com/calendar/event?eid=MGtsbzcxYWJxY3FmNGV0cnVjczFjMGV1YTQgZDc2MDMxNGRiOGQyYjM3YWJkZmUyNjhiODJkN2FiYmVlNGJmNThhNWNlZjI0YzcyOWNhYjg5ODgxYmJhNjQ4MkBncm91cC5jYWxlbmRhci5nb29nbGU"&amp;"uY29t",1))</f>
        <v/>
      </c>
      <c r="D41" s="3" t="s">
        <v>78</v>
      </c>
      <c r="E41" s="1" t="str">
        <f>HYPERLINK("https://www.google.com/calendar/event?eid=MGtsbzcxYWJxY3FmNGV0cnVjczFjMGV1YTQgZDc2MDMxNGRiOGQyYjM3YWJkZmUyNjhiODJkN2FiYmVlNGJmNThhNWNlZjI0YzcyOWNhYjg5ODgxYmJhNjQ4MkBncm91cC5jYWxlbmRhci5nb29nbGUuY29t","A.I. Artificial Intelligence photo booths rent")</f>
        <v>A.I. Artificial Intelligence photo booths rent</v>
      </c>
    </row>
    <row r="42" ht="112.5" customHeight="1">
      <c r="A42" s="2" t="s">
        <v>65</v>
      </c>
      <c r="B42" s="2" t="s">
        <v>66</v>
      </c>
      <c r="C42" s="1" t="str">
        <f>HYPERLINK("https://www.google.com/calendar/event?eid=Zjh0ZXY3OTVhcXYxMm1sbHNzNW9jbWpibnMgZDc2MDMxNGRiOGQyYjM3YWJkZmUyNjhiODJkN2FiYmVlNGJmNThhNWNlZjI0YzcyOWNhYjg5ODgxYmJhNjQ4MkBncm91cC5jYWxlbmRhci5nb29nbGUuY29t", IMAGE("https://api.qrserver.com/v1/create-qr-code/?size=150x150&amp;data=https://www.google.com/calendar/event?eid=Zjh0ZXY3OTVhcXYxMm1sbHNzNW9jbWpibnMgZDc2MDMxNGRiOGQyYjM3YWJkZmUyNjhiODJkN2FiYmVlNGJmNThhNWNlZjI0YzcyOWNhYjg5ODgxYmJhNjQ4MkBncm91cC5jYWxlbmRhci5nb29nbGU"&amp;"uY29t",1))</f>
        <v/>
      </c>
      <c r="D42" s="3" t="s">
        <v>79</v>
      </c>
      <c r="E42" s="1" t="str">
        <f>HYPERLINK("https://www.google.com/calendar/event?eid=Zjh0ZXY3OTVhcXYxMm1sbHNzNW9jbWpibnMgZDc2MDMxNGRiOGQyYjM3YWJkZmUyNjhiODJkN2FiYmVlNGJmNThhNWNlZjI0YzcyOWNhYjg5ODgxYmJhNjQ4MkBncm91cC5jYWxlbmRhci5nb29nbGUuY29t","A.I. Artificial Intelligence photo booths rent")</f>
        <v>A.I. Artificial Intelligence photo booths rent</v>
      </c>
    </row>
    <row r="43" ht="112.5" customHeight="1">
      <c r="A43" s="2" t="s">
        <v>65</v>
      </c>
      <c r="B43" s="2" t="s">
        <v>66</v>
      </c>
      <c r="C43" s="1" t="str">
        <f>HYPERLINK("https://www.google.com/calendar/event?eid=dGhzZXBocmozYXU4ZmJmbXVrbTlidm9rMzQgZDc2MDMxNGRiOGQyYjM3YWJkZmUyNjhiODJkN2FiYmVlNGJmNThhNWNlZjI0YzcyOWNhYjg5ODgxYmJhNjQ4MkBncm91cC5jYWxlbmRhci5nb29nbGUuY29t", IMAGE("https://api.qrserver.com/v1/create-qr-code/?size=150x150&amp;data=https://www.google.com/calendar/event?eid=dGhzZXBocmozYXU4ZmJmbXVrbTlidm9rMzQgZDc2MDMxNGRiOGQyYjM3YWJkZmUyNjhiODJkN2FiYmVlNGJmNThhNWNlZjI0YzcyOWNhYjg5ODgxYmJhNjQ4MkBncm91cC5jYWxlbmRhci5nb29nbGU"&amp;"uY29t",1))</f>
        <v/>
      </c>
      <c r="D43" s="3" t="s">
        <v>80</v>
      </c>
      <c r="E43" s="1" t="str">
        <f>HYPERLINK("https://www.google.com/calendar/event?eid=dGhzZXBocmozYXU4ZmJmbXVrbTlidm9rMzQgZDc2MDMxNGRiOGQyYjM3YWJkZmUyNjhiODJkN2FiYmVlNGJmNThhNWNlZjI0YzcyOWNhYjg5ODgxYmJhNjQ4MkBncm91cC5jYWxlbmRhci5nb29nbGUuY29t","A.I. Artificial Intelligence photo booths rent")</f>
        <v>A.I. Artificial Intelligence photo booths rent</v>
      </c>
    </row>
    <row r="44" ht="112.5" customHeight="1">
      <c r="A44" s="2" t="s">
        <v>65</v>
      </c>
      <c r="B44" s="2" t="s">
        <v>66</v>
      </c>
      <c r="C44" s="1" t="str">
        <f>HYPERLINK("https://www.google.com/calendar/event?eid=MXJ1cXFxMzJob3Z2YTNpZWppYWNnbDQ2Zm8gZDc2MDMxNGRiOGQyYjM3YWJkZmUyNjhiODJkN2FiYmVlNGJmNThhNWNlZjI0YzcyOWNhYjg5ODgxYmJhNjQ4MkBncm91cC5jYWxlbmRhci5nb29nbGUuY29t", IMAGE("https://api.qrserver.com/v1/create-qr-code/?size=150x150&amp;data=https://www.google.com/calendar/event?eid=MXJ1cXFxMzJob3Z2YTNpZWppYWNnbDQ2Zm8gZDc2MDMxNGRiOGQyYjM3YWJkZmUyNjhiODJkN2FiYmVlNGJmNThhNWNlZjI0YzcyOWNhYjg5ODgxYmJhNjQ4MkBncm91cC5jYWxlbmRhci5nb29nbGU"&amp;"uY29t",1))</f>
        <v/>
      </c>
      <c r="D44" s="3" t="s">
        <v>81</v>
      </c>
      <c r="E44" s="1" t="str">
        <f>HYPERLINK("https://www.google.com/calendar/event?eid=MXJ1cXFxMzJob3Z2YTNpZWppYWNnbDQ2Zm8gZDc2MDMxNGRiOGQyYjM3YWJkZmUyNjhiODJkN2FiYmVlNGJmNThhNWNlZjI0YzcyOWNhYjg5ODgxYmJhNjQ4MkBncm91cC5jYWxlbmRhci5nb29nbGUuY29t","A.I. Artificial Intelligence photo booths rent")</f>
        <v>A.I. Artificial Intelligence photo booths rent</v>
      </c>
    </row>
    <row r="45" ht="112.5" customHeight="1">
      <c r="A45" s="2" t="s">
        <v>82</v>
      </c>
      <c r="B45" s="2" t="s">
        <v>1</v>
      </c>
      <c r="C45" s="1" t="str">
        <f>HYPERLINK("https://youtu.be/3AjCF0_H6pI", IMAGE("https://api.qrserver.com/v1/create-qr-code/?size=150x150&amp;data=https://youtu.be/3AjCF0_H6pI",1))</f>
        <v/>
      </c>
      <c r="D45" s="3" t="s">
        <v>83</v>
      </c>
      <c r="E45" s="1" t="str">
        <f>HYPERLINK("https://youtu.be/3AjCF0_H6pI","A.I. Artificial Intelligence photo booths rent")</f>
        <v>A.I. Artificial Intelligence photo booths rent</v>
      </c>
    </row>
    <row r="46" ht="112.5" customHeight="1">
      <c r="A46" s="2" t="s">
        <v>82</v>
      </c>
      <c r="B46" s="2" t="s">
        <v>1</v>
      </c>
      <c r="C46" s="1" t="str">
        <f>HYPERLINK("https://youtu.be/yD1Nwl2R0O4", IMAGE("https://api.qrserver.com/v1/create-qr-code/?size=150x150&amp;data=https://youtu.be/yD1Nwl2R0O4",1))</f>
        <v/>
      </c>
      <c r="D46" s="3" t="s">
        <v>84</v>
      </c>
      <c r="E46" s="1" t="str">
        <f>HYPERLINK("https://youtu.be/yD1Nwl2R0O4","A.I. Artificial Intelligence photo booths rent")</f>
        <v>A.I. Artificial Intelligence photo booths rent</v>
      </c>
    </row>
    <row r="47" ht="112.5" customHeight="1">
      <c r="A47" s="2" t="s">
        <v>82</v>
      </c>
      <c r="B47" s="2" t="s">
        <v>1</v>
      </c>
      <c r="C47" s="1" t="str">
        <f>HYPERLINK("https://youtu.be/WWlZX-7fMis", IMAGE("https://api.qrserver.com/v1/create-qr-code/?size=150x150&amp;data=https://youtu.be/WWlZX-7fMis",1))</f>
        <v/>
      </c>
      <c r="D47" s="3" t="s">
        <v>85</v>
      </c>
      <c r="E47" s="1" t="str">
        <f>HYPERLINK("https://youtu.be/WWlZX-7fMis","A.I. Artificial Intelligence photo booths rent")</f>
        <v>A.I. Artificial Intelligence photo booths rent</v>
      </c>
    </row>
    <row r="48" ht="112.5" customHeight="1">
      <c r="A48" s="2" t="s">
        <v>82</v>
      </c>
      <c r="B48" s="2" t="s">
        <v>1</v>
      </c>
      <c r="C48" s="1" t="str">
        <f>HYPERLINK("https://youtu.be/uceVMj8rYks", IMAGE("https://api.qrserver.com/v1/create-qr-code/?size=150x150&amp;data=https://youtu.be/uceVMj8rYks",1))</f>
        <v/>
      </c>
      <c r="D48" s="3" t="s">
        <v>86</v>
      </c>
      <c r="E48" s="1" t="str">
        <f>HYPERLINK("https://youtu.be/uceVMj8rYks","A.I. Artificial Intelligence photo booths rent")</f>
        <v>A.I. Artificial Intelligence photo booths rent</v>
      </c>
    </row>
    <row r="49" ht="112.5" customHeight="1">
      <c r="A49" s="2" t="s">
        <v>82</v>
      </c>
      <c r="B49" s="2" t="s">
        <v>1</v>
      </c>
      <c r="C49" s="1" t="str">
        <f>HYPERLINK("https://youtu.be/5m1UqrkL-Qs", IMAGE("https://api.qrserver.com/v1/create-qr-code/?size=150x150&amp;data=https://youtu.be/5m1UqrkL-Qs",1))</f>
        <v/>
      </c>
      <c r="D49" s="3" t="s">
        <v>87</v>
      </c>
      <c r="E49" s="1" t="str">
        <f>HYPERLINK("https://youtu.be/5m1UqrkL-Qs","A.I. Artificial Intelligence photo booths rent")</f>
        <v>A.I. Artificial Intelligence photo booths rent</v>
      </c>
    </row>
    <row r="50" ht="112.5" customHeight="1">
      <c r="A50" s="2" t="s">
        <v>88</v>
      </c>
      <c r="B50" s="2" t="s">
        <v>89</v>
      </c>
      <c r="C50" s="1" t="str">
        <f>HYPERLINK("https://docs.google.com/spreadsheets/d/1DhuiZZE6JhW0olVv_J9h0o29Yo7hghb8La7H5lAogXI/edit#gid=0", IMAGE("https://api.qrserver.com/v1/create-qr-code/?size=150x150&amp;data=https://docs.google.com/spreadsheets/d/1DhuiZZE6JhW0olVv_J9h0o29Yo7hghb8La7H5lAogXI/edit#gid=0",1))</f>
        <v/>
      </c>
      <c r="D50" s="3" t="s">
        <v>90</v>
      </c>
      <c r="E50" s="1" t="str">
        <f>HYPERLINK("https://docs.google.com/spreadsheets/d/1DhuiZZE6JhW0olVv_J9h0o29Yo7hghb8La7H5lAogXI/edit#gid=0","A.I. Artificial Intelligence photo booths rent Sheet1")</f>
        <v>A.I. Artificial Intelligence photo booths rent Sheet1</v>
      </c>
    </row>
    <row r="51" ht="112.5" customHeight="1">
      <c r="A51" s="2" t="s">
        <v>88</v>
      </c>
      <c r="B51" s="2" t="s">
        <v>91</v>
      </c>
      <c r="C51" s="1" t="str">
        <f>HYPERLINK("https://docs.google.com/spreadsheets/d/1DhuiZZE6JhW0olVv_J9h0o29Yo7hghb8La7H5lAogXI/edit#gid=2046975151", IMAGE("https://api.qrserver.com/v1/create-qr-code/?size=150x150&amp;data=https://docs.google.com/spreadsheets/d/1DhuiZZE6JhW0olVv_J9h0o29Yo7hghb8La7H5lAogXI/edit#gid=2046975151",1))</f>
        <v/>
      </c>
      <c r="D51" s="3" t="s">
        <v>92</v>
      </c>
      <c r="E51" s="1" t="str">
        <f>HYPERLINK("https://docs.google.com/spreadsheets/d/1DhuiZZE6JhW0olVv_J9h0o29Yo7hghb8La7H5lAogXI/edit#gid=2046975151","A.I. Artificial Intelligence photo booths rent Keywords")</f>
        <v>A.I. Artificial Intelligence photo booths rent Keywords</v>
      </c>
    </row>
    <row r="52" ht="112.5" customHeight="1">
      <c r="A52" s="2" t="s">
        <v>88</v>
      </c>
      <c r="B52" s="2" t="s">
        <v>93</v>
      </c>
      <c r="C52" s="1" t="str">
        <f>HYPERLINK("https://docs.google.com/spreadsheets/d/1DhuiZZE6JhW0olVv_J9h0o29Yo7hghb8La7H5lAogXI/edit#gid=493650161", IMAGE("https://api.qrserver.com/v1/create-qr-code/?size=150x150&amp;data=https://docs.google.com/spreadsheets/d/1DhuiZZE6JhW0olVv_J9h0o29Yo7hghb8La7H5lAogXI/edit#gid=493650161",1))</f>
        <v/>
      </c>
      <c r="D52" s="3" t="s">
        <v>94</v>
      </c>
      <c r="E52" s="1" t="str">
        <f>HYPERLINK("https://docs.google.com/spreadsheets/d/1DhuiZZE6JhW0olVv_J9h0o29Yo7hghb8La7H5lAogXI/edit#gid=493650161","A.I. Artificial Intelligence photo booths rent Content")</f>
        <v>A.I. Artificial Intelligence photo booths rent Content</v>
      </c>
    </row>
    <row r="53" ht="112.5" customHeight="1">
      <c r="A53" s="2" t="s">
        <v>88</v>
      </c>
      <c r="B53" s="2" t="s">
        <v>95</v>
      </c>
      <c r="C53" s="1" t="str">
        <f>HYPERLINK("https://docs.google.com/spreadsheets/d/1DhuiZZE6JhW0olVv_J9h0o29Yo7hghb8La7H5lAogXI/edit#gid=1236790264", IMAGE("https://api.qrserver.com/v1/create-qr-code/?size=150x150&amp;data=https://docs.google.com/spreadsheets/d/1DhuiZZE6JhW0olVv_J9h0o29Yo7hghb8La7H5lAogXI/edit#gid=1236790264",1))</f>
        <v/>
      </c>
      <c r="D53" s="3" t="s">
        <v>96</v>
      </c>
      <c r="E53" s="1" t="str">
        <f>HYPERLINK("https://docs.google.com/spreadsheets/d/1DhuiZZE6JhW0olVv_J9h0o29Yo7hghb8La7H5lAogXI/edit#gid=1236790264","A.I. Artificial Intelligence photo booths rent Calendar Events")</f>
        <v>A.I. Artificial Intelligence photo booths rent Calendar Events</v>
      </c>
    </row>
    <row r="54" ht="112.5" customHeight="1">
      <c r="A54" s="2" t="s">
        <v>88</v>
      </c>
      <c r="B54" s="2" t="s">
        <v>97</v>
      </c>
      <c r="C54" s="1" t="str">
        <f>HYPERLINK("https://docs.google.com/spreadsheets/d/1DhuiZZE6JhW0olVv_J9h0o29Yo7hghb8La7H5lAogXI/edit#gid=1191199435", IMAGE("https://api.qrserver.com/v1/create-qr-code/?size=150x150&amp;data=https://docs.google.com/spreadsheets/d/1DhuiZZE6JhW0olVv_J9h0o29Yo7hghb8La7H5lAogXI/edit#gid=1191199435",1))</f>
        <v/>
      </c>
      <c r="D54" s="3" t="s">
        <v>98</v>
      </c>
      <c r="E54" s="1" t="str">
        <f>HYPERLINK("https://docs.google.com/spreadsheets/d/1DhuiZZE6JhW0olVv_J9h0o29Yo7hghb8La7H5lAogXI/edit#gid=1191199435","A.I. Artificial Intelligence photo booths rent RSS Feeds")</f>
        <v>A.I. Artificial Intelligence photo booths rent RSS Feeds</v>
      </c>
    </row>
    <row r="55">
      <c r="A55" s="2" t="s">
        <v>99</v>
      </c>
      <c r="B55" s="2" t="s">
        <v>100</v>
      </c>
      <c r="D55" s="3" t="s">
        <v>101</v>
      </c>
      <c r="E55" s="1" t="str">
        <f>HYPERLINK("https://drive.google.com/drive/folders/12_vj_rsAfPaqFmEGYnXD7KFSYTqR5YY3?usp=sharing","A.I. Artificial Intelligence photo booths rent HTML")</f>
        <v>A.I. Artificial Intelligence photo booths rent HTML</v>
      </c>
    </row>
    <row r="56">
      <c r="A56" s="2" t="s">
        <v>102</v>
      </c>
      <c r="B56" s="2" t="s">
        <v>103</v>
      </c>
      <c r="D56" s="3" t="s">
        <v>104</v>
      </c>
      <c r="E56" s="1" t="str">
        <f>HYPERLINK("https://drive.google.com/file/d/1HRuLw7NkNfDE1Wz3VLOk1Rop8PAnEFQa/view?usp=sharing","A.I. Artificial Intelligence photo booths rent.html")</f>
        <v>A.I. Artificial Intelligence photo booths rent.html</v>
      </c>
    </row>
    <row r="57">
      <c r="A57" s="2" t="s">
        <v>105</v>
      </c>
      <c r="B57" s="2" t="s">
        <v>106</v>
      </c>
      <c r="D57" s="3" t="s">
        <v>107</v>
      </c>
      <c r="E57" s="1" t="str">
        <f>HYPERLINK("https://drive.google.com/drive/folders/1pa82aGyInZSR8j94_YkHlX1pf6ERtErp?usp=sharing","A.I. Artificial Intelligence photo booths rent MSFT")</f>
        <v>A.I. Artificial Intelligence photo booths rent MSFT</v>
      </c>
    </row>
    <row r="58">
      <c r="A58" s="2" t="s">
        <v>47</v>
      </c>
      <c r="B58" s="2" t="s">
        <v>108</v>
      </c>
      <c r="D58" s="3" t="s">
        <v>109</v>
      </c>
      <c r="E58" s="1" t="str">
        <f t="shared" ref="E58:E60" si="4">HYPERLINK("https://docs.google.com/document/d/1yjjlEeb29-WVtervVRpXpawx-ov0aDqCb2JCWhlGfPE/edit?usp=sharing","A.I. Artificial Intelligence photo booth rentals Orange County")</f>
        <v>A.I. Artificial Intelligence photo booth rentals Orange County</v>
      </c>
    </row>
    <row r="59">
      <c r="A59" s="2" t="s">
        <v>49</v>
      </c>
      <c r="B59" s="2" t="s">
        <v>110</v>
      </c>
      <c r="D59" s="3" t="s">
        <v>111</v>
      </c>
      <c r="E59" s="1" t="str">
        <f t="shared" si="4"/>
        <v>A.I. Artificial Intelligence photo booth rentals Orange County</v>
      </c>
    </row>
    <row r="60">
      <c r="A60" s="2" t="s">
        <v>51</v>
      </c>
      <c r="B60" s="2" t="s">
        <v>112</v>
      </c>
      <c r="D60" s="3" t="s">
        <v>113</v>
      </c>
      <c r="E60" s="1" t="str">
        <f t="shared" si="4"/>
        <v>A.I. Artificial Intelligence photo booth rentals Orange County</v>
      </c>
    </row>
    <row r="61">
      <c r="A61" s="2" t="s">
        <v>47</v>
      </c>
      <c r="B61" s="2" t="s">
        <v>114</v>
      </c>
      <c r="D61" s="3" t="s">
        <v>115</v>
      </c>
      <c r="E61" s="1" t="str">
        <f t="shared" ref="E61:E63" si="5">HYPERLINK("https://docs.google.com/document/d/1DAMnf9VxwvY5Qs2_1Cp6Z6nB9KReqzNRjEEAuaF0j4k/edit?usp=sharing","Artificial Intelligence photobooth rental Orange County")</f>
        <v>Artificial Intelligence photobooth rental Orange County</v>
      </c>
    </row>
    <row r="62">
      <c r="A62" s="2" t="s">
        <v>49</v>
      </c>
      <c r="B62" s="2" t="s">
        <v>116</v>
      </c>
      <c r="D62" s="3" t="s">
        <v>117</v>
      </c>
      <c r="E62" s="1" t="str">
        <f t="shared" si="5"/>
        <v>Artificial Intelligence photobooth rental Orange County</v>
      </c>
    </row>
    <row r="63">
      <c r="A63" s="2" t="s">
        <v>51</v>
      </c>
      <c r="B63" s="2" t="s">
        <v>118</v>
      </c>
      <c r="D63" s="3" t="s">
        <v>119</v>
      </c>
      <c r="E63" s="1" t="str">
        <f t="shared" si="5"/>
        <v>Artificial Intelligence photobooth rental Orange County</v>
      </c>
    </row>
    <row r="64">
      <c r="A64" s="2" t="s">
        <v>47</v>
      </c>
      <c r="B64" s="2" t="s">
        <v>120</v>
      </c>
      <c r="D64" s="3" t="s">
        <v>121</v>
      </c>
      <c r="E64" s="1" t="str">
        <f t="shared" ref="E64:E66" si="6">HYPERLINK("https://docs.google.com/document/d/1KSSCXFWwM3tf3fmaYmbuGSpZ8hB6qP78RSgqyQUCCmc/edit?usp=sharing","renting a Artificial Intelligence photo booth in Orange County")</f>
        <v>renting a Artificial Intelligence photo booth in Orange County</v>
      </c>
    </row>
    <row r="65">
      <c r="A65" s="2" t="s">
        <v>49</v>
      </c>
      <c r="B65" s="2" t="s">
        <v>122</v>
      </c>
      <c r="D65" s="3" t="s">
        <v>123</v>
      </c>
      <c r="E65" s="1" t="str">
        <f t="shared" si="6"/>
        <v>renting a Artificial Intelligence photo booth in Orange County</v>
      </c>
    </row>
    <row r="66">
      <c r="A66" s="2" t="s">
        <v>51</v>
      </c>
      <c r="B66" s="2" t="s">
        <v>124</v>
      </c>
      <c r="D66" s="3" t="s">
        <v>125</v>
      </c>
      <c r="E66" s="1" t="str">
        <f t="shared" si="6"/>
        <v>renting a Artificial Intelligence photo booth in Orange County</v>
      </c>
    </row>
    <row r="67">
      <c r="A67" s="2" t="s">
        <v>126</v>
      </c>
      <c r="B67" s="2" t="s">
        <v>1</v>
      </c>
      <c r="D67" s="3" t="s">
        <v>127</v>
      </c>
      <c r="E67" s="1" t="str">
        <f>HYPERLINK("https://sites.google.com/view/photobooth-rental-culver-city/wedding-photo-booth-rental-in-culver-city","A.I. Artificial Intelligence photo booths rent")</f>
        <v>A.I. Artificial Intelligence photo booths rent</v>
      </c>
    </row>
    <row r="68">
      <c r="A68" s="2" t="s">
        <v>126</v>
      </c>
      <c r="B68" s="2" t="s">
        <v>1</v>
      </c>
      <c r="D68" s="3" t="s">
        <v>128</v>
      </c>
      <c r="E68" s="1" t="str">
        <f>HYPERLINK("https://sites.google.com/view/culvercityphotoboothrentals/photo-booth-for-rental-in-culver-city","A.I. Artificial Intelligence photo booths rent")</f>
        <v>A.I. Artificial Intelligence photo booths rent</v>
      </c>
    </row>
    <row r="69">
      <c r="A69" s="2" t="s">
        <v>126</v>
      </c>
      <c r="B69" s="2" t="s">
        <v>1</v>
      </c>
      <c r="D69" s="3" t="s">
        <v>129</v>
      </c>
      <c r="E69" s="1" t="str">
        <f>HYPERLINK("https://sites.google.com/view/culvercityphotoboothrentals/photo-booth-for-rent-near-culver-city","A.I. Artificial Intelligence photo booths rent")</f>
        <v>A.I. Artificial Intelligence photo booths rent</v>
      </c>
    </row>
    <row r="70">
      <c r="A70" s="2" t="s">
        <v>126</v>
      </c>
      <c r="B70" s="2" t="s">
        <v>1</v>
      </c>
      <c r="D70" s="3" t="s">
        <v>130</v>
      </c>
      <c r="E70" s="1" t="str">
        <f>HYPERLINK("https://sites.google.com/view/culvercityphotoboothrentals/photo-booth-rental-in-culver-city_1","A.I. Artificial Intelligence photo booths rent")</f>
        <v>A.I. Artificial Intelligence photo booths rent</v>
      </c>
    </row>
    <row r="71">
      <c r="A71" s="2" t="s">
        <v>126</v>
      </c>
      <c r="B71" s="2" t="s">
        <v>1</v>
      </c>
      <c r="D71" s="3" t="s">
        <v>131</v>
      </c>
      <c r="E71" s="1" t="str">
        <f>HYPERLINK("https://sites.google.com/view/photoboothrentalnearsandimas/home","A.I. Artificial Intelligence photo booths rent")</f>
        <v>A.I. Artificial Intelligence photo booths rent</v>
      </c>
    </row>
    <row r="72">
      <c r="A72" s="2" t="s">
        <v>47</v>
      </c>
      <c r="B72" s="2" t="s">
        <v>132</v>
      </c>
      <c r="D72" s="3" t="s">
        <v>133</v>
      </c>
      <c r="E72" s="1" t="str">
        <f t="shared" ref="E72:E74" si="7">HYPERLINK("https://docs.google.com/document/d/1ZcrelIPi0Tf3WudvmBi75nx91D1PebkNxuNvrvUQ52c/edit?usp=sharing","rent a Artificial Intelligence photobooth Orange County")</f>
        <v>rent a Artificial Intelligence photobooth Orange County</v>
      </c>
    </row>
    <row r="73">
      <c r="A73" s="2" t="s">
        <v>49</v>
      </c>
      <c r="B73" s="2" t="s">
        <v>134</v>
      </c>
      <c r="D73" s="3" t="s">
        <v>135</v>
      </c>
      <c r="E73" s="1" t="str">
        <f t="shared" si="7"/>
        <v>rent a Artificial Intelligence photobooth Orange County</v>
      </c>
    </row>
    <row r="74">
      <c r="A74" s="2" t="s">
        <v>51</v>
      </c>
      <c r="B74" s="2" t="s">
        <v>136</v>
      </c>
      <c r="D74" s="3" t="s">
        <v>137</v>
      </c>
      <c r="E74" s="1" t="str">
        <f t="shared" si="7"/>
        <v>rent a Artificial Intelligence photobooth Orange County</v>
      </c>
    </row>
    <row r="75">
      <c r="A75" s="2" t="s">
        <v>47</v>
      </c>
      <c r="B75" s="2" t="s">
        <v>138</v>
      </c>
      <c r="D75" s="3" t="s">
        <v>139</v>
      </c>
      <c r="E75" s="1" t="str">
        <f t="shared" ref="E75:E77" si="8">HYPERLINK("https://docs.google.com/document/d/1BLmcWJsyTjtGTGqocBmyKZIV9ZMs6sdoef4HiQr111s/edit?usp=sharing","A.I. photo booth rental package Orange County")</f>
        <v>A.I. photo booth rental package Orange County</v>
      </c>
    </row>
    <row r="76">
      <c r="A76" s="2" t="s">
        <v>49</v>
      </c>
      <c r="B76" s="2" t="s">
        <v>140</v>
      </c>
      <c r="D76" s="3" t="s">
        <v>141</v>
      </c>
      <c r="E76" s="1" t="str">
        <f t="shared" si="8"/>
        <v>A.I. photo booth rental package Orange County</v>
      </c>
    </row>
    <row r="77">
      <c r="A77" s="2" t="s">
        <v>51</v>
      </c>
      <c r="B77" s="2" t="s">
        <v>142</v>
      </c>
      <c r="D77" s="3" t="s">
        <v>143</v>
      </c>
      <c r="E77" s="1" t="str">
        <f t="shared" si="8"/>
        <v>A.I. photo booth rental package Orange County</v>
      </c>
    </row>
    <row r="78">
      <c r="A78" s="2" t="s">
        <v>47</v>
      </c>
      <c r="B78" s="2" t="s">
        <v>144</v>
      </c>
      <c r="D78" s="3" t="s">
        <v>145</v>
      </c>
      <c r="E78" s="1" t="str">
        <f t="shared" ref="E78:E80" si="9">HYPERLINK("https://docs.google.com/document/d/1XUyO1ZeU8vFiCcKYoCSL9xEvdNqf8rzsNm1EqxpENQo/edit?usp=sharing","A.I. photobooth for rent Orange County")</f>
        <v>A.I. photobooth for rent Orange County</v>
      </c>
    </row>
    <row r="79">
      <c r="A79" s="2" t="s">
        <v>49</v>
      </c>
      <c r="B79" s="2" t="s">
        <v>146</v>
      </c>
      <c r="D79" s="3" t="s">
        <v>147</v>
      </c>
      <c r="E79" s="1" t="str">
        <f t="shared" si="9"/>
        <v>A.I. photobooth for rent Orange County</v>
      </c>
    </row>
    <row r="80">
      <c r="A80" s="2" t="s">
        <v>51</v>
      </c>
      <c r="B80" s="2" t="s">
        <v>148</v>
      </c>
      <c r="D80" s="3" t="s">
        <v>149</v>
      </c>
      <c r="E80" s="1" t="str">
        <f t="shared" si="9"/>
        <v>A.I. photobooth for rent Orange County</v>
      </c>
    </row>
    <row r="81">
      <c r="A81" s="2" t="s">
        <v>126</v>
      </c>
      <c r="B81" s="2" t="s">
        <v>1</v>
      </c>
      <c r="D81" s="3" t="s">
        <v>127</v>
      </c>
      <c r="E81" s="1" t="str">
        <f>HYPERLINK("https://sites.google.com/view/photobooth-rental-culver-city/wedding-photo-booth-rental-in-culver-city","A.I. Artificial Intelligence photo booths rent")</f>
        <v>A.I. Artificial Intelligence photo booths rent</v>
      </c>
    </row>
    <row r="82">
      <c r="A82" s="2" t="s">
        <v>126</v>
      </c>
      <c r="B82" s="2" t="s">
        <v>1</v>
      </c>
      <c r="D82" s="3" t="s">
        <v>128</v>
      </c>
      <c r="E82" s="1" t="str">
        <f>HYPERLINK("https://sites.google.com/view/culvercityphotoboothrentals/photo-booth-for-rental-in-culver-city","A.I. Artificial Intelligence photo booths rent")</f>
        <v>A.I. Artificial Intelligence photo booths rent</v>
      </c>
    </row>
    <row r="83">
      <c r="A83" s="2" t="s">
        <v>126</v>
      </c>
      <c r="B83" s="2" t="s">
        <v>1</v>
      </c>
      <c r="D83" s="3" t="s">
        <v>129</v>
      </c>
      <c r="E83" s="1" t="str">
        <f>HYPERLINK("https://sites.google.com/view/culvercityphotoboothrentals/photo-booth-for-rent-near-culver-city","A.I. Artificial Intelligence photo booths rent")</f>
        <v>A.I. Artificial Intelligence photo booths rent</v>
      </c>
    </row>
    <row r="84">
      <c r="A84" s="2" t="s">
        <v>126</v>
      </c>
      <c r="B84" s="2" t="s">
        <v>1</v>
      </c>
      <c r="D84" s="3" t="s">
        <v>130</v>
      </c>
      <c r="E84" s="1" t="str">
        <f>HYPERLINK("https://sites.google.com/view/culvercityphotoboothrentals/photo-booth-rental-in-culver-city_1","A.I. Artificial Intelligence photo booths rent")</f>
        <v>A.I. Artificial Intelligence photo booths rent</v>
      </c>
    </row>
    <row r="85">
      <c r="A85" s="2" t="s">
        <v>126</v>
      </c>
      <c r="B85" s="2" t="s">
        <v>1</v>
      </c>
      <c r="D85" s="3" t="s">
        <v>131</v>
      </c>
      <c r="E85" s="1" t="str">
        <f>HYPERLINK("https://sites.google.com/view/photoboothrentalnearsandimas/home","A.I. Artificial Intelligence photo booths rent")</f>
        <v>A.I. Artificial Intelligence photo booths rent</v>
      </c>
    </row>
    <row r="86">
      <c r="A86" s="2" t="s">
        <v>47</v>
      </c>
      <c r="B86" s="2" t="s">
        <v>150</v>
      </c>
      <c r="D86" s="3" t="s">
        <v>151</v>
      </c>
      <c r="E86" s="1" t="str">
        <f t="shared" ref="E86:E88" si="10">HYPERLINK("https://docs.google.com/document/d/1VisrynX3VDDoshZmu6tutAXv0hG7F99pLsAdh0Wu6fo/edit?usp=sharing","A.I. photo booths rent Orange County")</f>
        <v>A.I. photo booths rent Orange County</v>
      </c>
    </row>
    <row r="87">
      <c r="A87" s="2" t="s">
        <v>49</v>
      </c>
      <c r="B87" s="2" t="s">
        <v>152</v>
      </c>
      <c r="D87" s="3" t="s">
        <v>153</v>
      </c>
      <c r="E87" s="1" t="str">
        <f t="shared" si="10"/>
        <v>A.I. photo booths rent Orange County</v>
      </c>
    </row>
    <row r="88">
      <c r="A88" s="2" t="s">
        <v>51</v>
      </c>
      <c r="B88" s="2" t="s">
        <v>154</v>
      </c>
      <c r="D88" s="3" t="s">
        <v>155</v>
      </c>
      <c r="E88" s="1" t="str">
        <f t="shared" si="10"/>
        <v>A.I. photo booths rent Orange County</v>
      </c>
    </row>
    <row r="89">
      <c r="A89" s="2" t="s">
        <v>47</v>
      </c>
      <c r="B89" s="2" t="s">
        <v>156</v>
      </c>
      <c r="D89" s="3" t="s">
        <v>157</v>
      </c>
      <c r="E89" s="1" t="str">
        <f t="shared" ref="E89:E91" si="11">HYPERLINK("https://docs.google.com/document/d/1b-u3SoiYV5VuQYQoa0EFyvtJZiVIIMY3z3kfeJLtFQQ/edit?usp=sharing","renting a A.I. photo booth in Orange County")</f>
        <v>renting a A.I. photo booth in Orange County</v>
      </c>
    </row>
    <row r="90">
      <c r="A90" s="2" t="s">
        <v>49</v>
      </c>
      <c r="B90" s="2" t="s">
        <v>158</v>
      </c>
      <c r="D90" s="3" t="s">
        <v>159</v>
      </c>
      <c r="E90" s="1" t="str">
        <f t="shared" si="11"/>
        <v>renting a A.I. photo booth in Orange County</v>
      </c>
    </row>
    <row r="91">
      <c r="A91" s="2" t="s">
        <v>51</v>
      </c>
      <c r="B91" s="2" t="s">
        <v>160</v>
      </c>
      <c r="D91" s="3" t="s">
        <v>161</v>
      </c>
      <c r="E91" s="1" t="str">
        <f t="shared" si="11"/>
        <v>renting a A.I. photo booth in Orange County</v>
      </c>
    </row>
    <row r="92">
      <c r="A92" s="2" t="s">
        <v>47</v>
      </c>
      <c r="B92" s="2" t="s">
        <v>162</v>
      </c>
      <c r="D92" s="3" t="s">
        <v>163</v>
      </c>
      <c r="E92" s="1" t="str">
        <f t="shared" ref="E92:E94" si="12">HYPERLINK("https://docs.google.com/document/d/1Ti8H1ZU-MxhwscokpEOwfUX2VsD4vdjyiQpkKVR2QLQ/edit?usp=sharing","corporate event A.I. Artificial Intelligence photo booth Orange County")</f>
        <v>corporate event A.I. Artificial Intelligence photo booth Orange County</v>
      </c>
    </row>
    <row r="93">
      <c r="A93" s="2" t="s">
        <v>49</v>
      </c>
      <c r="B93" s="2" t="s">
        <v>164</v>
      </c>
      <c r="D93" s="3" t="s">
        <v>165</v>
      </c>
      <c r="E93" s="1" t="str">
        <f t="shared" si="12"/>
        <v>corporate event A.I. Artificial Intelligence photo booth Orange County</v>
      </c>
    </row>
    <row r="94">
      <c r="A94" s="2" t="s">
        <v>51</v>
      </c>
      <c r="B94" s="2" t="s">
        <v>166</v>
      </c>
      <c r="D94" s="3" t="s">
        <v>167</v>
      </c>
      <c r="E94" s="1" t="str">
        <f t="shared" si="12"/>
        <v>corporate event A.I. Artificial Intelligence photo booth Orange County</v>
      </c>
    </row>
    <row r="95">
      <c r="A95" s="2" t="s">
        <v>126</v>
      </c>
      <c r="B95" s="2" t="s">
        <v>1</v>
      </c>
      <c r="D95" s="3" t="s">
        <v>127</v>
      </c>
      <c r="E95" s="1" t="str">
        <f>HYPERLINK("https://sites.google.com/view/photobooth-rental-culver-city/wedding-photo-booth-rental-in-culver-city","A.I. Artificial Intelligence photo booths rent")</f>
        <v>A.I. Artificial Intelligence photo booths rent</v>
      </c>
    </row>
    <row r="96">
      <c r="A96" s="2" t="s">
        <v>126</v>
      </c>
      <c r="B96" s="2" t="s">
        <v>1</v>
      </c>
      <c r="D96" s="3" t="s">
        <v>128</v>
      </c>
      <c r="E96" s="1" t="str">
        <f>HYPERLINK("https://sites.google.com/view/culvercityphotoboothrentals/photo-booth-for-rental-in-culver-city","A.I. Artificial Intelligence photo booths rent")</f>
        <v>A.I. Artificial Intelligence photo booths rent</v>
      </c>
    </row>
    <row r="97">
      <c r="A97" s="2" t="s">
        <v>126</v>
      </c>
      <c r="B97" s="2" t="s">
        <v>1</v>
      </c>
      <c r="D97" s="3" t="s">
        <v>129</v>
      </c>
      <c r="E97" s="1" t="str">
        <f>HYPERLINK("https://sites.google.com/view/culvercityphotoboothrentals/photo-booth-for-rent-near-culver-city","A.I. Artificial Intelligence photo booths rent")</f>
        <v>A.I. Artificial Intelligence photo booths rent</v>
      </c>
    </row>
    <row r="98">
      <c r="A98" s="2" t="s">
        <v>126</v>
      </c>
      <c r="B98" s="2" t="s">
        <v>1</v>
      </c>
      <c r="D98" s="3" t="s">
        <v>130</v>
      </c>
      <c r="E98" s="1" t="str">
        <f>HYPERLINK("https://sites.google.com/view/culvercityphotoboothrentals/photo-booth-rental-in-culver-city_1","A.I. Artificial Intelligence photo booths rent")</f>
        <v>A.I. Artificial Intelligence photo booths rent</v>
      </c>
    </row>
    <row r="99">
      <c r="A99" s="2" t="s">
        <v>126</v>
      </c>
      <c r="B99" s="2" t="s">
        <v>1</v>
      </c>
      <c r="D99" s="3" t="s">
        <v>131</v>
      </c>
      <c r="E99" s="1" t="str">
        <f>HYPERLINK("https://sites.google.com/view/photoboothrentalnearsandimas/home","A.I. Artificial Intelligence photo booths rent")</f>
        <v>A.I. Artificial Intelligence photo booths rent</v>
      </c>
    </row>
    <row r="100">
      <c r="A100" s="2" t="s">
        <v>47</v>
      </c>
      <c r="B100" s="2" t="s">
        <v>168</v>
      </c>
      <c r="D100" s="3" t="s">
        <v>169</v>
      </c>
      <c r="E100" s="1" t="str">
        <f t="shared" ref="E100:E102" si="13">HYPERLINK("https://docs.google.com/document/d/1Ht3eOZ8FcKWVfNYFvRdTP6oJjIvLCSqslgmub_lnBfU/edit?usp=sharing","A.I. Artificial Intelligence photo booth rental orange county")</f>
        <v>A.I. Artificial Intelligence photo booth rental orange county</v>
      </c>
    </row>
    <row r="101">
      <c r="A101" s="2" t="s">
        <v>49</v>
      </c>
      <c r="B101" s="2" t="s">
        <v>170</v>
      </c>
      <c r="D101" s="3" t="s">
        <v>171</v>
      </c>
      <c r="E101" s="1" t="str">
        <f t="shared" si="13"/>
        <v>A.I. Artificial Intelligence photo booth rental orange county</v>
      </c>
    </row>
    <row r="102">
      <c r="A102" s="2" t="s">
        <v>51</v>
      </c>
      <c r="B102" s="2" t="s">
        <v>172</v>
      </c>
      <c r="D102" s="3" t="s">
        <v>173</v>
      </c>
      <c r="E102" s="1" t="str">
        <f t="shared" si="13"/>
        <v>A.I. Artificial Intelligence photo booth rental orange county</v>
      </c>
    </row>
    <row r="103">
      <c r="A103" s="2" t="s">
        <v>47</v>
      </c>
      <c r="B103" s="2" t="s">
        <v>174</v>
      </c>
      <c r="D103" s="3" t="s">
        <v>175</v>
      </c>
      <c r="E103" s="1" t="str">
        <f t="shared" ref="E103:E105" si="14">HYPERLINK("https://docs.google.com/document/d/1q53KbwqLy6VzNDeiuirS0c4CpZkSozeqrsivr9fJ-XY/edit?usp=sharing","wedding A.I. Artificial Intelligence photo booth rental in orange county")</f>
        <v>wedding A.I. Artificial Intelligence photo booth rental in orange county</v>
      </c>
    </row>
    <row r="104">
      <c r="A104" s="2" t="s">
        <v>49</v>
      </c>
      <c r="B104" s="2" t="s">
        <v>176</v>
      </c>
      <c r="D104" s="3" t="s">
        <v>177</v>
      </c>
      <c r="E104" s="1" t="str">
        <f t="shared" si="14"/>
        <v>wedding A.I. Artificial Intelligence photo booth rental in orange county</v>
      </c>
    </row>
    <row r="105">
      <c r="A105" s="2" t="s">
        <v>51</v>
      </c>
      <c r="B105" s="2" t="s">
        <v>178</v>
      </c>
      <c r="D105" s="3" t="s">
        <v>179</v>
      </c>
      <c r="E105" s="1" t="str">
        <f t="shared" si="14"/>
        <v>wedding A.I. Artificial Intelligence photo booth rental in orange county</v>
      </c>
    </row>
    <row r="106">
      <c r="A106" s="2" t="s">
        <v>47</v>
      </c>
      <c r="B106" s="2" t="s">
        <v>180</v>
      </c>
      <c r="D106" s="3" t="s">
        <v>181</v>
      </c>
      <c r="E106" s="1" t="str">
        <f t="shared" ref="E106:E108" si="15">HYPERLINK("https://docs.google.com/document/d/1OTLJtIFAKoH20DgJlsX75s8wCmlwgnrFBjcDkJZfsuQ/edit?usp=sharing","A.I. Artificial Intelligence photo booth rental in orange county")</f>
        <v>A.I. Artificial Intelligence photo booth rental in orange county</v>
      </c>
    </row>
    <row r="107">
      <c r="A107" s="2" t="s">
        <v>49</v>
      </c>
      <c r="B107" s="2" t="s">
        <v>182</v>
      </c>
      <c r="D107" s="3" t="s">
        <v>183</v>
      </c>
      <c r="E107" s="1" t="str">
        <f t="shared" si="15"/>
        <v>A.I. Artificial Intelligence photo booth rental in orange county</v>
      </c>
    </row>
    <row r="108">
      <c r="A108" s="2" t="s">
        <v>51</v>
      </c>
      <c r="B108" s="2" t="s">
        <v>184</v>
      </c>
      <c r="D108" s="3" t="s">
        <v>185</v>
      </c>
      <c r="E108" s="1" t="str">
        <f t="shared" si="15"/>
        <v>A.I. Artificial Intelligence photo booth rental in orange county</v>
      </c>
    </row>
    <row r="109">
      <c r="A109" s="2" t="s">
        <v>126</v>
      </c>
      <c r="B109" s="2" t="s">
        <v>1</v>
      </c>
      <c r="D109" s="3" t="s">
        <v>127</v>
      </c>
      <c r="E109" s="1" t="str">
        <f>HYPERLINK("https://sites.google.com/view/photobooth-rental-culver-city/wedding-photo-booth-rental-in-culver-city","A.I. Artificial Intelligence photo booths rent")</f>
        <v>A.I. Artificial Intelligence photo booths rent</v>
      </c>
    </row>
    <row r="110">
      <c r="A110" s="2" t="s">
        <v>126</v>
      </c>
      <c r="B110" s="2" t="s">
        <v>1</v>
      </c>
      <c r="D110" s="3" t="s">
        <v>128</v>
      </c>
      <c r="E110" s="1" t="str">
        <f>HYPERLINK("https://sites.google.com/view/culvercityphotoboothrentals/photo-booth-for-rental-in-culver-city","A.I. Artificial Intelligence photo booths rent")</f>
        <v>A.I. Artificial Intelligence photo booths rent</v>
      </c>
    </row>
    <row r="111">
      <c r="A111" s="2" t="s">
        <v>126</v>
      </c>
      <c r="B111" s="2" t="s">
        <v>1</v>
      </c>
      <c r="D111" s="3" t="s">
        <v>129</v>
      </c>
      <c r="E111" s="1" t="str">
        <f>HYPERLINK("https://sites.google.com/view/culvercityphotoboothrentals/photo-booth-for-rent-near-culver-city","A.I. Artificial Intelligence photo booths rent")</f>
        <v>A.I. Artificial Intelligence photo booths rent</v>
      </c>
    </row>
    <row r="112">
      <c r="A112" s="2" t="s">
        <v>126</v>
      </c>
      <c r="B112" s="2" t="s">
        <v>1</v>
      </c>
      <c r="D112" s="3" t="s">
        <v>130</v>
      </c>
      <c r="E112" s="1" t="str">
        <f>HYPERLINK("https://sites.google.com/view/culvercityphotoboothrentals/photo-booth-rental-in-culver-city_1","A.I. Artificial Intelligence photo booths rent")</f>
        <v>A.I. Artificial Intelligence photo booths rent</v>
      </c>
    </row>
    <row r="113">
      <c r="A113" s="2" t="s">
        <v>126</v>
      </c>
      <c r="B113" s="2" t="s">
        <v>1</v>
      </c>
      <c r="D113" s="3" t="s">
        <v>131</v>
      </c>
      <c r="E113" s="1" t="str">
        <f>HYPERLINK("https://sites.google.com/view/photoboothrentalnearsandimas/home","A.I. Artificial Intelligence photo booths rent")</f>
        <v>A.I. Artificial Intelligence photo booths rent</v>
      </c>
    </row>
    <row r="114">
      <c r="A114" s="2" t="s">
        <v>47</v>
      </c>
      <c r="B114" s="2" t="s">
        <v>186</v>
      </c>
      <c r="D114" s="3" t="s">
        <v>187</v>
      </c>
      <c r="E114" s="1" t="str">
        <f t="shared" ref="E114:E116" si="16">HYPERLINK("https://docs.google.com/document/d/1Q3kIAO9CZGjmb0CGwh0o_Y1bOiebKHfVU23HShsuKE0/edit?usp=sharing","A.I. Artificial Intelligence photo booth for rent orange county")</f>
        <v>A.I. Artificial Intelligence photo booth for rent orange county</v>
      </c>
    </row>
    <row r="115">
      <c r="A115" s="2" t="s">
        <v>49</v>
      </c>
      <c r="B115" s="2" t="s">
        <v>188</v>
      </c>
      <c r="D115" s="3" t="s">
        <v>189</v>
      </c>
      <c r="E115" s="1" t="str">
        <f t="shared" si="16"/>
        <v>A.I. Artificial Intelligence photo booth for rent orange county</v>
      </c>
    </row>
    <row r="116">
      <c r="A116" s="2" t="s">
        <v>51</v>
      </c>
      <c r="B116" s="2" t="s">
        <v>190</v>
      </c>
      <c r="D116" s="3" t="s">
        <v>191</v>
      </c>
      <c r="E116" s="1" t="str">
        <f t="shared" si="16"/>
        <v>A.I. Artificial Intelligence photo booth for rent orange county</v>
      </c>
    </row>
    <row r="117">
      <c r="A117" s="2" t="s">
        <v>47</v>
      </c>
      <c r="B117" s="2" t="s">
        <v>192</v>
      </c>
      <c r="D117" s="3" t="s">
        <v>193</v>
      </c>
      <c r="E117" s="1" t="str">
        <f t="shared" ref="E117:E119" si="17">HYPERLINK("https://docs.google.com/document/d/1-aD1abGOv6j5VFaRecK1KNfkdBSXw6BRIbeifhfQ-fw/edit?usp=sharing","A.I. Artificial Intelligence photo booth for rental orange county")</f>
        <v>A.I. Artificial Intelligence photo booth for rental orange county</v>
      </c>
    </row>
    <row r="118">
      <c r="A118" s="2" t="s">
        <v>49</v>
      </c>
      <c r="B118" s="2" t="s">
        <v>194</v>
      </c>
      <c r="D118" s="3" t="s">
        <v>195</v>
      </c>
      <c r="E118" s="1" t="str">
        <f t="shared" si="17"/>
        <v>A.I. Artificial Intelligence photo booth for rental orange county</v>
      </c>
    </row>
    <row r="119">
      <c r="A119" s="2" t="s">
        <v>51</v>
      </c>
      <c r="B119" s="2" t="s">
        <v>196</v>
      </c>
      <c r="D119" s="3" t="s">
        <v>197</v>
      </c>
      <c r="E119" s="1" t="str">
        <f t="shared" si="17"/>
        <v>A.I. Artificial Intelligence photo booth for rental orange county</v>
      </c>
    </row>
    <row r="120">
      <c r="A120" s="2" t="s">
        <v>47</v>
      </c>
      <c r="B120" s="2" t="s">
        <v>198</v>
      </c>
      <c r="D120" s="3" t="s">
        <v>199</v>
      </c>
      <c r="E120" s="1" t="str">
        <f t="shared" ref="E120:E122" si="18">HYPERLINK("https://docs.google.com/document/d/18lkCG_NTxM196V6g1hCyGEcDLvpvC_IZ6K9iY4-SVBo/edit?usp=sharing","A.I. Artificial Intelligence photo booth to rental orange county")</f>
        <v>A.I. Artificial Intelligence photo booth to rental orange county</v>
      </c>
    </row>
    <row r="121">
      <c r="A121" s="2" t="s">
        <v>49</v>
      </c>
      <c r="B121" s="2" t="s">
        <v>200</v>
      </c>
      <c r="D121" s="3" t="s">
        <v>201</v>
      </c>
      <c r="E121" s="1" t="str">
        <f t="shared" si="18"/>
        <v>A.I. Artificial Intelligence photo booth to rental orange county</v>
      </c>
    </row>
    <row r="122">
      <c r="A122" s="2" t="s">
        <v>51</v>
      </c>
      <c r="B122" s="2" t="s">
        <v>202</v>
      </c>
      <c r="D122" s="3" t="s">
        <v>203</v>
      </c>
      <c r="E122" s="1" t="str">
        <f t="shared" si="18"/>
        <v>A.I. Artificial Intelligence photo booth to rental orange county</v>
      </c>
    </row>
    <row r="123">
      <c r="A123" s="2" t="s">
        <v>126</v>
      </c>
      <c r="B123" s="2" t="s">
        <v>1</v>
      </c>
      <c r="D123" s="3" t="s">
        <v>127</v>
      </c>
      <c r="E123" s="1" t="str">
        <f>HYPERLINK("https://sites.google.com/view/photobooth-rental-culver-city/wedding-photo-booth-rental-in-culver-city","A.I. Artificial Intelligence photo booths rent")</f>
        <v>A.I. Artificial Intelligence photo booths rent</v>
      </c>
    </row>
    <row r="124">
      <c r="A124" s="2" t="s">
        <v>126</v>
      </c>
      <c r="B124" s="2" t="s">
        <v>1</v>
      </c>
      <c r="D124" s="3" t="s">
        <v>128</v>
      </c>
      <c r="E124" s="1" t="str">
        <f>HYPERLINK("https://sites.google.com/view/culvercityphotoboothrentals/photo-booth-for-rental-in-culver-city","A.I. Artificial Intelligence photo booths rent")</f>
        <v>A.I. Artificial Intelligence photo booths rent</v>
      </c>
    </row>
    <row r="125">
      <c r="A125" s="2" t="s">
        <v>126</v>
      </c>
      <c r="B125" s="2" t="s">
        <v>1</v>
      </c>
      <c r="D125" s="3" t="s">
        <v>129</v>
      </c>
      <c r="E125" s="1" t="str">
        <f>HYPERLINK("https://sites.google.com/view/culvercityphotoboothrentals/photo-booth-for-rent-near-culver-city","A.I. Artificial Intelligence photo booths rent")</f>
        <v>A.I. Artificial Intelligence photo booths rent</v>
      </c>
    </row>
    <row r="126">
      <c r="A126" s="2" t="s">
        <v>126</v>
      </c>
      <c r="B126" s="2" t="s">
        <v>1</v>
      </c>
      <c r="D126" s="3" t="s">
        <v>130</v>
      </c>
      <c r="E126" s="1" t="str">
        <f>HYPERLINK("https://sites.google.com/view/culvercityphotoboothrentals/photo-booth-rental-in-culver-city_1","A.I. Artificial Intelligence photo booths rent")</f>
        <v>A.I. Artificial Intelligence photo booths rent</v>
      </c>
    </row>
    <row r="127">
      <c r="A127" s="2" t="s">
        <v>126</v>
      </c>
      <c r="B127" s="2" t="s">
        <v>1</v>
      </c>
      <c r="D127" s="3" t="s">
        <v>131</v>
      </c>
      <c r="E127" s="1" t="str">
        <f>HYPERLINK("https://sites.google.com/view/photoboothrentalnearsandimas/home","A.I. Artificial Intelligence photo booths rent")</f>
        <v>A.I. Artificial Intelligence photo booths rent</v>
      </c>
    </row>
    <row r="128">
      <c r="A128" s="2" t="s">
        <v>47</v>
      </c>
      <c r="B128" s="2" t="s">
        <v>204</v>
      </c>
      <c r="D128" s="3" t="s">
        <v>205</v>
      </c>
      <c r="E128" s="1" t="str">
        <f t="shared" ref="E128:E130" si="19">HYPERLINK("https://docs.google.com/document/d/1qJtjUY_-JuHwPk8fHaIfQfVcjb0grQ4Ak9W9fXzqYHM/edit?usp=sharing","A.I. Artificial Intelligence photo booth to rent orange county")</f>
        <v>A.I. Artificial Intelligence photo booth to rent orange county</v>
      </c>
    </row>
    <row r="129">
      <c r="A129" s="2" t="s">
        <v>49</v>
      </c>
      <c r="B129" s="2" t="s">
        <v>206</v>
      </c>
      <c r="D129" s="3" t="s">
        <v>207</v>
      </c>
      <c r="E129" s="1" t="str">
        <f t="shared" si="19"/>
        <v>A.I. Artificial Intelligence photo booth to rent orange county</v>
      </c>
    </row>
    <row r="130">
      <c r="A130" s="2" t="s">
        <v>51</v>
      </c>
      <c r="B130" s="2" t="s">
        <v>208</v>
      </c>
      <c r="D130" s="3" t="s">
        <v>209</v>
      </c>
      <c r="E130" s="1" t="str">
        <f t="shared" si="19"/>
        <v>A.I. Artificial Intelligence photo booth to rent orange county</v>
      </c>
    </row>
    <row r="131">
      <c r="A131" s="2" t="s">
        <v>47</v>
      </c>
      <c r="B131" s="2" t="s">
        <v>210</v>
      </c>
      <c r="D131" s="3" t="s">
        <v>211</v>
      </c>
      <c r="E131" s="1" t="str">
        <f t="shared" ref="E131:E133" si="20">HYPERLINK("https://docs.google.com/document/d/1Jwz11JrkhSxUcYBBBVIbjq8KgbMhtHK68zzCxAaOmh4/edit?usp=sharing","A.I. Artificial Intelligence open air photo booth rental orange county")</f>
        <v>A.I. Artificial Intelligence open air photo booth rental orange county</v>
      </c>
    </row>
    <row r="132">
      <c r="A132" s="2" t="s">
        <v>49</v>
      </c>
      <c r="B132" s="2" t="s">
        <v>212</v>
      </c>
      <c r="D132" s="3" t="s">
        <v>213</v>
      </c>
      <c r="E132" s="1" t="str">
        <f t="shared" si="20"/>
        <v>A.I. Artificial Intelligence open air photo booth rental orange county</v>
      </c>
    </row>
    <row r="133">
      <c r="A133" s="2" t="s">
        <v>51</v>
      </c>
      <c r="B133" s="2" t="s">
        <v>214</v>
      </c>
      <c r="D133" s="3" t="s">
        <v>215</v>
      </c>
      <c r="E133" s="1" t="str">
        <f t="shared" si="20"/>
        <v>A.I. Artificial Intelligence open air photo booth rental orange county</v>
      </c>
    </row>
    <row r="134">
      <c r="A134" s="2" t="s">
        <v>47</v>
      </c>
      <c r="B134" s="2" t="s">
        <v>216</v>
      </c>
      <c r="D134" s="3" t="s">
        <v>217</v>
      </c>
      <c r="E134" s="1" t="str">
        <f t="shared" ref="E134:E136" si="21">HYPERLINK("https://docs.google.com/document/d/1flkWPa2-Tv0ll_BQQRRbJEd7Xs3qkgkB4mRixb5-xXo/edit?usp=sharing","A.I. Artificial Intelligence oc events photo booth")</f>
        <v>A.I. Artificial Intelligence oc events photo booth</v>
      </c>
    </row>
    <row r="135">
      <c r="A135" s="2" t="s">
        <v>49</v>
      </c>
      <c r="B135" s="2" t="s">
        <v>218</v>
      </c>
      <c r="D135" s="3" t="s">
        <v>219</v>
      </c>
      <c r="E135" s="1" t="str">
        <f t="shared" si="21"/>
        <v>A.I. Artificial Intelligence oc events photo booth</v>
      </c>
    </row>
    <row r="136">
      <c r="A136" s="2" t="s">
        <v>51</v>
      </c>
      <c r="B136" s="2" t="s">
        <v>220</v>
      </c>
      <c r="D136" s="3" t="s">
        <v>221</v>
      </c>
      <c r="E136" s="1" t="str">
        <f t="shared" si="21"/>
        <v>A.I. Artificial Intelligence oc events photo booth</v>
      </c>
    </row>
    <row r="137">
      <c r="A137" s="2" t="s">
        <v>126</v>
      </c>
      <c r="B137" s="2" t="s">
        <v>1</v>
      </c>
      <c r="D137" s="3" t="s">
        <v>127</v>
      </c>
      <c r="E137" s="1" t="str">
        <f>HYPERLINK("https://sites.google.com/view/photobooth-rental-culver-city/wedding-photo-booth-rental-in-culver-city","A.I. Artificial Intelligence photo booths rent")</f>
        <v>A.I. Artificial Intelligence photo booths rent</v>
      </c>
    </row>
    <row r="138">
      <c r="A138" s="2" t="s">
        <v>126</v>
      </c>
      <c r="B138" s="2" t="s">
        <v>1</v>
      </c>
      <c r="D138" s="3" t="s">
        <v>128</v>
      </c>
      <c r="E138" s="1" t="str">
        <f>HYPERLINK("https://sites.google.com/view/culvercityphotoboothrentals/photo-booth-for-rental-in-culver-city","A.I. Artificial Intelligence photo booths rent")</f>
        <v>A.I. Artificial Intelligence photo booths rent</v>
      </c>
    </row>
    <row r="139">
      <c r="A139" s="2" t="s">
        <v>126</v>
      </c>
      <c r="B139" s="2" t="s">
        <v>1</v>
      </c>
      <c r="D139" s="3" t="s">
        <v>129</v>
      </c>
      <c r="E139" s="1" t="str">
        <f>HYPERLINK("https://sites.google.com/view/culvercityphotoboothrentals/photo-booth-for-rent-near-culver-city","A.I. Artificial Intelligence photo booths rent")</f>
        <v>A.I. Artificial Intelligence photo booths rent</v>
      </c>
    </row>
    <row r="140">
      <c r="A140" s="2" t="s">
        <v>126</v>
      </c>
      <c r="B140" s="2" t="s">
        <v>1</v>
      </c>
      <c r="D140" s="3" t="s">
        <v>130</v>
      </c>
      <c r="E140" s="1" t="str">
        <f>HYPERLINK("https://sites.google.com/view/culvercityphotoboothrentals/photo-booth-rental-in-culver-city_1","A.I. Artificial Intelligence photo booths rent")</f>
        <v>A.I. Artificial Intelligence photo booths rent</v>
      </c>
    </row>
    <row r="141">
      <c r="A141" s="2" t="s">
        <v>126</v>
      </c>
      <c r="B141" s="2" t="s">
        <v>1</v>
      </c>
      <c r="D141" s="3" t="s">
        <v>131</v>
      </c>
      <c r="E141" s="1" t="str">
        <f>HYPERLINK("https://sites.google.com/view/photoboothrentalnearsandimas/home","A.I. Artificial Intelligence photo booths rent")</f>
        <v>A.I. Artificial Intelligence photo booths rent</v>
      </c>
    </row>
    <row r="142">
      <c r="A142" s="2" t="s">
        <v>47</v>
      </c>
      <c r="B142" s="2" t="s">
        <v>222</v>
      </c>
      <c r="D142" s="3" t="s">
        <v>223</v>
      </c>
      <c r="E142" s="1" t="str">
        <f t="shared" ref="E142:E144" si="22">HYPERLINK("https://docs.google.com/document/d/11OCPMQKRPNgNQOSrGYB4mJLSOelA1TkFR3w1hIO5iF4/edit?usp=sharing","A.I. Artificial Intelligence oc photo booth")</f>
        <v>A.I. Artificial Intelligence oc photo booth</v>
      </c>
    </row>
    <row r="143">
      <c r="A143" s="2" t="s">
        <v>49</v>
      </c>
      <c r="B143" s="2" t="s">
        <v>224</v>
      </c>
      <c r="D143" s="3" t="s">
        <v>225</v>
      </c>
      <c r="E143" s="1" t="str">
        <f t="shared" si="22"/>
        <v>A.I. Artificial Intelligence oc photo booth</v>
      </c>
    </row>
    <row r="144">
      <c r="A144" s="2" t="s">
        <v>51</v>
      </c>
      <c r="B144" s="2" t="s">
        <v>226</v>
      </c>
      <c r="D144" s="3" t="s">
        <v>227</v>
      </c>
      <c r="E144" s="1" t="str">
        <f t="shared" si="22"/>
        <v>A.I. Artificial Intelligence oc photo booth</v>
      </c>
    </row>
    <row r="145">
      <c r="A145" s="2" t="s">
        <v>47</v>
      </c>
      <c r="B145" s="2" t="s">
        <v>228</v>
      </c>
      <c r="D145" s="3" t="s">
        <v>229</v>
      </c>
      <c r="E145" s="1" t="str">
        <f t="shared" ref="E145:E147" si="23">HYPERLINK("https://docs.google.com/document/d/15K5z84e7DQKUgEG9EmzH_g0u-owstZg9ORx_H6bhluY/edit?usp=sharing","A.I. Artificial Intelligence photo booth rentals orange county")</f>
        <v>A.I. Artificial Intelligence photo booth rentals orange county</v>
      </c>
    </row>
    <row r="146">
      <c r="A146" s="2" t="s">
        <v>49</v>
      </c>
      <c r="B146" s="2" t="s">
        <v>230</v>
      </c>
      <c r="D146" s="3" t="s">
        <v>231</v>
      </c>
      <c r="E146" s="1" t="str">
        <f t="shared" si="23"/>
        <v>A.I. Artificial Intelligence photo booth rentals orange county</v>
      </c>
    </row>
    <row r="147">
      <c r="A147" s="2" t="s">
        <v>51</v>
      </c>
      <c r="B147" s="2" t="s">
        <v>232</v>
      </c>
      <c r="D147" s="3" t="s">
        <v>233</v>
      </c>
      <c r="E147" s="1" t="str">
        <f t="shared" si="23"/>
        <v>A.I. Artificial Intelligence photo booth rentals orange county</v>
      </c>
    </row>
    <row r="148">
      <c r="A148" s="2" t="s">
        <v>126</v>
      </c>
      <c r="B148" s="2" t="s">
        <v>1</v>
      </c>
      <c r="D148" s="3" t="s">
        <v>127</v>
      </c>
      <c r="E148" s="1" t="str">
        <f>HYPERLINK("https://sites.google.com/view/photobooth-rental-culver-city/wedding-photo-booth-rental-in-culver-city","A.I. Artificial Intelligence photo booths rent")</f>
        <v>A.I. Artificial Intelligence photo booths rent</v>
      </c>
    </row>
    <row r="149">
      <c r="A149" s="2" t="s">
        <v>126</v>
      </c>
      <c r="B149" s="2" t="s">
        <v>1</v>
      </c>
      <c r="D149" s="3" t="s">
        <v>128</v>
      </c>
      <c r="E149" s="1" t="str">
        <f>HYPERLINK("https://sites.google.com/view/culvercityphotoboothrentals/photo-booth-for-rental-in-culver-city","A.I. Artificial Intelligence photo booths rent")</f>
        <v>A.I. Artificial Intelligence photo booths rent</v>
      </c>
    </row>
    <row r="150">
      <c r="A150" s="2" t="s">
        <v>126</v>
      </c>
      <c r="B150" s="2" t="s">
        <v>1</v>
      </c>
      <c r="D150" s="3" t="s">
        <v>129</v>
      </c>
      <c r="E150" s="1" t="str">
        <f>HYPERLINK("https://sites.google.com/view/culvercityphotoboothrentals/photo-booth-for-rent-near-culver-city","A.I. Artificial Intelligence photo booths rent")</f>
        <v>A.I. Artificial Intelligence photo booths rent</v>
      </c>
    </row>
    <row r="151">
      <c r="A151" s="2" t="s">
        <v>126</v>
      </c>
      <c r="B151" s="2" t="s">
        <v>1</v>
      </c>
      <c r="D151" s="3" t="s">
        <v>130</v>
      </c>
      <c r="E151" s="1" t="str">
        <f>HYPERLINK("https://sites.google.com/view/culvercityphotoboothrentals/photo-booth-rental-in-culver-city_1","A.I. Artificial Intelligence photo booths rent")</f>
        <v>A.I. Artificial Intelligence photo booths rent</v>
      </c>
    </row>
    <row r="152">
      <c r="A152" s="2" t="s">
        <v>126</v>
      </c>
      <c r="B152" s="2" t="s">
        <v>1</v>
      </c>
      <c r="D152" s="3" t="s">
        <v>131</v>
      </c>
      <c r="E152" s="1" t="str">
        <f>HYPERLINK("https://sites.google.com/view/photoboothrentalnearsandimas/home","A.I. Artificial Intelligence photo booths rent")</f>
        <v>A.I. Artificial Intelligence photo booths rent</v>
      </c>
    </row>
    <row r="153" ht="112.5" customHeight="1">
      <c r="A153" s="2" t="s">
        <v>234</v>
      </c>
      <c r="B153" s="2" t="s">
        <v>235</v>
      </c>
      <c r="C153" s="1" t="str">
        <f>HYPERLINK("https://drive.google.com/file/d/1WXkEhF5bZd3v-tivav15Juloxql66itH/view?usp=sharing", IMAGE("https://api.qrserver.com/v1/create-qr-code/?size=150x150&amp;data=https://drive.google.com/file/d/1WXkEhF5bZd3v-tivav15Juloxql66itH/view?usp=sharing",1))</f>
        <v/>
      </c>
      <c r="D153" s="3" t="s">
        <v>236</v>
      </c>
      <c r="E153" s="1" t="str">
        <f>HYPERLINK("https://drive.google.com/file/d/1WXkEhF5bZd3v-tivav15Juloxql66itH/view?usp=sharing","A.I. Artificial Intelligence photo booths rent-A.I. Artificial Intelligence photo booths rent.pdf")</f>
        <v>A.I. Artificial Intelligence photo booths rent-A.I. Artificial Intelligence photo booths rent.pdf</v>
      </c>
    </row>
    <row r="154" ht="112.5" customHeight="1">
      <c r="A154" s="2" t="s">
        <v>237</v>
      </c>
      <c r="B154" s="2" t="s">
        <v>238</v>
      </c>
      <c r="C154" s="1" t="str">
        <f>HYPERLINK("https://drive.google.com/file/d/1srC3HYEeaiEuWXGFp2DxfWLG0x_UBBw3/view?usp=sharing", IMAGE("https://api.qrserver.com/v1/create-qr-code/?size=150x150&amp;data=https://drive.google.com/file/d/1srC3HYEeaiEuWXGFp2DxfWLG0x_UBBw3/view?usp=sharing",1))</f>
        <v/>
      </c>
      <c r="D154" s="3" t="s">
        <v>239</v>
      </c>
      <c r="E154" s="1" t="str">
        <f>HYPERLINK("https://drive.google.com/file/d/1srC3HYEeaiEuWXGFp2DxfWLG0x_UBBw3/view?usp=sharing","A.I. Artificial Intelligence photo booths rent-A.I. Artificial Intelligence photo booths rent.csv")</f>
        <v>A.I. Artificial Intelligence photo booths rent-A.I. Artificial Intelligence photo booths rent.csv</v>
      </c>
    </row>
    <row r="155" ht="112.5" customHeight="1">
      <c r="A155" s="2" t="s">
        <v>240</v>
      </c>
      <c r="B155" s="2" t="s">
        <v>241</v>
      </c>
      <c r="C155" s="1" t="str">
        <f>HYPERLINK("https://drive.google.com/file/d/1nK3Sbh3LsJ2YRYa_2Jd1kZD27wPxQaIh/view?usp=sharing", IMAGE("https://api.qrserver.com/v1/create-qr-code/?size=150x150&amp;data=https://drive.google.com/file/d/1nK3Sbh3LsJ2YRYa_2Jd1kZD27wPxQaIh/view?usp=sharing",1))</f>
        <v/>
      </c>
      <c r="D155" s="3" t="s">
        <v>242</v>
      </c>
      <c r="E155" s="1" t="str">
        <f>HYPERLINK("https://drive.google.com/file/d/1nK3Sbh3LsJ2YRYa_2Jd1kZD27wPxQaIh/view?usp=sharing","A.I. Artificial Intelligence photo booths rent-A.I. Artificial Intelligence photo booths rent.ods")</f>
        <v>A.I. Artificial Intelligence photo booths rent-A.I. Artificial Intelligence photo booths rent.ods</v>
      </c>
    </row>
    <row r="156" ht="112.5" customHeight="1">
      <c r="A156" s="2" t="s">
        <v>243</v>
      </c>
      <c r="B156" s="2" t="s">
        <v>244</v>
      </c>
      <c r="C156" s="1" t="str">
        <f>HYPERLINK("https://drive.google.com/file/d/1zOiIAZRw7zY_Ivi5mAjlIGBmeENuePsy/view?usp=sharing", IMAGE("https://api.qrserver.com/v1/create-qr-code/?size=150x150&amp;data=https://drive.google.com/file/d/1zOiIAZRw7zY_Ivi5mAjlIGBmeENuePsy/view?usp=sharing",1))</f>
        <v/>
      </c>
      <c r="D156" s="3" t="s">
        <v>245</v>
      </c>
      <c r="E156" s="1" t="str">
        <f>HYPERLINK("https://drive.google.com/file/d/1zOiIAZRw7zY_Ivi5mAjlIGBmeENuePsy/view?usp=sharing","A.I. Artificial Intelligence photo booths rent-A.I. Artificial Intelligence photo booths rent.tsv")</f>
        <v>A.I. Artificial Intelligence photo booths rent-A.I. Artificial Intelligence photo booths rent.tsv</v>
      </c>
    </row>
    <row r="157" ht="112.5" customHeight="1">
      <c r="A157" s="2" t="s">
        <v>246</v>
      </c>
      <c r="B157" s="2" t="s">
        <v>247</v>
      </c>
      <c r="C157" s="1" t="str">
        <f>HYPERLINK("https://docs.google.com/spreadsheets/d/1nlayG8B4z7LK2tlmLvyWpuBh7VvC310Q/edit?usp=sharing&amp;ouid=115602453726005426174&amp;rtpof=true&amp;sd=true", IMAGE("https://api.qrserver.com/v1/create-qr-code/?size=150x150&amp;data=https://docs.google.com/spreadsheets/d/1nlayG8B4z7LK2tlmLvyWpuBh7VvC310Q/edit?usp=sharing&amp;ouid=115602453726005426174&amp;rtpof=true&amp;sd=true",1))</f>
        <v/>
      </c>
      <c r="D157" s="3" t="s">
        <v>248</v>
      </c>
      <c r="E157" s="1" t="str">
        <f>HYPERLINK("https://docs.google.com/spreadsheets/d/1nlayG8B4z7LK2tlmLvyWpuBh7VvC310Q/edit?usp=sharing&amp;ouid=115602453726005426174&amp;rtpof=true&amp;sd=true","A.I. Artificial Intelligence photo booths rent-A.I. Artificial Intelligence photo booths rent.xlsx")</f>
        <v>A.I. Artificial Intelligence photo booths rent-A.I. Artificial Intelligence photo booths rent.xlsx</v>
      </c>
    </row>
    <row r="158" ht="112.5" customHeight="1">
      <c r="A158" s="2" t="s">
        <v>234</v>
      </c>
      <c r="B158" s="2" t="s">
        <v>249</v>
      </c>
      <c r="C158" s="1" t="str">
        <f>HYPERLINK("https://drive.google.com/file/d/1QuRdWy7EpK5twNssiX8XwVZQFHt7BZG7/view?usp=sharing", IMAGE("https://api.qrserver.com/v1/create-qr-code/?size=150x150&amp;data=https://drive.google.com/file/d/1QuRdWy7EpK5twNssiX8XwVZQFHt7BZG7/view?usp=sharing",1))</f>
        <v/>
      </c>
      <c r="D158" s="3" t="s">
        <v>250</v>
      </c>
      <c r="E158" s="1" t="str">
        <f>HYPERLINK("https://drive.google.com/file/d/1QuRdWy7EpK5twNssiX8XwVZQFHt7BZG7/view?usp=sharing","A.I. Artificial Intelligence photo booths rent-Keywords.pdf")</f>
        <v>A.I. Artificial Intelligence photo booths rent-Keywords.pdf</v>
      </c>
    </row>
    <row r="159" ht="112.5" customHeight="1">
      <c r="A159" s="2" t="s">
        <v>237</v>
      </c>
      <c r="B159" s="2" t="s">
        <v>251</v>
      </c>
      <c r="C159" s="1" t="str">
        <f>HYPERLINK("https://drive.google.com/file/d/1OAk31VnCkLa3KZNXWt2cZ-oPshbP0oCl/view?usp=sharing", IMAGE("https://api.qrserver.com/v1/create-qr-code/?size=150x150&amp;data=https://drive.google.com/file/d/1OAk31VnCkLa3KZNXWt2cZ-oPshbP0oCl/view?usp=sharing",1))</f>
        <v/>
      </c>
      <c r="D159" s="3" t="s">
        <v>252</v>
      </c>
      <c r="E159" s="1" t="str">
        <f>HYPERLINK("https://drive.google.com/file/d/1OAk31VnCkLa3KZNXWt2cZ-oPshbP0oCl/view?usp=sharing","A.I. Artificial Intelligence photo booths rent-Keywords.csv")</f>
        <v>A.I. Artificial Intelligence photo booths rent-Keywords.csv</v>
      </c>
    </row>
    <row r="160" ht="112.5" customHeight="1">
      <c r="A160" s="2" t="s">
        <v>240</v>
      </c>
      <c r="B160" s="2" t="s">
        <v>253</v>
      </c>
      <c r="C160" s="1" t="str">
        <f>HYPERLINK("https://drive.google.com/file/d/1-4gmmWbNu1m-7aQQrpNBeFK2TzyugJHX/view?usp=sharing", IMAGE("https://api.qrserver.com/v1/create-qr-code/?size=150x150&amp;data=https://drive.google.com/file/d/1-4gmmWbNu1m-7aQQrpNBeFK2TzyugJHX/view?usp=sharing",1))</f>
        <v/>
      </c>
      <c r="D160" s="3" t="s">
        <v>254</v>
      </c>
      <c r="E160" s="1" t="str">
        <f>HYPERLINK("https://drive.google.com/file/d/1-4gmmWbNu1m-7aQQrpNBeFK2TzyugJHX/view?usp=sharing","A.I. Artificial Intelligence photo booths rent-Keywords.ods")</f>
        <v>A.I. Artificial Intelligence photo booths rent-Keywords.ods</v>
      </c>
    </row>
    <row r="161" ht="112.5" customHeight="1">
      <c r="A161" s="2" t="s">
        <v>243</v>
      </c>
      <c r="B161" s="2" t="s">
        <v>255</v>
      </c>
      <c r="C161" s="1" t="str">
        <f>HYPERLINK("https://drive.google.com/file/d/1Pub98_ilG5LwRr2JB1rmf-ubL-C-XIM_/view?usp=sharing", IMAGE("https://api.qrserver.com/v1/create-qr-code/?size=150x150&amp;data=https://drive.google.com/file/d/1Pub98_ilG5LwRr2JB1rmf-ubL-C-XIM_/view?usp=sharing",1))</f>
        <v/>
      </c>
      <c r="D161" s="3" t="s">
        <v>256</v>
      </c>
      <c r="E161" s="1" t="str">
        <f>HYPERLINK("https://drive.google.com/file/d/1Pub98_ilG5LwRr2JB1rmf-ubL-C-XIM_/view?usp=sharing","A.I. Artificial Intelligence photo booths rent-Keywords.tsv")</f>
        <v>A.I. Artificial Intelligence photo booths rent-Keywords.tsv</v>
      </c>
    </row>
    <row r="162" ht="112.5" customHeight="1">
      <c r="A162" s="2" t="s">
        <v>246</v>
      </c>
      <c r="B162" s="2" t="s">
        <v>257</v>
      </c>
      <c r="C162" s="1" t="str">
        <f>HYPERLINK("https://docs.google.com/spreadsheets/d/19XOKD6d8NvPrJphF4ds7Fd8ouxhszcVO/edit?usp=sharing&amp;ouid=115602453726005426174&amp;rtpof=true&amp;sd=true", IMAGE("https://api.qrserver.com/v1/create-qr-code/?size=150x150&amp;data=https://docs.google.com/spreadsheets/d/19XOKD6d8NvPrJphF4ds7Fd8ouxhszcVO/edit?usp=sharing&amp;ouid=115602453726005426174&amp;rtpof=true&amp;sd=true",1))</f>
        <v/>
      </c>
      <c r="D162" s="3" t="s">
        <v>258</v>
      </c>
      <c r="E162" s="1" t="str">
        <f>HYPERLINK("https://docs.google.com/spreadsheets/d/19XOKD6d8NvPrJphF4ds7Fd8ouxhszcVO/edit?usp=sharing&amp;ouid=115602453726005426174&amp;rtpof=true&amp;sd=true","A.I. Artificial Intelligence photo booths rent-Keywords.xlsx")</f>
        <v>A.I. Artificial Intelligence photo booths rent-Keywords.xlsx</v>
      </c>
    </row>
    <row r="163" ht="112.5" customHeight="1">
      <c r="A163" s="2" t="s">
        <v>234</v>
      </c>
      <c r="B163" s="2" t="s">
        <v>259</v>
      </c>
      <c r="C163" s="1" t="str">
        <f>HYPERLINK("https://drive.google.com/file/d/1X7AE1pjRiS3NCiq2w9KOLZYx6uYxZ3B_/view?usp=sharing", IMAGE("https://api.qrserver.com/v1/create-qr-code/?size=150x150&amp;data=https://drive.google.com/file/d/1X7AE1pjRiS3NCiq2w9KOLZYx6uYxZ3B_/view?usp=sharing",1))</f>
        <v/>
      </c>
      <c r="D163" s="3" t="s">
        <v>260</v>
      </c>
      <c r="E163" s="1" t="str">
        <f>HYPERLINK("https://drive.google.com/file/d/1X7AE1pjRiS3NCiq2w9KOLZYx6uYxZ3B_/view?usp=sharing","A.I. Artificial Intelligence photo booths rent-Content.pdf")</f>
        <v>A.I. Artificial Intelligence photo booths rent-Content.pdf</v>
      </c>
    </row>
    <row r="164" ht="112.5" customHeight="1">
      <c r="A164" s="2" t="s">
        <v>237</v>
      </c>
      <c r="B164" s="2" t="s">
        <v>261</v>
      </c>
      <c r="C164" s="1" t="str">
        <f>HYPERLINK("https://drive.google.com/file/d/1YA82FhQBSDHiy4EkQ7BUKyEUy0z_BQBr/view?usp=sharing", IMAGE("https://api.qrserver.com/v1/create-qr-code/?size=150x150&amp;data=https://drive.google.com/file/d/1YA82FhQBSDHiy4EkQ7BUKyEUy0z_BQBr/view?usp=sharing",1))</f>
        <v/>
      </c>
      <c r="D164" s="3" t="s">
        <v>262</v>
      </c>
      <c r="E164" s="1" t="str">
        <f>HYPERLINK("https://drive.google.com/file/d/1YA82FhQBSDHiy4EkQ7BUKyEUy0z_BQBr/view?usp=sharing","A.I. Artificial Intelligence photo booths rent-Content.csv")</f>
        <v>A.I. Artificial Intelligence photo booths rent-Content.csv</v>
      </c>
    </row>
    <row r="165" ht="112.5" customHeight="1">
      <c r="A165" s="2" t="s">
        <v>240</v>
      </c>
      <c r="B165" s="2" t="s">
        <v>263</v>
      </c>
      <c r="C165" s="1" t="str">
        <f>HYPERLINK("https://drive.google.com/file/d/1F65yRX-wUM5BH8cwsVcIMurVCBen5jBQ/view?usp=sharing", IMAGE("https://api.qrserver.com/v1/create-qr-code/?size=150x150&amp;data=https://drive.google.com/file/d/1F65yRX-wUM5BH8cwsVcIMurVCBen5jBQ/view?usp=sharing",1))</f>
        <v/>
      </c>
      <c r="D165" s="3" t="s">
        <v>264</v>
      </c>
      <c r="E165" s="1" t="str">
        <f>HYPERLINK("https://drive.google.com/file/d/1F65yRX-wUM5BH8cwsVcIMurVCBen5jBQ/view?usp=sharing","A.I. Artificial Intelligence photo booths rent-Content.ods")</f>
        <v>A.I. Artificial Intelligence photo booths rent-Content.ods</v>
      </c>
    </row>
    <row r="166" ht="112.5" customHeight="1">
      <c r="A166" s="2" t="s">
        <v>243</v>
      </c>
      <c r="B166" s="2" t="s">
        <v>265</v>
      </c>
      <c r="C166" s="1" t="str">
        <f>HYPERLINK("https://drive.google.com/file/d/1FyRdOsozEXUx_yM-NMuC8Yvv8MLfpuwk/view?usp=sharing", IMAGE("https://api.qrserver.com/v1/create-qr-code/?size=150x150&amp;data=https://drive.google.com/file/d/1FyRdOsozEXUx_yM-NMuC8Yvv8MLfpuwk/view?usp=sharing",1))</f>
        <v/>
      </c>
      <c r="D166" s="3" t="s">
        <v>266</v>
      </c>
      <c r="E166" s="1" t="str">
        <f>HYPERLINK("https://drive.google.com/file/d/1FyRdOsozEXUx_yM-NMuC8Yvv8MLfpuwk/view?usp=sharing","A.I. Artificial Intelligence photo booths rent-Content.tsv")</f>
        <v>A.I. Artificial Intelligence photo booths rent-Content.tsv</v>
      </c>
    </row>
    <row r="167" ht="112.5" customHeight="1">
      <c r="A167" s="2" t="s">
        <v>246</v>
      </c>
      <c r="B167" s="2" t="s">
        <v>267</v>
      </c>
      <c r="C167" s="1" t="str">
        <f>HYPERLINK("https://docs.google.com/spreadsheets/d/1M3dsVu3zCBID0xFNhzSWq4LGBG8hucaY/edit?usp=sharing&amp;ouid=115602453726005426174&amp;rtpof=true&amp;sd=true", IMAGE("https://api.qrserver.com/v1/create-qr-code/?size=150x150&amp;data=https://docs.google.com/spreadsheets/d/1M3dsVu3zCBID0xFNhzSWq4LGBG8hucaY/edit?usp=sharing&amp;ouid=115602453726005426174&amp;rtpof=true&amp;sd=true",1))</f>
        <v/>
      </c>
      <c r="D167" s="3" t="s">
        <v>268</v>
      </c>
      <c r="E167" s="1" t="str">
        <f>HYPERLINK("https://docs.google.com/spreadsheets/d/1M3dsVu3zCBID0xFNhzSWq4LGBG8hucaY/edit?usp=sharing&amp;ouid=115602453726005426174&amp;rtpof=true&amp;sd=true","A.I. Artificial Intelligence photo booths rent-Content.xlsx")</f>
        <v>A.I. Artificial Intelligence photo booths rent-Content.xlsx</v>
      </c>
    </row>
    <row r="168" ht="112.5" customHeight="1">
      <c r="A168" s="2" t="s">
        <v>234</v>
      </c>
      <c r="B168" s="2" t="s">
        <v>269</v>
      </c>
      <c r="C168" s="1" t="str">
        <f>HYPERLINK("https://drive.google.com/file/d/151KiimSnC0sNRINItyiw15BMLGKzQPGB/view?usp=sharing", IMAGE("https://api.qrserver.com/v1/create-qr-code/?size=150x150&amp;data=https://drive.google.com/file/d/151KiimSnC0sNRINItyiw15BMLGKzQPGB/view?usp=sharing",1))</f>
        <v/>
      </c>
      <c r="D168" s="3" t="s">
        <v>270</v>
      </c>
      <c r="E168" s="1" t="str">
        <f>HYPERLINK("https://drive.google.com/file/d/151KiimSnC0sNRINItyiw15BMLGKzQPGB/view?usp=sharing","A.I. Artificial Intelligence photo booths rent-Calendar Events.pdf")</f>
        <v>A.I. Artificial Intelligence photo booths rent-Calendar Events.pdf</v>
      </c>
    </row>
    <row r="169" ht="112.5" customHeight="1">
      <c r="A169" s="2" t="s">
        <v>237</v>
      </c>
      <c r="B169" s="2" t="s">
        <v>271</v>
      </c>
      <c r="C169" s="1" t="str">
        <f>HYPERLINK("https://drive.google.com/file/d/12OX5MKfySFR_nCpOPOElZ58vphPC9r6I/view?usp=sharing", IMAGE("https://api.qrserver.com/v1/create-qr-code/?size=150x150&amp;data=https://drive.google.com/file/d/12OX5MKfySFR_nCpOPOElZ58vphPC9r6I/view?usp=sharing",1))</f>
        <v/>
      </c>
      <c r="D169" s="3" t="s">
        <v>272</v>
      </c>
      <c r="E169" s="1" t="str">
        <f>HYPERLINK("https://drive.google.com/file/d/12OX5MKfySFR_nCpOPOElZ58vphPC9r6I/view?usp=sharing","A.I. Artificial Intelligence photo booths rent-Calendar Events.csv")</f>
        <v>A.I. Artificial Intelligence photo booths rent-Calendar Events.csv</v>
      </c>
    </row>
    <row r="170" ht="112.5" customHeight="1">
      <c r="A170" s="2" t="s">
        <v>240</v>
      </c>
      <c r="B170" s="2" t="s">
        <v>273</v>
      </c>
      <c r="C170" s="1" t="str">
        <f>HYPERLINK("https://drive.google.com/file/d/1IrBMAPOyo0Eh8CHLAaRdNrFp7drbVhH2/view?usp=sharing", IMAGE("https://api.qrserver.com/v1/create-qr-code/?size=150x150&amp;data=https://drive.google.com/file/d/1IrBMAPOyo0Eh8CHLAaRdNrFp7drbVhH2/view?usp=sharing",1))</f>
        <v/>
      </c>
      <c r="D170" s="3" t="s">
        <v>274</v>
      </c>
      <c r="E170" s="1" t="str">
        <f>HYPERLINK("https://drive.google.com/file/d/1IrBMAPOyo0Eh8CHLAaRdNrFp7drbVhH2/view?usp=sharing","A.I. Artificial Intelligence photo booths rent-Calendar Events.ods")</f>
        <v>A.I. Artificial Intelligence photo booths rent-Calendar Events.ods</v>
      </c>
    </row>
    <row r="171" ht="112.5" customHeight="1">
      <c r="A171" s="2" t="s">
        <v>243</v>
      </c>
      <c r="B171" s="2" t="s">
        <v>275</v>
      </c>
      <c r="C171" s="1" t="str">
        <f>HYPERLINK("https://drive.google.com/file/d/1TV3UkXAg0apa8rxBXZry4YzD8Y1HxYOo/view?usp=sharing", IMAGE("https://api.qrserver.com/v1/create-qr-code/?size=150x150&amp;data=https://drive.google.com/file/d/1TV3UkXAg0apa8rxBXZry4YzD8Y1HxYOo/view?usp=sharing",1))</f>
        <v/>
      </c>
      <c r="D171" s="3" t="s">
        <v>276</v>
      </c>
      <c r="E171" s="1" t="str">
        <f>HYPERLINK("https://drive.google.com/file/d/1TV3UkXAg0apa8rxBXZry4YzD8Y1HxYOo/view?usp=sharing","A.I. Artificial Intelligence photo booths rent-Calendar Events.tsv")</f>
        <v>A.I. Artificial Intelligence photo booths rent-Calendar Events.tsv</v>
      </c>
    </row>
    <row r="172" ht="112.5" customHeight="1">
      <c r="A172" s="2" t="s">
        <v>246</v>
      </c>
      <c r="B172" s="2" t="s">
        <v>277</v>
      </c>
      <c r="C172" s="1" t="str">
        <f>HYPERLINK("https://docs.google.com/spreadsheets/d/1rdW93xsnC8U3oAVyhG89Fl2injyOk3YH/edit?usp=sharing&amp;ouid=115602453726005426174&amp;rtpof=true&amp;sd=true", IMAGE("https://api.qrserver.com/v1/create-qr-code/?size=150x150&amp;data=https://docs.google.com/spreadsheets/d/1rdW93xsnC8U3oAVyhG89Fl2injyOk3YH/edit?usp=sharing&amp;ouid=115602453726005426174&amp;rtpof=true&amp;sd=true",1))</f>
        <v/>
      </c>
      <c r="D172" s="3" t="s">
        <v>278</v>
      </c>
      <c r="E172" s="1" t="str">
        <f>HYPERLINK("https://docs.google.com/spreadsheets/d/1rdW93xsnC8U3oAVyhG89Fl2injyOk3YH/edit?usp=sharing&amp;ouid=115602453726005426174&amp;rtpof=true&amp;sd=true","A.I. Artificial Intelligence photo booths rent-Calendar Events.xlsx")</f>
        <v>A.I. Artificial Intelligence photo booths rent-Calendar Events.xlsx</v>
      </c>
    </row>
    <row r="173" ht="112.5" customHeight="1">
      <c r="A173" s="2" t="s">
        <v>234</v>
      </c>
      <c r="B173" s="2" t="s">
        <v>279</v>
      </c>
      <c r="C173" s="1" t="str">
        <f>HYPERLINK("https://drive.google.com/file/d/1alOGP_QSnNuQy3Yxxdte6QfNIx6iYpmC/view?usp=sharing", IMAGE("https://api.qrserver.com/v1/create-qr-code/?size=150x150&amp;data=https://drive.google.com/file/d/1alOGP_QSnNuQy3Yxxdte6QfNIx6iYpmC/view?usp=sharing",1))</f>
        <v/>
      </c>
      <c r="D173" s="3" t="s">
        <v>280</v>
      </c>
      <c r="E173" s="1" t="str">
        <f>HYPERLINK("https://drive.google.com/file/d/1alOGP_QSnNuQy3Yxxdte6QfNIx6iYpmC/view?usp=sharing","A.I. Artificial Intelligence photo booths rent-RSS Feeds.pdf")</f>
        <v>A.I. Artificial Intelligence photo booths rent-RSS Feeds.pdf</v>
      </c>
    </row>
    <row r="174" ht="112.5" customHeight="1">
      <c r="A174" s="2" t="s">
        <v>237</v>
      </c>
      <c r="B174" s="2" t="s">
        <v>281</v>
      </c>
      <c r="C174" s="1" t="str">
        <f>HYPERLINK("https://drive.google.com/file/d/16mGRNnpfwKayJDw1-jUVyDV_NfJn6ynI/view?usp=sharing", IMAGE("https://api.qrserver.com/v1/create-qr-code/?size=150x150&amp;data=https://drive.google.com/file/d/16mGRNnpfwKayJDw1-jUVyDV_NfJn6ynI/view?usp=sharing",1))</f>
        <v/>
      </c>
      <c r="D174" s="3" t="s">
        <v>282</v>
      </c>
      <c r="E174" s="1" t="str">
        <f>HYPERLINK("https://drive.google.com/file/d/16mGRNnpfwKayJDw1-jUVyDV_NfJn6ynI/view?usp=sharing","A.I. Artificial Intelligence photo booths rent-RSS Feeds.csv")</f>
        <v>A.I. Artificial Intelligence photo booths rent-RSS Feeds.csv</v>
      </c>
    </row>
    <row r="175" ht="112.5" customHeight="1">
      <c r="A175" s="2" t="s">
        <v>240</v>
      </c>
      <c r="B175" s="2" t="s">
        <v>283</v>
      </c>
      <c r="C175" s="1" t="str">
        <f>HYPERLINK("https://drive.google.com/file/d/1ry4Pg8sIentwGuGSd6R-hhSsnodshgLd/view?usp=sharing", IMAGE("https://api.qrserver.com/v1/create-qr-code/?size=150x150&amp;data=https://drive.google.com/file/d/1ry4Pg8sIentwGuGSd6R-hhSsnodshgLd/view?usp=sharing",1))</f>
        <v/>
      </c>
      <c r="D175" s="3" t="s">
        <v>284</v>
      </c>
      <c r="E175" s="1" t="str">
        <f>HYPERLINK("https://drive.google.com/file/d/1ry4Pg8sIentwGuGSd6R-hhSsnodshgLd/view?usp=sharing","A.I. Artificial Intelligence photo booths rent-RSS Feeds.ods")</f>
        <v>A.I. Artificial Intelligence photo booths rent-RSS Feeds.ods</v>
      </c>
    </row>
    <row r="176" ht="112.5" customHeight="1">
      <c r="A176" s="2" t="s">
        <v>243</v>
      </c>
      <c r="B176" s="2" t="s">
        <v>285</v>
      </c>
      <c r="C176" s="1" t="str">
        <f>HYPERLINK("https://drive.google.com/file/d/1ymQ_LGO1uqu-LnhgUMEAxmTCZstSjdvP/view?usp=sharing", IMAGE("https://api.qrserver.com/v1/create-qr-code/?size=150x150&amp;data=https://drive.google.com/file/d/1ymQ_LGO1uqu-LnhgUMEAxmTCZstSjdvP/view?usp=sharing",1))</f>
        <v/>
      </c>
      <c r="D176" s="3" t="s">
        <v>286</v>
      </c>
      <c r="E176" s="1" t="str">
        <f>HYPERLINK("https://drive.google.com/file/d/1ymQ_LGO1uqu-LnhgUMEAxmTCZstSjdvP/view?usp=sharing","A.I. Artificial Intelligence photo booths rent-RSS Feeds.tsv")</f>
        <v>A.I. Artificial Intelligence photo booths rent-RSS Feeds.tsv</v>
      </c>
    </row>
    <row r="177" ht="112.5" customHeight="1">
      <c r="A177" s="2" t="s">
        <v>246</v>
      </c>
      <c r="B177" s="2" t="s">
        <v>287</v>
      </c>
      <c r="C177" s="1" t="str">
        <f>HYPERLINK("https://docs.google.com/spreadsheets/d/1yYXyfsJvXl1OYZzXjZEpzQL2B9Pulq4_/edit?usp=sharing&amp;ouid=115602453726005426174&amp;rtpof=true&amp;sd=true", IMAGE("https://api.qrserver.com/v1/create-qr-code/?size=150x150&amp;data=https://docs.google.com/spreadsheets/d/1yYXyfsJvXl1OYZzXjZEpzQL2B9Pulq4_/edit?usp=sharing&amp;ouid=115602453726005426174&amp;rtpof=true&amp;sd=true",1))</f>
        <v/>
      </c>
      <c r="D177" s="3" t="s">
        <v>288</v>
      </c>
      <c r="E177" s="1" t="str">
        <f>HYPERLINK("https://docs.google.com/spreadsheets/d/1yYXyfsJvXl1OYZzXjZEpzQL2B9Pulq4_/edit?usp=sharing&amp;ouid=115602453726005426174&amp;rtpof=true&amp;sd=true","A.I. Artificial Intelligence photo booths rent-RSS Feeds.xlsx")</f>
        <v>A.I. Artificial Intelligence photo booths rent-RSS Feeds.xlsx</v>
      </c>
    </row>
    <row r="178" ht="112.5" customHeight="1">
      <c r="A178" s="2" t="s">
        <v>289</v>
      </c>
      <c r="B178" s="2" t="s">
        <v>290</v>
      </c>
      <c r="C178" s="1" t="str">
        <f>HYPERLINK("https://drive.google.com/file/d/1sGflLR3bOJhKD4jScZ3dRB4cCUOPtaHK/view?usp=sharing", IMAGE("https://api.qrserver.com/v1/create-qr-code/?size=150x150&amp;data=https://drive.google.com/file/d/1sGflLR3bOJhKD4jScZ3dRB4cCUOPtaHK/view?usp=sharing",1))</f>
        <v/>
      </c>
      <c r="D178" s="3" t="s">
        <v>291</v>
      </c>
      <c r="E178" s="1" t="str">
        <f>HYPERLINK("https://drive.google.com/file/d/1sGflLR3bOJhKD4jScZ3dRB4cCUOPtaHK/view?usp=sharing","A.I. Artificial Intelligence photo booths rent.rtf")</f>
        <v>A.I. Artificial Intelligence photo booths rent.rtf</v>
      </c>
    </row>
    <row r="179" ht="112.5" customHeight="1">
      <c r="A179" s="2" t="s">
        <v>292</v>
      </c>
      <c r="B179" s="2" t="s">
        <v>293</v>
      </c>
      <c r="C179" s="1" t="str">
        <f>HYPERLINK("https://drive.google.com/file/d/1o0vJiZcRDmsvWXbIdpAn4-ynqSkooA0b/view?usp=sharing", IMAGE("https://api.qrserver.com/v1/create-qr-code/?size=150x150&amp;data=https://drive.google.com/file/d/1o0vJiZcRDmsvWXbIdpAn4-ynqSkooA0b/view?usp=sharing",1))</f>
        <v/>
      </c>
      <c r="D179" s="3" t="s">
        <v>294</v>
      </c>
      <c r="E179" s="1" t="str">
        <f>HYPERLINK("https://drive.google.com/file/d/1o0vJiZcRDmsvWXbIdpAn4-ynqSkooA0b/view?usp=sharing","A.I. Artificial Intelligence photo booths rent.txt")</f>
        <v>A.I. Artificial Intelligence photo booths rent.txt</v>
      </c>
    </row>
    <row r="180" ht="112.5" customHeight="1">
      <c r="A180" s="2" t="s">
        <v>289</v>
      </c>
      <c r="B180" s="2" t="s">
        <v>295</v>
      </c>
      <c r="C180" s="1" t="str">
        <f>HYPERLINK("https://drive.google.com/file/d/1GiEF-oI5AGvhUmkK_C_ROduBEblj1Tzs/view?usp=sharing", IMAGE("https://api.qrserver.com/v1/create-qr-code/?size=150x150&amp;data=https://drive.google.com/file/d/1GiEF-oI5AGvhUmkK_C_ROduBEblj1Tzs/view?usp=sharing",1))</f>
        <v/>
      </c>
      <c r="D180" s="3" t="s">
        <v>296</v>
      </c>
      <c r="E180" s="1" t="str">
        <f>HYPERLINK("https://drive.google.com/file/d/1GiEF-oI5AGvhUmkK_C_ROduBEblj1Tzs/view?usp=sharing","A.I. Artificial Intelligence photo booth rentals Orange County.rtf")</f>
        <v>A.I. Artificial Intelligence photo booth rentals Orange County.rtf</v>
      </c>
    </row>
    <row r="181" ht="112.5" customHeight="1">
      <c r="A181" s="2" t="s">
        <v>292</v>
      </c>
      <c r="B181" s="2" t="s">
        <v>297</v>
      </c>
      <c r="C181" s="1" t="str">
        <f>HYPERLINK("https://drive.google.com/file/d/1OXXNKgKws-gpmb0l7odKvmNnaO-uRn7B/view?usp=sharing", IMAGE("https://api.qrserver.com/v1/create-qr-code/?size=150x150&amp;data=https://drive.google.com/file/d/1OXXNKgKws-gpmb0l7odKvmNnaO-uRn7B/view?usp=sharing",1))</f>
        <v/>
      </c>
      <c r="D181" s="3" t="s">
        <v>298</v>
      </c>
      <c r="E181" s="1" t="str">
        <f>HYPERLINK("https://drive.google.com/file/d/1OXXNKgKws-gpmb0l7odKvmNnaO-uRn7B/view?usp=sharing","A.I. Artificial Intelligence photo booth rentals Orange County.txt")</f>
        <v>A.I. Artificial Intelligence photo booth rentals Orange County.txt</v>
      </c>
    </row>
    <row r="182" ht="112.5" customHeight="1">
      <c r="A182" s="2" t="s">
        <v>289</v>
      </c>
      <c r="B182" s="2" t="s">
        <v>299</v>
      </c>
      <c r="C182" s="1" t="str">
        <f>HYPERLINK("https://drive.google.com/file/d/1wHqUibrrucLHIkVW-i-WdTzYqcqEmZiK/view?usp=sharing", IMAGE("https://api.qrserver.com/v1/create-qr-code/?size=150x150&amp;data=https://drive.google.com/file/d/1wHqUibrrucLHIkVW-i-WdTzYqcqEmZiK/view?usp=sharing",1))</f>
        <v/>
      </c>
      <c r="D182" s="3" t="s">
        <v>300</v>
      </c>
      <c r="E182" s="1" t="str">
        <f>HYPERLINK("https://drive.google.com/file/d/1wHqUibrrucLHIkVW-i-WdTzYqcqEmZiK/view?usp=sharing","Artificial Intelligence photobooth rental Orange County.rtf")</f>
        <v>Artificial Intelligence photobooth rental Orange County.rtf</v>
      </c>
    </row>
    <row r="183" ht="112.5" customHeight="1">
      <c r="A183" s="2" t="s">
        <v>292</v>
      </c>
      <c r="B183" s="2" t="s">
        <v>301</v>
      </c>
      <c r="C183" s="1" t="str">
        <f>HYPERLINK("https://drive.google.com/file/d/1wo1lY8cOb9mpuWaH1ntjd217AdD6jgEj/view?usp=sharing", IMAGE("https://api.qrserver.com/v1/create-qr-code/?size=150x150&amp;data=https://drive.google.com/file/d/1wo1lY8cOb9mpuWaH1ntjd217AdD6jgEj/view?usp=sharing",1))</f>
        <v/>
      </c>
      <c r="D183" s="3" t="s">
        <v>302</v>
      </c>
      <c r="E183" s="1" t="str">
        <f>HYPERLINK("https://drive.google.com/file/d/1wo1lY8cOb9mpuWaH1ntjd217AdD6jgEj/view?usp=sharing","Artificial Intelligence photobooth rental Orange County.txt")</f>
        <v>Artificial Intelligence photobooth rental Orange County.txt</v>
      </c>
    </row>
    <row r="184" ht="112.5" customHeight="1">
      <c r="A184" s="2" t="s">
        <v>289</v>
      </c>
      <c r="B184" s="2" t="s">
        <v>303</v>
      </c>
      <c r="C184" s="1" t="str">
        <f>HYPERLINK("https://drive.google.com/file/d/1EWu72YkrF_qXlbOx6gYHH1dZ4vbkmtYS/view?usp=sharing", IMAGE("https://api.qrserver.com/v1/create-qr-code/?size=150x150&amp;data=https://drive.google.com/file/d/1EWu72YkrF_qXlbOx6gYHH1dZ4vbkmtYS/view?usp=sharing",1))</f>
        <v/>
      </c>
      <c r="D184" s="3" t="s">
        <v>304</v>
      </c>
      <c r="E184" s="1" t="str">
        <f>HYPERLINK("https://drive.google.com/file/d/1EWu72YkrF_qXlbOx6gYHH1dZ4vbkmtYS/view?usp=sharing","renting a Artificial Intelligence photo booth in Orange County.rtf")</f>
        <v>renting a Artificial Intelligence photo booth in Orange County.rtf</v>
      </c>
    </row>
    <row r="185" ht="112.5" customHeight="1">
      <c r="A185" s="2" t="s">
        <v>292</v>
      </c>
      <c r="B185" s="2" t="s">
        <v>305</v>
      </c>
      <c r="C185" s="1" t="str">
        <f>HYPERLINK("https://drive.google.com/file/d/1Se5y_czSc1uxJHVJVaTGFbd2ZCLdB52l/view?usp=sharing", IMAGE("https://api.qrserver.com/v1/create-qr-code/?size=150x150&amp;data=https://drive.google.com/file/d/1Se5y_czSc1uxJHVJVaTGFbd2ZCLdB52l/view?usp=sharing",1))</f>
        <v/>
      </c>
      <c r="D185" s="3" t="s">
        <v>306</v>
      </c>
      <c r="E185" s="1" t="str">
        <f>HYPERLINK("https://drive.google.com/file/d/1Se5y_czSc1uxJHVJVaTGFbd2ZCLdB52l/view?usp=sharing","renting a Artificial Intelligence photo booth in Orange County.txt")</f>
        <v>renting a Artificial Intelligence photo booth in Orange County.txt</v>
      </c>
    </row>
    <row r="186" ht="112.5" customHeight="1">
      <c r="A186" s="2" t="s">
        <v>289</v>
      </c>
      <c r="B186" s="2" t="s">
        <v>307</v>
      </c>
      <c r="C186" s="1" t="str">
        <f>HYPERLINK("https://drive.google.com/file/d/1vNGb6TmhU7LJZSI4V713k197YZQvMHY1/view?usp=sharing", IMAGE("https://api.qrserver.com/v1/create-qr-code/?size=150x150&amp;data=https://drive.google.com/file/d/1vNGb6TmhU7LJZSI4V713k197YZQvMHY1/view?usp=sharing",1))</f>
        <v/>
      </c>
      <c r="D186" s="3" t="s">
        <v>308</v>
      </c>
      <c r="E186" s="1" t="str">
        <f>HYPERLINK("https://drive.google.com/file/d/1vNGb6TmhU7LJZSI4V713k197YZQvMHY1/view?usp=sharing","rent a Artificial Intelligence photobooth Orange County.rtf")</f>
        <v>rent a Artificial Intelligence photobooth Orange County.rtf</v>
      </c>
    </row>
    <row r="187" ht="112.5" customHeight="1">
      <c r="A187" s="2" t="s">
        <v>292</v>
      </c>
      <c r="B187" s="2" t="s">
        <v>309</v>
      </c>
      <c r="C187" s="1" t="str">
        <f>HYPERLINK("https://drive.google.com/file/d/1zlGCks74reBd-H8Mkrq7WsoIQOqlzv3G/view?usp=sharing", IMAGE("https://api.qrserver.com/v1/create-qr-code/?size=150x150&amp;data=https://drive.google.com/file/d/1zlGCks74reBd-H8Mkrq7WsoIQOqlzv3G/view?usp=sharing",1))</f>
        <v/>
      </c>
      <c r="D187" s="3" t="s">
        <v>310</v>
      </c>
      <c r="E187" s="1" t="str">
        <f>HYPERLINK("https://drive.google.com/file/d/1zlGCks74reBd-H8Mkrq7WsoIQOqlzv3G/view?usp=sharing","rent a Artificial Intelligence photobooth Orange County.txt")</f>
        <v>rent a Artificial Intelligence photobooth Orange County.txt</v>
      </c>
    </row>
    <row r="188" ht="112.5" customHeight="1">
      <c r="A188" s="2" t="s">
        <v>289</v>
      </c>
      <c r="B188" s="2" t="s">
        <v>311</v>
      </c>
      <c r="C188" s="1" t="str">
        <f>HYPERLINK("https://drive.google.com/file/d/1wlh8OyWZKDUfUU7x-MT7ZBiNegIGNea9/view?usp=sharing", IMAGE("https://api.qrserver.com/v1/create-qr-code/?size=150x150&amp;data=https://drive.google.com/file/d/1wlh8OyWZKDUfUU7x-MT7ZBiNegIGNea9/view?usp=sharing",1))</f>
        <v/>
      </c>
      <c r="D188" s="3" t="s">
        <v>312</v>
      </c>
      <c r="E188" s="1" t="str">
        <f>HYPERLINK("https://drive.google.com/file/d/1wlh8OyWZKDUfUU7x-MT7ZBiNegIGNea9/view?usp=sharing","A.I. photo booth rental package Orange County.rtf")</f>
        <v>A.I. photo booth rental package Orange County.rtf</v>
      </c>
    </row>
    <row r="189" ht="112.5" customHeight="1">
      <c r="A189" s="2" t="s">
        <v>292</v>
      </c>
      <c r="B189" s="2" t="s">
        <v>313</v>
      </c>
      <c r="C189" s="1" t="str">
        <f>HYPERLINK("https://drive.google.com/file/d/1N2bo8Tobtdny43YF0ERNQR1uhp_QB3cl/view?usp=sharing", IMAGE("https://api.qrserver.com/v1/create-qr-code/?size=150x150&amp;data=https://drive.google.com/file/d/1N2bo8Tobtdny43YF0ERNQR1uhp_QB3cl/view?usp=sharing",1))</f>
        <v/>
      </c>
      <c r="D189" s="3" t="s">
        <v>314</v>
      </c>
      <c r="E189" s="1" t="str">
        <f>HYPERLINK("https://drive.google.com/file/d/1N2bo8Tobtdny43YF0ERNQR1uhp_QB3cl/view?usp=sharing","A.I. photo booth rental package Orange County.txt")</f>
        <v>A.I. photo booth rental package Orange County.txt</v>
      </c>
    </row>
    <row r="190" ht="112.5" customHeight="1">
      <c r="A190" s="2" t="s">
        <v>289</v>
      </c>
      <c r="B190" s="2" t="s">
        <v>315</v>
      </c>
      <c r="C190" s="1" t="str">
        <f>HYPERLINK("https://drive.google.com/file/d/1Gh2eOGrT28f-bYqLSNrnPiUl1e3AzO0l/view?usp=sharing", IMAGE("https://api.qrserver.com/v1/create-qr-code/?size=150x150&amp;data=https://drive.google.com/file/d/1Gh2eOGrT28f-bYqLSNrnPiUl1e3AzO0l/view?usp=sharing",1))</f>
        <v/>
      </c>
      <c r="D190" s="3" t="s">
        <v>316</v>
      </c>
      <c r="E190" s="1" t="str">
        <f>HYPERLINK("https://drive.google.com/file/d/1Gh2eOGrT28f-bYqLSNrnPiUl1e3AzO0l/view?usp=sharing","A.I. photobooth for rent Orange County.rtf")</f>
        <v>A.I. photobooth for rent Orange County.rtf</v>
      </c>
    </row>
    <row r="191" ht="112.5" customHeight="1">
      <c r="A191" s="2" t="s">
        <v>292</v>
      </c>
      <c r="B191" s="2" t="s">
        <v>317</v>
      </c>
      <c r="C191" s="1" t="str">
        <f>HYPERLINK("https://drive.google.com/file/d/1BCtf3VG4KEx5rvqDPpuOr4Ys8bCoUJWi/view?usp=sharing", IMAGE("https://api.qrserver.com/v1/create-qr-code/?size=150x150&amp;data=https://drive.google.com/file/d/1BCtf3VG4KEx5rvqDPpuOr4Ys8bCoUJWi/view?usp=sharing",1))</f>
        <v/>
      </c>
      <c r="D191" s="3" t="s">
        <v>318</v>
      </c>
      <c r="E191" s="1" t="str">
        <f>HYPERLINK("https://drive.google.com/file/d/1BCtf3VG4KEx5rvqDPpuOr4Ys8bCoUJWi/view?usp=sharing","A.I. photobooth for rent Orange County.txt")</f>
        <v>A.I. photobooth for rent Orange County.txt</v>
      </c>
    </row>
    <row r="192" ht="112.5" customHeight="1">
      <c r="A192" s="2" t="s">
        <v>289</v>
      </c>
      <c r="B192" s="2" t="s">
        <v>319</v>
      </c>
      <c r="C192" s="1" t="str">
        <f>HYPERLINK("https://drive.google.com/file/d/1bSI9AYtsC9RSZ9_7UHfNsNcQu9gWU2s5/view?usp=sharing", IMAGE("https://api.qrserver.com/v1/create-qr-code/?size=150x150&amp;data=https://drive.google.com/file/d/1bSI9AYtsC9RSZ9_7UHfNsNcQu9gWU2s5/view?usp=sharing",1))</f>
        <v/>
      </c>
      <c r="D192" s="3" t="s">
        <v>320</v>
      </c>
      <c r="E192" s="1" t="str">
        <f>HYPERLINK("https://drive.google.com/file/d/1bSI9AYtsC9RSZ9_7UHfNsNcQu9gWU2s5/view?usp=sharing","A.I. photo booths rent Orange County.rtf")</f>
        <v>A.I. photo booths rent Orange County.rtf</v>
      </c>
    </row>
    <row r="193" ht="112.5" customHeight="1">
      <c r="A193" s="2" t="s">
        <v>292</v>
      </c>
      <c r="B193" s="2" t="s">
        <v>321</v>
      </c>
      <c r="C193" s="1" t="str">
        <f>HYPERLINK("https://drive.google.com/file/d/1ZaLRQZ5e0Cy2rZIW_S7k_XrbEr54H5-H/view?usp=sharing", IMAGE("https://api.qrserver.com/v1/create-qr-code/?size=150x150&amp;data=https://drive.google.com/file/d/1ZaLRQZ5e0Cy2rZIW_S7k_XrbEr54H5-H/view?usp=sharing",1))</f>
        <v/>
      </c>
      <c r="D193" s="3" t="s">
        <v>322</v>
      </c>
      <c r="E193" s="1" t="str">
        <f>HYPERLINK("https://drive.google.com/file/d/1ZaLRQZ5e0Cy2rZIW_S7k_XrbEr54H5-H/view?usp=sharing","A.I. photo booths rent Orange County.txt")</f>
        <v>A.I. photo booths rent Orange County.txt</v>
      </c>
    </row>
    <row r="194" ht="112.5" customHeight="1">
      <c r="A194" s="2" t="s">
        <v>289</v>
      </c>
      <c r="B194" s="2" t="s">
        <v>323</v>
      </c>
      <c r="C194" s="1" t="str">
        <f>HYPERLINK("https://drive.google.com/file/d/1Cqp2xWd-BNOo4Po1aA55xU1_NUTiO7v9/view?usp=sharing", IMAGE("https://api.qrserver.com/v1/create-qr-code/?size=150x150&amp;data=https://drive.google.com/file/d/1Cqp2xWd-BNOo4Po1aA55xU1_NUTiO7v9/view?usp=sharing",1))</f>
        <v/>
      </c>
      <c r="D194" s="3" t="s">
        <v>324</v>
      </c>
      <c r="E194" s="1" t="str">
        <f>HYPERLINK("https://drive.google.com/file/d/1Cqp2xWd-BNOo4Po1aA55xU1_NUTiO7v9/view?usp=sharing","renting a A.I. photo booth in Orange County.rtf")</f>
        <v>renting a A.I. photo booth in Orange County.rtf</v>
      </c>
    </row>
    <row r="195" ht="112.5" customHeight="1">
      <c r="A195" s="2" t="s">
        <v>292</v>
      </c>
      <c r="B195" s="2" t="s">
        <v>325</v>
      </c>
      <c r="C195" s="1" t="str">
        <f>HYPERLINK("https://drive.google.com/file/d/1PV_-9ofpTBLfdR0SB6YnLcRYYMzDenh8/view?usp=sharing", IMAGE("https://api.qrserver.com/v1/create-qr-code/?size=150x150&amp;data=https://drive.google.com/file/d/1PV_-9ofpTBLfdR0SB6YnLcRYYMzDenh8/view?usp=sharing",1))</f>
        <v/>
      </c>
      <c r="D195" s="3" t="s">
        <v>326</v>
      </c>
      <c r="E195" s="1" t="str">
        <f>HYPERLINK("https://drive.google.com/file/d/1PV_-9ofpTBLfdR0SB6YnLcRYYMzDenh8/view?usp=sharing","renting a A.I. photo booth in Orange County.txt")</f>
        <v>renting a A.I. photo booth in Orange County.txt</v>
      </c>
    </row>
    <row r="196" ht="112.5" customHeight="1">
      <c r="A196" s="2" t="s">
        <v>289</v>
      </c>
      <c r="B196" s="2" t="s">
        <v>327</v>
      </c>
      <c r="C196" s="1" t="str">
        <f>HYPERLINK("https://drive.google.com/file/d/1Ve8tZpnvnzIJI7NR9VZkn5gl3HkDDwd-/view?usp=sharing", IMAGE("https://api.qrserver.com/v1/create-qr-code/?size=150x150&amp;data=https://drive.google.com/file/d/1Ve8tZpnvnzIJI7NR9VZkn5gl3HkDDwd-/view?usp=sharing",1))</f>
        <v/>
      </c>
      <c r="D196" s="3" t="s">
        <v>328</v>
      </c>
      <c r="E196" s="1" t="str">
        <f>HYPERLINK("https://drive.google.com/file/d/1Ve8tZpnvnzIJI7NR9VZkn5gl3HkDDwd-/view?usp=sharing","corporate event A.I. Artificial Intelligence photo booth Orange County.rtf")</f>
        <v>corporate event A.I. Artificial Intelligence photo booth Orange County.rtf</v>
      </c>
    </row>
    <row r="197" ht="112.5" customHeight="1">
      <c r="A197" s="2" t="s">
        <v>292</v>
      </c>
      <c r="B197" s="2" t="s">
        <v>329</v>
      </c>
      <c r="C197" s="1" t="str">
        <f>HYPERLINK("https://drive.google.com/file/d/1eXwPDhZNnETgEuZ6sdGJUq8qUH5LDeii/view?usp=sharing", IMAGE("https://api.qrserver.com/v1/create-qr-code/?size=150x150&amp;data=https://drive.google.com/file/d/1eXwPDhZNnETgEuZ6sdGJUq8qUH5LDeii/view?usp=sharing",1))</f>
        <v/>
      </c>
      <c r="D197" s="3" t="s">
        <v>330</v>
      </c>
      <c r="E197" s="1" t="str">
        <f>HYPERLINK("https://drive.google.com/file/d/1eXwPDhZNnETgEuZ6sdGJUq8qUH5LDeii/view?usp=sharing","corporate event A.I. Artificial Intelligence photo booth Orange County.txt")</f>
        <v>corporate event A.I. Artificial Intelligence photo booth Orange County.txt</v>
      </c>
    </row>
    <row r="198" ht="112.5" customHeight="1">
      <c r="A198" s="2" t="s">
        <v>289</v>
      </c>
      <c r="B198" s="2" t="s">
        <v>331</v>
      </c>
      <c r="C198" s="1" t="str">
        <f>HYPERLINK("https://drive.google.com/file/d/1VeHXiAQEweDMLvu6TphRXScJZvd_2_sB/view?usp=sharing", IMAGE("https://api.qrserver.com/v1/create-qr-code/?size=150x150&amp;data=https://drive.google.com/file/d/1VeHXiAQEweDMLvu6TphRXScJZvd_2_sB/view?usp=sharing",1))</f>
        <v/>
      </c>
      <c r="D198" s="3" t="s">
        <v>332</v>
      </c>
      <c r="E198" s="1" t="str">
        <f>HYPERLINK("https://drive.google.com/file/d/1VeHXiAQEweDMLvu6TphRXScJZvd_2_sB/view?usp=sharing","A.I. Artificial Intelligence photo booth rental orange county.rtf")</f>
        <v>A.I. Artificial Intelligence photo booth rental orange county.rtf</v>
      </c>
    </row>
    <row r="199" ht="112.5" customHeight="1">
      <c r="A199" s="2" t="s">
        <v>292</v>
      </c>
      <c r="B199" s="2" t="s">
        <v>333</v>
      </c>
      <c r="C199" s="1" t="str">
        <f>HYPERLINK("https://drive.google.com/file/d/1m0Q-pTG9bhBgYx2Jwz4Y07r8lHnt7Se1/view?usp=sharing", IMAGE("https://api.qrserver.com/v1/create-qr-code/?size=150x150&amp;data=https://drive.google.com/file/d/1m0Q-pTG9bhBgYx2Jwz4Y07r8lHnt7Se1/view?usp=sharing",1))</f>
        <v/>
      </c>
      <c r="D199" s="3" t="s">
        <v>334</v>
      </c>
      <c r="E199" s="1" t="str">
        <f>HYPERLINK("https://drive.google.com/file/d/1m0Q-pTG9bhBgYx2Jwz4Y07r8lHnt7Se1/view?usp=sharing","A.I. Artificial Intelligence photo booth rental orange county.txt")</f>
        <v>A.I. Artificial Intelligence photo booth rental orange county.txt</v>
      </c>
    </row>
    <row r="200" ht="112.5" customHeight="1">
      <c r="A200" s="2" t="s">
        <v>289</v>
      </c>
      <c r="B200" s="2" t="s">
        <v>335</v>
      </c>
      <c r="C200" s="1" t="str">
        <f>HYPERLINK("https://drive.google.com/file/d/1nqSKYCEqv-m21CgCq3JvIFUsnlW3tV8W/view?usp=sharing", IMAGE("https://api.qrserver.com/v1/create-qr-code/?size=150x150&amp;data=https://drive.google.com/file/d/1nqSKYCEqv-m21CgCq3JvIFUsnlW3tV8W/view?usp=sharing",1))</f>
        <v/>
      </c>
      <c r="D200" s="3" t="s">
        <v>336</v>
      </c>
      <c r="E200" s="1" t="str">
        <f>HYPERLINK("https://drive.google.com/file/d/1nqSKYCEqv-m21CgCq3JvIFUsnlW3tV8W/view?usp=sharing","wedding A.I. Artificial Intelligence photo booth rental in orange county.rtf")</f>
        <v>wedding A.I. Artificial Intelligence photo booth rental in orange county.rtf</v>
      </c>
    </row>
    <row r="201" ht="112.5" customHeight="1">
      <c r="A201" s="2" t="s">
        <v>292</v>
      </c>
      <c r="B201" s="2" t="s">
        <v>337</v>
      </c>
      <c r="C201" s="1" t="str">
        <f>HYPERLINK("https://drive.google.com/file/d/1cxyrF5O2U-wA-OrkMbfryhrKbv6Pfjqa/view?usp=sharing", IMAGE("https://api.qrserver.com/v1/create-qr-code/?size=150x150&amp;data=https://drive.google.com/file/d/1cxyrF5O2U-wA-OrkMbfryhrKbv6Pfjqa/view?usp=sharing",1))</f>
        <v/>
      </c>
      <c r="D201" s="3" t="s">
        <v>338</v>
      </c>
      <c r="E201" s="1" t="str">
        <f>HYPERLINK("https://drive.google.com/file/d/1cxyrF5O2U-wA-OrkMbfryhrKbv6Pfjqa/view?usp=sharing","wedding A.I. Artificial Intelligence photo booth rental in orange county.txt")</f>
        <v>wedding A.I. Artificial Intelligence photo booth rental in orange county.txt</v>
      </c>
    </row>
    <row r="202" ht="112.5" customHeight="1">
      <c r="A202" s="2" t="s">
        <v>289</v>
      </c>
      <c r="B202" s="2" t="s">
        <v>339</v>
      </c>
      <c r="C202" s="1" t="str">
        <f>HYPERLINK("https://drive.google.com/file/d/1apPrX4BZAflFZGsSvSJ-nrW9TbkezZjO/view?usp=sharing", IMAGE("https://api.qrserver.com/v1/create-qr-code/?size=150x150&amp;data=https://drive.google.com/file/d/1apPrX4BZAflFZGsSvSJ-nrW9TbkezZjO/view?usp=sharing",1))</f>
        <v/>
      </c>
      <c r="D202" s="3" t="s">
        <v>340</v>
      </c>
      <c r="E202" s="1" t="str">
        <f>HYPERLINK("https://drive.google.com/file/d/1apPrX4BZAflFZGsSvSJ-nrW9TbkezZjO/view?usp=sharing","A.I. Artificial Intelligence photo booth rental in orange county.rtf")</f>
        <v>A.I. Artificial Intelligence photo booth rental in orange county.rtf</v>
      </c>
    </row>
    <row r="203" ht="112.5" customHeight="1">
      <c r="A203" s="2" t="s">
        <v>292</v>
      </c>
      <c r="B203" s="2" t="s">
        <v>341</v>
      </c>
      <c r="C203" s="1" t="str">
        <f>HYPERLINK("https://drive.google.com/file/d/19Ls_F6Fc_8jR82MQbUow658UgnQdrmhM/view?usp=sharing", IMAGE("https://api.qrserver.com/v1/create-qr-code/?size=150x150&amp;data=https://drive.google.com/file/d/19Ls_F6Fc_8jR82MQbUow658UgnQdrmhM/view?usp=sharing",1))</f>
        <v/>
      </c>
      <c r="D203" s="3" t="s">
        <v>342</v>
      </c>
      <c r="E203" s="1" t="str">
        <f>HYPERLINK("https://drive.google.com/file/d/19Ls_F6Fc_8jR82MQbUow658UgnQdrmhM/view?usp=sharing","A.I. Artificial Intelligence photo booth rental in orange county.txt")</f>
        <v>A.I. Artificial Intelligence photo booth rental in orange county.txt</v>
      </c>
    </row>
    <row r="204" ht="112.5" customHeight="1">
      <c r="A204" s="2" t="s">
        <v>289</v>
      </c>
      <c r="B204" s="2" t="s">
        <v>343</v>
      </c>
      <c r="C204" s="1" t="str">
        <f>HYPERLINK("https://drive.google.com/file/d/1nnsHBsSKZu21SoXspZoKSD0hjrpr1QYu/view?usp=sharing", IMAGE("https://api.qrserver.com/v1/create-qr-code/?size=150x150&amp;data=https://drive.google.com/file/d/1nnsHBsSKZu21SoXspZoKSD0hjrpr1QYu/view?usp=sharing",1))</f>
        <v/>
      </c>
      <c r="D204" s="3" t="s">
        <v>344</v>
      </c>
      <c r="E204" s="1" t="str">
        <f>HYPERLINK("https://drive.google.com/file/d/1nnsHBsSKZu21SoXspZoKSD0hjrpr1QYu/view?usp=sharing","A.I. Artificial Intelligence photo booth for rent orange county.rtf")</f>
        <v>A.I. Artificial Intelligence photo booth for rent orange county.rtf</v>
      </c>
    </row>
    <row r="205" ht="112.5" customHeight="1">
      <c r="A205" s="2" t="s">
        <v>292</v>
      </c>
      <c r="B205" s="2" t="s">
        <v>345</v>
      </c>
      <c r="C205" s="1" t="str">
        <f>HYPERLINK("https://drive.google.com/file/d/1IIV3MGxAPT5zYCeT__j4TBjGyBcWFwaG/view?usp=sharing", IMAGE("https://api.qrserver.com/v1/create-qr-code/?size=150x150&amp;data=https://drive.google.com/file/d/1IIV3MGxAPT5zYCeT__j4TBjGyBcWFwaG/view?usp=sharing",1))</f>
        <v/>
      </c>
      <c r="D205" s="3" t="s">
        <v>346</v>
      </c>
      <c r="E205" s="1" t="str">
        <f>HYPERLINK("https://drive.google.com/file/d/1IIV3MGxAPT5zYCeT__j4TBjGyBcWFwaG/view?usp=sharing","A.I. Artificial Intelligence photo booth for rent orange county.txt")</f>
        <v>A.I. Artificial Intelligence photo booth for rent orange county.txt</v>
      </c>
    </row>
    <row r="206" ht="112.5" customHeight="1">
      <c r="A206" s="2" t="s">
        <v>289</v>
      </c>
      <c r="B206" s="2" t="s">
        <v>347</v>
      </c>
      <c r="C206" s="1" t="str">
        <f>HYPERLINK("https://drive.google.com/file/d/1THjbfkzRj_gGVORHCbu5owQj64yJopLI/view?usp=sharing", IMAGE("https://api.qrserver.com/v1/create-qr-code/?size=150x150&amp;data=https://drive.google.com/file/d/1THjbfkzRj_gGVORHCbu5owQj64yJopLI/view?usp=sharing",1))</f>
        <v/>
      </c>
      <c r="D206" s="3" t="s">
        <v>348</v>
      </c>
      <c r="E206" s="1" t="str">
        <f>HYPERLINK("https://drive.google.com/file/d/1THjbfkzRj_gGVORHCbu5owQj64yJopLI/view?usp=sharing","A.I. Artificial Intelligence photo booth for rental orange county.rtf")</f>
        <v>A.I. Artificial Intelligence photo booth for rental orange county.rtf</v>
      </c>
    </row>
    <row r="207" ht="112.5" customHeight="1">
      <c r="A207" s="2" t="s">
        <v>292</v>
      </c>
      <c r="B207" s="2" t="s">
        <v>349</v>
      </c>
      <c r="C207" s="1" t="str">
        <f>HYPERLINK("https://drive.google.com/file/d/10Isr0mBeHf59zNbE-2VX202EyrceWXmU/view?usp=sharing", IMAGE("https://api.qrserver.com/v1/create-qr-code/?size=150x150&amp;data=https://drive.google.com/file/d/10Isr0mBeHf59zNbE-2VX202EyrceWXmU/view?usp=sharing",1))</f>
        <v/>
      </c>
      <c r="D207" s="3" t="s">
        <v>350</v>
      </c>
      <c r="E207" s="1" t="str">
        <f>HYPERLINK("https://drive.google.com/file/d/10Isr0mBeHf59zNbE-2VX202EyrceWXmU/view?usp=sharing","A.I. Artificial Intelligence photo booth for rental orange county.txt")</f>
        <v>A.I. Artificial Intelligence photo booth for rental orange county.txt</v>
      </c>
    </row>
    <row r="208" ht="112.5" customHeight="1">
      <c r="A208" s="2" t="s">
        <v>289</v>
      </c>
      <c r="B208" s="2" t="s">
        <v>351</v>
      </c>
      <c r="C208" s="1" t="str">
        <f>HYPERLINK("https://drive.google.com/file/d/1JQ24TAUqy7QYjnHJojefmc3g95L76hux/view?usp=sharing", IMAGE("https://api.qrserver.com/v1/create-qr-code/?size=150x150&amp;data=https://drive.google.com/file/d/1JQ24TAUqy7QYjnHJojefmc3g95L76hux/view?usp=sharing",1))</f>
        <v/>
      </c>
      <c r="D208" s="3" t="s">
        <v>352</v>
      </c>
      <c r="E208" s="1" t="str">
        <f>HYPERLINK("https://drive.google.com/file/d/1JQ24TAUqy7QYjnHJojefmc3g95L76hux/view?usp=sharing","A.I. Artificial Intelligence photo booth to rental orange county.rtf")</f>
        <v>A.I. Artificial Intelligence photo booth to rental orange county.rtf</v>
      </c>
    </row>
    <row r="209" ht="112.5" customHeight="1">
      <c r="A209" s="2" t="s">
        <v>292</v>
      </c>
      <c r="B209" s="2" t="s">
        <v>353</v>
      </c>
      <c r="C209" s="1" t="str">
        <f>HYPERLINK("https://drive.google.com/file/d/1dPIv8rQEY7ZjCUt63pddhgcL57UcdAR0/view?usp=sharing", IMAGE("https://api.qrserver.com/v1/create-qr-code/?size=150x150&amp;data=https://drive.google.com/file/d/1dPIv8rQEY7ZjCUt63pddhgcL57UcdAR0/view?usp=sharing",1))</f>
        <v/>
      </c>
      <c r="D209" s="3" t="s">
        <v>354</v>
      </c>
      <c r="E209" s="1" t="str">
        <f>HYPERLINK("https://drive.google.com/file/d/1dPIv8rQEY7ZjCUt63pddhgcL57UcdAR0/view?usp=sharing","A.I. Artificial Intelligence photo booth to rental orange county.txt")</f>
        <v>A.I. Artificial Intelligence photo booth to rental orange county.txt</v>
      </c>
    </row>
    <row r="210" ht="112.5" customHeight="1">
      <c r="A210" s="2" t="s">
        <v>289</v>
      </c>
      <c r="B210" s="2" t="s">
        <v>355</v>
      </c>
      <c r="C210" s="1" t="str">
        <f>HYPERLINK("https://drive.google.com/file/d/1R81r0jA1f_psz5-F6Cg2iGHuG_dhJOBM/view?usp=sharing", IMAGE("https://api.qrserver.com/v1/create-qr-code/?size=150x150&amp;data=https://drive.google.com/file/d/1R81r0jA1f_psz5-F6Cg2iGHuG_dhJOBM/view?usp=sharing",1))</f>
        <v/>
      </c>
      <c r="D210" s="3" t="s">
        <v>356</v>
      </c>
      <c r="E210" s="1" t="str">
        <f>HYPERLINK("https://drive.google.com/file/d/1R81r0jA1f_psz5-F6Cg2iGHuG_dhJOBM/view?usp=sharing","A.I. Artificial Intelligence photo booth to rent orange county.rtf")</f>
        <v>A.I. Artificial Intelligence photo booth to rent orange county.rtf</v>
      </c>
    </row>
    <row r="211" ht="112.5" customHeight="1">
      <c r="A211" s="2" t="s">
        <v>292</v>
      </c>
      <c r="B211" s="2" t="s">
        <v>357</v>
      </c>
      <c r="C211" s="1" t="str">
        <f>HYPERLINK("https://drive.google.com/file/d/1OqUF28O7W1bDJtmUisi3LtPBgx1KiEdY/view?usp=sharing", IMAGE("https://api.qrserver.com/v1/create-qr-code/?size=150x150&amp;data=https://drive.google.com/file/d/1OqUF28O7W1bDJtmUisi3LtPBgx1KiEdY/view?usp=sharing",1))</f>
        <v/>
      </c>
      <c r="D211" s="3" t="s">
        <v>358</v>
      </c>
      <c r="E211" s="1" t="str">
        <f>HYPERLINK("https://drive.google.com/file/d/1OqUF28O7W1bDJtmUisi3LtPBgx1KiEdY/view?usp=sharing","A.I. Artificial Intelligence photo booth to rent orange county.txt")</f>
        <v>A.I. Artificial Intelligence photo booth to rent orange county.txt</v>
      </c>
    </row>
    <row r="212" ht="112.5" customHeight="1">
      <c r="A212" s="2" t="s">
        <v>289</v>
      </c>
      <c r="B212" s="2" t="s">
        <v>359</v>
      </c>
      <c r="C212" s="1" t="str">
        <f>HYPERLINK("https://drive.google.com/file/d/13l5F1jzD2NRi8-KJdehOrC5VuNw3uQNz/view?usp=sharing", IMAGE("https://api.qrserver.com/v1/create-qr-code/?size=150x150&amp;data=https://drive.google.com/file/d/13l5F1jzD2NRi8-KJdehOrC5VuNw3uQNz/view?usp=sharing",1))</f>
        <v/>
      </c>
      <c r="D212" s="3" t="s">
        <v>360</v>
      </c>
      <c r="E212" s="1" t="str">
        <f>HYPERLINK("https://drive.google.com/file/d/13l5F1jzD2NRi8-KJdehOrC5VuNw3uQNz/view?usp=sharing","A.I. Artificial Intelligence open air photo booth rental orange county.rtf")</f>
        <v>A.I. Artificial Intelligence open air photo booth rental orange county.rtf</v>
      </c>
    </row>
    <row r="213" ht="112.5" customHeight="1">
      <c r="A213" s="2" t="s">
        <v>292</v>
      </c>
      <c r="B213" s="2" t="s">
        <v>361</v>
      </c>
      <c r="C213" s="1" t="str">
        <f>HYPERLINK("https://drive.google.com/file/d/1jl6VBb2ECmG6Vz_otJOv4NamWuRZWLPF/view?usp=sharing", IMAGE("https://api.qrserver.com/v1/create-qr-code/?size=150x150&amp;data=https://drive.google.com/file/d/1jl6VBb2ECmG6Vz_otJOv4NamWuRZWLPF/view?usp=sharing",1))</f>
        <v/>
      </c>
      <c r="D213" s="3" t="s">
        <v>362</v>
      </c>
      <c r="E213" s="1" t="str">
        <f>HYPERLINK("https://drive.google.com/file/d/1jl6VBb2ECmG6Vz_otJOv4NamWuRZWLPF/view?usp=sharing","A.I. Artificial Intelligence open air photo booth rental orange county.txt")</f>
        <v>A.I. Artificial Intelligence open air photo booth rental orange county.txt</v>
      </c>
    </row>
    <row r="214" ht="112.5" customHeight="1">
      <c r="A214" s="2" t="s">
        <v>289</v>
      </c>
      <c r="B214" s="2" t="s">
        <v>363</v>
      </c>
      <c r="C214" s="1" t="str">
        <f>HYPERLINK("https://drive.google.com/file/d/11OGJNd2Xi1l-0Ydm6sKU_aMxbuk2syd1/view?usp=sharing", IMAGE("https://api.qrserver.com/v1/create-qr-code/?size=150x150&amp;data=https://drive.google.com/file/d/11OGJNd2Xi1l-0Ydm6sKU_aMxbuk2syd1/view?usp=sharing",1))</f>
        <v/>
      </c>
      <c r="D214" s="3" t="s">
        <v>364</v>
      </c>
      <c r="E214" s="1" t="str">
        <f>HYPERLINK("https://drive.google.com/file/d/11OGJNd2Xi1l-0Ydm6sKU_aMxbuk2syd1/view?usp=sharing","A.I. Artificial Intelligence oc events photo booth.rtf")</f>
        <v>A.I. Artificial Intelligence oc events photo booth.rtf</v>
      </c>
    </row>
    <row r="215" ht="112.5" customHeight="1">
      <c r="A215" s="2" t="s">
        <v>292</v>
      </c>
      <c r="B215" s="2" t="s">
        <v>365</v>
      </c>
      <c r="C215" s="1" t="str">
        <f>HYPERLINK("https://drive.google.com/file/d/1SHlfXbys1ZtdNKhvD-YB3590X6gI0_y_/view?usp=sharing", IMAGE("https://api.qrserver.com/v1/create-qr-code/?size=150x150&amp;data=https://drive.google.com/file/d/1SHlfXbys1ZtdNKhvD-YB3590X6gI0_y_/view?usp=sharing",1))</f>
        <v/>
      </c>
      <c r="D215" s="3" t="s">
        <v>366</v>
      </c>
      <c r="E215" s="1" t="str">
        <f>HYPERLINK("https://drive.google.com/file/d/1SHlfXbys1ZtdNKhvD-YB3590X6gI0_y_/view?usp=sharing","A.I. Artificial Intelligence oc events photo booth.txt")</f>
        <v>A.I. Artificial Intelligence oc events photo booth.txt</v>
      </c>
    </row>
    <row r="216" ht="112.5" customHeight="1">
      <c r="A216" s="2" t="s">
        <v>289</v>
      </c>
      <c r="B216" s="2" t="s">
        <v>367</v>
      </c>
      <c r="C216" s="1" t="str">
        <f>HYPERLINK("https://drive.google.com/file/d/1Q6R6LNRKLjjq_Mkl0ZG15QNgZv3_Gk0l/view?usp=sharing", IMAGE("https://api.qrserver.com/v1/create-qr-code/?size=150x150&amp;data=https://drive.google.com/file/d/1Q6R6LNRKLjjq_Mkl0ZG15QNgZv3_Gk0l/view?usp=sharing",1))</f>
        <v/>
      </c>
      <c r="D216" s="3" t="s">
        <v>368</v>
      </c>
      <c r="E216" s="1" t="str">
        <f>HYPERLINK("https://drive.google.com/file/d/1Q6R6LNRKLjjq_Mkl0ZG15QNgZv3_Gk0l/view?usp=sharing","A.I. Artificial Intelligence oc photo booth.rtf")</f>
        <v>A.I. Artificial Intelligence oc photo booth.rtf</v>
      </c>
    </row>
    <row r="217" ht="112.5" customHeight="1">
      <c r="A217" s="2" t="s">
        <v>292</v>
      </c>
      <c r="B217" s="2" t="s">
        <v>369</v>
      </c>
      <c r="C217" s="1" t="str">
        <f>HYPERLINK("https://drive.google.com/file/d/1e99k9BGhUIfn1V-eL0LV5C3DicLWY8_8/view?usp=sharing", IMAGE("https://api.qrserver.com/v1/create-qr-code/?size=150x150&amp;data=https://drive.google.com/file/d/1e99k9BGhUIfn1V-eL0LV5C3DicLWY8_8/view?usp=sharing",1))</f>
        <v/>
      </c>
      <c r="D217" s="3" t="s">
        <v>370</v>
      </c>
      <c r="E217" s="1" t="str">
        <f>HYPERLINK("https://drive.google.com/file/d/1e99k9BGhUIfn1V-eL0LV5C3DicLWY8_8/view?usp=sharing","A.I. Artificial Intelligence oc photo booth.txt")</f>
        <v>A.I. Artificial Intelligence oc photo booth.txt</v>
      </c>
    </row>
    <row r="218" ht="112.5" customHeight="1">
      <c r="A218" s="2" t="s">
        <v>289</v>
      </c>
      <c r="B218" s="2" t="s">
        <v>371</v>
      </c>
      <c r="C218" s="1" t="str">
        <f>HYPERLINK("https://drive.google.com/file/d/1L3S--26eE9K6BRHpIYftBzsBRByPZ96T/view?usp=sharing", IMAGE("https://api.qrserver.com/v1/create-qr-code/?size=150x150&amp;data=https://drive.google.com/file/d/1L3S--26eE9K6BRHpIYftBzsBRByPZ96T/view?usp=sharing",1))</f>
        <v/>
      </c>
      <c r="D218" s="3" t="s">
        <v>372</v>
      </c>
      <c r="E218" s="1" t="str">
        <f>HYPERLINK("https://drive.google.com/file/d/1L3S--26eE9K6BRHpIYftBzsBRByPZ96T/view?usp=sharing","A.I. Artificial Intelligence photo booth rentals orange county.rtf")</f>
        <v>A.I. Artificial Intelligence photo booth rentals orange county.rtf</v>
      </c>
    </row>
    <row r="219" ht="112.5" customHeight="1">
      <c r="A219" s="2" t="s">
        <v>292</v>
      </c>
      <c r="B219" s="2" t="s">
        <v>373</v>
      </c>
      <c r="C219" s="1" t="str">
        <f>HYPERLINK("https://drive.google.com/file/d/1OLYNhJ14zBMbWTsQNUjO65aZi-25n34a/view?usp=sharing", IMAGE("https://api.qrserver.com/v1/create-qr-code/?size=150x150&amp;data=https://drive.google.com/file/d/1OLYNhJ14zBMbWTsQNUjO65aZi-25n34a/view?usp=sharing",1))</f>
        <v/>
      </c>
      <c r="D219" s="3" t="s">
        <v>374</v>
      </c>
      <c r="E219" s="1" t="str">
        <f>HYPERLINK("https://drive.google.com/file/d/1OLYNhJ14zBMbWTsQNUjO65aZi-25n34a/view?usp=sharing","A.I. Artificial Intelligence photo booth rentals orange county.txt")</f>
        <v>A.I. Artificial Intelligence photo booth rentals orange county.txt</v>
      </c>
    </row>
    <row r="220" ht="112.5" customHeight="1">
      <c r="A220" s="2" t="s">
        <v>234</v>
      </c>
      <c r="B220" s="2" t="s">
        <v>375</v>
      </c>
      <c r="C220" s="1" t="str">
        <f>HYPERLINK("https://drive.google.com/file/d/1sKAt4nWZDLkxapBvUhN3DamMER2RC3GM/view?usp=sharing", IMAGE("https://api.qrserver.com/v1/create-qr-code/?size=150x150&amp;data=https://drive.google.com/file/d/1sKAt4nWZDLkxapBvUhN3DamMER2RC3GM/view?usp=sharing",1))</f>
        <v/>
      </c>
      <c r="D220" s="3" t="s">
        <v>376</v>
      </c>
      <c r="E220" s="1" t="str">
        <f>HYPERLINK("https://drive.google.com/file/d/1sKAt4nWZDLkxapBvUhN3DamMER2RC3GM/view?usp=sharing","A.I. Artificial Intelligence photo booths rent.pdf")</f>
        <v>A.I. Artificial Intelligence photo booths rent.pdf</v>
      </c>
    </row>
    <row r="221" ht="112.5" customHeight="1">
      <c r="A221" s="2" t="s">
        <v>234</v>
      </c>
      <c r="B221" s="2" t="s">
        <v>377</v>
      </c>
      <c r="C221" s="1" t="str">
        <f>HYPERLINK("https://drive.google.com/file/d/1zgt-LrIj5XMB8TG2yEEIu6873GfYS6aW/view?usp=sharing", IMAGE("https://api.qrserver.com/v1/create-qr-code/?size=150x150&amp;data=https://drive.google.com/file/d/1zgt-LrIj5XMB8TG2yEEIu6873GfYS6aW/view?usp=sharing",1))</f>
        <v/>
      </c>
      <c r="D221" s="3" t="s">
        <v>378</v>
      </c>
      <c r="E221" s="1" t="str">
        <f>HYPERLINK("https://drive.google.com/file/d/1zgt-LrIj5XMB8TG2yEEIu6873GfYS6aW/view?usp=sharing","A.I. Artificial Intelligence photo booth rentals Orange County.pdf")</f>
        <v>A.I. Artificial Intelligence photo booth rentals Orange County.pdf</v>
      </c>
    </row>
    <row r="222" ht="112.5" customHeight="1">
      <c r="A222" s="2" t="s">
        <v>234</v>
      </c>
      <c r="B222" s="2" t="s">
        <v>379</v>
      </c>
      <c r="C222" s="1" t="str">
        <f>HYPERLINK("https://drive.google.com/file/d/1YpuIFLwgbyJeyaITOlNOy8jxWL4xRB6w/view?usp=sharing", IMAGE("https://api.qrserver.com/v1/create-qr-code/?size=150x150&amp;data=https://drive.google.com/file/d/1YpuIFLwgbyJeyaITOlNOy8jxWL4xRB6w/view?usp=sharing",1))</f>
        <v/>
      </c>
      <c r="D222" s="3" t="s">
        <v>380</v>
      </c>
      <c r="E222" s="1" t="str">
        <f>HYPERLINK("https://drive.google.com/file/d/1YpuIFLwgbyJeyaITOlNOy8jxWL4xRB6w/view?usp=sharing","Artificial Intelligence photobooth rental Orange County.pdf")</f>
        <v>Artificial Intelligence photobooth rental Orange County.pdf</v>
      </c>
    </row>
    <row r="223" ht="112.5" customHeight="1">
      <c r="A223" s="2" t="s">
        <v>234</v>
      </c>
      <c r="B223" s="2" t="s">
        <v>381</v>
      </c>
      <c r="C223" s="1" t="str">
        <f>HYPERLINK("https://drive.google.com/file/d/1C9jbIEsiBmRV0lArlmPh9zcuH6qQtqT9/view?usp=sharing", IMAGE("https://api.qrserver.com/v1/create-qr-code/?size=150x150&amp;data=https://drive.google.com/file/d/1C9jbIEsiBmRV0lArlmPh9zcuH6qQtqT9/view?usp=sharing",1))</f>
        <v/>
      </c>
      <c r="D223" s="3" t="s">
        <v>382</v>
      </c>
      <c r="E223" s="1" t="str">
        <f>HYPERLINK("https://drive.google.com/file/d/1C9jbIEsiBmRV0lArlmPh9zcuH6qQtqT9/view?usp=sharing","renting a Artificial Intelligence photo booth in Orange County.pdf")</f>
        <v>renting a Artificial Intelligence photo booth in Orange County.pdf</v>
      </c>
    </row>
    <row r="224" ht="112.5" customHeight="1">
      <c r="A224" s="2" t="s">
        <v>234</v>
      </c>
      <c r="B224" s="2" t="s">
        <v>383</v>
      </c>
      <c r="C224" s="1" t="str">
        <f>HYPERLINK("https://drive.google.com/file/d/1lj8thL8iWaw8BkcyPQhD8Wfe3mtCZkUT/view?usp=sharing", IMAGE("https://api.qrserver.com/v1/create-qr-code/?size=150x150&amp;data=https://drive.google.com/file/d/1lj8thL8iWaw8BkcyPQhD8Wfe3mtCZkUT/view?usp=sharing",1))</f>
        <v/>
      </c>
      <c r="D224" s="3" t="s">
        <v>384</v>
      </c>
      <c r="E224" s="1" t="str">
        <f>HYPERLINK("https://drive.google.com/file/d/1lj8thL8iWaw8BkcyPQhD8Wfe3mtCZkUT/view?usp=sharing","rent a Artificial Intelligence photobooth Orange County.pdf")</f>
        <v>rent a Artificial Intelligence photobooth Orange County.pdf</v>
      </c>
    </row>
    <row r="225" ht="112.5" customHeight="1">
      <c r="A225" s="2" t="s">
        <v>234</v>
      </c>
      <c r="B225" s="2" t="s">
        <v>385</v>
      </c>
      <c r="C225" s="1" t="str">
        <f>HYPERLINK("https://drive.google.com/file/d/16FUGXDClFzxuYquZRi2zCF7pHCGaBNP5/view?usp=sharing", IMAGE("https://api.qrserver.com/v1/create-qr-code/?size=150x150&amp;data=https://drive.google.com/file/d/16FUGXDClFzxuYquZRi2zCF7pHCGaBNP5/view?usp=sharing",1))</f>
        <v/>
      </c>
      <c r="D225" s="3" t="s">
        <v>386</v>
      </c>
      <c r="E225" s="1" t="str">
        <f>HYPERLINK("https://drive.google.com/file/d/16FUGXDClFzxuYquZRi2zCF7pHCGaBNP5/view?usp=sharing","A.I. photo booth rental package Orange County.pdf")</f>
        <v>A.I. photo booth rental package Orange County.pdf</v>
      </c>
    </row>
    <row r="226" ht="112.5" customHeight="1">
      <c r="A226" s="2" t="s">
        <v>234</v>
      </c>
      <c r="B226" s="2" t="s">
        <v>387</v>
      </c>
      <c r="C226" s="1" t="str">
        <f>HYPERLINK("https://drive.google.com/file/d/1uFJGcsBOCtIwJur0JoijApwxtVphIO-p/view?usp=sharing", IMAGE("https://api.qrserver.com/v1/create-qr-code/?size=150x150&amp;data=https://drive.google.com/file/d/1uFJGcsBOCtIwJur0JoijApwxtVphIO-p/view?usp=sharing",1))</f>
        <v/>
      </c>
      <c r="D226" s="3" t="s">
        <v>388</v>
      </c>
      <c r="E226" s="1" t="str">
        <f>HYPERLINK("https://drive.google.com/file/d/1uFJGcsBOCtIwJur0JoijApwxtVphIO-p/view?usp=sharing","A.I. photobooth for rent Orange County.pdf")</f>
        <v>A.I. photobooth for rent Orange County.pdf</v>
      </c>
    </row>
    <row r="227" ht="112.5" customHeight="1">
      <c r="A227" s="2" t="s">
        <v>234</v>
      </c>
      <c r="B227" s="2" t="s">
        <v>389</v>
      </c>
      <c r="C227" s="1" t="str">
        <f>HYPERLINK("https://drive.google.com/file/d/1I1tapkzmScoBHQzvmg2XdT2Ba1eY_WqY/view?usp=sharing", IMAGE("https://api.qrserver.com/v1/create-qr-code/?size=150x150&amp;data=https://drive.google.com/file/d/1I1tapkzmScoBHQzvmg2XdT2Ba1eY_WqY/view?usp=sharing",1))</f>
        <v/>
      </c>
      <c r="D227" s="3" t="s">
        <v>390</v>
      </c>
      <c r="E227" s="1" t="str">
        <f>HYPERLINK("https://drive.google.com/file/d/1I1tapkzmScoBHQzvmg2XdT2Ba1eY_WqY/view?usp=sharing","A.I. photo booths rent Orange County.pdf")</f>
        <v>A.I. photo booths rent Orange County.pdf</v>
      </c>
    </row>
    <row r="228" ht="112.5" customHeight="1">
      <c r="A228" s="2" t="s">
        <v>234</v>
      </c>
      <c r="B228" s="2" t="s">
        <v>391</v>
      </c>
      <c r="C228" s="1" t="str">
        <f>HYPERLINK("https://drive.google.com/file/d/1npOB9AnJm4zPtNxkslaHvv1RFdDRKLP7/view?usp=sharing", IMAGE("https://api.qrserver.com/v1/create-qr-code/?size=150x150&amp;data=https://drive.google.com/file/d/1npOB9AnJm4zPtNxkslaHvv1RFdDRKLP7/view?usp=sharing",1))</f>
        <v/>
      </c>
      <c r="D228" s="3" t="s">
        <v>392</v>
      </c>
      <c r="E228" s="1" t="str">
        <f>HYPERLINK("https://drive.google.com/file/d/1npOB9AnJm4zPtNxkslaHvv1RFdDRKLP7/view?usp=sharing","renting a A.I. photo booth in Orange County.pdf")</f>
        <v>renting a A.I. photo booth in Orange County.pdf</v>
      </c>
    </row>
    <row r="229" ht="112.5" customHeight="1">
      <c r="A229" s="2" t="s">
        <v>234</v>
      </c>
      <c r="B229" s="2" t="s">
        <v>393</v>
      </c>
      <c r="C229" s="1" t="str">
        <f>HYPERLINK("https://drive.google.com/file/d/1ilFCiw1AkmfaScDxF3aVGixMLhFQBHPN/view?usp=sharing", IMAGE("https://api.qrserver.com/v1/create-qr-code/?size=150x150&amp;data=https://drive.google.com/file/d/1ilFCiw1AkmfaScDxF3aVGixMLhFQBHPN/view?usp=sharing",1))</f>
        <v/>
      </c>
      <c r="D229" s="3" t="s">
        <v>394</v>
      </c>
      <c r="E229" s="1" t="str">
        <f>HYPERLINK("https://drive.google.com/file/d/1ilFCiw1AkmfaScDxF3aVGixMLhFQBHPN/view?usp=sharing","corporate event A.I. Artificial Intelligence photo booth Orange County.pdf")</f>
        <v>corporate event A.I. Artificial Intelligence photo booth Orange County.pdf</v>
      </c>
    </row>
    <row r="230" ht="112.5" customHeight="1">
      <c r="A230" s="2" t="s">
        <v>234</v>
      </c>
      <c r="B230" s="2" t="s">
        <v>395</v>
      </c>
      <c r="C230" s="1" t="str">
        <f>HYPERLINK("https://drive.google.com/file/d/1JcBsZY5RxjDjEtlORQAsCi9d8gvYGMEX/view?usp=sharing", IMAGE("https://api.qrserver.com/v1/create-qr-code/?size=150x150&amp;data=https://drive.google.com/file/d/1JcBsZY5RxjDjEtlORQAsCi9d8gvYGMEX/view?usp=sharing",1))</f>
        <v/>
      </c>
      <c r="D230" s="3" t="s">
        <v>396</v>
      </c>
      <c r="E230" s="1" t="str">
        <f>HYPERLINK("https://drive.google.com/file/d/1JcBsZY5RxjDjEtlORQAsCi9d8gvYGMEX/view?usp=sharing","A.I. Artificial Intelligence photo booth rental orange county.pdf")</f>
        <v>A.I. Artificial Intelligence photo booth rental orange county.pdf</v>
      </c>
    </row>
    <row r="231" ht="112.5" customHeight="1">
      <c r="A231" s="2" t="s">
        <v>234</v>
      </c>
      <c r="B231" s="2" t="s">
        <v>397</v>
      </c>
      <c r="C231" s="1" t="str">
        <f>HYPERLINK("https://drive.google.com/file/d/18h0Rl3LVfEKnaJD_5fxi2E9Wr8OXwGlC/view?usp=sharing", IMAGE("https://api.qrserver.com/v1/create-qr-code/?size=150x150&amp;data=https://drive.google.com/file/d/18h0Rl3LVfEKnaJD_5fxi2E9Wr8OXwGlC/view?usp=sharing",1))</f>
        <v/>
      </c>
      <c r="D231" s="3" t="s">
        <v>398</v>
      </c>
      <c r="E231" s="1" t="str">
        <f>HYPERLINK("https://drive.google.com/file/d/18h0Rl3LVfEKnaJD_5fxi2E9Wr8OXwGlC/view?usp=sharing","wedding A.I. Artificial Intelligence photo booth rental in orange county.pdf")</f>
        <v>wedding A.I. Artificial Intelligence photo booth rental in orange county.pdf</v>
      </c>
    </row>
    <row r="232" ht="112.5" customHeight="1">
      <c r="A232" s="2" t="s">
        <v>234</v>
      </c>
      <c r="B232" s="2" t="s">
        <v>399</v>
      </c>
      <c r="C232" s="1" t="str">
        <f>HYPERLINK("https://drive.google.com/file/d/19rm9ymLnsnrPKlcjyYvcG77VF8DncmYJ/view?usp=sharing", IMAGE("https://api.qrserver.com/v1/create-qr-code/?size=150x150&amp;data=https://drive.google.com/file/d/19rm9ymLnsnrPKlcjyYvcG77VF8DncmYJ/view?usp=sharing",1))</f>
        <v/>
      </c>
      <c r="D232" s="3" t="s">
        <v>400</v>
      </c>
      <c r="E232" s="1" t="str">
        <f>HYPERLINK("https://drive.google.com/file/d/19rm9ymLnsnrPKlcjyYvcG77VF8DncmYJ/view?usp=sharing","A.I. Artificial Intelligence photo booth rental in orange county.pdf")</f>
        <v>A.I. Artificial Intelligence photo booth rental in orange county.pdf</v>
      </c>
    </row>
    <row r="233" ht="112.5" customHeight="1">
      <c r="A233" s="2" t="s">
        <v>234</v>
      </c>
      <c r="B233" s="2" t="s">
        <v>401</v>
      </c>
      <c r="C233" s="1" t="str">
        <f>HYPERLINK("https://drive.google.com/file/d/1VnCc-2oZpMV8iby2-K3NODV4SSBnaPwS/view?usp=sharing", IMAGE("https://api.qrserver.com/v1/create-qr-code/?size=150x150&amp;data=https://drive.google.com/file/d/1VnCc-2oZpMV8iby2-K3NODV4SSBnaPwS/view?usp=sharing",1))</f>
        <v/>
      </c>
      <c r="D233" s="3" t="s">
        <v>402</v>
      </c>
      <c r="E233" s="1" t="str">
        <f>HYPERLINK("https://drive.google.com/file/d/1VnCc-2oZpMV8iby2-K3NODV4SSBnaPwS/view?usp=sharing","A.I. Artificial Intelligence photo booth for rent orange county.pdf")</f>
        <v>A.I. Artificial Intelligence photo booth for rent orange county.pdf</v>
      </c>
    </row>
    <row r="234" ht="112.5" customHeight="1">
      <c r="A234" s="2" t="s">
        <v>234</v>
      </c>
      <c r="B234" s="2" t="s">
        <v>403</v>
      </c>
      <c r="C234" s="1" t="str">
        <f>HYPERLINK("https://drive.google.com/file/d/1IdXeVAccFuxduffbZdiqj4uCjX_0IV0x/view?usp=sharing", IMAGE("https://api.qrserver.com/v1/create-qr-code/?size=150x150&amp;data=https://drive.google.com/file/d/1IdXeVAccFuxduffbZdiqj4uCjX_0IV0x/view?usp=sharing",1))</f>
        <v/>
      </c>
      <c r="D234" s="3" t="s">
        <v>404</v>
      </c>
      <c r="E234" s="1" t="str">
        <f>HYPERLINK("https://drive.google.com/file/d/1IdXeVAccFuxduffbZdiqj4uCjX_0IV0x/view?usp=sharing","A.I. Artificial Intelligence photo booth for rental orange county.pdf")</f>
        <v>A.I. Artificial Intelligence photo booth for rental orange county.pdf</v>
      </c>
    </row>
    <row r="235" ht="112.5" customHeight="1">
      <c r="A235" s="2" t="s">
        <v>234</v>
      </c>
      <c r="B235" s="2" t="s">
        <v>405</v>
      </c>
      <c r="C235" s="1" t="str">
        <f>HYPERLINK("https://drive.google.com/file/d/1qzJl8OM_YTQNcqp2aINizt3UwUnKhd7o/view?usp=sharing", IMAGE("https://api.qrserver.com/v1/create-qr-code/?size=150x150&amp;data=https://drive.google.com/file/d/1qzJl8OM_YTQNcqp2aINizt3UwUnKhd7o/view?usp=sharing",1))</f>
        <v/>
      </c>
      <c r="D235" s="3" t="s">
        <v>406</v>
      </c>
      <c r="E235" s="1" t="str">
        <f>HYPERLINK("https://drive.google.com/file/d/1qzJl8OM_YTQNcqp2aINizt3UwUnKhd7o/view?usp=sharing","A.I. Artificial Intelligence photo booth to rental orange county.pdf")</f>
        <v>A.I. Artificial Intelligence photo booth to rental orange county.pdf</v>
      </c>
    </row>
    <row r="236" ht="112.5" customHeight="1">
      <c r="A236" s="2" t="s">
        <v>234</v>
      </c>
      <c r="B236" s="2" t="s">
        <v>407</v>
      </c>
      <c r="C236" s="1" t="str">
        <f>HYPERLINK("https://drive.google.com/file/d/1o5VrJmxJ9L0RHKeAEyC1wiOLCFp_eZU-/view?usp=sharing", IMAGE("https://api.qrserver.com/v1/create-qr-code/?size=150x150&amp;data=https://drive.google.com/file/d/1o5VrJmxJ9L0RHKeAEyC1wiOLCFp_eZU-/view?usp=sharing",1))</f>
        <v/>
      </c>
      <c r="D236" s="3" t="s">
        <v>408</v>
      </c>
      <c r="E236" s="1" t="str">
        <f>HYPERLINK("https://drive.google.com/file/d/1o5VrJmxJ9L0RHKeAEyC1wiOLCFp_eZU-/view?usp=sharing","A.I. Artificial Intelligence photo booth to rent orange county.pdf")</f>
        <v>A.I. Artificial Intelligence photo booth to rent orange county.pdf</v>
      </c>
    </row>
    <row r="237" ht="112.5" customHeight="1">
      <c r="A237" s="2" t="s">
        <v>234</v>
      </c>
      <c r="B237" s="2" t="s">
        <v>409</v>
      </c>
      <c r="C237" s="1" t="str">
        <f>HYPERLINK("https://drive.google.com/file/d/1nynOjd4VMa3_u2G4O-nYC4XHC7xudlhA/view?usp=sharing", IMAGE("https://api.qrserver.com/v1/create-qr-code/?size=150x150&amp;data=https://drive.google.com/file/d/1nynOjd4VMa3_u2G4O-nYC4XHC7xudlhA/view?usp=sharing",1))</f>
        <v/>
      </c>
      <c r="D237" s="3" t="s">
        <v>410</v>
      </c>
      <c r="E237" s="1" t="str">
        <f>HYPERLINK("https://drive.google.com/file/d/1nynOjd4VMa3_u2G4O-nYC4XHC7xudlhA/view?usp=sharing","A.I. Artificial Intelligence open air photo booth rental orange county.pdf")</f>
        <v>A.I. Artificial Intelligence open air photo booth rental orange county.pdf</v>
      </c>
    </row>
    <row r="238" ht="112.5" customHeight="1">
      <c r="A238" s="2" t="s">
        <v>234</v>
      </c>
      <c r="B238" s="2" t="s">
        <v>411</v>
      </c>
      <c r="C238" s="1" t="str">
        <f>HYPERLINK("https://drive.google.com/file/d/1LIzY9Kkhvx3vdsqHU5GF1QnfxPUFpkzA/view?usp=sharing", IMAGE("https://api.qrserver.com/v1/create-qr-code/?size=150x150&amp;data=https://drive.google.com/file/d/1LIzY9Kkhvx3vdsqHU5GF1QnfxPUFpkzA/view?usp=sharing",1))</f>
        <v/>
      </c>
      <c r="D238" s="3" t="s">
        <v>412</v>
      </c>
      <c r="E238" s="1" t="str">
        <f>HYPERLINK("https://drive.google.com/file/d/1LIzY9Kkhvx3vdsqHU5GF1QnfxPUFpkzA/view?usp=sharing","A.I. Artificial Intelligence oc events photo booth.pdf")</f>
        <v>A.I. Artificial Intelligence oc events photo booth.pdf</v>
      </c>
    </row>
    <row r="239" ht="112.5" customHeight="1">
      <c r="A239" s="2" t="s">
        <v>234</v>
      </c>
      <c r="B239" s="2" t="s">
        <v>413</v>
      </c>
      <c r="C239" s="1" t="str">
        <f>HYPERLINK("https://drive.google.com/file/d/1kxxeAeZ1ZizCCPfz19dOhiaBZsrldcq_/view?usp=sharing", IMAGE("https://api.qrserver.com/v1/create-qr-code/?size=150x150&amp;data=https://drive.google.com/file/d/1kxxeAeZ1ZizCCPfz19dOhiaBZsrldcq_/view?usp=sharing",1))</f>
        <v/>
      </c>
      <c r="D239" s="3" t="s">
        <v>414</v>
      </c>
      <c r="E239" s="1" t="str">
        <f>HYPERLINK("https://drive.google.com/file/d/1kxxeAeZ1ZizCCPfz19dOhiaBZsrldcq_/view?usp=sharing","A.I. Artificial Intelligence oc photo booth.pdf")</f>
        <v>A.I. Artificial Intelligence oc photo booth.pdf</v>
      </c>
    </row>
    <row r="240" ht="112.5" customHeight="1">
      <c r="A240" s="2" t="s">
        <v>234</v>
      </c>
      <c r="B240" s="2" t="s">
        <v>415</v>
      </c>
      <c r="C240" s="1" t="str">
        <f>HYPERLINK("https://drive.google.com/file/d/1mz7JK7-a3_uxuSiCp2WTxubw9Gt09xI9/view?usp=sharing", IMAGE("https://api.qrserver.com/v1/create-qr-code/?size=150x150&amp;data=https://drive.google.com/file/d/1mz7JK7-a3_uxuSiCp2WTxubw9Gt09xI9/view?usp=sharing",1))</f>
        <v/>
      </c>
      <c r="D240" s="3" t="s">
        <v>416</v>
      </c>
      <c r="E240" s="1" t="str">
        <f>HYPERLINK("https://drive.google.com/file/d/1mz7JK7-a3_uxuSiCp2WTxubw9Gt09xI9/view?usp=sharing","A.I. Artificial Intelligence photo booth rentals orange county.pdf")</f>
        <v>A.I. Artificial Intelligence photo booth rentals orange county.pdf</v>
      </c>
    </row>
    <row r="241" ht="112.5" customHeight="1">
      <c r="A241" s="2" t="s">
        <v>417</v>
      </c>
      <c r="B241" s="2" t="s">
        <v>418</v>
      </c>
      <c r="C241" s="1" t="str">
        <f>HYPERLINK("https://docs.google.com/document/d/1ccYV-mo42PrmghLo74dMOiSsLBNZb-c1/edit?usp=sharing&amp;ouid=115602453726005426174&amp;rtpof=true&amp;sd=true", IMAGE("https://api.qrserver.com/v1/create-qr-code/?size=150x150&amp;data=https://docs.google.com/document/d/1ccYV-mo42PrmghLo74dMOiSsLBNZb-c1/edit?usp=sharing&amp;ouid=115602453726005426174&amp;rtpof=true&amp;sd=true",1))</f>
        <v/>
      </c>
      <c r="D241" s="3" t="s">
        <v>419</v>
      </c>
      <c r="E241" s="1" t="str">
        <f>HYPERLINK("https://docs.google.com/document/d/1ccYV-mo42PrmghLo74dMOiSsLBNZb-c1/edit?usp=sharing&amp;ouid=115602453726005426174&amp;rtpof=true&amp;sd=true","A.I. Artificial Intelligence photo booths rent.docx")</f>
        <v>A.I. Artificial Intelligence photo booths rent.docx</v>
      </c>
    </row>
    <row r="242" ht="112.5" customHeight="1">
      <c r="A242" s="2" t="s">
        <v>417</v>
      </c>
      <c r="B242" s="2" t="s">
        <v>420</v>
      </c>
      <c r="C242" s="1" t="str">
        <f>HYPERLINK("https://docs.google.com/document/d/1oOKhltNSii5D5yDExr48DVch2XCgL76_/edit?usp=sharing&amp;ouid=115602453726005426174&amp;rtpof=true&amp;sd=true", IMAGE("https://api.qrserver.com/v1/create-qr-code/?size=150x150&amp;data=https://docs.google.com/document/d/1oOKhltNSii5D5yDExr48DVch2XCgL76_/edit?usp=sharing&amp;ouid=115602453726005426174&amp;rtpof=true&amp;sd=true",1))</f>
        <v/>
      </c>
      <c r="D242" s="3" t="s">
        <v>421</v>
      </c>
      <c r="E242" s="1" t="str">
        <f>HYPERLINK("https://docs.google.com/document/d/1oOKhltNSii5D5yDExr48DVch2XCgL76_/edit?usp=sharing&amp;ouid=115602453726005426174&amp;rtpof=true&amp;sd=true","A.I. Artificial Intelligence photo booth rentals Orange County.docx")</f>
        <v>A.I. Artificial Intelligence photo booth rentals Orange County.docx</v>
      </c>
    </row>
    <row r="243" ht="112.5" customHeight="1">
      <c r="A243" s="2" t="s">
        <v>417</v>
      </c>
      <c r="B243" s="2" t="s">
        <v>422</v>
      </c>
      <c r="C243" s="1" t="str">
        <f>HYPERLINK("https://docs.google.com/document/d/1Tro5sHkuICW9XqhukQ_ivOL28kTJo-1R/edit?usp=sharing&amp;ouid=115602453726005426174&amp;rtpof=true&amp;sd=true", IMAGE("https://api.qrserver.com/v1/create-qr-code/?size=150x150&amp;data=https://docs.google.com/document/d/1Tro5sHkuICW9XqhukQ_ivOL28kTJo-1R/edit?usp=sharing&amp;ouid=115602453726005426174&amp;rtpof=true&amp;sd=true",1))</f>
        <v/>
      </c>
      <c r="D243" s="3" t="s">
        <v>423</v>
      </c>
      <c r="E243" s="1" t="str">
        <f>HYPERLINK("https://docs.google.com/document/d/1Tro5sHkuICW9XqhukQ_ivOL28kTJo-1R/edit?usp=sharing&amp;ouid=115602453726005426174&amp;rtpof=true&amp;sd=true","Artificial Intelligence photobooth rental Orange County.docx")</f>
        <v>Artificial Intelligence photobooth rental Orange County.docx</v>
      </c>
    </row>
    <row r="244" ht="112.5" customHeight="1">
      <c r="A244" s="2" t="s">
        <v>417</v>
      </c>
      <c r="B244" s="2" t="s">
        <v>424</v>
      </c>
      <c r="C244" s="1" t="str">
        <f>HYPERLINK("https://docs.google.com/document/d/14Q3g8ivijim8ZjbTwsmbk_eg7MszHv5I/edit?usp=sharing&amp;ouid=115602453726005426174&amp;rtpof=true&amp;sd=true", IMAGE("https://api.qrserver.com/v1/create-qr-code/?size=150x150&amp;data=https://docs.google.com/document/d/14Q3g8ivijim8ZjbTwsmbk_eg7MszHv5I/edit?usp=sharing&amp;ouid=115602453726005426174&amp;rtpof=true&amp;sd=true",1))</f>
        <v/>
      </c>
      <c r="D244" s="3" t="s">
        <v>425</v>
      </c>
      <c r="E244" s="1" t="str">
        <f>HYPERLINK("https://docs.google.com/document/d/14Q3g8ivijim8ZjbTwsmbk_eg7MszHv5I/edit?usp=sharing&amp;ouid=115602453726005426174&amp;rtpof=true&amp;sd=true","renting a Artificial Intelligence photo booth in Orange County.docx")</f>
        <v>renting a Artificial Intelligence photo booth in Orange County.docx</v>
      </c>
    </row>
    <row r="245" ht="112.5" customHeight="1">
      <c r="A245" s="2" t="s">
        <v>417</v>
      </c>
      <c r="B245" s="2" t="s">
        <v>426</v>
      </c>
      <c r="C245" s="1" t="str">
        <f>HYPERLINK("https://docs.google.com/document/d/1REPSu6pWhpnGu6oChK-K7Z1-p-G6yQye/edit?usp=sharing&amp;ouid=115602453726005426174&amp;rtpof=true&amp;sd=true", IMAGE("https://api.qrserver.com/v1/create-qr-code/?size=150x150&amp;data=https://docs.google.com/document/d/1REPSu6pWhpnGu6oChK-K7Z1-p-G6yQye/edit?usp=sharing&amp;ouid=115602453726005426174&amp;rtpof=true&amp;sd=true",1))</f>
        <v/>
      </c>
      <c r="D245" s="3" t="s">
        <v>427</v>
      </c>
      <c r="E245" s="1" t="str">
        <f>HYPERLINK("https://docs.google.com/document/d/1REPSu6pWhpnGu6oChK-K7Z1-p-G6yQye/edit?usp=sharing&amp;ouid=115602453726005426174&amp;rtpof=true&amp;sd=true","rent a Artificial Intelligence photobooth Orange County.docx")</f>
        <v>rent a Artificial Intelligence photobooth Orange County.docx</v>
      </c>
    </row>
    <row r="246" ht="112.5" customHeight="1">
      <c r="A246" s="2" t="s">
        <v>417</v>
      </c>
      <c r="B246" s="2" t="s">
        <v>428</v>
      </c>
      <c r="C246" s="1" t="str">
        <f>HYPERLINK("https://docs.google.com/document/d/1uGtMQVJ9uKxnKCZc9NxSqv-gp1XXMOqF/edit?usp=sharing&amp;ouid=115602453726005426174&amp;rtpof=true&amp;sd=true", IMAGE("https://api.qrserver.com/v1/create-qr-code/?size=150x150&amp;data=https://docs.google.com/document/d/1uGtMQVJ9uKxnKCZc9NxSqv-gp1XXMOqF/edit?usp=sharing&amp;ouid=115602453726005426174&amp;rtpof=true&amp;sd=true",1))</f>
        <v/>
      </c>
      <c r="D246" s="3" t="s">
        <v>429</v>
      </c>
      <c r="E246" s="1" t="str">
        <f>HYPERLINK("https://docs.google.com/document/d/1uGtMQVJ9uKxnKCZc9NxSqv-gp1XXMOqF/edit?usp=sharing&amp;ouid=115602453726005426174&amp;rtpof=true&amp;sd=true","A.I. photo booth rental package Orange County.docx")</f>
        <v>A.I. photo booth rental package Orange County.docx</v>
      </c>
    </row>
    <row r="247" ht="112.5" customHeight="1">
      <c r="A247" s="2" t="s">
        <v>417</v>
      </c>
      <c r="B247" s="2" t="s">
        <v>430</v>
      </c>
      <c r="C247" s="1" t="str">
        <f>HYPERLINK("https://docs.google.com/document/d/1JQwozkeEJpONnxzk7-HI7CRkwE5HD_hO/edit?usp=sharing&amp;ouid=115602453726005426174&amp;rtpof=true&amp;sd=true", IMAGE("https://api.qrserver.com/v1/create-qr-code/?size=150x150&amp;data=https://docs.google.com/document/d/1JQwozkeEJpONnxzk7-HI7CRkwE5HD_hO/edit?usp=sharing&amp;ouid=115602453726005426174&amp;rtpof=true&amp;sd=true",1))</f>
        <v/>
      </c>
      <c r="D247" s="3" t="s">
        <v>431</v>
      </c>
      <c r="E247" s="1" t="str">
        <f>HYPERLINK("https://docs.google.com/document/d/1JQwozkeEJpONnxzk7-HI7CRkwE5HD_hO/edit?usp=sharing&amp;ouid=115602453726005426174&amp;rtpof=true&amp;sd=true","A.I. photobooth for rent Orange County.docx")</f>
        <v>A.I. photobooth for rent Orange County.docx</v>
      </c>
    </row>
    <row r="248" ht="112.5" customHeight="1">
      <c r="A248" s="2" t="s">
        <v>417</v>
      </c>
      <c r="B248" s="2" t="s">
        <v>432</v>
      </c>
      <c r="C248" s="1" t="str">
        <f>HYPERLINK("https://docs.google.com/document/d/1eAlfjpMogaHl2S3VD7KjmoJBlScXLARu/edit?usp=sharing&amp;ouid=115602453726005426174&amp;rtpof=true&amp;sd=true", IMAGE("https://api.qrserver.com/v1/create-qr-code/?size=150x150&amp;data=https://docs.google.com/document/d/1eAlfjpMogaHl2S3VD7KjmoJBlScXLARu/edit?usp=sharing&amp;ouid=115602453726005426174&amp;rtpof=true&amp;sd=true",1))</f>
        <v/>
      </c>
      <c r="D248" s="3" t="s">
        <v>433</v>
      </c>
      <c r="E248" s="1" t="str">
        <f>HYPERLINK("https://docs.google.com/document/d/1eAlfjpMogaHl2S3VD7KjmoJBlScXLARu/edit?usp=sharing&amp;ouid=115602453726005426174&amp;rtpof=true&amp;sd=true","A.I. photo booths rent Orange County.docx")</f>
        <v>A.I. photo booths rent Orange County.docx</v>
      </c>
    </row>
    <row r="249" ht="112.5" customHeight="1">
      <c r="A249" s="2" t="s">
        <v>417</v>
      </c>
      <c r="B249" s="2" t="s">
        <v>434</v>
      </c>
      <c r="C249" s="1" t="str">
        <f>HYPERLINK("https://docs.google.com/document/d/1e36fwUZlGCMLFde6FxcrYFQwGr16_XDt/edit?usp=sharing&amp;ouid=115602453726005426174&amp;rtpof=true&amp;sd=true", IMAGE("https://api.qrserver.com/v1/create-qr-code/?size=150x150&amp;data=https://docs.google.com/document/d/1e36fwUZlGCMLFde6FxcrYFQwGr16_XDt/edit?usp=sharing&amp;ouid=115602453726005426174&amp;rtpof=true&amp;sd=true",1))</f>
        <v/>
      </c>
      <c r="D249" s="3" t="s">
        <v>435</v>
      </c>
      <c r="E249" s="1" t="str">
        <f>HYPERLINK("https://docs.google.com/document/d/1e36fwUZlGCMLFde6FxcrYFQwGr16_XDt/edit?usp=sharing&amp;ouid=115602453726005426174&amp;rtpof=true&amp;sd=true","renting a A.I. photo booth in Orange County.docx")</f>
        <v>renting a A.I. photo booth in Orange County.docx</v>
      </c>
    </row>
    <row r="250" ht="112.5" customHeight="1">
      <c r="A250" s="2" t="s">
        <v>417</v>
      </c>
      <c r="B250" s="2" t="s">
        <v>436</v>
      </c>
      <c r="C250" s="1" t="str">
        <f>HYPERLINK("https://docs.google.com/document/d/1o8XJ_G6OL659aPxx-NRXOSeLbFoXaq6w/edit?usp=sharing&amp;ouid=115602453726005426174&amp;rtpof=true&amp;sd=true", IMAGE("https://api.qrserver.com/v1/create-qr-code/?size=150x150&amp;data=https://docs.google.com/document/d/1o8XJ_G6OL659aPxx-NRXOSeLbFoXaq6w/edit?usp=sharing&amp;ouid=115602453726005426174&amp;rtpof=true&amp;sd=true",1))</f>
        <v/>
      </c>
      <c r="D250" s="3" t="s">
        <v>437</v>
      </c>
      <c r="E250" s="1" t="str">
        <f>HYPERLINK("https://docs.google.com/document/d/1o8XJ_G6OL659aPxx-NRXOSeLbFoXaq6w/edit?usp=sharing&amp;ouid=115602453726005426174&amp;rtpof=true&amp;sd=true","corporate event A.I. Artificial Intelligence photo booth Orange County.docx")</f>
        <v>corporate event A.I. Artificial Intelligence photo booth Orange County.docx</v>
      </c>
    </row>
    <row r="251" ht="112.5" customHeight="1">
      <c r="A251" s="2" t="s">
        <v>417</v>
      </c>
      <c r="B251" s="2" t="s">
        <v>438</v>
      </c>
      <c r="C251" s="1" t="str">
        <f>HYPERLINK("https://docs.google.com/document/d/1hbbR37QErUPVoA1HzHf1wiMmwaFFYMwT/edit?usp=sharing&amp;ouid=115602453726005426174&amp;rtpof=true&amp;sd=true", IMAGE("https://api.qrserver.com/v1/create-qr-code/?size=150x150&amp;data=https://docs.google.com/document/d/1hbbR37QErUPVoA1HzHf1wiMmwaFFYMwT/edit?usp=sharing&amp;ouid=115602453726005426174&amp;rtpof=true&amp;sd=true",1))</f>
        <v/>
      </c>
      <c r="D251" s="3" t="s">
        <v>439</v>
      </c>
      <c r="E251" s="1" t="str">
        <f>HYPERLINK("https://docs.google.com/document/d/1hbbR37QErUPVoA1HzHf1wiMmwaFFYMwT/edit?usp=sharing&amp;ouid=115602453726005426174&amp;rtpof=true&amp;sd=true","A.I. Artificial Intelligence photo booth rental orange county.docx")</f>
        <v>A.I. Artificial Intelligence photo booth rental orange county.docx</v>
      </c>
    </row>
    <row r="252" ht="112.5" customHeight="1">
      <c r="A252" s="2" t="s">
        <v>417</v>
      </c>
      <c r="B252" s="2" t="s">
        <v>440</v>
      </c>
      <c r="C252" s="1" t="str">
        <f>HYPERLINK("https://docs.google.com/document/d/19qlMMbmteeewRNpkKA5day1LM52UTyUM/edit?usp=sharing&amp;ouid=115602453726005426174&amp;rtpof=true&amp;sd=true", IMAGE("https://api.qrserver.com/v1/create-qr-code/?size=150x150&amp;data=https://docs.google.com/document/d/19qlMMbmteeewRNpkKA5day1LM52UTyUM/edit?usp=sharing&amp;ouid=115602453726005426174&amp;rtpof=true&amp;sd=true",1))</f>
        <v/>
      </c>
      <c r="D252" s="3" t="s">
        <v>441</v>
      </c>
      <c r="E252" s="1" t="str">
        <f>HYPERLINK("https://docs.google.com/document/d/19qlMMbmteeewRNpkKA5day1LM52UTyUM/edit?usp=sharing&amp;ouid=115602453726005426174&amp;rtpof=true&amp;sd=true","wedding A.I. Artificial Intelligence photo booth rental in orange county.docx")</f>
        <v>wedding A.I. Artificial Intelligence photo booth rental in orange county.docx</v>
      </c>
    </row>
    <row r="253" ht="112.5" customHeight="1">
      <c r="A253" s="2" t="s">
        <v>417</v>
      </c>
      <c r="B253" s="2" t="s">
        <v>442</v>
      </c>
      <c r="C253" s="1" t="str">
        <f>HYPERLINK("https://docs.google.com/document/d/1wEUPDftkJr1j-cbi6ta966d59kAEh-lg/edit?usp=sharing&amp;ouid=115602453726005426174&amp;rtpof=true&amp;sd=true", IMAGE("https://api.qrserver.com/v1/create-qr-code/?size=150x150&amp;data=https://docs.google.com/document/d/1wEUPDftkJr1j-cbi6ta966d59kAEh-lg/edit?usp=sharing&amp;ouid=115602453726005426174&amp;rtpof=true&amp;sd=true",1))</f>
        <v/>
      </c>
      <c r="D253" s="3" t="s">
        <v>443</v>
      </c>
      <c r="E253" s="1" t="str">
        <f>HYPERLINK("https://docs.google.com/document/d/1wEUPDftkJr1j-cbi6ta966d59kAEh-lg/edit?usp=sharing&amp;ouid=115602453726005426174&amp;rtpof=true&amp;sd=true","A.I. Artificial Intelligence photo booth rental in orange county.docx")</f>
        <v>A.I. Artificial Intelligence photo booth rental in orange county.docx</v>
      </c>
    </row>
    <row r="254" ht="112.5" customHeight="1">
      <c r="A254" s="2" t="s">
        <v>417</v>
      </c>
      <c r="B254" s="2" t="s">
        <v>444</v>
      </c>
      <c r="C254" s="1" t="str">
        <f>HYPERLINK("https://docs.google.com/document/d/13Y4a32eDySP1lxXL0m8DvAnEmz72Math/edit?usp=sharing&amp;ouid=115602453726005426174&amp;rtpof=true&amp;sd=true", IMAGE("https://api.qrserver.com/v1/create-qr-code/?size=150x150&amp;data=https://docs.google.com/document/d/13Y4a32eDySP1lxXL0m8DvAnEmz72Math/edit?usp=sharing&amp;ouid=115602453726005426174&amp;rtpof=true&amp;sd=true",1))</f>
        <v/>
      </c>
      <c r="D254" s="3" t="s">
        <v>445</v>
      </c>
      <c r="E254" s="1" t="str">
        <f>HYPERLINK("https://docs.google.com/document/d/13Y4a32eDySP1lxXL0m8DvAnEmz72Math/edit?usp=sharing&amp;ouid=115602453726005426174&amp;rtpof=true&amp;sd=true","A.I. Artificial Intelligence photo booth for rent orange county.docx")</f>
        <v>A.I. Artificial Intelligence photo booth for rent orange county.docx</v>
      </c>
    </row>
    <row r="255" ht="112.5" customHeight="1">
      <c r="A255" s="2" t="s">
        <v>417</v>
      </c>
      <c r="B255" s="2" t="s">
        <v>446</v>
      </c>
      <c r="C255" s="1" t="str">
        <f>HYPERLINK("https://docs.google.com/document/d/1LVwGRr8oSiLilKrQPD86bQP1-28oSnnu/edit?usp=sharing&amp;ouid=115602453726005426174&amp;rtpof=true&amp;sd=true", IMAGE("https://api.qrserver.com/v1/create-qr-code/?size=150x150&amp;data=https://docs.google.com/document/d/1LVwGRr8oSiLilKrQPD86bQP1-28oSnnu/edit?usp=sharing&amp;ouid=115602453726005426174&amp;rtpof=true&amp;sd=true",1))</f>
        <v/>
      </c>
      <c r="D255" s="3" t="s">
        <v>447</v>
      </c>
      <c r="E255" s="1" t="str">
        <f>HYPERLINK("https://docs.google.com/document/d/1LVwGRr8oSiLilKrQPD86bQP1-28oSnnu/edit?usp=sharing&amp;ouid=115602453726005426174&amp;rtpof=true&amp;sd=true","A.I. Artificial Intelligence photo booth for rental orange county.docx")</f>
        <v>A.I. Artificial Intelligence photo booth for rental orange county.docx</v>
      </c>
    </row>
    <row r="256" ht="112.5" customHeight="1">
      <c r="A256" s="2" t="s">
        <v>417</v>
      </c>
      <c r="B256" s="2" t="s">
        <v>448</v>
      </c>
      <c r="C256" s="1" t="str">
        <f>HYPERLINK("https://docs.google.com/document/d/1sw0yW384RQrspmB8bgDJe944qcdTxaN_/edit?usp=sharing&amp;ouid=115602453726005426174&amp;rtpof=true&amp;sd=true", IMAGE("https://api.qrserver.com/v1/create-qr-code/?size=150x150&amp;data=https://docs.google.com/document/d/1sw0yW384RQrspmB8bgDJe944qcdTxaN_/edit?usp=sharing&amp;ouid=115602453726005426174&amp;rtpof=true&amp;sd=true",1))</f>
        <v/>
      </c>
      <c r="D256" s="3" t="s">
        <v>449</v>
      </c>
      <c r="E256" s="1" t="str">
        <f>HYPERLINK("https://docs.google.com/document/d/1sw0yW384RQrspmB8bgDJe944qcdTxaN_/edit?usp=sharing&amp;ouid=115602453726005426174&amp;rtpof=true&amp;sd=true","A.I. Artificial Intelligence photo booth to rental orange county.docx")</f>
        <v>A.I. Artificial Intelligence photo booth to rental orange county.docx</v>
      </c>
    </row>
    <row r="257" ht="112.5" customHeight="1">
      <c r="A257" s="2" t="s">
        <v>417</v>
      </c>
      <c r="B257" s="2" t="s">
        <v>450</v>
      </c>
      <c r="C257" s="1" t="str">
        <f>HYPERLINK("https://docs.google.com/document/d/1Cdk7gOWspt_xXHqrJtYQNw0MFGGBP0YO/edit?usp=sharing&amp;ouid=115602453726005426174&amp;rtpof=true&amp;sd=true", IMAGE("https://api.qrserver.com/v1/create-qr-code/?size=150x150&amp;data=https://docs.google.com/document/d/1Cdk7gOWspt_xXHqrJtYQNw0MFGGBP0YO/edit?usp=sharing&amp;ouid=115602453726005426174&amp;rtpof=true&amp;sd=true",1))</f>
        <v/>
      </c>
      <c r="D257" s="3" t="s">
        <v>451</v>
      </c>
      <c r="E257" s="1" t="str">
        <f>HYPERLINK("https://docs.google.com/document/d/1Cdk7gOWspt_xXHqrJtYQNw0MFGGBP0YO/edit?usp=sharing&amp;ouid=115602453726005426174&amp;rtpof=true&amp;sd=true","A.I. Artificial Intelligence photo booth to rent orange county.docx")</f>
        <v>A.I. Artificial Intelligence photo booth to rent orange county.docx</v>
      </c>
    </row>
    <row r="258" ht="112.5" customHeight="1">
      <c r="A258" s="2" t="s">
        <v>417</v>
      </c>
      <c r="B258" s="2" t="s">
        <v>452</v>
      </c>
      <c r="C258" s="1" t="str">
        <f>HYPERLINK("https://docs.google.com/document/d/1FKzq3ONtIKNrmpzLpehdwZjgw0PsesDe/edit?usp=sharing&amp;ouid=115602453726005426174&amp;rtpof=true&amp;sd=true", IMAGE("https://api.qrserver.com/v1/create-qr-code/?size=150x150&amp;data=https://docs.google.com/document/d/1FKzq3ONtIKNrmpzLpehdwZjgw0PsesDe/edit?usp=sharing&amp;ouid=115602453726005426174&amp;rtpof=true&amp;sd=true",1))</f>
        <v/>
      </c>
      <c r="D258" s="3" t="s">
        <v>453</v>
      </c>
      <c r="E258" s="1" t="str">
        <f>HYPERLINK("https://docs.google.com/document/d/1FKzq3ONtIKNrmpzLpehdwZjgw0PsesDe/edit?usp=sharing&amp;ouid=115602453726005426174&amp;rtpof=true&amp;sd=true","A.I. Artificial Intelligence open air photo booth rental orange county.docx")</f>
        <v>A.I. Artificial Intelligence open air photo booth rental orange county.docx</v>
      </c>
    </row>
    <row r="259" ht="112.5" customHeight="1">
      <c r="A259" s="2" t="s">
        <v>417</v>
      </c>
      <c r="B259" s="2" t="s">
        <v>454</v>
      </c>
      <c r="C259" s="1" t="str">
        <f>HYPERLINK("https://docs.google.com/document/d/1AojONjbDBjFo2EiVPipyncBvvjGggluA/edit?usp=sharing&amp;ouid=115602453726005426174&amp;rtpof=true&amp;sd=true", IMAGE("https://api.qrserver.com/v1/create-qr-code/?size=150x150&amp;data=https://docs.google.com/document/d/1AojONjbDBjFo2EiVPipyncBvvjGggluA/edit?usp=sharing&amp;ouid=115602453726005426174&amp;rtpof=true&amp;sd=true",1))</f>
        <v/>
      </c>
      <c r="D259" s="3" t="s">
        <v>455</v>
      </c>
      <c r="E259" s="1" t="str">
        <f>HYPERLINK("https://docs.google.com/document/d/1AojONjbDBjFo2EiVPipyncBvvjGggluA/edit?usp=sharing&amp;ouid=115602453726005426174&amp;rtpof=true&amp;sd=true","A.I. Artificial Intelligence oc events photo booth.docx")</f>
        <v>A.I. Artificial Intelligence oc events photo booth.docx</v>
      </c>
    </row>
    <row r="260" ht="112.5" customHeight="1">
      <c r="A260" s="2" t="s">
        <v>417</v>
      </c>
      <c r="B260" s="2" t="s">
        <v>456</v>
      </c>
      <c r="C260" s="1" t="str">
        <f>HYPERLINK("https://docs.google.com/document/d/15ZBFwiBQMLkvm2b2WVJjGXRfRnIfmHVQ/edit?usp=sharing&amp;ouid=115602453726005426174&amp;rtpof=true&amp;sd=true", IMAGE("https://api.qrserver.com/v1/create-qr-code/?size=150x150&amp;data=https://docs.google.com/document/d/15ZBFwiBQMLkvm2b2WVJjGXRfRnIfmHVQ/edit?usp=sharing&amp;ouid=115602453726005426174&amp;rtpof=true&amp;sd=true",1))</f>
        <v/>
      </c>
      <c r="D260" s="3" t="s">
        <v>457</v>
      </c>
      <c r="E260" s="1" t="str">
        <f>HYPERLINK("https://docs.google.com/document/d/15ZBFwiBQMLkvm2b2WVJjGXRfRnIfmHVQ/edit?usp=sharing&amp;ouid=115602453726005426174&amp;rtpof=true&amp;sd=true","A.I. Artificial Intelligence oc photo booth.docx")</f>
        <v>A.I. Artificial Intelligence oc photo booth.docx</v>
      </c>
    </row>
    <row r="261" ht="112.5" customHeight="1">
      <c r="A261" s="2" t="s">
        <v>417</v>
      </c>
      <c r="B261" s="2" t="s">
        <v>458</v>
      </c>
      <c r="C261" s="1" t="str">
        <f>HYPERLINK("https://docs.google.com/document/d/1HFiVW1MW14DOQSJu3F3i0z5rr1jq0F0N/edit?usp=sharing&amp;ouid=115602453726005426174&amp;rtpof=true&amp;sd=true", IMAGE("https://api.qrserver.com/v1/create-qr-code/?size=150x150&amp;data=https://docs.google.com/document/d/1HFiVW1MW14DOQSJu3F3i0z5rr1jq0F0N/edit?usp=sharing&amp;ouid=115602453726005426174&amp;rtpof=true&amp;sd=true",1))</f>
        <v/>
      </c>
      <c r="D261" s="3" t="s">
        <v>459</v>
      </c>
      <c r="E261" s="1" t="str">
        <f>HYPERLINK("https://docs.google.com/document/d/1HFiVW1MW14DOQSJu3F3i0z5rr1jq0F0N/edit?usp=sharing&amp;ouid=115602453726005426174&amp;rtpof=true&amp;sd=true","A.I. Artificial Intelligence photo booth rentals orange county.docx")</f>
        <v>A.I. Artificial Intelligence photo booth rentals orange county.docx</v>
      </c>
    </row>
    <row r="262" ht="112.5" customHeight="1">
      <c r="A262" s="2" t="s">
        <v>460</v>
      </c>
      <c r="B262" s="2" t="s">
        <v>461</v>
      </c>
      <c r="C262" s="1" t="str">
        <f>HYPERLINK("https://drive.google.com/file/d/1sX8YfNNDqaSDTHHF3Sd4DjqaGIsbRwX9/view?usp=sharing", IMAGE("https://api.qrserver.com/v1/create-qr-code/?size=150x150&amp;data=https://drive.google.com/file/d/1sX8YfNNDqaSDTHHF3Sd4DjqaGIsbRwX9/view?usp=sharing",1))</f>
        <v/>
      </c>
      <c r="D262" s="3" t="s">
        <v>462</v>
      </c>
      <c r="E262" s="1" t="str">
        <f>HYPERLINK("https://drive.google.com/file/d/1sX8YfNNDqaSDTHHF3Sd4DjqaGIsbRwX9/view?usp=sharing","A.I. Artificial Intelligence photo booths rent.odt")</f>
        <v>A.I. Artificial Intelligence photo booths rent.odt</v>
      </c>
    </row>
    <row r="263" ht="112.5" customHeight="1">
      <c r="A263" s="2" t="s">
        <v>463</v>
      </c>
      <c r="B263" s="2" t="s">
        <v>464</v>
      </c>
      <c r="C263" s="1" t="str">
        <f>HYPERLINK("https://drive.google.com/file/d/1iTBAKcFVQE_VhmhtWUR5iFHbTvYNEiYd/view?usp=sharing", IMAGE("https://api.qrserver.com/v1/create-qr-code/?size=150x150&amp;data=https://drive.google.com/file/d/1iTBAKcFVQE_VhmhtWUR5iFHbTvYNEiYd/view?usp=sharing",1))</f>
        <v/>
      </c>
      <c r="D263" s="3" t="s">
        <v>465</v>
      </c>
      <c r="E263" s="1" t="str">
        <f>HYPERLINK("https://drive.google.com/file/d/1iTBAKcFVQE_VhmhtWUR5iFHbTvYNEiYd/view?usp=sharing","A.I. Artificial Intelligence photo booths rent.zip")</f>
        <v>A.I. Artificial Intelligence photo booths rent.zip</v>
      </c>
    </row>
    <row r="264" ht="112.5" customHeight="1">
      <c r="A264" s="2" t="s">
        <v>466</v>
      </c>
      <c r="B264" s="2" t="s">
        <v>467</v>
      </c>
      <c r="C264" s="1" t="str">
        <f>HYPERLINK("https://drive.google.com/file/d/1MLIoChod9vqANEjufCW9x2lWgELv8qE6/view?usp=sharing", IMAGE("https://api.qrserver.com/v1/create-qr-code/?size=150x150&amp;data=https://drive.google.com/file/d/1MLIoChod9vqANEjufCW9x2lWgELv8qE6/view?usp=sharing",1))</f>
        <v/>
      </c>
      <c r="D264" s="3" t="s">
        <v>468</v>
      </c>
      <c r="E264" s="1" t="str">
        <f>HYPERLINK("https://drive.google.com/file/d/1MLIoChod9vqANEjufCW9x2lWgELv8qE6/view?usp=sharing","A.I. Artificial Intelligence photo booths rent.epub")</f>
        <v>A.I. Artificial Intelligence photo booths rent.epub</v>
      </c>
    </row>
    <row r="265" ht="112.5" customHeight="1">
      <c r="A265" s="2" t="s">
        <v>460</v>
      </c>
      <c r="B265" s="2" t="s">
        <v>469</v>
      </c>
      <c r="C265" s="1" t="str">
        <f>HYPERLINK("https://drive.google.com/file/d/1kOGL4dQhX_tOV-xEAs50IkLCw1lBjg_p/view?usp=sharing", IMAGE("https://api.qrserver.com/v1/create-qr-code/?size=150x150&amp;data=https://drive.google.com/file/d/1kOGL4dQhX_tOV-xEAs50IkLCw1lBjg_p/view?usp=sharing",1))</f>
        <v/>
      </c>
      <c r="D265" s="3" t="s">
        <v>470</v>
      </c>
      <c r="E265" s="1" t="str">
        <f>HYPERLINK("https://drive.google.com/file/d/1kOGL4dQhX_tOV-xEAs50IkLCw1lBjg_p/view?usp=sharing","A.I. Artificial Intelligence photo booth rentals Orange County.odt")</f>
        <v>A.I. Artificial Intelligence photo booth rentals Orange County.odt</v>
      </c>
    </row>
    <row r="266" ht="112.5" customHeight="1">
      <c r="A266" s="2" t="s">
        <v>463</v>
      </c>
      <c r="B266" s="2" t="s">
        <v>471</v>
      </c>
      <c r="C266" s="1" t="str">
        <f>HYPERLINK("https://drive.google.com/file/d/1t6AZZdufdAimk2n13PEhv8AeFtFlhwot/view?usp=sharing", IMAGE("https://api.qrserver.com/v1/create-qr-code/?size=150x150&amp;data=https://drive.google.com/file/d/1t6AZZdufdAimk2n13PEhv8AeFtFlhwot/view?usp=sharing",1))</f>
        <v/>
      </c>
      <c r="D266" s="3" t="s">
        <v>472</v>
      </c>
      <c r="E266" s="1" t="str">
        <f>HYPERLINK("https://drive.google.com/file/d/1t6AZZdufdAimk2n13PEhv8AeFtFlhwot/view?usp=sharing","A.I. Artificial Intelligence photo booth rentals Orange County.zip")</f>
        <v>A.I. Artificial Intelligence photo booth rentals Orange County.zip</v>
      </c>
    </row>
    <row r="267" ht="112.5" customHeight="1">
      <c r="A267" s="2" t="s">
        <v>466</v>
      </c>
      <c r="B267" s="2" t="s">
        <v>473</v>
      </c>
      <c r="C267" s="1" t="str">
        <f>HYPERLINK("https://drive.google.com/file/d/1yjb_omYy2iw49Qa1HrHssi3s35U0vF9y/view?usp=sharing", IMAGE("https://api.qrserver.com/v1/create-qr-code/?size=150x150&amp;data=https://drive.google.com/file/d/1yjb_omYy2iw49Qa1HrHssi3s35U0vF9y/view?usp=sharing",1))</f>
        <v/>
      </c>
      <c r="D267" s="3" t="s">
        <v>474</v>
      </c>
      <c r="E267" s="1" t="str">
        <f>HYPERLINK("https://drive.google.com/file/d/1yjb_omYy2iw49Qa1HrHssi3s35U0vF9y/view?usp=sharing","A.I. Artificial Intelligence photo booth rentals Orange County.epub")</f>
        <v>A.I. Artificial Intelligence photo booth rentals Orange County.epub</v>
      </c>
    </row>
    <row r="268" ht="112.5" customHeight="1">
      <c r="A268" s="2" t="s">
        <v>460</v>
      </c>
      <c r="B268" s="2" t="s">
        <v>475</v>
      </c>
      <c r="C268" s="1" t="str">
        <f>HYPERLINK("https://drive.google.com/file/d/1MvVkw0fJITB7OpHG9oLClanR7jDY2j-P/view?usp=sharing", IMAGE("https://api.qrserver.com/v1/create-qr-code/?size=150x150&amp;data=https://drive.google.com/file/d/1MvVkw0fJITB7OpHG9oLClanR7jDY2j-P/view?usp=sharing",1))</f>
        <v/>
      </c>
      <c r="D268" s="3" t="s">
        <v>476</v>
      </c>
      <c r="E268" s="1" t="str">
        <f>HYPERLINK("https://drive.google.com/file/d/1MvVkw0fJITB7OpHG9oLClanR7jDY2j-P/view?usp=sharing","Artificial Intelligence photobooth rental Orange County.odt")</f>
        <v>Artificial Intelligence photobooth rental Orange County.odt</v>
      </c>
    </row>
    <row r="269" ht="112.5" customHeight="1">
      <c r="A269" s="2" t="s">
        <v>463</v>
      </c>
      <c r="B269" s="2" t="s">
        <v>477</v>
      </c>
      <c r="C269" s="1" t="str">
        <f>HYPERLINK("https://drive.google.com/file/d/1NhR04PNeqfXIITeI56dgyKmSa70G2ZVM/view?usp=sharing", IMAGE("https://api.qrserver.com/v1/create-qr-code/?size=150x150&amp;data=https://drive.google.com/file/d/1NhR04PNeqfXIITeI56dgyKmSa70G2ZVM/view?usp=sharing",1))</f>
        <v/>
      </c>
      <c r="D269" s="3" t="s">
        <v>478</v>
      </c>
      <c r="E269" s="1" t="str">
        <f>HYPERLINK("https://drive.google.com/file/d/1NhR04PNeqfXIITeI56dgyKmSa70G2ZVM/view?usp=sharing","Artificial Intelligence photobooth rental Orange County.zip")</f>
        <v>Artificial Intelligence photobooth rental Orange County.zip</v>
      </c>
    </row>
    <row r="270" ht="112.5" customHeight="1">
      <c r="A270" s="2" t="s">
        <v>466</v>
      </c>
      <c r="B270" s="2" t="s">
        <v>479</v>
      </c>
      <c r="C270" s="1" t="str">
        <f>HYPERLINK("https://drive.google.com/file/d/199Q_U775gBVRtdoXzanR4iF8OeF05Zbx/view?usp=sharing", IMAGE("https://api.qrserver.com/v1/create-qr-code/?size=150x150&amp;data=https://drive.google.com/file/d/199Q_U775gBVRtdoXzanR4iF8OeF05Zbx/view?usp=sharing",1))</f>
        <v/>
      </c>
      <c r="D270" s="3" t="s">
        <v>480</v>
      </c>
      <c r="E270" s="1" t="str">
        <f>HYPERLINK("https://drive.google.com/file/d/199Q_U775gBVRtdoXzanR4iF8OeF05Zbx/view?usp=sharing","Artificial Intelligence photobooth rental Orange County.epub")</f>
        <v>Artificial Intelligence photobooth rental Orange County.epub</v>
      </c>
    </row>
    <row r="271" ht="112.5" customHeight="1">
      <c r="A271" s="2" t="s">
        <v>460</v>
      </c>
      <c r="B271" s="2" t="s">
        <v>481</v>
      </c>
      <c r="C271" s="1" t="str">
        <f>HYPERLINK("https://drive.google.com/file/d/1e5gtmKDu25eJb7Cf0s7EUDiLgvJuQ8ug/view?usp=sharing", IMAGE("https://api.qrserver.com/v1/create-qr-code/?size=150x150&amp;data=https://drive.google.com/file/d/1e5gtmKDu25eJb7Cf0s7EUDiLgvJuQ8ug/view?usp=sharing",1))</f>
        <v/>
      </c>
      <c r="D271" s="3" t="s">
        <v>482</v>
      </c>
      <c r="E271" s="1" t="str">
        <f>HYPERLINK("https://drive.google.com/file/d/1e5gtmKDu25eJb7Cf0s7EUDiLgvJuQ8ug/view?usp=sharing","renting a Artificial Intelligence photo booth in Orange County.odt")</f>
        <v>renting a Artificial Intelligence photo booth in Orange County.odt</v>
      </c>
    </row>
    <row r="272" ht="112.5" customHeight="1">
      <c r="A272" s="2" t="s">
        <v>463</v>
      </c>
      <c r="B272" s="2" t="s">
        <v>483</v>
      </c>
      <c r="C272" s="1" t="str">
        <f>HYPERLINK("https://drive.google.com/file/d/1qguv0ZLBfIzfLpBYsyJA-UMv89KB62CD/view?usp=sharing", IMAGE("https://api.qrserver.com/v1/create-qr-code/?size=150x150&amp;data=https://drive.google.com/file/d/1qguv0ZLBfIzfLpBYsyJA-UMv89KB62CD/view?usp=sharing",1))</f>
        <v/>
      </c>
      <c r="D272" s="3" t="s">
        <v>484</v>
      </c>
      <c r="E272" s="1" t="str">
        <f>HYPERLINK("https://drive.google.com/file/d/1qguv0ZLBfIzfLpBYsyJA-UMv89KB62CD/view?usp=sharing","renting a Artificial Intelligence photo booth in Orange County.zip")</f>
        <v>renting a Artificial Intelligence photo booth in Orange County.zip</v>
      </c>
    </row>
    <row r="273" ht="112.5" customHeight="1">
      <c r="A273" s="2" t="s">
        <v>466</v>
      </c>
      <c r="B273" s="2" t="s">
        <v>485</v>
      </c>
      <c r="C273" s="1" t="str">
        <f>HYPERLINK("https://drive.google.com/file/d/10dgIexj-YNGoChUBO1dXRAtCz7chAOgK/view?usp=sharing", IMAGE("https://api.qrserver.com/v1/create-qr-code/?size=150x150&amp;data=https://drive.google.com/file/d/10dgIexj-YNGoChUBO1dXRAtCz7chAOgK/view?usp=sharing",1))</f>
        <v/>
      </c>
      <c r="D273" s="3" t="s">
        <v>486</v>
      </c>
      <c r="E273" s="1" t="str">
        <f>HYPERLINK("https://drive.google.com/file/d/10dgIexj-YNGoChUBO1dXRAtCz7chAOgK/view?usp=sharing","renting a Artificial Intelligence photo booth in Orange County.epub")</f>
        <v>renting a Artificial Intelligence photo booth in Orange County.epub</v>
      </c>
    </row>
    <row r="274" ht="112.5" customHeight="1">
      <c r="A274" s="2" t="s">
        <v>460</v>
      </c>
      <c r="B274" s="2" t="s">
        <v>487</v>
      </c>
      <c r="C274" s="1" t="str">
        <f>HYPERLINK("https://drive.google.com/file/d/12smn3_lAvFarOrOXZ8a03UzUqSKYY0o6/view?usp=sharing", IMAGE("https://api.qrserver.com/v1/create-qr-code/?size=150x150&amp;data=https://drive.google.com/file/d/12smn3_lAvFarOrOXZ8a03UzUqSKYY0o6/view?usp=sharing",1))</f>
        <v/>
      </c>
      <c r="D274" s="3" t="s">
        <v>488</v>
      </c>
      <c r="E274" s="1" t="str">
        <f>HYPERLINK("https://drive.google.com/file/d/12smn3_lAvFarOrOXZ8a03UzUqSKYY0o6/view?usp=sharing","rent a Artificial Intelligence photobooth Orange County.odt")</f>
        <v>rent a Artificial Intelligence photobooth Orange County.odt</v>
      </c>
    </row>
    <row r="275" ht="112.5" customHeight="1">
      <c r="A275" s="2" t="s">
        <v>463</v>
      </c>
      <c r="B275" s="2" t="s">
        <v>489</v>
      </c>
      <c r="C275" s="1" t="str">
        <f>HYPERLINK("https://drive.google.com/file/d/1Oiw_ugsHY8EvD4SEbCc0rwbKgpFMTeSB/view?usp=sharing", IMAGE("https://api.qrserver.com/v1/create-qr-code/?size=150x150&amp;data=https://drive.google.com/file/d/1Oiw_ugsHY8EvD4SEbCc0rwbKgpFMTeSB/view?usp=sharing",1))</f>
        <v/>
      </c>
      <c r="D275" s="3" t="s">
        <v>490</v>
      </c>
      <c r="E275" s="1" t="str">
        <f>HYPERLINK("https://drive.google.com/file/d/1Oiw_ugsHY8EvD4SEbCc0rwbKgpFMTeSB/view?usp=sharing","rent a Artificial Intelligence photobooth Orange County.zip")</f>
        <v>rent a Artificial Intelligence photobooth Orange County.zip</v>
      </c>
    </row>
    <row r="276" ht="112.5" customHeight="1">
      <c r="A276" s="2" t="s">
        <v>466</v>
      </c>
      <c r="B276" s="2" t="s">
        <v>491</v>
      </c>
      <c r="C276" s="1" t="str">
        <f>HYPERLINK("https://drive.google.com/file/d/1PD6hMsKm-17McMoseAqRLVqL6rxr4Z1Z/view?usp=sharing", IMAGE("https://api.qrserver.com/v1/create-qr-code/?size=150x150&amp;data=https://drive.google.com/file/d/1PD6hMsKm-17McMoseAqRLVqL6rxr4Z1Z/view?usp=sharing",1))</f>
        <v/>
      </c>
      <c r="D276" s="3" t="s">
        <v>492</v>
      </c>
      <c r="E276" s="1" t="str">
        <f>HYPERLINK("https://drive.google.com/file/d/1PD6hMsKm-17McMoseAqRLVqL6rxr4Z1Z/view?usp=sharing","rent a Artificial Intelligence photobooth Orange County.epub")</f>
        <v>rent a Artificial Intelligence photobooth Orange County.epub</v>
      </c>
    </row>
    <row r="277" ht="112.5" customHeight="1">
      <c r="A277" s="2" t="s">
        <v>460</v>
      </c>
      <c r="B277" s="2" t="s">
        <v>493</v>
      </c>
      <c r="C277" s="1" t="str">
        <f>HYPERLINK("https://drive.google.com/file/d/1Gfwm3_LkJca7tDylhE-kl2GUnEIoAIlB/view?usp=sharing", IMAGE("https://api.qrserver.com/v1/create-qr-code/?size=150x150&amp;data=https://drive.google.com/file/d/1Gfwm3_LkJca7tDylhE-kl2GUnEIoAIlB/view?usp=sharing",1))</f>
        <v/>
      </c>
      <c r="D277" s="3" t="s">
        <v>494</v>
      </c>
      <c r="E277" s="1" t="str">
        <f>HYPERLINK("https://drive.google.com/file/d/1Gfwm3_LkJca7tDylhE-kl2GUnEIoAIlB/view?usp=sharing","A.I. photo booth rental package Orange County.odt")</f>
        <v>A.I. photo booth rental package Orange County.odt</v>
      </c>
    </row>
    <row r="278" ht="112.5" customHeight="1">
      <c r="A278" s="2" t="s">
        <v>463</v>
      </c>
      <c r="B278" s="2" t="s">
        <v>495</v>
      </c>
      <c r="C278" s="1" t="str">
        <f>HYPERLINK("https://drive.google.com/file/d/1xJ8jPz78-rJFPWoVx9iuU5BGgr1Eoh6o/view?usp=sharing", IMAGE("https://api.qrserver.com/v1/create-qr-code/?size=150x150&amp;data=https://drive.google.com/file/d/1xJ8jPz78-rJFPWoVx9iuU5BGgr1Eoh6o/view?usp=sharing",1))</f>
        <v/>
      </c>
      <c r="D278" s="3" t="s">
        <v>496</v>
      </c>
      <c r="E278" s="1" t="str">
        <f>HYPERLINK("https://drive.google.com/file/d/1xJ8jPz78-rJFPWoVx9iuU5BGgr1Eoh6o/view?usp=sharing","A.I. photo booth rental package Orange County.zip")</f>
        <v>A.I. photo booth rental package Orange County.zip</v>
      </c>
    </row>
    <row r="279" ht="112.5" customHeight="1">
      <c r="A279" s="2" t="s">
        <v>466</v>
      </c>
      <c r="B279" s="2" t="s">
        <v>497</v>
      </c>
      <c r="C279" s="1" t="str">
        <f>HYPERLINK("https://drive.google.com/file/d/1z_vnJJKJV2d7NqW9LUpJr20FF3Bk-U3E/view?usp=sharing", IMAGE("https://api.qrserver.com/v1/create-qr-code/?size=150x150&amp;data=https://drive.google.com/file/d/1z_vnJJKJV2d7NqW9LUpJr20FF3Bk-U3E/view?usp=sharing",1))</f>
        <v/>
      </c>
      <c r="D279" s="3" t="s">
        <v>498</v>
      </c>
      <c r="E279" s="1" t="str">
        <f>HYPERLINK("https://drive.google.com/file/d/1z_vnJJKJV2d7NqW9LUpJr20FF3Bk-U3E/view?usp=sharing","A.I. photo booth rental package Orange County.epub")</f>
        <v>A.I. photo booth rental package Orange County.epub</v>
      </c>
    </row>
    <row r="280" ht="112.5" customHeight="1">
      <c r="A280" s="2" t="s">
        <v>460</v>
      </c>
      <c r="B280" s="2" t="s">
        <v>499</v>
      </c>
      <c r="C280" s="1" t="str">
        <f>HYPERLINK("https://drive.google.com/file/d/147QdzQUGIRA-5FD4b6J2YYz5AjZtloB_/view?usp=sharing", IMAGE("https://api.qrserver.com/v1/create-qr-code/?size=150x150&amp;data=https://drive.google.com/file/d/147QdzQUGIRA-5FD4b6J2YYz5AjZtloB_/view?usp=sharing",1))</f>
        <v/>
      </c>
      <c r="D280" s="3" t="s">
        <v>500</v>
      </c>
      <c r="E280" s="1" t="str">
        <f>HYPERLINK("https://drive.google.com/file/d/147QdzQUGIRA-5FD4b6J2YYz5AjZtloB_/view?usp=sharing","A.I. photobooth for rent Orange County.odt")</f>
        <v>A.I. photobooth for rent Orange County.odt</v>
      </c>
    </row>
    <row r="281" ht="112.5" customHeight="1">
      <c r="A281" s="2" t="s">
        <v>463</v>
      </c>
      <c r="B281" s="2" t="s">
        <v>501</v>
      </c>
      <c r="C281" s="1" t="str">
        <f>HYPERLINK("https://drive.google.com/file/d/1yqWL6DlKmgCEx4kzv-DkoFDAZsY1UGwt/view?usp=sharing", IMAGE("https://api.qrserver.com/v1/create-qr-code/?size=150x150&amp;data=https://drive.google.com/file/d/1yqWL6DlKmgCEx4kzv-DkoFDAZsY1UGwt/view?usp=sharing",1))</f>
        <v/>
      </c>
      <c r="D281" s="3" t="s">
        <v>502</v>
      </c>
      <c r="E281" s="1" t="str">
        <f>HYPERLINK("https://drive.google.com/file/d/1yqWL6DlKmgCEx4kzv-DkoFDAZsY1UGwt/view?usp=sharing","A.I. photobooth for rent Orange County.zip")</f>
        <v>A.I. photobooth for rent Orange County.zip</v>
      </c>
    </row>
    <row r="282" ht="112.5" customHeight="1">
      <c r="A282" s="2" t="s">
        <v>466</v>
      </c>
      <c r="B282" s="2" t="s">
        <v>503</v>
      </c>
      <c r="C282" s="1" t="str">
        <f>HYPERLINK("https://drive.google.com/file/d/1sZVKzXyZZ8Ag9iVgodg4T0Bi79fO6ZIM/view?usp=sharing", IMAGE("https://api.qrserver.com/v1/create-qr-code/?size=150x150&amp;data=https://drive.google.com/file/d/1sZVKzXyZZ8Ag9iVgodg4T0Bi79fO6ZIM/view?usp=sharing",1))</f>
        <v/>
      </c>
      <c r="D282" s="3" t="s">
        <v>504</v>
      </c>
      <c r="E282" s="1" t="str">
        <f>HYPERLINK("https://drive.google.com/file/d/1sZVKzXyZZ8Ag9iVgodg4T0Bi79fO6ZIM/view?usp=sharing","A.I. photobooth for rent Orange County.epub")</f>
        <v>A.I. photobooth for rent Orange County.epub</v>
      </c>
    </row>
    <row r="283" ht="112.5" customHeight="1">
      <c r="A283" s="2" t="s">
        <v>460</v>
      </c>
      <c r="B283" s="2" t="s">
        <v>505</v>
      </c>
      <c r="C283" s="1" t="str">
        <f>HYPERLINK("https://drive.google.com/file/d/1VSvr9ZSb-NsGiEqfIwlf3EyIzuD5BVTT/view?usp=sharing", IMAGE("https://api.qrserver.com/v1/create-qr-code/?size=150x150&amp;data=https://drive.google.com/file/d/1VSvr9ZSb-NsGiEqfIwlf3EyIzuD5BVTT/view?usp=sharing",1))</f>
        <v/>
      </c>
      <c r="D283" s="3" t="s">
        <v>506</v>
      </c>
      <c r="E283" s="1" t="str">
        <f>HYPERLINK("https://drive.google.com/file/d/1VSvr9ZSb-NsGiEqfIwlf3EyIzuD5BVTT/view?usp=sharing","A.I. photo booths rent Orange County.odt")</f>
        <v>A.I. photo booths rent Orange County.odt</v>
      </c>
    </row>
    <row r="284" ht="112.5" customHeight="1">
      <c r="A284" s="2" t="s">
        <v>463</v>
      </c>
      <c r="B284" s="2" t="s">
        <v>507</v>
      </c>
      <c r="C284" s="1" t="str">
        <f>HYPERLINK("https://drive.google.com/file/d/1RybF_vuHJZLIRp7K66UfrLGS_EGhlPHM/view?usp=sharing", IMAGE("https://api.qrserver.com/v1/create-qr-code/?size=150x150&amp;data=https://drive.google.com/file/d/1RybF_vuHJZLIRp7K66UfrLGS_EGhlPHM/view?usp=sharing",1))</f>
        <v/>
      </c>
      <c r="D284" s="3" t="s">
        <v>508</v>
      </c>
      <c r="E284" s="1" t="str">
        <f>HYPERLINK("https://drive.google.com/file/d/1RybF_vuHJZLIRp7K66UfrLGS_EGhlPHM/view?usp=sharing","A.I. photo booths rent Orange County.zip")</f>
        <v>A.I. photo booths rent Orange County.zip</v>
      </c>
    </row>
    <row r="285" ht="112.5" customHeight="1">
      <c r="A285" s="2" t="s">
        <v>466</v>
      </c>
      <c r="B285" s="2" t="s">
        <v>509</v>
      </c>
      <c r="C285" s="1" t="str">
        <f>HYPERLINK("https://drive.google.com/file/d/1OWztf-CGCniPVwPY2uXupQNlE6xIARR4/view?usp=sharing", IMAGE("https://api.qrserver.com/v1/create-qr-code/?size=150x150&amp;data=https://drive.google.com/file/d/1OWztf-CGCniPVwPY2uXupQNlE6xIARR4/view?usp=sharing",1))</f>
        <v/>
      </c>
      <c r="D285" s="3" t="s">
        <v>510</v>
      </c>
      <c r="E285" s="1" t="str">
        <f>HYPERLINK("https://drive.google.com/file/d/1OWztf-CGCniPVwPY2uXupQNlE6xIARR4/view?usp=sharing","A.I. photo booths rent Orange County.epub")</f>
        <v>A.I. photo booths rent Orange County.epub</v>
      </c>
    </row>
    <row r="286" ht="112.5" customHeight="1">
      <c r="A286" s="2" t="s">
        <v>460</v>
      </c>
      <c r="B286" s="2" t="s">
        <v>511</v>
      </c>
      <c r="C286" s="1" t="str">
        <f>HYPERLINK("https://drive.google.com/file/d/160sYkEG8wBPUVTWZm2ftzUrHNe6C-JwH/view?usp=sharing", IMAGE("https://api.qrserver.com/v1/create-qr-code/?size=150x150&amp;data=https://drive.google.com/file/d/160sYkEG8wBPUVTWZm2ftzUrHNe6C-JwH/view?usp=sharing",1))</f>
        <v/>
      </c>
      <c r="D286" s="3" t="s">
        <v>512</v>
      </c>
      <c r="E286" s="1" t="str">
        <f>HYPERLINK("https://drive.google.com/file/d/160sYkEG8wBPUVTWZm2ftzUrHNe6C-JwH/view?usp=sharing","renting a A.I. photo booth in Orange County.odt")</f>
        <v>renting a A.I. photo booth in Orange County.odt</v>
      </c>
    </row>
    <row r="287" ht="112.5" customHeight="1">
      <c r="A287" s="2" t="s">
        <v>463</v>
      </c>
      <c r="B287" s="2" t="s">
        <v>513</v>
      </c>
      <c r="C287" s="1" t="str">
        <f>HYPERLINK("https://drive.google.com/file/d/1Xiqd9Gt07NKyVpn8MXFds80XamVH6Va3/view?usp=sharing", IMAGE("https://api.qrserver.com/v1/create-qr-code/?size=150x150&amp;data=https://drive.google.com/file/d/1Xiqd9Gt07NKyVpn8MXFds80XamVH6Va3/view?usp=sharing",1))</f>
        <v/>
      </c>
      <c r="D287" s="3" t="s">
        <v>514</v>
      </c>
      <c r="E287" s="1" t="str">
        <f>HYPERLINK("https://drive.google.com/file/d/1Xiqd9Gt07NKyVpn8MXFds80XamVH6Va3/view?usp=sharing","renting a A.I. photo booth in Orange County.zip")</f>
        <v>renting a A.I. photo booth in Orange County.zip</v>
      </c>
    </row>
    <row r="288" ht="112.5" customHeight="1">
      <c r="A288" s="2" t="s">
        <v>466</v>
      </c>
      <c r="B288" s="2" t="s">
        <v>515</v>
      </c>
      <c r="C288" s="1" t="str">
        <f>HYPERLINK("https://drive.google.com/file/d/1u99IctzddaZpefP_S6Vup3EQb7YRxpOq/view?usp=sharing", IMAGE("https://api.qrserver.com/v1/create-qr-code/?size=150x150&amp;data=https://drive.google.com/file/d/1u99IctzddaZpefP_S6Vup3EQb7YRxpOq/view?usp=sharing",1))</f>
        <v/>
      </c>
      <c r="D288" s="3" t="s">
        <v>516</v>
      </c>
      <c r="E288" s="1" t="str">
        <f>HYPERLINK("https://drive.google.com/file/d/1u99IctzddaZpefP_S6Vup3EQb7YRxpOq/view?usp=sharing","renting a A.I. photo booth in Orange County.epub")</f>
        <v>renting a A.I. photo booth in Orange County.epub</v>
      </c>
    </row>
    <row r="289" ht="112.5" customHeight="1">
      <c r="A289" s="2" t="s">
        <v>460</v>
      </c>
      <c r="B289" s="2" t="s">
        <v>517</v>
      </c>
      <c r="C289" s="1" t="str">
        <f>HYPERLINK("https://drive.google.com/file/d/1pVM4qjCS73E6yRLXrvSGVC0MV4oJkCzp/view?usp=sharing", IMAGE("https://api.qrserver.com/v1/create-qr-code/?size=150x150&amp;data=https://drive.google.com/file/d/1pVM4qjCS73E6yRLXrvSGVC0MV4oJkCzp/view?usp=sharing",1))</f>
        <v/>
      </c>
      <c r="D289" s="3" t="s">
        <v>518</v>
      </c>
      <c r="E289" s="1" t="str">
        <f>HYPERLINK("https://drive.google.com/file/d/1pVM4qjCS73E6yRLXrvSGVC0MV4oJkCzp/view?usp=sharing","corporate event A.I. Artificial Intelligence photo booth Orange County.odt")</f>
        <v>corporate event A.I. Artificial Intelligence photo booth Orange County.odt</v>
      </c>
    </row>
    <row r="290" ht="112.5" customHeight="1">
      <c r="A290" s="2" t="s">
        <v>463</v>
      </c>
      <c r="B290" s="2" t="s">
        <v>519</v>
      </c>
      <c r="C290" s="1" t="str">
        <f>HYPERLINK("https://drive.google.com/file/d/15dUhul35hThaXY7W8wvbiZvrqLETRPdm/view?usp=sharing", IMAGE("https://api.qrserver.com/v1/create-qr-code/?size=150x150&amp;data=https://drive.google.com/file/d/15dUhul35hThaXY7W8wvbiZvrqLETRPdm/view?usp=sharing",1))</f>
        <v/>
      </c>
      <c r="D290" s="3" t="s">
        <v>520</v>
      </c>
      <c r="E290" s="1" t="str">
        <f>HYPERLINK("https://drive.google.com/file/d/15dUhul35hThaXY7W8wvbiZvrqLETRPdm/view?usp=sharing","corporate event A.I. Artificial Intelligence photo booth Orange County.zip")</f>
        <v>corporate event A.I. Artificial Intelligence photo booth Orange County.zip</v>
      </c>
    </row>
    <row r="291" ht="112.5" customHeight="1">
      <c r="A291" s="2" t="s">
        <v>466</v>
      </c>
      <c r="B291" s="2" t="s">
        <v>521</v>
      </c>
      <c r="C291" s="1" t="str">
        <f>HYPERLINK("https://drive.google.com/file/d/17KtXy5DBwEOMLluj-55k84KQsoBJivVb/view?usp=sharing", IMAGE("https://api.qrserver.com/v1/create-qr-code/?size=150x150&amp;data=https://drive.google.com/file/d/17KtXy5DBwEOMLluj-55k84KQsoBJivVb/view?usp=sharing",1))</f>
        <v/>
      </c>
      <c r="D291" s="3" t="s">
        <v>522</v>
      </c>
      <c r="E291" s="1" t="str">
        <f>HYPERLINK("https://drive.google.com/file/d/17KtXy5DBwEOMLluj-55k84KQsoBJivVb/view?usp=sharing","corporate event A.I. Artificial Intelligence photo booth Orange County.epub")</f>
        <v>corporate event A.I. Artificial Intelligence photo booth Orange County.epub</v>
      </c>
    </row>
    <row r="292" ht="112.5" customHeight="1">
      <c r="A292" s="2" t="s">
        <v>460</v>
      </c>
      <c r="B292" s="2" t="s">
        <v>523</v>
      </c>
      <c r="C292" s="1" t="str">
        <f>HYPERLINK("https://drive.google.com/file/d/1ns02HxtLjBzsCXnW2seNvbeV1ATd2tNe/view?usp=sharing", IMAGE("https://api.qrserver.com/v1/create-qr-code/?size=150x150&amp;data=https://drive.google.com/file/d/1ns02HxtLjBzsCXnW2seNvbeV1ATd2tNe/view?usp=sharing",1))</f>
        <v/>
      </c>
      <c r="D292" s="3" t="s">
        <v>524</v>
      </c>
      <c r="E292" s="1" t="str">
        <f>HYPERLINK("https://drive.google.com/file/d/1ns02HxtLjBzsCXnW2seNvbeV1ATd2tNe/view?usp=sharing","A.I. Artificial Intelligence photo booth rental orange county.odt")</f>
        <v>A.I. Artificial Intelligence photo booth rental orange county.odt</v>
      </c>
    </row>
    <row r="293" ht="112.5" customHeight="1">
      <c r="A293" s="2" t="s">
        <v>463</v>
      </c>
      <c r="B293" s="2" t="s">
        <v>525</v>
      </c>
      <c r="C293" s="1" t="str">
        <f>HYPERLINK("https://drive.google.com/file/d/1BIJ8HaxVO8PGqLwegPlkN5rmAGUnx6I9/view?usp=sharing", IMAGE("https://api.qrserver.com/v1/create-qr-code/?size=150x150&amp;data=https://drive.google.com/file/d/1BIJ8HaxVO8PGqLwegPlkN5rmAGUnx6I9/view?usp=sharing",1))</f>
        <v/>
      </c>
      <c r="D293" s="3" t="s">
        <v>526</v>
      </c>
      <c r="E293" s="1" t="str">
        <f>HYPERLINK("https://drive.google.com/file/d/1BIJ8HaxVO8PGqLwegPlkN5rmAGUnx6I9/view?usp=sharing","A.I. Artificial Intelligence photo booth rental orange county.zip")</f>
        <v>A.I. Artificial Intelligence photo booth rental orange county.zip</v>
      </c>
    </row>
    <row r="294" ht="112.5" customHeight="1">
      <c r="A294" s="2" t="s">
        <v>466</v>
      </c>
      <c r="B294" s="2" t="s">
        <v>527</v>
      </c>
      <c r="C294" s="1" t="str">
        <f>HYPERLINK("https://drive.google.com/file/d/1-sGwz4We76kBp9phb9RKSATdARL4Ycpa/view?usp=sharing", IMAGE("https://api.qrserver.com/v1/create-qr-code/?size=150x150&amp;data=https://drive.google.com/file/d/1-sGwz4We76kBp9phb9RKSATdARL4Ycpa/view?usp=sharing",1))</f>
        <v/>
      </c>
      <c r="D294" s="3" t="s">
        <v>528</v>
      </c>
      <c r="E294" s="1" t="str">
        <f>HYPERLINK("https://drive.google.com/file/d/1-sGwz4We76kBp9phb9RKSATdARL4Ycpa/view?usp=sharing","A.I. Artificial Intelligence photo booth rental orange county.epub")</f>
        <v>A.I. Artificial Intelligence photo booth rental orange county.epub</v>
      </c>
    </row>
    <row r="295" ht="112.5" customHeight="1">
      <c r="A295" s="2" t="s">
        <v>460</v>
      </c>
      <c r="B295" s="2" t="s">
        <v>529</v>
      </c>
      <c r="C295" s="1" t="str">
        <f>HYPERLINK("https://drive.google.com/file/d/1yDfZgs05hDeyOsQzKzjq77T092Pt24vf/view?usp=sharing", IMAGE("https://api.qrserver.com/v1/create-qr-code/?size=150x150&amp;data=https://drive.google.com/file/d/1yDfZgs05hDeyOsQzKzjq77T092Pt24vf/view?usp=sharing",1))</f>
        <v/>
      </c>
      <c r="D295" s="3" t="s">
        <v>530</v>
      </c>
      <c r="E295" s="1" t="str">
        <f>HYPERLINK("https://drive.google.com/file/d/1yDfZgs05hDeyOsQzKzjq77T092Pt24vf/view?usp=sharing","wedding A.I. Artificial Intelligence photo booth rental in orange county.odt")</f>
        <v>wedding A.I. Artificial Intelligence photo booth rental in orange county.odt</v>
      </c>
    </row>
    <row r="296" ht="112.5" customHeight="1">
      <c r="A296" s="2" t="s">
        <v>463</v>
      </c>
      <c r="B296" s="2" t="s">
        <v>531</v>
      </c>
      <c r="C296" s="1" t="str">
        <f>HYPERLINK("https://drive.google.com/file/d/1n0JzfB_ERz76-xVCcHxMgxxlv2UNMBde/view?usp=sharing", IMAGE("https://api.qrserver.com/v1/create-qr-code/?size=150x150&amp;data=https://drive.google.com/file/d/1n0JzfB_ERz76-xVCcHxMgxxlv2UNMBde/view?usp=sharing",1))</f>
        <v/>
      </c>
      <c r="D296" s="3" t="s">
        <v>532</v>
      </c>
      <c r="E296" s="1" t="str">
        <f>HYPERLINK("https://drive.google.com/file/d/1n0JzfB_ERz76-xVCcHxMgxxlv2UNMBde/view?usp=sharing","wedding A.I. Artificial Intelligence photo booth rental in orange county.zip")</f>
        <v>wedding A.I. Artificial Intelligence photo booth rental in orange county.zip</v>
      </c>
    </row>
    <row r="297" ht="112.5" customHeight="1">
      <c r="A297" s="2" t="s">
        <v>466</v>
      </c>
      <c r="B297" s="2" t="s">
        <v>533</v>
      </c>
      <c r="C297" s="1" t="str">
        <f>HYPERLINK("https://drive.google.com/file/d/16B866u9q_n_Y6MCfwBM6MoPTcFxMpd25/view?usp=sharing", IMAGE("https://api.qrserver.com/v1/create-qr-code/?size=150x150&amp;data=https://drive.google.com/file/d/16B866u9q_n_Y6MCfwBM6MoPTcFxMpd25/view?usp=sharing",1))</f>
        <v/>
      </c>
      <c r="D297" s="3" t="s">
        <v>534</v>
      </c>
      <c r="E297" s="1" t="str">
        <f>HYPERLINK("https://drive.google.com/file/d/16B866u9q_n_Y6MCfwBM6MoPTcFxMpd25/view?usp=sharing","wedding A.I. Artificial Intelligence photo booth rental in orange county.epub")</f>
        <v>wedding A.I. Artificial Intelligence photo booth rental in orange county.epub</v>
      </c>
    </row>
    <row r="298" ht="112.5" customHeight="1">
      <c r="A298" s="2" t="s">
        <v>460</v>
      </c>
      <c r="B298" s="2" t="s">
        <v>535</v>
      </c>
      <c r="C298" s="1" t="str">
        <f>HYPERLINK("https://drive.google.com/file/d/1VTzGZQhDKJdDb6Y_yQ1VjP1-MNhLf_PK/view?usp=sharing", IMAGE("https://api.qrserver.com/v1/create-qr-code/?size=150x150&amp;data=https://drive.google.com/file/d/1VTzGZQhDKJdDb6Y_yQ1VjP1-MNhLf_PK/view?usp=sharing",1))</f>
        <v/>
      </c>
      <c r="D298" s="3" t="s">
        <v>536</v>
      </c>
      <c r="E298" s="1" t="str">
        <f>HYPERLINK("https://drive.google.com/file/d/1VTzGZQhDKJdDb6Y_yQ1VjP1-MNhLf_PK/view?usp=sharing","A.I. Artificial Intelligence photo booth rental in orange county.odt")</f>
        <v>A.I. Artificial Intelligence photo booth rental in orange county.odt</v>
      </c>
    </row>
    <row r="299" ht="112.5" customHeight="1">
      <c r="A299" s="2" t="s">
        <v>463</v>
      </c>
      <c r="B299" s="2" t="s">
        <v>537</v>
      </c>
      <c r="C299" s="1" t="str">
        <f>HYPERLINK("https://drive.google.com/file/d/1TarYyZTmJm034FuQGcry0KBN5RlAP9oH/view?usp=sharing", IMAGE("https://api.qrserver.com/v1/create-qr-code/?size=150x150&amp;data=https://drive.google.com/file/d/1TarYyZTmJm034FuQGcry0KBN5RlAP9oH/view?usp=sharing",1))</f>
        <v/>
      </c>
      <c r="D299" s="3" t="s">
        <v>538</v>
      </c>
      <c r="E299" s="1" t="str">
        <f>HYPERLINK("https://drive.google.com/file/d/1TarYyZTmJm034FuQGcry0KBN5RlAP9oH/view?usp=sharing","A.I. Artificial Intelligence photo booth rental in orange county.zip")</f>
        <v>A.I. Artificial Intelligence photo booth rental in orange county.zip</v>
      </c>
    </row>
    <row r="300" ht="112.5" customHeight="1">
      <c r="A300" s="2" t="s">
        <v>466</v>
      </c>
      <c r="B300" s="2" t="s">
        <v>539</v>
      </c>
      <c r="C300" s="1" t="str">
        <f>HYPERLINK("https://drive.google.com/file/d/1a60NrbFccGHGn_eFR3hO4r2-xvDO7lzk/view?usp=sharing", IMAGE("https://api.qrserver.com/v1/create-qr-code/?size=150x150&amp;data=https://drive.google.com/file/d/1a60NrbFccGHGn_eFR3hO4r2-xvDO7lzk/view?usp=sharing",1))</f>
        <v/>
      </c>
      <c r="D300" s="3" t="s">
        <v>540</v>
      </c>
      <c r="E300" s="1" t="str">
        <f>HYPERLINK("https://drive.google.com/file/d/1a60NrbFccGHGn_eFR3hO4r2-xvDO7lzk/view?usp=sharing","A.I. Artificial Intelligence photo booth rental in orange county.epub")</f>
        <v>A.I. Artificial Intelligence photo booth rental in orange county.epub</v>
      </c>
    </row>
    <row r="301" ht="112.5" customHeight="1">
      <c r="A301" s="2" t="s">
        <v>460</v>
      </c>
      <c r="B301" s="2" t="s">
        <v>541</v>
      </c>
      <c r="C301" s="1" t="str">
        <f>HYPERLINK("https://drive.google.com/file/d/1S0VKC84jhk730mKO_8ef66qjthSi_bIO/view?usp=sharing", IMAGE("https://api.qrserver.com/v1/create-qr-code/?size=150x150&amp;data=https://drive.google.com/file/d/1S0VKC84jhk730mKO_8ef66qjthSi_bIO/view?usp=sharing",1))</f>
        <v/>
      </c>
      <c r="D301" s="3" t="s">
        <v>542</v>
      </c>
      <c r="E301" s="1" t="str">
        <f>HYPERLINK("https://drive.google.com/file/d/1S0VKC84jhk730mKO_8ef66qjthSi_bIO/view?usp=sharing","A.I. Artificial Intelligence photo booth for rent orange county.odt")</f>
        <v>A.I. Artificial Intelligence photo booth for rent orange county.odt</v>
      </c>
    </row>
    <row r="302" ht="112.5" customHeight="1">
      <c r="A302" s="2" t="s">
        <v>463</v>
      </c>
      <c r="B302" s="2" t="s">
        <v>543</v>
      </c>
      <c r="C302" s="1" t="str">
        <f>HYPERLINK("https://drive.google.com/file/d/12pdMhACu5V36ZZwh1hA76QkN2qx644TN/view?usp=sharing", IMAGE("https://api.qrserver.com/v1/create-qr-code/?size=150x150&amp;data=https://drive.google.com/file/d/12pdMhACu5V36ZZwh1hA76QkN2qx644TN/view?usp=sharing",1))</f>
        <v/>
      </c>
      <c r="D302" s="3" t="s">
        <v>544</v>
      </c>
      <c r="E302" s="1" t="str">
        <f>HYPERLINK("https://drive.google.com/file/d/12pdMhACu5V36ZZwh1hA76QkN2qx644TN/view?usp=sharing","A.I. Artificial Intelligence photo booth for rent orange county.zip")</f>
        <v>A.I. Artificial Intelligence photo booth for rent orange county.zip</v>
      </c>
    </row>
    <row r="303" ht="112.5" customHeight="1">
      <c r="A303" s="2" t="s">
        <v>466</v>
      </c>
      <c r="B303" s="2" t="s">
        <v>545</v>
      </c>
      <c r="C303" s="1" t="str">
        <f>HYPERLINK("https://drive.google.com/file/d/1jLusek-0QeTiQOMiltQmHsIJddSbv410/view?usp=sharing", IMAGE("https://api.qrserver.com/v1/create-qr-code/?size=150x150&amp;data=https://drive.google.com/file/d/1jLusek-0QeTiQOMiltQmHsIJddSbv410/view?usp=sharing",1))</f>
        <v/>
      </c>
      <c r="D303" s="3" t="s">
        <v>546</v>
      </c>
      <c r="E303" s="1" t="str">
        <f>HYPERLINK("https://drive.google.com/file/d/1jLusek-0QeTiQOMiltQmHsIJddSbv410/view?usp=sharing","A.I. Artificial Intelligence photo booth for rent orange county.epub")</f>
        <v>A.I. Artificial Intelligence photo booth for rent orange county.epub</v>
      </c>
    </row>
    <row r="304" ht="112.5" customHeight="1">
      <c r="A304" s="2" t="s">
        <v>460</v>
      </c>
      <c r="B304" s="2" t="s">
        <v>547</v>
      </c>
      <c r="C304" s="1" t="str">
        <f>HYPERLINK("https://drive.google.com/file/d/1dU5St7ANxRBJvn22Gr5y5KOlsvBF4vUs/view?usp=sharing", IMAGE("https://api.qrserver.com/v1/create-qr-code/?size=150x150&amp;data=https://drive.google.com/file/d/1dU5St7ANxRBJvn22Gr5y5KOlsvBF4vUs/view?usp=sharing",1))</f>
        <v/>
      </c>
      <c r="D304" s="3" t="s">
        <v>548</v>
      </c>
      <c r="E304" s="1" t="str">
        <f>HYPERLINK("https://drive.google.com/file/d/1dU5St7ANxRBJvn22Gr5y5KOlsvBF4vUs/view?usp=sharing","A.I. Artificial Intelligence photo booth for rental orange county.odt")</f>
        <v>A.I. Artificial Intelligence photo booth for rental orange county.odt</v>
      </c>
    </row>
    <row r="305" ht="112.5" customHeight="1">
      <c r="A305" s="2" t="s">
        <v>463</v>
      </c>
      <c r="B305" s="2" t="s">
        <v>549</v>
      </c>
      <c r="C305" s="1" t="str">
        <f>HYPERLINK("https://drive.google.com/file/d/19m7WSFcez7J7gusxspQjd9P05v4_5u-p/view?usp=sharing", IMAGE("https://api.qrserver.com/v1/create-qr-code/?size=150x150&amp;data=https://drive.google.com/file/d/19m7WSFcez7J7gusxspQjd9P05v4_5u-p/view?usp=sharing",1))</f>
        <v/>
      </c>
      <c r="D305" s="3" t="s">
        <v>550</v>
      </c>
      <c r="E305" s="1" t="str">
        <f>HYPERLINK("https://drive.google.com/file/d/19m7WSFcez7J7gusxspQjd9P05v4_5u-p/view?usp=sharing","A.I. Artificial Intelligence photo booth for rental orange county.zip")</f>
        <v>A.I. Artificial Intelligence photo booth for rental orange county.zip</v>
      </c>
    </row>
    <row r="306" ht="112.5" customHeight="1">
      <c r="A306" s="2" t="s">
        <v>466</v>
      </c>
      <c r="B306" s="2" t="s">
        <v>551</v>
      </c>
      <c r="C306" s="1" t="str">
        <f>HYPERLINK("https://drive.google.com/file/d/1wCjpB-wsLGq_vT_LxDay2Qdd4preNQal/view?usp=sharing", IMAGE("https://api.qrserver.com/v1/create-qr-code/?size=150x150&amp;data=https://drive.google.com/file/d/1wCjpB-wsLGq_vT_LxDay2Qdd4preNQal/view?usp=sharing",1))</f>
        <v/>
      </c>
      <c r="D306" s="3" t="s">
        <v>552</v>
      </c>
      <c r="E306" s="1" t="str">
        <f>HYPERLINK("https://drive.google.com/file/d/1wCjpB-wsLGq_vT_LxDay2Qdd4preNQal/view?usp=sharing","A.I. Artificial Intelligence photo booth for rental orange county.epub")</f>
        <v>A.I. Artificial Intelligence photo booth for rental orange county.epub</v>
      </c>
    </row>
    <row r="307" ht="112.5" customHeight="1">
      <c r="A307" s="2" t="s">
        <v>460</v>
      </c>
      <c r="B307" s="2" t="s">
        <v>553</v>
      </c>
      <c r="C307" s="1" t="str">
        <f>HYPERLINK("https://drive.google.com/file/d/1xr5XLW6adfYOlOujfj8zukQX56nD5BLw/view?usp=sharing", IMAGE("https://api.qrserver.com/v1/create-qr-code/?size=150x150&amp;data=https://drive.google.com/file/d/1xr5XLW6adfYOlOujfj8zukQX56nD5BLw/view?usp=sharing",1))</f>
        <v/>
      </c>
      <c r="D307" s="3" t="s">
        <v>554</v>
      </c>
      <c r="E307" s="1" t="str">
        <f>HYPERLINK("https://drive.google.com/file/d/1xr5XLW6adfYOlOujfj8zukQX56nD5BLw/view?usp=sharing","A.I. Artificial Intelligence photo booth to rental orange county.odt")</f>
        <v>A.I. Artificial Intelligence photo booth to rental orange county.odt</v>
      </c>
    </row>
    <row r="308" ht="112.5" customHeight="1">
      <c r="A308" s="2" t="s">
        <v>463</v>
      </c>
      <c r="B308" s="2" t="s">
        <v>555</v>
      </c>
      <c r="C308" s="1" t="str">
        <f>HYPERLINK("https://drive.google.com/file/d/1pNlAHEdfcagGyNJStDeJcdGvrr67xxsU/view?usp=sharing", IMAGE("https://api.qrserver.com/v1/create-qr-code/?size=150x150&amp;data=https://drive.google.com/file/d/1pNlAHEdfcagGyNJStDeJcdGvrr67xxsU/view?usp=sharing",1))</f>
        <v/>
      </c>
      <c r="D308" s="3" t="s">
        <v>556</v>
      </c>
      <c r="E308" s="1" t="str">
        <f>HYPERLINK("https://drive.google.com/file/d/1pNlAHEdfcagGyNJStDeJcdGvrr67xxsU/view?usp=sharing","A.I. Artificial Intelligence photo booth to rental orange county.zip")</f>
        <v>A.I. Artificial Intelligence photo booth to rental orange county.zip</v>
      </c>
    </row>
    <row r="309" ht="112.5" customHeight="1">
      <c r="A309" s="2" t="s">
        <v>466</v>
      </c>
      <c r="B309" s="2" t="s">
        <v>557</v>
      </c>
      <c r="C309" s="1" t="str">
        <f>HYPERLINK("https://drive.google.com/file/d/1MJXTzeyW6NGzSlS-Ibge2VqSZb6L2-eF/view?usp=sharing", IMAGE("https://api.qrserver.com/v1/create-qr-code/?size=150x150&amp;data=https://drive.google.com/file/d/1MJXTzeyW6NGzSlS-Ibge2VqSZb6L2-eF/view?usp=sharing",1))</f>
        <v/>
      </c>
      <c r="D309" s="3" t="s">
        <v>558</v>
      </c>
      <c r="E309" s="1" t="str">
        <f>HYPERLINK("https://drive.google.com/file/d/1MJXTzeyW6NGzSlS-Ibge2VqSZb6L2-eF/view?usp=sharing","A.I. Artificial Intelligence photo booth to rental orange county.epub")</f>
        <v>A.I. Artificial Intelligence photo booth to rental orange county.epub</v>
      </c>
    </row>
    <row r="310" ht="112.5" customHeight="1">
      <c r="A310" s="2" t="s">
        <v>460</v>
      </c>
      <c r="B310" s="2" t="s">
        <v>559</v>
      </c>
      <c r="C310" s="1" t="str">
        <f>HYPERLINK("https://drive.google.com/file/d/1kBR0Fe6MWwPW6OekkFlCj3T5UmgaluLL/view?usp=sharing", IMAGE("https://api.qrserver.com/v1/create-qr-code/?size=150x150&amp;data=https://drive.google.com/file/d/1kBR0Fe6MWwPW6OekkFlCj3T5UmgaluLL/view?usp=sharing",1))</f>
        <v/>
      </c>
      <c r="D310" s="3" t="s">
        <v>560</v>
      </c>
      <c r="E310" s="1" t="str">
        <f>HYPERLINK("https://drive.google.com/file/d/1kBR0Fe6MWwPW6OekkFlCj3T5UmgaluLL/view?usp=sharing","A.I. Artificial Intelligence photo booth to rent orange county.odt")</f>
        <v>A.I. Artificial Intelligence photo booth to rent orange county.odt</v>
      </c>
    </row>
    <row r="311" ht="112.5" customHeight="1">
      <c r="A311" s="2" t="s">
        <v>463</v>
      </c>
      <c r="B311" s="2" t="s">
        <v>561</v>
      </c>
      <c r="C311" s="1" t="str">
        <f>HYPERLINK("https://drive.google.com/file/d/1JjGHv82_zvAqSK1p0xi2NIP_O0hF2McQ/view?usp=sharing", IMAGE("https://api.qrserver.com/v1/create-qr-code/?size=150x150&amp;data=https://drive.google.com/file/d/1JjGHv82_zvAqSK1p0xi2NIP_O0hF2McQ/view?usp=sharing",1))</f>
        <v/>
      </c>
      <c r="D311" s="3" t="s">
        <v>562</v>
      </c>
      <c r="E311" s="1" t="str">
        <f>HYPERLINK("https://drive.google.com/file/d/1JjGHv82_zvAqSK1p0xi2NIP_O0hF2McQ/view?usp=sharing","A.I. Artificial Intelligence photo booth to rent orange county.zip")</f>
        <v>A.I. Artificial Intelligence photo booth to rent orange county.zip</v>
      </c>
    </row>
    <row r="312" ht="112.5" customHeight="1">
      <c r="A312" s="2" t="s">
        <v>466</v>
      </c>
      <c r="B312" s="2" t="s">
        <v>563</v>
      </c>
      <c r="C312" s="1" t="str">
        <f>HYPERLINK("https://drive.google.com/file/d/14hGGty-mlpc-CduD7VBxhiDjJsDrJMvi/view?usp=sharing", IMAGE("https://api.qrserver.com/v1/create-qr-code/?size=150x150&amp;data=https://drive.google.com/file/d/14hGGty-mlpc-CduD7VBxhiDjJsDrJMvi/view?usp=sharing",1))</f>
        <v/>
      </c>
      <c r="D312" s="3" t="s">
        <v>564</v>
      </c>
      <c r="E312" s="1" t="str">
        <f>HYPERLINK("https://drive.google.com/file/d/14hGGty-mlpc-CduD7VBxhiDjJsDrJMvi/view?usp=sharing","A.I. Artificial Intelligence photo booth to rent orange county.epub")</f>
        <v>A.I. Artificial Intelligence photo booth to rent orange county.epub</v>
      </c>
    </row>
    <row r="313" ht="112.5" customHeight="1">
      <c r="A313" s="2" t="s">
        <v>460</v>
      </c>
      <c r="B313" s="2" t="s">
        <v>565</v>
      </c>
      <c r="C313" s="1" t="str">
        <f>HYPERLINK("https://drive.google.com/file/d/1Jdnb1ErII-K-ubQqwbUIaWXyD3dgCjRp/view?usp=sharing", IMAGE("https://api.qrserver.com/v1/create-qr-code/?size=150x150&amp;data=https://drive.google.com/file/d/1Jdnb1ErII-K-ubQqwbUIaWXyD3dgCjRp/view?usp=sharing",1))</f>
        <v/>
      </c>
      <c r="D313" s="3" t="s">
        <v>566</v>
      </c>
      <c r="E313" s="1" t="str">
        <f>HYPERLINK("https://drive.google.com/file/d/1Jdnb1ErII-K-ubQqwbUIaWXyD3dgCjRp/view?usp=sharing","A.I. Artificial Intelligence open air photo booth rental orange county.odt")</f>
        <v>A.I. Artificial Intelligence open air photo booth rental orange county.odt</v>
      </c>
    </row>
    <row r="314" ht="112.5" customHeight="1">
      <c r="A314" s="2" t="s">
        <v>463</v>
      </c>
      <c r="B314" s="2" t="s">
        <v>567</v>
      </c>
      <c r="C314" s="1" t="str">
        <f>HYPERLINK("https://drive.google.com/file/d/1jXt_RfmObPHCl2beoePVOWbNc9H3HXb9/view?usp=sharing", IMAGE("https://api.qrserver.com/v1/create-qr-code/?size=150x150&amp;data=https://drive.google.com/file/d/1jXt_RfmObPHCl2beoePVOWbNc9H3HXb9/view?usp=sharing",1))</f>
        <v/>
      </c>
      <c r="D314" s="3" t="s">
        <v>568</v>
      </c>
      <c r="E314" s="1" t="str">
        <f>HYPERLINK("https://drive.google.com/file/d/1jXt_RfmObPHCl2beoePVOWbNc9H3HXb9/view?usp=sharing","A.I. Artificial Intelligence open air photo booth rental orange county.zip")</f>
        <v>A.I. Artificial Intelligence open air photo booth rental orange county.zip</v>
      </c>
    </row>
    <row r="315" ht="112.5" customHeight="1">
      <c r="A315" s="2" t="s">
        <v>466</v>
      </c>
      <c r="B315" s="2" t="s">
        <v>569</v>
      </c>
      <c r="C315" s="1" t="str">
        <f>HYPERLINK("https://drive.google.com/file/d/184wzU_t-4hDhzY5iMERBq8t8ZxbmDGIc/view?usp=sharing", IMAGE("https://api.qrserver.com/v1/create-qr-code/?size=150x150&amp;data=https://drive.google.com/file/d/184wzU_t-4hDhzY5iMERBq8t8ZxbmDGIc/view?usp=sharing",1))</f>
        <v/>
      </c>
      <c r="D315" s="3" t="s">
        <v>570</v>
      </c>
      <c r="E315" s="1" t="str">
        <f>HYPERLINK("https://drive.google.com/file/d/184wzU_t-4hDhzY5iMERBq8t8ZxbmDGIc/view?usp=sharing","A.I. Artificial Intelligence open air photo booth rental orange county.epub")</f>
        <v>A.I. Artificial Intelligence open air photo booth rental orange county.epub</v>
      </c>
    </row>
    <row r="316" ht="112.5" customHeight="1">
      <c r="A316" s="2" t="s">
        <v>460</v>
      </c>
      <c r="B316" s="2" t="s">
        <v>571</v>
      </c>
      <c r="C316" s="1" t="str">
        <f>HYPERLINK("https://drive.google.com/file/d/19vHtAypnQU9PZy67mlXOVU3hsJDL4l2F/view?usp=sharing", IMAGE("https://api.qrserver.com/v1/create-qr-code/?size=150x150&amp;data=https://drive.google.com/file/d/19vHtAypnQU9PZy67mlXOVU3hsJDL4l2F/view?usp=sharing",1))</f>
        <v/>
      </c>
      <c r="D316" s="3" t="s">
        <v>572</v>
      </c>
      <c r="E316" s="1" t="str">
        <f>HYPERLINK("https://drive.google.com/file/d/19vHtAypnQU9PZy67mlXOVU3hsJDL4l2F/view?usp=sharing","A.I. Artificial Intelligence oc events photo booth.odt")</f>
        <v>A.I. Artificial Intelligence oc events photo booth.odt</v>
      </c>
    </row>
    <row r="317" ht="112.5" customHeight="1">
      <c r="A317" s="2" t="s">
        <v>463</v>
      </c>
      <c r="B317" s="2" t="s">
        <v>573</v>
      </c>
      <c r="C317" s="1" t="str">
        <f>HYPERLINK("https://drive.google.com/file/d/17AK1MQcG6_Zc21RnkPzLKSGx2pXPjvEB/view?usp=sharing", IMAGE("https://api.qrserver.com/v1/create-qr-code/?size=150x150&amp;data=https://drive.google.com/file/d/17AK1MQcG6_Zc21RnkPzLKSGx2pXPjvEB/view?usp=sharing",1))</f>
        <v/>
      </c>
      <c r="D317" s="3" t="s">
        <v>574</v>
      </c>
      <c r="E317" s="1" t="str">
        <f>HYPERLINK("https://drive.google.com/file/d/17AK1MQcG6_Zc21RnkPzLKSGx2pXPjvEB/view?usp=sharing","A.I. Artificial Intelligence oc events photo booth.zip")</f>
        <v>A.I. Artificial Intelligence oc events photo booth.zip</v>
      </c>
    </row>
    <row r="318" ht="112.5" customHeight="1">
      <c r="A318" s="2" t="s">
        <v>466</v>
      </c>
      <c r="B318" s="2" t="s">
        <v>575</v>
      </c>
      <c r="C318" s="1" t="str">
        <f>HYPERLINK("https://drive.google.com/file/d/1PYSjqzyWEOS04L0S8x_Y6FkGYEY_e-ji/view?usp=sharing", IMAGE("https://api.qrserver.com/v1/create-qr-code/?size=150x150&amp;data=https://drive.google.com/file/d/1PYSjqzyWEOS04L0S8x_Y6FkGYEY_e-ji/view?usp=sharing",1))</f>
        <v/>
      </c>
      <c r="D318" s="3" t="s">
        <v>576</v>
      </c>
      <c r="E318" s="1" t="str">
        <f>HYPERLINK("https://drive.google.com/file/d/1PYSjqzyWEOS04L0S8x_Y6FkGYEY_e-ji/view?usp=sharing","A.I. Artificial Intelligence oc events photo booth.epub")</f>
        <v>A.I. Artificial Intelligence oc events photo booth.epub</v>
      </c>
    </row>
    <row r="319" ht="112.5" customHeight="1">
      <c r="A319" s="2" t="s">
        <v>460</v>
      </c>
      <c r="B319" s="2" t="s">
        <v>577</v>
      </c>
      <c r="C319" s="1" t="str">
        <f>HYPERLINK("https://drive.google.com/file/d/1iuNotCZwCr-DP5Xbi02DasnESo3OddfA/view?usp=sharing", IMAGE("https://api.qrserver.com/v1/create-qr-code/?size=150x150&amp;data=https://drive.google.com/file/d/1iuNotCZwCr-DP5Xbi02DasnESo3OddfA/view?usp=sharing",1))</f>
        <v/>
      </c>
      <c r="D319" s="3" t="s">
        <v>578</v>
      </c>
      <c r="E319" s="1" t="str">
        <f>HYPERLINK("https://drive.google.com/file/d/1iuNotCZwCr-DP5Xbi02DasnESo3OddfA/view?usp=sharing","A.I. Artificial Intelligence oc photo booth.odt")</f>
        <v>A.I. Artificial Intelligence oc photo booth.odt</v>
      </c>
    </row>
    <row r="320" ht="112.5" customHeight="1">
      <c r="A320" s="2" t="s">
        <v>463</v>
      </c>
      <c r="B320" s="2" t="s">
        <v>579</v>
      </c>
      <c r="C320" s="1" t="str">
        <f>HYPERLINK("https://drive.google.com/file/d/1D-KQQMVRlTnwnv2Gp4DxdPd4dgnReaPZ/view?usp=sharing", IMAGE("https://api.qrserver.com/v1/create-qr-code/?size=150x150&amp;data=https://drive.google.com/file/d/1D-KQQMVRlTnwnv2Gp4DxdPd4dgnReaPZ/view?usp=sharing",1))</f>
        <v/>
      </c>
      <c r="D320" s="3" t="s">
        <v>580</v>
      </c>
      <c r="E320" s="1" t="str">
        <f>HYPERLINK("https://drive.google.com/file/d/1D-KQQMVRlTnwnv2Gp4DxdPd4dgnReaPZ/view?usp=sharing","A.I. Artificial Intelligence oc photo booth.zip")</f>
        <v>A.I. Artificial Intelligence oc photo booth.zip</v>
      </c>
    </row>
    <row r="321" ht="112.5" customHeight="1">
      <c r="A321" s="2" t="s">
        <v>466</v>
      </c>
      <c r="B321" s="2" t="s">
        <v>581</v>
      </c>
      <c r="C321" s="1" t="str">
        <f>HYPERLINK("https://drive.google.com/file/d/1gmPcyZdUweyqAiSegtbgyjJL_7R48_vU/view?usp=sharing", IMAGE("https://api.qrserver.com/v1/create-qr-code/?size=150x150&amp;data=https://drive.google.com/file/d/1gmPcyZdUweyqAiSegtbgyjJL_7R48_vU/view?usp=sharing",1))</f>
        <v/>
      </c>
      <c r="D321" s="3" t="s">
        <v>582</v>
      </c>
      <c r="E321" s="1" t="str">
        <f>HYPERLINK("https://drive.google.com/file/d/1gmPcyZdUweyqAiSegtbgyjJL_7R48_vU/view?usp=sharing","A.I. Artificial Intelligence oc photo booth.epub")</f>
        <v>A.I. Artificial Intelligence oc photo booth.epub</v>
      </c>
    </row>
    <row r="322" ht="112.5" customHeight="1">
      <c r="A322" s="2" t="s">
        <v>460</v>
      </c>
      <c r="B322" s="2" t="s">
        <v>583</v>
      </c>
      <c r="C322" s="1" t="str">
        <f>HYPERLINK("https://drive.google.com/file/d/1MbTCuQnXBfRwW89hAqc2jlY4o-pvHKFI/view?usp=sharing", IMAGE("https://api.qrserver.com/v1/create-qr-code/?size=150x150&amp;data=https://drive.google.com/file/d/1MbTCuQnXBfRwW89hAqc2jlY4o-pvHKFI/view?usp=sharing",1))</f>
        <v/>
      </c>
      <c r="D322" s="3" t="s">
        <v>584</v>
      </c>
      <c r="E322" s="1" t="str">
        <f>HYPERLINK("https://drive.google.com/file/d/1MbTCuQnXBfRwW89hAqc2jlY4o-pvHKFI/view?usp=sharing","A.I. Artificial Intelligence photo booth rentals orange county.odt")</f>
        <v>A.I. Artificial Intelligence photo booth rentals orange county.odt</v>
      </c>
    </row>
    <row r="323" ht="112.5" customHeight="1">
      <c r="A323" s="2" t="s">
        <v>463</v>
      </c>
      <c r="B323" s="2" t="s">
        <v>585</v>
      </c>
      <c r="C323" s="1" t="str">
        <f>HYPERLINK("https://drive.google.com/file/d/1p6mcPtewjgZin9D64yb82HfB_GEC2I4o/view?usp=sharing", IMAGE("https://api.qrserver.com/v1/create-qr-code/?size=150x150&amp;data=https://drive.google.com/file/d/1p6mcPtewjgZin9D64yb82HfB_GEC2I4o/view?usp=sharing",1))</f>
        <v/>
      </c>
      <c r="D323" s="3" t="s">
        <v>586</v>
      </c>
      <c r="E323" s="1" t="str">
        <f>HYPERLINK("https://drive.google.com/file/d/1p6mcPtewjgZin9D64yb82HfB_GEC2I4o/view?usp=sharing","A.I. Artificial Intelligence photo booth rentals orange county.zip")</f>
        <v>A.I. Artificial Intelligence photo booth rentals orange county.zip</v>
      </c>
    </row>
    <row r="324" ht="112.5" customHeight="1">
      <c r="A324" s="2" t="s">
        <v>466</v>
      </c>
      <c r="B324" s="2" t="s">
        <v>587</v>
      </c>
      <c r="C324" s="1" t="str">
        <f>HYPERLINK("https://drive.google.com/file/d/1xK_Wo7Wont5bPvG-sHzrUuKDQg9HsLno/view?usp=sharing", IMAGE("https://api.qrserver.com/v1/create-qr-code/?size=150x150&amp;data=https://drive.google.com/file/d/1xK_Wo7Wont5bPvG-sHzrUuKDQg9HsLno/view?usp=sharing",1))</f>
        <v/>
      </c>
      <c r="D324" s="3" t="s">
        <v>588</v>
      </c>
      <c r="E324" s="1" t="str">
        <f>HYPERLINK("https://drive.google.com/file/d/1xK_Wo7Wont5bPvG-sHzrUuKDQg9HsLno/view?usp=sharing","A.I. Artificial Intelligence photo booth rentals orange county.epub")</f>
        <v>A.I. Artificial Intelligence photo booth rentals orange county.epub</v>
      </c>
    </row>
    <row r="325" ht="112.5" customHeight="1">
      <c r="A325" s="2" t="s">
        <v>234</v>
      </c>
      <c r="B325" s="2" t="s">
        <v>375</v>
      </c>
      <c r="C325" s="1" t="str">
        <f>HYPERLINK("https://drive.google.com/file/d/1bbXS19qX4ywZMORyvEm1t_Or-uyG66aq/view?usp=sharing", IMAGE("https://api.qrserver.com/v1/create-qr-code/?size=150x150&amp;data=https://drive.google.com/file/d/1bbXS19qX4ywZMORyvEm1t_Or-uyG66aq/view?usp=sharing",1))</f>
        <v/>
      </c>
      <c r="D325" s="3" t="s">
        <v>589</v>
      </c>
      <c r="E325" s="1" t="str">
        <f>HYPERLINK("https://drive.google.com/file/d/1bbXS19qX4ywZMORyvEm1t_Or-uyG66aq/view?usp=sharing","A.I. Artificial Intelligence photo booths rent.pdf")</f>
        <v>A.I. Artificial Intelligence photo booths rent.pdf</v>
      </c>
    </row>
    <row r="326" ht="112.5" customHeight="1">
      <c r="A326" s="2" t="s">
        <v>590</v>
      </c>
      <c r="B326" s="2" t="s">
        <v>591</v>
      </c>
      <c r="C326" s="1" t="str">
        <f>HYPERLINK("https://docs.google.com/presentation/d/11AW7sacQwoswhdq8AETORXN3gN1iJhRy/edit?usp=sharing&amp;ouid=115602453726005426174&amp;rtpof=true&amp;sd=true", IMAGE("https://api.qrserver.com/v1/create-qr-code/?size=150x150&amp;data=https://docs.google.com/presentation/d/11AW7sacQwoswhdq8AETORXN3gN1iJhRy/edit?usp=sharing&amp;ouid=115602453726005426174&amp;rtpof=true&amp;sd=true",1))</f>
        <v/>
      </c>
      <c r="D326" s="3" t="s">
        <v>592</v>
      </c>
      <c r="E326" s="1" t="str">
        <f>HYPERLINK("https://docs.google.com/presentation/d/11AW7sacQwoswhdq8AETORXN3gN1iJhRy/edit?usp=sharing&amp;ouid=115602453726005426174&amp;rtpof=true&amp;sd=true","A.I. Artificial Intelligence photo booths rent.pptx")</f>
        <v>A.I. Artificial Intelligence photo booths rent.pptx</v>
      </c>
    </row>
    <row r="327" ht="112.5" customHeight="1">
      <c r="A327" s="2" t="s">
        <v>593</v>
      </c>
      <c r="B327" s="2" t="s">
        <v>594</v>
      </c>
      <c r="C327" s="1" t="str">
        <f>HYPERLINK("https://drive.google.com/file/d/15x5eug7Z0KNRotPriZLk06BsiYWY_ijq/view?usp=sharing", IMAGE("https://api.qrserver.com/v1/create-qr-code/?size=150x150&amp;data=https://drive.google.com/file/d/15x5eug7Z0KNRotPriZLk06BsiYWY_ijq/view?usp=sharing",1))</f>
        <v/>
      </c>
      <c r="D327" s="3" t="s">
        <v>595</v>
      </c>
      <c r="E327" s="1" t="str">
        <f>HYPERLINK("https://drive.google.com/file/d/15x5eug7Z0KNRotPriZLk06BsiYWY_ijq/view?usp=sharing","A.I. Artificial Intelligence photo booths rent.odp")</f>
        <v>A.I. Artificial Intelligence photo booths rent.odp</v>
      </c>
    </row>
    <row r="328" ht="112.5" customHeight="1">
      <c r="A328" s="2" t="s">
        <v>292</v>
      </c>
      <c r="B328" s="2" t="s">
        <v>293</v>
      </c>
      <c r="C328" s="1" t="str">
        <f>HYPERLINK("https://drive.google.com/file/d/1Oi5NlCIbhJpD1C6-ixPVY3Ver0jV4JoP/view?usp=sharing", IMAGE("https://api.qrserver.com/v1/create-qr-code/?size=150x150&amp;data=https://drive.google.com/file/d/1Oi5NlCIbhJpD1C6-ixPVY3Ver0jV4JoP/view?usp=sharing",1))</f>
        <v/>
      </c>
      <c r="D328" s="3" t="s">
        <v>596</v>
      </c>
      <c r="E328" s="1" t="str">
        <f>HYPERLINK("https://drive.google.com/file/d/1Oi5NlCIbhJpD1C6-ixPVY3Ver0jV4JoP/view?usp=sharing","A.I. Artificial Intelligence photo booths rent.txt")</f>
        <v>A.I. Artificial Intelligence photo booths rent.txt</v>
      </c>
    </row>
  </sheetData>
  <mergeCells count="1">
    <mergeCell ref="A1:Z1"/>
  </mergeCell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ref="D46"/>
    <hyperlink r:id="rId47" ref="D47"/>
    <hyperlink r:id="rId48" ref="D48"/>
    <hyperlink r:id="rId49" ref="D49"/>
    <hyperlink r:id="rId50" location="gid=0" ref="D50"/>
    <hyperlink r:id="rId51" location="gid=2046975151" ref="D51"/>
    <hyperlink r:id="rId52" location="gid=493650161" ref="D52"/>
    <hyperlink r:id="rId53" location="gid=1236790264" ref="D53"/>
    <hyperlink r:id="rId54" location="gid=1191199435"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ref="D79"/>
    <hyperlink r:id="rId80" ref="D80"/>
    <hyperlink r:id="rId81" ref="D81"/>
    <hyperlink r:id="rId82" ref="D82"/>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D98"/>
    <hyperlink r:id="rId99" ref="D99"/>
    <hyperlink r:id="rId100" ref="D100"/>
    <hyperlink r:id="rId101" ref="D101"/>
    <hyperlink r:id="rId102" ref="D102"/>
    <hyperlink r:id="rId103" ref="D103"/>
    <hyperlink r:id="rId104" ref="D104"/>
    <hyperlink r:id="rId105" ref="D105"/>
    <hyperlink r:id="rId106" ref="D106"/>
    <hyperlink r:id="rId107" ref="D107"/>
    <hyperlink r:id="rId108" ref="D108"/>
    <hyperlink r:id="rId109" ref="D109"/>
    <hyperlink r:id="rId110" ref="D110"/>
    <hyperlink r:id="rId111" ref="D111"/>
    <hyperlink r:id="rId112" ref="D112"/>
    <hyperlink r:id="rId113" ref="D113"/>
    <hyperlink r:id="rId114" ref="D114"/>
    <hyperlink r:id="rId115" ref="D115"/>
    <hyperlink r:id="rId116" ref="D116"/>
    <hyperlink r:id="rId117" ref="D117"/>
    <hyperlink r:id="rId118" ref="D118"/>
    <hyperlink r:id="rId119" ref="D119"/>
    <hyperlink r:id="rId120" ref="D120"/>
    <hyperlink r:id="rId121" ref="D121"/>
    <hyperlink r:id="rId122" ref="D122"/>
    <hyperlink r:id="rId123" ref="D123"/>
    <hyperlink r:id="rId124" ref="D124"/>
    <hyperlink r:id="rId125" ref="D125"/>
    <hyperlink r:id="rId126" ref="D126"/>
    <hyperlink r:id="rId127" ref="D127"/>
    <hyperlink r:id="rId128" ref="D128"/>
    <hyperlink r:id="rId129" ref="D129"/>
    <hyperlink r:id="rId130" ref="D130"/>
    <hyperlink r:id="rId131" ref="D131"/>
    <hyperlink r:id="rId132" ref="D132"/>
    <hyperlink r:id="rId133" ref="D133"/>
    <hyperlink r:id="rId134" ref="D134"/>
    <hyperlink r:id="rId135" ref="D135"/>
    <hyperlink r:id="rId136" ref="D136"/>
    <hyperlink r:id="rId137" ref="D137"/>
    <hyperlink r:id="rId138" ref="D138"/>
    <hyperlink r:id="rId139" ref="D139"/>
    <hyperlink r:id="rId140" ref="D140"/>
    <hyperlink r:id="rId141" ref="D141"/>
    <hyperlink r:id="rId142" ref="D142"/>
    <hyperlink r:id="rId143" ref="D143"/>
    <hyperlink r:id="rId144" ref="D144"/>
    <hyperlink r:id="rId145" ref="D145"/>
    <hyperlink r:id="rId146" ref="D146"/>
    <hyperlink r:id="rId147" ref="D147"/>
    <hyperlink r:id="rId148" ref="D148"/>
    <hyperlink r:id="rId149" ref="D149"/>
    <hyperlink r:id="rId150" ref="D150"/>
    <hyperlink r:id="rId151" ref="D151"/>
    <hyperlink r:id="rId152" ref="D152"/>
    <hyperlink r:id="rId153" ref="D153"/>
    <hyperlink r:id="rId154" ref="D154"/>
    <hyperlink r:id="rId155" ref="D155"/>
    <hyperlink r:id="rId156" ref="D156"/>
    <hyperlink r:id="rId157" ref="D157"/>
    <hyperlink r:id="rId158" ref="D158"/>
    <hyperlink r:id="rId159" ref="D159"/>
    <hyperlink r:id="rId160" ref="D160"/>
    <hyperlink r:id="rId161" ref="D161"/>
    <hyperlink r:id="rId162" ref="D162"/>
    <hyperlink r:id="rId163" ref="D163"/>
    <hyperlink r:id="rId164" ref="D164"/>
    <hyperlink r:id="rId165" ref="D165"/>
    <hyperlink r:id="rId166" ref="D166"/>
    <hyperlink r:id="rId167" ref="D167"/>
    <hyperlink r:id="rId168" ref="D168"/>
    <hyperlink r:id="rId169" ref="D169"/>
    <hyperlink r:id="rId170" ref="D170"/>
    <hyperlink r:id="rId171" ref="D171"/>
    <hyperlink r:id="rId172" ref="D172"/>
    <hyperlink r:id="rId173" ref="D173"/>
    <hyperlink r:id="rId174" ref="D174"/>
    <hyperlink r:id="rId175" ref="D175"/>
    <hyperlink r:id="rId176" ref="D176"/>
    <hyperlink r:id="rId177" ref="D177"/>
    <hyperlink r:id="rId178" ref="D178"/>
    <hyperlink r:id="rId179" ref="D179"/>
    <hyperlink r:id="rId180" ref="D180"/>
    <hyperlink r:id="rId181" ref="D181"/>
    <hyperlink r:id="rId182" ref="D182"/>
    <hyperlink r:id="rId183" ref="D183"/>
    <hyperlink r:id="rId184" ref="D184"/>
    <hyperlink r:id="rId185" ref="D185"/>
    <hyperlink r:id="rId186" ref="D186"/>
    <hyperlink r:id="rId187" ref="D187"/>
    <hyperlink r:id="rId188" ref="D188"/>
    <hyperlink r:id="rId189" ref="D189"/>
    <hyperlink r:id="rId190" ref="D190"/>
    <hyperlink r:id="rId191" ref="D191"/>
    <hyperlink r:id="rId192" ref="D192"/>
    <hyperlink r:id="rId193" ref="D193"/>
    <hyperlink r:id="rId194" ref="D194"/>
    <hyperlink r:id="rId195" ref="D195"/>
    <hyperlink r:id="rId196" ref="D196"/>
    <hyperlink r:id="rId197" ref="D197"/>
    <hyperlink r:id="rId198" ref="D198"/>
    <hyperlink r:id="rId199" ref="D199"/>
    <hyperlink r:id="rId200" ref="D200"/>
    <hyperlink r:id="rId201" ref="D201"/>
    <hyperlink r:id="rId202" ref="D202"/>
    <hyperlink r:id="rId203" ref="D203"/>
    <hyperlink r:id="rId204" ref="D204"/>
    <hyperlink r:id="rId205" ref="D205"/>
    <hyperlink r:id="rId206" ref="D206"/>
    <hyperlink r:id="rId207" ref="D207"/>
    <hyperlink r:id="rId208" ref="D208"/>
    <hyperlink r:id="rId209" ref="D209"/>
    <hyperlink r:id="rId210" ref="D210"/>
    <hyperlink r:id="rId211" ref="D211"/>
    <hyperlink r:id="rId212" ref="D212"/>
    <hyperlink r:id="rId213" ref="D213"/>
    <hyperlink r:id="rId214" ref="D214"/>
    <hyperlink r:id="rId215" ref="D215"/>
    <hyperlink r:id="rId216" ref="D216"/>
    <hyperlink r:id="rId217" ref="D217"/>
    <hyperlink r:id="rId218" ref="D218"/>
    <hyperlink r:id="rId219" ref="D219"/>
    <hyperlink r:id="rId220" ref="D220"/>
    <hyperlink r:id="rId221" ref="D221"/>
    <hyperlink r:id="rId222" ref="D222"/>
    <hyperlink r:id="rId223" ref="D223"/>
    <hyperlink r:id="rId224" ref="D224"/>
    <hyperlink r:id="rId225" ref="D225"/>
    <hyperlink r:id="rId226" ref="D226"/>
    <hyperlink r:id="rId227" ref="D227"/>
    <hyperlink r:id="rId228" ref="D228"/>
    <hyperlink r:id="rId229" ref="D229"/>
    <hyperlink r:id="rId230" ref="D230"/>
    <hyperlink r:id="rId231" ref="D231"/>
    <hyperlink r:id="rId232" ref="D232"/>
    <hyperlink r:id="rId233" ref="D233"/>
    <hyperlink r:id="rId234" ref="D234"/>
    <hyperlink r:id="rId235" ref="D235"/>
    <hyperlink r:id="rId236" ref="D236"/>
    <hyperlink r:id="rId237" ref="D237"/>
    <hyperlink r:id="rId238" ref="D238"/>
    <hyperlink r:id="rId239" ref="D239"/>
    <hyperlink r:id="rId240" ref="D240"/>
    <hyperlink r:id="rId241" ref="D241"/>
    <hyperlink r:id="rId242" ref="D242"/>
    <hyperlink r:id="rId243" ref="D243"/>
    <hyperlink r:id="rId244" ref="D244"/>
    <hyperlink r:id="rId245" ref="D245"/>
    <hyperlink r:id="rId246" ref="D246"/>
    <hyperlink r:id="rId247" ref="D247"/>
    <hyperlink r:id="rId248" ref="D248"/>
    <hyperlink r:id="rId249" ref="D249"/>
    <hyperlink r:id="rId250" ref="D250"/>
    <hyperlink r:id="rId251" ref="D251"/>
    <hyperlink r:id="rId252" ref="D252"/>
    <hyperlink r:id="rId253" ref="D253"/>
    <hyperlink r:id="rId254" ref="D254"/>
    <hyperlink r:id="rId255" ref="D255"/>
    <hyperlink r:id="rId256" ref="D256"/>
    <hyperlink r:id="rId257" ref="D257"/>
    <hyperlink r:id="rId258" ref="D258"/>
    <hyperlink r:id="rId259" ref="D259"/>
    <hyperlink r:id="rId260" ref="D260"/>
    <hyperlink r:id="rId261" ref="D261"/>
    <hyperlink r:id="rId262" ref="D262"/>
    <hyperlink r:id="rId263" ref="D263"/>
    <hyperlink r:id="rId264" ref="D264"/>
    <hyperlink r:id="rId265" ref="D265"/>
    <hyperlink r:id="rId266" ref="D266"/>
    <hyperlink r:id="rId267" ref="D267"/>
    <hyperlink r:id="rId268" ref="D268"/>
    <hyperlink r:id="rId269" ref="D269"/>
    <hyperlink r:id="rId270" ref="D270"/>
    <hyperlink r:id="rId271" ref="D271"/>
    <hyperlink r:id="rId272" ref="D272"/>
    <hyperlink r:id="rId273" ref="D273"/>
    <hyperlink r:id="rId274" ref="D274"/>
    <hyperlink r:id="rId275" ref="D275"/>
    <hyperlink r:id="rId276" ref="D276"/>
    <hyperlink r:id="rId277" ref="D277"/>
    <hyperlink r:id="rId278" ref="D278"/>
    <hyperlink r:id="rId279" ref="D279"/>
    <hyperlink r:id="rId280" ref="D280"/>
    <hyperlink r:id="rId281" ref="D281"/>
    <hyperlink r:id="rId282" ref="D282"/>
    <hyperlink r:id="rId283" ref="D283"/>
    <hyperlink r:id="rId284" ref="D284"/>
    <hyperlink r:id="rId285" ref="D285"/>
    <hyperlink r:id="rId286" ref="D286"/>
    <hyperlink r:id="rId287" ref="D287"/>
    <hyperlink r:id="rId288" ref="D288"/>
    <hyperlink r:id="rId289" ref="D289"/>
    <hyperlink r:id="rId290" ref="D290"/>
    <hyperlink r:id="rId291" ref="D291"/>
    <hyperlink r:id="rId292" ref="D292"/>
    <hyperlink r:id="rId293" ref="D293"/>
    <hyperlink r:id="rId294" ref="D294"/>
    <hyperlink r:id="rId295" ref="D295"/>
    <hyperlink r:id="rId296" ref="D296"/>
    <hyperlink r:id="rId297" ref="D297"/>
    <hyperlink r:id="rId298" ref="D298"/>
    <hyperlink r:id="rId299" ref="D299"/>
    <hyperlink r:id="rId300" ref="D300"/>
    <hyperlink r:id="rId301" ref="D301"/>
    <hyperlink r:id="rId302" ref="D302"/>
    <hyperlink r:id="rId303" ref="D303"/>
    <hyperlink r:id="rId304" ref="D304"/>
    <hyperlink r:id="rId305" ref="D305"/>
    <hyperlink r:id="rId306" ref="D306"/>
    <hyperlink r:id="rId307" ref="D307"/>
    <hyperlink r:id="rId308" ref="D308"/>
    <hyperlink r:id="rId309" ref="D309"/>
    <hyperlink r:id="rId310" ref="D310"/>
    <hyperlink r:id="rId311" ref="D311"/>
    <hyperlink r:id="rId312" ref="D312"/>
    <hyperlink r:id="rId313" ref="D313"/>
    <hyperlink r:id="rId314" ref="D314"/>
    <hyperlink r:id="rId315" ref="D315"/>
    <hyperlink r:id="rId316" ref="D316"/>
    <hyperlink r:id="rId317" ref="D317"/>
    <hyperlink r:id="rId318" ref="D318"/>
    <hyperlink r:id="rId319" ref="D319"/>
    <hyperlink r:id="rId320" ref="D320"/>
    <hyperlink r:id="rId321" ref="D321"/>
    <hyperlink r:id="rId322" ref="D322"/>
    <hyperlink r:id="rId323" ref="D323"/>
    <hyperlink r:id="rId324" ref="D324"/>
    <hyperlink r:id="rId325" ref="D325"/>
    <hyperlink r:id="rId326" ref="D326"/>
    <hyperlink r:id="rId327" ref="D327"/>
    <hyperlink r:id="rId328" ref="D328"/>
  </hyperlinks>
  <drawing r:id="rId329"/>
  <legacyDrawing r:id="rId3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597</v>
      </c>
      <c r="B1" s="2" t="s">
        <v>1</v>
      </c>
      <c r="C1" s="1" t="str">
        <f>HYPERLINK("https://sites.google.com/view/ai-face-swap-photo-booth/home","A.I. Artificial Intelligence photo booths rent")</f>
        <v>A.I. Artificial Intelligence photo booths rent</v>
      </c>
      <c r="D1" s="3" t="s">
        <v>2</v>
      </c>
    </row>
    <row r="2">
      <c r="A2" s="2" t="s">
        <v>597</v>
      </c>
      <c r="B2" s="2" t="s">
        <v>108</v>
      </c>
      <c r="C2" s="1" t="str">
        <f>HYPERLINK("https://drive.google.com/drive/folders/1pa82aGyInZSR8j94_YkHlX1pf6ERtErp?usp=sharing","A.I. Artificial Intelligence photo booth rentals Orange County")</f>
        <v>A.I. Artificial Intelligence photo booth rentals Orange County</v>
      </c>
      <c r="D2" s="3" t="s">
        <v>107</v>
      </c>
    </row>
    <row r="3">
      <c r="A3" s="2" t="s">
        <v>597</v>
      </c>
      <c r="B3" s="2" t="s">
        <v>114</v>
      </c>
      <c r="C3" s="1" t="str">
        <f>HYPERLINK("https://docs.google.com/document/d/1yjjlEeb29-WVtervVRpXpawx-ov0aDqCb2JCWhlGfPE/edit?usp=sharing","Artificial Intelligence photobooth rental Orange County")</f>
        <v>Artificial Intelligence photobooth rental Orange County</v>
      </c>
      <c r="D3" s="3" t="s">
        <v>109</v>
      </c>
    </row>
    <row r="4">
      <c r="A4" s="2" t="s">
        <v>597</v>
      </c>
      <c r="B4" s="2" t="s">
        <v>120</v>
      </c>
      <c r="C4" s="1" t="str">
        <f>HYPERLINK("https://docs.google.com/document/d/1yjjlEeb29-WVtervVRpXpawx-ov0aDqCb2JCWhlGfPE/pub","renting a Artificial Intelligence photo booth in Orange County")</f>
        <v>renting a Artificial Intelligence photo booth in Orange County</v>
      </c>
      <c r="D4" s="3" t="s">
        <v>111</v>
      </c>
    </row>
    <row r="5">
      <c r="A5" s="2" t="s">
        <v>597</v>
      </c>
      <c r="B5" s="2" t="s">
        <v>132</v>
      </c>
      <c r="C5" s="1" t="str">
        <f>HYPERLINK("https://docs.google.com/document/d/1ZcrelIPi0Tf3WudvmBi75nx91D1PebkNxuNvrvUQ52c/edit?usp=sharing","rent a Artificial Intelligence photobooth Orange County")</f>
        <v>rent a Artificial Intelligence photobooth Orange County</v>
      </c>
      <c r="D5" s="3" t="s">
        <v>133</v>
      </c>
    </row>
    <row r="6">
      <c r="A6" s="2" t="s">
        <v>597</v>
      </c>
      <c r="B6" s="2" t="s">
        <v>138</v>
      </c>
      <c r="C6" s="1" t="str">
        <f>HYPERLINK("https://docs.google.com/document/d/1ZcrelIPi0Tf3WudvmBi75nx91D1PebkNxuNvrvUQ52c/pub","A.I. photo booth rental package Orange County")</f>
        <v>A.I. photo booth rental package Orange County</v>
      </c>
      <c r="D6" s="3" t="s">
        <v>135</v>
      </c>
    </row>
    <row r="7">
      <c r="A7" s="2" t="s">
        <v>597</v>
      </c>
      <c r="B7" s="2" t="s">
        <v>144</v>
      </c>
      <c r="C7" s="1" t="str">
        <f>HYPERLINK("https://docs.google.com/document/d/1ZcrelIPi0Tf3WudvmBi75nx91D1PebkNxuNvrvUQ52c/view","A.I. photobooth for rent Orange County")</f>
        <v>A.I. photobooth for rent Orange County</v>
      </c>
      <c r="D7" s="3" t="s">
        <v>137</v>
      </c>
    </row>
    <row r="8">
      <c r="A8" s="2" t="s">
        <v>597</v>
      </c>
      <c r="B8" s="2" t="s">
        <v>150</v>
      </c>
      <c r="C8" s="1" t="str">
        <f>HYPERLINK("https://docs.google.com/document/d/1VisrynX3VDDoshZmu6tutAXv0hG7F99pLsAdh0Wu6fo/edit?usp=sharing","A.I. photo booths rent Orange County")</f>
        <v>A.I. photo booths rent Orange County</v>
      </c>
      <c r="D8" s="3" t="s">
        <v>151</v>
      </c>
    </row>
    <row r="9">
      <c r="A9" s="2" t="s">
        <v>597</v>
      </c>
      <c r="B9" s="2" t="s">
        <v>156</v>
      </c>
      <c r="C9" s="1" t="str">
        <f>HYPERLINK("https://docs.google.com/document/d/1VisrynX3VDDoshZmu6tutAXv0hG7F99pLsAdh0Wu6fo/pub","renting a A.I. photo booth in Orange County")</f>
        <v>renting a A.I. photo booth in Orange County</v>
      </c>
      <c r="D9" s="3" t="s">
        <v>153</v>
      </c>
    </row>
    <row r="10">
      <c r="A10" s="2" t="s">
        <v>597</v>
      </c>
      <c r="B10" s="2" t="s">
        <v>162</v>
      </c>
      <c r="C10" s="1" t="str">
        <f>HYPERLINK("https://docs.google.com/document/d/1VisrynX3VDDoshZmu6tutAXv0hG7F99pLsAdh0Wu6fo/view","corporate event A.I. Artificial Intelligence photo booth Orange County")</f>
        <v>corporate event A.I. Artificial Intelligence photo booth Orange County</v>
      </c>
      <c r="D10" s="3" t="s">
        <v>155</v>
      </c>
    </row>
    <row r="11">
      <c r="A11" s="2" t="s">
        <v>597</v>
      </c>
      <c r="B11" s="2" t="s">
        <v>168</v>
      </c>
      <c r="C11" s="1" t="str">
        <f>HYPERLINK("https://docs.google.com/document/d/1Ht3eOZ8FcKWVfNYFvRdTP6oJjIvLCSqslgmub_lnBfU/edit?usp=sharing","A.I. Artificial Intelligence photo booth rental orange county")</f>
        <v>A.I. Artificial Intelligence photo booth rental orange county</v>
      </c>
      <c r="D11" s="3" t="s">
        <v>169</v>
      </c>
    </row>
    <row r="12">
      <c r="A12" s="2" t="s">
        <v>597</v>
      </c>
      <c r="B12" s="2" t="s">
        <v>174</v>
      </c>
      <c r="C12" s="1" t="str">
        <f>HYPERLINK("https://docs.google.com/document/d/1Ht3eOZ8FcKWVfNYFvRdTP6oJjIvLCSqslgmub_lnBfU/pub","wedding A.I. Artificial Intelligence photo booth rental in orange county")</f>
        <v>wedding A.I. Artificial Intelligence photo booth rental in orange county</v>
      </c>
      <c r="D12" s="3" t="s">
        <v>171</v>
      </c>
    </row>
    <row r="13">
      <c r="A13" s="2" t="s">
        <v>597</v>
      </c>
      <c r="B13" s="2" t="s">
        <v>180</v>
      </c>
      <c r="C13" s="1" t="str">
        <f>HYPERLINK("https://docs.google.com/document/d/1Ht3eOZ8FcKWVfNYFvRdTP6oJjIvLCSqslgmub_lnBfU/view","A.I. Artificial Intelligence photo booth rental in orange county")</f>
        <v>A.I. Artificial Intelligence photo booth rental in orange county</v>
      </c>
      <c r="D13" s="3" t="s">
        <v>173</v>
      </c>
    </row>
    <row r="14">
      <c r="A14" s="2" t="s">
        <v>597</v>
      </c>
      <c r="B14" s="2" t="s">
        <v>186</v>
      </c>
      <c r="C14" s="1" t="str">
        <f>HYPERLINK("https://docs.google.com/document/d/1Q3kIAO9CZGjmb0CGwh0o_Y1bOiebKHfVU23HShsuKE0/edit?usp=sharing","A.I. Artificial Intelligence photo booth for rent orange county")</f>
        <v>A.I. Artificial Intelligence photo booth for rent orange county</v>
      </c>
      <c r="D14" s="3" t="s">
        <v>187</v>
      </c>
    </row>
    <row r="15">
      <c r="A15" s="2" t="s">
        <v>597</v>
      </c>
      <c r="B15" s="2" t="s">
        <v>192</v>
      </c>
      <c r="C15" s="1" t="str">
        <f>HYPERLINK("https://docs.google.com/document/d/1Q3kIAO9CZGjmb0CGwh0o_Y1bOiebKHfVU23HShsuKE0/pub","A.I. Artificial Intelligence photo booth for rental orange county")</f>
        <v>A.I. Artificial Intelligence photo booth for rental orange county</v>
      </c>
      <c r="D15" s="3" t="s">
        <v>189</v>
      </c>
    </row>
    <row r="16">
      <c r="A16" s="2" t="s">
        <v>597</v>
      </c>
      <c r="B16" s="2" t="s">
        <v>198</v>
      </c>
      <c r="C16" s="1" t="str">
        <f>HYPERLINK("https://docs.google.com/document/d/1Q3kIAO9CZGjmb0CGwh0o_Y1bOiebKHfVU23HShsuKE0/view","A.I. Artificial Intelligence photo booth to rental orange county")</f>
        <v>A.I. Artificial Intelligence photo booth to rental orange county</v>
      </c>
      <c r="D16" s="3" t="s">
        <v>191</v>
      </c>
    </row>
    <row r="17">
      <c r="A17" s="2" t="s">
        <v>597</v>
      </c>
      <c r="B17" s="2" t="s">
        <v>204</v>
      </c>
      <c r="C17" s="1" t="str">
        <f>HYPERLINK("https://docs.google.com/document/d/1qJtjUY_-JuHwPk8fHaIfQfVcjb0grQ4Ak9W9fXzqYHM/edit?usp=sharing","A.I. Artificial Intelligence photo booth to rent orange county")</f>
        <v>A.I. Artificial Intelligence photo booth to rent orange county</v>
      </c>
      <c r="D17" s="3" t="s">
        <v>205</v>
      </c>
    </row>
    <row r="18">
      <c r="A18" s="2" t="s">
        <v>597</v>
      </c>
      <c r="B18" s="2" t="s">
        <v>210</v>
      </c>
      <c r="C18" s="1" t="str">
        <f>HYPERLINK("https://docs.google.com/document/d/1qJtjUY_-JuHwPk8fHaIfQfVcjb0grQ4Ak9W9fXzqYHM/pub","A.I. Artificial Intelligence open air photo booth rental orange county")</f>
        <v>A.I. Artificial Intelligence open air photo booth rental orange county</v>
      </c>
      <c r="D18" s="3" t="s">
        <v>207</v>
      </c>
    </row>
    <row r="19">
      <c r="A19" s="2" t="s">
        <v>597</v>
      </c>
      <c r="B19" s="2" t="s">
        <v>216</v>
      </c>
      <c r="C19" s="1" t="str">
        <f>HYPERLINK("https://docs.google.com/document/d/1qJtjUY_-JuHwPk8fHaIfQfVcjb0grQ4Ak9W9fXzqYHM/view","A.I. Artificial Intelligence oc events photo booth")</f>
        <v>A.I. Artificial Intelligence oc events photo booth</v>
      </c>
      <c r="D19" s="3" t="s">
        <v>209</v>
      </c>
    </row>
    <row r="20">
      <c r="A20" s="2" t="s">
        <v>597</v>
      </c>
      <c r="B20" s="2" t="s">
        <v>222</v>
      </c>
      <c r="C20" s="1" t="str">
        <f>HYPERLINK("https://docs.google.com/document/d/11OCPMQKRPNgNQOSrGYB4mJLSOelA1TkFR3w1hIO5iF4/edit?usp=sharing","A.I. Artificial Intelligence oc photo booth")</f>
        <v>A.I. Artificial Intelligence oc photo booth</v>
      </c>
      <c r="D20" s="3" t="s">
        <v>223</v>
      </c>
    </row>
    <row r="21">
      <c r="A21" s="2" t="s">
        <v>597</v>
      </c>
      <c r="B21" s="2" t="s">
        <v>228</v>
      </c>
      <c r="C21" s="1" t="str">
        <f>HYPERLINK("https://docs.google.com/document/d/11OCPMQKRPNgNQOSrGYB4mJLSOelA1TkFR3w1hIO5iF4/pub","A.I. Artificial Intelligence photo booth rentals orange county")</f>
        <v>A.I. Artificial Intelligence photo booth rentals orange county</v>
      </c>
      <c r="D21" s="3" t="s">
        <v>225</v>
      </c>
    </row>
  </sheetData>
  <hyperlinks>
    <hyperlink r:id="rId1" ref="D1"/>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598</v>
      </c>
      <c r="B1" s="2" t="s">
        <v>599</v>
      </c>
      <c r="C1" s="2" t="s">
        <v>600</v>
      </c>
    </row>
    <row r="2">
      <c r="A2" s="2" t="s">
        <v>1</v>
      </c>
      <c r="B2" s="2" t="s">
        <v>1</v>
      </c>
      <c r="C2" s="2" t="s">
        <v>601</v>
      </c>
      <c r="D2" s="2" t="s">
        <v>600</v>
      </c>
    </row>
    <row r="3">
      <c r="A3" s="2" t="s">
        <v>602</v>
      </c>
      <c r="B3" s="2" t="s">
        <v>603</v>
      </c>
    </row>
    <row r="4">
      <c r="A4" s="2" t="s">
        <v>604</v>
      </c>
      <c r="B4" s="2" t="s">
        <v>605</v>
      </c>
    </row>
    <row r="5">
      <c r="A5" s="2" t="s">
        <v>606</v>
      </c>
      <c r="B5" s="4" t="s">
        <v>607</v>
      </c>
    </row>
    <row r="6">
      <c r="A6" s="2" t="s">
        <v>608</v>
      </c>
      <c r="B6" s="2">
        <v>33.8952834938624</v>
      </c>
    </row>
    <row r="7">
      <c r="A7" s="2" t="s">
        <v>609</v>
      </c>
      <c r="B7" s="2">
        <v>-118.072252032517</v>
      </c>
    </row>
    <row r="8">
      <c r="A8" s="2" t="s">
        <v>598</v>
      </c>
      <c r="B8" s="2" t="s">
        <v>599</v>
      </c>
      <c r="C8" s="2" t="s">
        <v>600</v>
      </c>
    </row>
    <row r="9">
      <c r="A9" s="2" t="s">
        <v>108</v>
      </c>
      <c r="B9" s="2" t="s">
        <v>108</v>
      </c>
      <c r="C9" s="2" t="s">
        <v>610</v>
      </c>
      <c r="D9" s="2" t="s">
        <v>600</v>
      </c>
    </row>
    <row r="10">
      <c r="A10" s="2" t="s">
        <v>114</v>
      </c>
      <c r="B10" s="2" t="s">
        <v>114</v>
      </c>
      <c r="C10" s="2" t="s">
        <v>611</v>
      </c>
      <c r="D10" s="2" t="s">
        <v>600</v>
      </c>
    </row>
    <row r="11">
      <c r="A11" s="2" t="s">
        <v>120</v>
      </c>
      <c r="B11" s="2" t="s">
        <v>120</v>
      </c>
      <c r="C11" s="2" t="s">
        <v>612</v>
      </c>
      <c r="D11" s="2" t="s">
        <v>600</v>
      </c>
    </row>
    <row r="12">
      <c r="A12" s="2" t="s">
        <v>598</v>
      </c>
      <c r="B12" s="2" t="s">
        <v>599</v>
      </c>
      <c r="C12" s="2" t="s">
        <v>600</v>
      </c>
    </row>
    <row r="13">
      <c r="A13" s="2" t="s">
        <v>132</v>
      </c>
      <c r="B13" s="2" t="s">
        <v>132</v>
      </c>
      <c r="C13" s="2" t="s">
        <v>613</v>
      </c>
      <c r="D13" s="2" t="s">
        <v>600</v>
      </c>
    </row>
    <row r="14">
      <c r="A14" s="2" t="s">
        <v>138</v>
      </c>
      <c r="B14" s="2" t="s">
        <v>138</v>
      </c>
      <c r="C14" s="2" t="s">
        <v>614</v>
      </c>
      <c r="D14" s="2" t="s">
        <v>600</v>
      </c>
    </row>
    <row r="15">
      <c r="A15" s="2" t="s">
        <v>144</v>
      </c>
      <c r="B15" s="2" t="s">
        <v>144</v>
      </c>
      <c r="C15" s="2" t="s">
        <v>615</v>
      </c>
      <c r="D15" s="2" t="s">
        <v>600</v>
      </c>
    </row>
    <row r="16">
      <c r="A16" s="2" t="s">
        <v>598</v>
      </c>
      <c r="B16" s="2" t="s">
        <v>599</v>
      </c>
      <c r="C16" s="2" t="s">
        <v>600</v>
      </c>
    </row>
    <row r="17">
      <c r="A17" s="2" t="s">
        <v>150</v>
      </c>
      <c r="B17" s="2" t="s">
        <v>150</v>
      </c>
      <c r="C17" s="2" t="s">
        <v>616</v>
      </c>
      <c r="D17" s="2" t="s">
        <v>600</v>
      </c>
    </row>
    <row r="18">
      <c r="A18" s="2" t="s">
        <v>156</v>
      </c>
      <c r="B18" s="2" t="s">
        <v>156</v>
      </c>
      <c r="C18" s="2" t="s">
        <v>617</v>
      </c>
      <c r="D18" s="2" t="s">
        <v>600</v>
      </c>
    </row>
    <row r="19">
      <c r="A19" s="2" t="s">
        <v>162</v>
      </c>
      <c r="B19" s="2" t="s">
        <v>162</v>
      </c>
      <c r="C19" s="2" t="s">
        <v>618</v>
      </c>
      <c r="D19" s="2" t="s">
        <v>600</v>
      </c>
    </row>
    <row r="20">
      <c r="A20" s="2" t="s">
        <v>598</v>
      </c>
      <c r="B20" s="2" t="s">
        <v>599</v>
      </c>
      <c r="C20" s="2" t="s">
        <v>600</v>
      </c>
    </row>
    <row r="21">
      <c r="A21" s="2" t="s">
        <v>168</v>
      </c>
      <c r="B21" s="2" t="s">
        <v>168</v>
      </c>
      <c r="C21" s="2" t="s">
        <v>619</v>
      </c>
      <c r="D21" s="2" t="s">
        <v>600</v>
      </c>
    </row>
    <row r="22">
      <c r="A22" s="2" t="s">
        <v>174</v>
      </c>
      <c r="B22" s="2" t="s">
        <v>174</v>
      </c>
      <c r="C22" s="2" t="s">
        <v>620</v>
      </c>
      <c r="D22" s="2" t="s">
        <v>600</v>
      </c>
    </row>
    <row r="23">
      <c r="A23" s="2" t="s">
        <v>180</v>
      </c>
      <c r="B23" s="2" t="s">
        <v>180</v>
      </c>
      <c r="C23" s="2" t="s">
        <v>621</v>
      </c>
      <c r="D23" s="2" t="s">
        <v>600</v>
      </c>
    </row>
    <row r="24">
      <c r="A24" s="2" t="s">
        <v>598</v>
      </c>
      <c r="B24" s="2" t="s">
        <v>599</v>
      </c>
      <c r="C24" s="2" t="s">
        <v>600</v>
      </c>
    </row>
    <row r="25">
      <c r="A25" s="2" t="s">
        <v>186</v>
      </c>
      <c r="B25" s="2" t="s">
        <v>186</v>
      </c>
      <c r="C25" s="2" t="s">
        <v>622</v>
      </c>
      <c r="D25" s="2" t="s">
        <v>600</v>
      </c>
    </row>
    <row r="26">
      <c r="A26" s="2" t="s">
        <v>192</v>
      </c>
      <c r="B26" s="2" t="s">
        <v>192</v>
      </c>
      <c r="C26" s="2" t="s">
        <v>623</v>
      </c>
      <c r="D26" s="2" t="s">
        <v>600</v>
      </c>
    </row>
    <row r="27">
      <c r="A27" s="2" t="s">
        <v>198</v>
      </c>
      <c r="B27" s="2" t="s">
        <v>198</v>
      </c>
      <c r="C27" s="2" t="s">
        <v>624</v>
      </c>
      <c r="D27" s="2" t="s">
        <v>600</v>
      </c>
    </row>
    <row r="28">
      <c r="A28" s="2" t="s">
        <v>598</v>
      </c>
      <c r="B28" s="2" t="s">
        <v>599</v>
      </c>
      <c r="C28" s="2" t="s">
        <v>600</v>
      </c>
    </row>
    <row r="29">
      <c r="A29" s="2" t="s">
        <v>204</v>
      </c>
      <c r="B29" s="2" t="s">
        <v>204</v>
      </c>
      <c r="C29" s="2" t="s">
        <v>625</v>
      </c>
      <c r="D29" s="2" t="s">
        <v>600</v>
      </c>
    </row>
    <row r="30">
      <c r="A30" s="2" t="s">
        <v>210</v>
      </c>
      <c r="B30" s="2" t="s">
        <v>210</v>
      </c>
      <c r="C30" s="2" t="s">
        <v>626</v>
      </c>
      <c r="D30" s="2" t="s">
        <v>600</v>
      </c>
    </row>
    <row r="31">
      <c r="A31" s="2" t="s">
        <v>216</v>
      </c>
      <c r="B31" s="2" t="s">
        <v>216</v>
      </c>
      <c r="C31" s="2" t="s">
        <v>627</v>
      </c>
      <c r="D31" s="2" t="s">
        <v>600</v>
      </c>
    </row>
    <row r="32">
      <c r="A32" s="2" t="s">
        <v>598</v>
      </c>
      <c r="B32" s="2" t="s">
        <v>599</v>
      </c>
      <c r="C32" s="2" t="s">
        <v>600</v>
      </c>
    </row>
    <row r="33">
      <c r="A33" s="2" t="s">
        <v>222</v>
      </c>
      <c r="B33" s="2" t="s">
        <v>222</v>
      </c>
      <c r="C33" s="2" t="s">
        <v>628</v>
      </c>
      <c r="D33" s="2" t="s">
        <v>600</v>
      </c>
    </row>
    <row r="34">
      <c r="A34" s="2" t="s">
        <v>228</v>
      </c>
      <c r="B34" s="2" t="s">
        <v>228</v>
      </c>
      <c r="C34" s="2" t="s">
        <v>629</v>
      </c>
      <c r="D34" s="2" t="s">
        <v>600</v>
      </c>
    </row>
    <row r="35">
      <c r="A35" s="2" t="s">
        <v>598</v>
      </c>
    </row>
    <row r="36">
      <c r="A36" s="2" t="s">
        <v>598</v>
      </c>
    </row>
    <row r="37">
      <c r="A37" s="2" t="s">
        <v>598</v>
      </c>
    </row>
    <row r="38">
      <c r="A38" s="2" t="s">
        <v>598</v>
      </c>
    </row>
    <row r="39">
      <c r="A39" s="2" t="s">
        <v>598</v>
      </c>
    </row>
    <row r="40">
      <c r="A40" s="2" t="s">
        <v>598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630</v>
      </c>
      <c r="B1" s="3" t="s">
        <v>67</v>
      </c>
    </row>
    <row r="2">
      <c r="A2" s="2" t="s">
        <v>630</v>
      </c>
      <c r="B2" s="3" t="s">
        <v>68</v>
      </c>
    </row>
    <row r="3">
      <c r="A3" s="2" t="s">
        <v>630</v>
      </c>
      <c r="B3" s="3" t="s">
        <v>69</v>
      </c>
    </row>
    <row r="4">
      <c r="A4" s="2" t="s">
        <v>630</v>
      </c>
      <c r="B4" s="3" t="s">
        <v>70</v>
      </c>
    </row>
    <row r="5">
      <c r="A5" s="2" t="s">
        <v>630</v>
      </c>
      <c r="B5" s="3" t="s">
        <v>71</v>
      </c>
    </row>
    <row r="6">
      <c r="A6" s="2" t="s">
        <v>630</v>
      </c>
      <c r="B6" s="3" t="s">
        <v>72</v>
      </c>
    </row>
    <row r="7">
      <c r="A7" s="2" t="s">
        <v>630</v>
      </c>
      <c r="B7" s="3" t="s">
        <v>73</v>
      </c>
    </row>
    <row r="8">
      <c r="A8" s="2" t="s">
        <v>630</v>
      </c>
      <c r="B8" s="3" t="s">
        <v>74</v>
      </c>
    </row>
    <row r="9">
      <c r="A9" s="2" t="s">
        <v>630</v>
      </c>
      <c r="B9" s="3" t="s">
        <v>75</v>
      </c>
    </row>
    <row r="10">
      <c r="A10" s="2" t="s">
        <v>630</v>
      </c>
      <c r="B10" s="3" t="s">
        <v>76</v>
      </c>
    </row>
    <row r="11">
      <c r="A11" s="2" t="s">
        <v>630</v>
      </c>
      <c r="B11" s="3" t="s">
        <v>77</v>
      </c>
    </row>
    <row r="12">
      <c r="A12" s="2" t="s">
        <v>630</v>
      </c>
      <c r="B12" s="3" t="s">
        <v>78</v>
      </c>
    </row>
    <row r="13">
      <c r="A13" s="2" t="s">
        <v>630</v>
      </c>
      <c r="B13" s="3" t="s">
        <v>79</v>
      </c>
    </row>
    <row r="14">
      <c r="A14" s="2" t="s">
        <v>630</v>
      </c>
      <c r="B14" s="3" t="s">
        <v>80</v>
      </c>
    </row>
    <row r="15">
      <c r="A15" s="2" t="s">
        <v>630</v>
      </c>
      <c r="B15" s="3" t="s">
        <v>81</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v>
      </c>
    </row>
    <row r="2">
      <c r="A2" s="5" t="str">
        <f>IFERROR(__xludf.DUMMYFUNCTION("IMPORTFEED(""https://news.google.com/rss/search?q=aiphotobooth"",""items created"", false)"),"Fri, 12 Jul 2024 07:00:00 GMT")</f>
        <v>Fri, 12 Jul 2024 07:00:00 GMT</v>
      </c>
      <c r="B2" s="5" t="str">
        <f>IFERROR(__xludf.DUMMYFUNCTION("IMPORTFEED(""https://news.google.com/rss/search?q=aiphotobooth"",""items title"", false)"),"Generative AI Experiences: 3 Ways To Tap Into A New Retargeting Goldmine - Demand Gen Report")</f>
        <v>Generative AI Experiences: 3 Ways To Tap Into A New Retargeting Goldmine - Demand Gen Report</v>
      </c>
      <c r="D2" s="1" t="str">
        <f>IFERROR(__xludf.DUMMYFUNCTION("IMPORTFEED(""https://news.google.com/rss/search?q=aiphotobooth"",""items url"", false)"),"https://news.google.com/rss/articles/CBMixAFBVV95cUxQUWJ6Y1pOZHk1M1Y2S29LN3ZqLWdvS0NvZjM0Y1NzazZIQ2d2TGJYT0x3dWdwRXgzdUhrMUthdTREdjNPdUdHeDZIZjMza2Y4TklxVDZsOU82b2FGcGo4R1FMM1dTcUdCa3BmR0R4Z3JPajJrYVRCbFpWd3VUd0x6b1RlbWFRRExaS1hFandXYnN5Qlc5QlRmTTVFV2JKaD"&amp;"FDOXd0blJTeFdaY3M4d1p1T3drRENaQTladm40SXFUakYtOVlJ?oc=5")</f>
        <v>https://news.google.com/rss/articles/CBMixAFBVV95cUxQUWJ6Y1pOZHk1M1Y2S29LN3ZqLWdvS0NvZjM0Y1NzazZIQ2d2TGJYT0x3dWdwRXgzdUhrMUthdTREdjNPdUdHeDZIZjMza2Y4TklxVDZsOU82b2FGcGo4R1FMM1dTcUdCa3BmR0R4Z3JPajJrYVRCbFpWd3VUd0x6b1RlbWFRRExaS1hFandXYnN5Qlc5QlRmTTVFV2JKaDFDOXd0blJTeFdaY3M4d1p1T3drRENaQTladm40SXFUakYtOVlJ?oc=5</v>
      </c>
      <c r="E2" s="5" t="str">
        <f>IFERROR(__xludf.DUMMYFUNCTION("IMPORTFEED(""https://news.google.com/rss/search?q=aiphotobooth"",""items summary"", false)"),"Generative AI Experiences: 3 Ways To Tap Into A New Retargeting Goldmine  Demand 
Gen Report")</f>
        <v>Generative AI Experiences: 3 Ways To Tap Into A New Retargeting Goldmine  Demand 
Gen Report</v>
      </c>
    </row>
    <row r="3">
      <c r="A3" s="5" t="str">
        <f>IFERROR(__xludf.DUMMYFUNCTION("""COMPUTED_VALUE"""),"Wed, 29 May 2024 07:00:00 GMT")</f>
        <v>Wed, 29 May 2024 07:00:00 GMT</v>
      </c>
      <c r="B3" s="5" t="str">
        <f>IFERROR(__xludf.DUMMYFUNCTION("""COMPUTED_VALUE"""),"Why Headshots Taken by a Photographer Are Better Than AI - PetaPixel")</f>
        <v>Why Headshots Taken by a Photographer Are Better Than AI - PetaPixel</v>
      </c>
      <c r="D3" s="1" t="str">
        <f>IFERROR(__xludf.DUMMYFUNCTION("""COMPUTED_VALUE"""),"https://news.google.com/rss/articles/CBMilAFBVV95cUxOWjBPbnZHUGwzNHJoUkZIQkN6N1VtR3EyaE5xejQ3R1N6aFlULXFHbDVJUGswOEFuVjFocmZaRTRib1o2aXFvVGR5NGFIZThqZVpwWHpXcGZUYUxrdmhNUFJkdVllM1cyNkJSakJzNXhYOTBBb0ZHQ3g0WUNjUEhjUE4tUU83Y3dNWmFUT0JMUnJNZG5S?oc=5")</f>
        <v>https://news.google.com/rss/articles/CBMilAFBVV95cUxOWjBPbnZHUGwzNHJoUkZIQkN6N1VtR3EyaE5xejQ3R1N6aFlULXFHbDVJUGswOEFuVjFocmZaRTRib1o2aXFvVGR5NGFIZThqZVpwWHpXcGZUYUxrdmhNUFJkdVllM1cyNkJSakJzNXhYOTBBb0ZHQ3g0WUNjUEhjUE4tUU83Y3dNWmFUT0JMUnJNZG5S?oc=5</v>
      </c>
      <c r="E3" s="5" t="str">
        <f>IFERROR(__xludf.DUMMYFUNCTION("""COMPUTED_VALUE"""),"Why Headshots Taken by a Photographer Are Better Than AI  PetaPixel")</f>
        <v>Why Headshots Taken by a Photographer Are Better Than AI  PetaPixel</v>
      </c>
    </row>
    <row r="4">
      <c r="A4" s="5" t="str">
        <f>IFERROR(__xludf.DUMMYFUNCTION("""COMPUTED_VALUE"""),"Mon, 03 Jun 2024 07:00:00 GMT")</f>
        <v>Mon, 03 Jun 2024 07:00:00 GMT</v>
      </c>
      <c r="B4" s="5" t="str">
        <f>IFERROR(__xludf.DUMMYFUNCTION("""COMPUTED_VALUE"""),"InfoComm 2024: AI moves centre stage - Installation and AV Technology Europe")</f>
        <v>InfoComm 2024: AI moves centre stage - Installation and AV Technology Europe</v>
      </c>
      <c r="D4" s="1" t="str">
        <f>IFERROR(__xludf.DUMMYFUNCTION("""COMPUTED_VALUE"""),"https://news.google.com/rss/articles/CBMimAFBVV95cUxObGdmTThoak1Fbzl4dk1uREhWaG5BcUVZLXVhTzhEcHJQQnp6eDJtdWUxNmF2QkppRFByZk44U3Z6R2ZDY0FFdm0xWFBPNzRQdkhES3dfMTVvVjVWcEZOaHhuZmUzcVA4OU9nNndWLVNpYzJsUVNReEUzRDBseTVyUDhMWkd2SHd5SEpjOG03UUNFLUpod3QtVw?oc=5")</f>
        <v>https://news.google.com/rss/articles/CBMimAFBVV95cUxObGdmTThoak1Fbzl4dk1uREhWaG5BcUVZLXVhTzhEcHJQQnp6eDJtdWUxNmF2QkppRFByZk44U3Z6R2ZDY0FFdm0xWFBPNzRQdkhES3dfMTVvVjVWcEZOaHhuZmUzcVA4OU9nNndWLVNpYzJsUVNReEUzRDBseTVyUDhMWkd2SHd5SEpjOG03UUNFLUpod3QtVw?oc=5</v>
      </c>
      <c r="E4" s="5" t="str">
        <f>IFERROR(__xludf.DUMMYFUNCTION("""COMPUTED_VALUE"""),"InfoComm 2024: AI moves centre stage  Installation and AV Technology Europe")</f>
        <v>InfoComm 2024: AI moves centre stage  Installation and AV Technology Europe</v>
      </c>
    </row>
    <row r="5">
      <c r="A5" s="5" t="str">
        <f>IFERROR(__xludf.DUMMYFUNCTION("""COMPUTED_VALUE"""),"Wed, 12 Jun 2024 07:00:00 GMT")</f>
        <v>Wed, 12 Jun 2024 07:00:00 GMT</v>
      </c>
      <c r="B5" s="5" t="str">
        <f>IFERROR(__xludf.DUMMYFUNCTION("""COMPUTED_VALUE"""),"AI Bridgerton Filter: Best Bridgerton Portrait Generator - Perfect Corp.")</f>
        <v>AI Bridgerton Filter: Best Bridgerton Portrait Generator - Perfect Corp.</v>
      </c>
      <c r="D5" s="1" t="str">
        <f>IFERROR(__xludf.DUMMYFUNCTION("""COMPUTED_VALUE"""),"https://news.google.com/rss/articles/CBMiigFBVV95cUxPZkNYbmQ0b3ZsWkRJazdwMEZTY2RwRDI3X0dVZmtlWl90V3ROVHNpOEtRelYyNndnd0J1YjZOZm54SXdvb19TOWtCOHFOYUdTQW8zV2VScTBueWtxdVdJZnh1bi1aU0hjel9kU2tBZEV2ZGs1Z3F4c1NBd0NoOWw1YTQxcDhoSzlIakE?oc=5")</f>
        <v>https://news.google.com/rss/articles/CBMiigFBVV95cUxPZkNYbmQ0b3ZsWkRJazdwMEZTY2RwRDI3X0dVZmtlWl90V3ROVHNpOEtRelYyNndnd0J1YjZOZm54SXdvb19TOWtCOHFOYUdTQW8zV2VScTBueWtxdVdJZnh1bi1aU0hjel9kU2tBZEV2ZGs1Z3F4c1NBd0NoOWw1YTQxcDhoSzlIakE?oc=5</v>
      </c>
      <c r="E5" s="5" t="str">
        <f>IFERROR(__xludf.DUMMYFUNCTION("""COMPUTED_VALUE"""),"AI Bridgerton Filter: Best Bridgerton Portrait Generator  Perfect Corp.")</f>
        <v>AI Bridgerton Filter: Best Bridgerton Portrait Generator  Perfect Corp.</v>
      </c>
    </row>
    <row r="6">
      <c r="A6" s="5" t="str">
        <f>IFERROR(__xludf.DUMMYFUNCTION("""COMPUTED_VALUE"""),"Wed, 04 Oct 2023 07:00:00 GMT")</f>
        <v>Wed, 04 Oct 2023 07:00:00 GMT</v>
      </c>
      <c r="B6" s="5" t="str">
        <f>IFERROR(__xludf.DUMMYFUNCTION("""COMPUTED_VALUE"""),"90s yearbook AI trend: Is the app free? How to make high school photos - Fast Company")</f>
        <v>90s yearbook AI trend: Is the app free? How to make high school photos - Fast Company</v>
      </c>
      <c r="D6" s="1" t="str">
        <f>IFERROR(__xludf.DUMMYFUNCTION("""COMPUTED_VALUE"""),"https://news.google.com/rss/articles/CBMikwFBVV95cUxOSGtOSjFGVGVKVlY0a0xNUTB5N2tSMHBRZmFsWHZwTFB4VXNiUkd5ZkcydFIxY2xZSzh2UC1sM2J4SjVpZ0VtQnRxNFRKWU1fTGpLd2o2VzZZcE1vbjN1SHEzMXBaY2hKUk5sZ2dFR1RzUlVKUUR2ZlIxSFBoYTA5dTdhN1ZMcUUwbkl0ZUM2a0JTTWs?oc=5")</f>
        <v>https://news.google.com/rss/articles/CBMikwFBVV95cUxOSGtOSjFGVGVKVlY0a0xNUTB5N2tSMHBRZmFsWHZwTFB4VXNiUkd5ZkcydFIxY2xZSzh2UC1sM2J4SjVpZ0VtQnRxNFRKWU1fTGpLd2o2VzZZcE1vbjN1SHEzMXBaY2hKUk5sZ2dFR1RzUlVKUUR2ZlIxSFBoYTA5dTdhN1ZMcUUwbkl0ZUM2a0JTTWs?oc=5</v>
      </c>
      <c r="E6" s="5" t="str">
        <f>IFERROR(__xludf.DUMMYFUNCTION("""COMPUTED_VALUE"""),"90s yearbook AI trend: Is the app free? How to make high school photos  Fast 
Company")</f>
        <v>90s yearbook AI trend: Is the app free? How to make high school photos  Fast 
Company</v>
      </c>
    </row>
    <row r="7">
      <c r="A7" s="5" t="str">
        <f>IFERROR(__xludf.DUMMYFUNCTION("""COMPUTED_VALUE"""),"Thu, 09 Nov 2023 08:00:00 GMT")</f>
        <v>Thu, 09 Nov 2023 08:00:00 GMT</v>
      </c>
      <c r="B7" s="5" t="str">
        <f>IFERROR(__xludf.DUMMYFUNCTION("""COMPUTED_VALUE"""),"Accenture launches generative AI studios for enterprises - CIO Dive")</f>
        <v>Accenture launches generative AI studios for enterprises - CIO Dive</v>
      </c>
      <c r="D7" s="1" t="str">
        <f>IFERROR(__xludf.DUMMYFUNCTION("""COMPUTED_VALUE"""),"https://news.google.com/rss/articles/CBMihgFBVV95cUxPcHZJeU5pd2lUZUtySGVjc2hiWnpPazk3VU5lVFFqcDVhTExoQ0RtMFVISEd2OUdrNGJWcC10Q2pXaGw4T083ZXJzNzFUNmJxbkdXb2w3cy1zNFE5R2VXd2RiTUpsemxJTDl5ZXljS0kzOHZrX21CaFJSNnJaeTFoQnNRTWFsUQ?oc=5")</f>
        <v>https://news.google.com/rss/articles/CBMihgFBVV95cUxPcHZJeU5pd2lUZUtySGVjc2hiWnpPazk3VU5lVFFqcDVhTExoQ0RtMFVISEd2OUdrNGJWcC10Q2pXaGw4T083ZXJzNzFUNmJxbkdXb2w3cy1zNFE5R2VXd2RiTUpsemxJTDl5ZXljS0kzOHZrX21CaFJSNnJaeTFoQnNRTWFsUQ?oc=5</v>
      </c>
      <c r="E7" s="5" t="str">
        <f>IFERROR(__xludf.DUMMYFUNCTION("""COMPUTED_VALUE"""),"Accenture launches generative AI studios for enterprises  CIO Dive")</f>
        <v>Accenture launches generative AI studios for enterprises  CIO Dive</v>
      </c>
    </row>
    <row r="8">
      <c r="A8" s="5" t="str">
        <f>IFERROR(__xludf.DUMMYFUNCTION("""COMPUTED_VALUE"""),"Thu, 25 Jul 2024 07:00:00 GMT")</f>
        <v>Thu, 25 Jul 2024 07:00:00 GMT</v>
      </c>
      <c r="B8" s="5" t="str">
        <f>IFERROR(__xludf.DUMMYFUNCTION("""COMPUTED_VALUE"""),"Tech fair showcases AI and robotic advances - Bangkok Post")</f>
        <v>Tech fair showcases AI and robotic advances - Bangkok Post</v>
      </c>
      <c r="D8" s="1" t="str">
        <f>IFERROR(__xludf.DUMMYFUNCTION("""COMPUTED_VALUE"""),"https://news.google.com/rss/articles/CBMinAFBVV95cUxQaXhpSlhPay1DMnhQWGVDNjVMeFA3SHptQ0Q4Q3NnZG5vREtWNktfakxRU0hSbjhkSWtGcUY3WFJGd1hXS3lOLWNESGNWMkNhVUs3d0lmTVB0alRQQnZSRF9NV09CMGFZb2FLVk9RWEJ5Ny1kY2ZmWldiWjV0ZkIzZnktRXVJd0hxSUgxSWg5VzNtaFRYTHF5NHNDQnk?oc"&amp;"=5")</f>
        <v>https://news.google.com/rss/articles/CBMinAFBVV95cUxQaXhpSlhPay1DMnhQWGVDNjVMeFA3SHptQ0Q4Q3NnZG5vREtWNktfakxRU0hSbjhkSWtGcUY3WFJGd1hXS3lOLWNESGNWMkNhVUs3d0lmTVB0alRQQnZSRF9NV09CMGFZb2FLVk9RWEJ5Ny1kY2ZmWldiWjV0ZkIzZnktRXVJd0hxSUgxSWg5VzNtaFRYTHF5NHNDQnk?oc=5</v>
      </c>
      <c r="E8" s="5" t="str">
        <f>IFERROR(__xludf.DUMMYFUNCTION("""COMPUTED_VALUE"""),"Tech fair showcases AI and robotic advances  Bangkok Post")</f>
        <v>Tech fair showcases AI and robotic advances  Bangkok Post</v>
      </c>
    </row>
    <row r="9">
      <c r="A9" s="5" t="str">
        <f>IFERROR(__xludf.DUMMYFUNCTION("""COMPUTED_VALUE"""),"Tue, 29 Aug 2023 07:00:00 GMT")</f>
        <v>Tue, 29 Aug 2023 07:00:00 GMT</v>
      </c>
      <c r="B9" s="5" t="str">
        <f>IFERROR(__xludf.DUMMYFUNCTION("""COMPUTED_VALUE"""),"This AI photo booth turns your images into dream-like memories - Digital Camera World")</f>
        <v>This AI photo booth turns your images into dream-like memories - Digital Camera World</v>
      </c>
      <c r="D9" s="1" t="str">
        <f>IFERROR(__xludf.DUMMYFUNCTION("""COMPUTED_VALUE"""),"https://news.google.com/rss/articles/CBMipAFBVV95cUxNazdPdmdINk9wbDhuYldKa2o2WEVtZ1dQeDFTcHQ0RmMwREVtZ0swcDEwVDNFaUFlOTV2SE1jQlk3UzRUbFhfRUhlOWZZdTM0TTMxMFBMSnZuVGs1eGlFZ0NzcjlxQnhFWXZWNGNMeGNCckVSN1FjbmhnVkl6OWd5TWczUXNFWVZDM0N4X2lndU5aZ1dMcUg0a1kyeHBfbF"&amp;"VmbVJmQg?oc=5")</f>
        <v>https://news.google.com/rss/articles/CBMipAFBVV95cUxNazdPdmdINk9wbDhuYldKa2o2WEVtZ1dQeDFTcHQ0RmMwREVtZ0swcDEwVDNFaUFlOTV2SE1jQlk3UzRUbFhfRUhlOWZZdTM0TTMxMFBMSnZuVGs1eGlFZ0NzcjlxQnhFWXZWNGNMeGNCckVSN1FjbmhnVkl6OWd5TWczUXNFWVZDM0N4X2lndU5aZ1dMcUg0a1kyeHBfbFVmbVJmQg?oc=5</v>
      </c>
      <c r="E9" s="5" t="str">
        <f>IFERROR(__xludf.DUMMYFUNCTION("""COMPUTED_VALUE"""),"This AI photo booth turns your images into dream-like memories  Digital 
Camera World")</f>
        <v>This AI photo booth turns your images into dream-like memories  Digital 
Camera World</v>
      </c>
    </row>
    <row r="10">
      <c r="A10" s="5" t="str">
        <f>IFERROR(__xludf.DUMMYFUNCTION("""COMPUTED_VALUE"""),"Tue, 03 Oct 2023 07:00:00 GMT")</f>
        <v>Tue, 03 Oct 2023 07:00:00 GMT</v>
      </c>
      <c r="B10" s="5" t="str">
        <f>IFERROR(__xludf.DUMMYFUNCTION("""COMPUTED_VALUE"""),"Generative AI and Padel - Deloitte")</f>
        <v>Generative AI and Padel - Deloitte</v>
      </c>
      <c r="D10" s="1" t="str">
        <f>IFERROR(__xludf.DUMMYFUNCTION("""COMPUTED_VALUE"""),"https://news.google.com/rss/articles/CBMikAFBVV95cUxQNUw2T19ncUlXWmNieTdiT2ttdVdJZEFPV21TVGRYZGxpNkNyeXpsTnRqV3dHbXpvUl85cVBRZEVOMnVDMTB0b0F5ZHd6NEVjM044SFlUYmpxSWYwTl84elJYdElZMjN6bnBXOTBfdE9qZkppa2E2TlZzc0lOaENTaWFtVkk3UVBFNzQySzJDN0k?oc=5")</f>
        <v>https://news.google.com/rss/articles/CBMikAFBVV95cUxQNUw2T19ncUlXWmNieTdiT2ttdVdJZEFPV21TVGRYZGxpNkNyeXpsTnRqV3dHbXpvUl85cVBRZEVOMnVDMTB0b0F5ZHd6NEVjM044SFlUYmpxSWYwTl84elJYdElZMjN6bnBXOTBfdE9qZkppa2E2TlZzc0lOaENTaWFtVkk3UVBFNzQySzJDN0k?oc=5</v>
      </c>
      <c r="E10" s="5" t="str">
        <f>IFERROR(__xludf.DUMMYFUNCTION("""COMPUTED_VALUE"""),"Generative AI and Padel  Deloitte")</f>
        <v>Generative AI and Padel  Deloitte</v>
      </c>
    </row>
    <row r="11">
      <c r="A11" s="5" t="str">
        <f>IFERROR(__xludf.DUMMYFUNCTION("""COMPUTED_VALUE"""),"Mon, 08 May 2023 07:00:00 GMT")</f>
        <v>Mon, 08 May 2023 07:00:00 GMT</v>
      </c>
      <c r="B11" s="5" t="str">
        <f>IFERROR(__xludf.DUMMYFUNCTION("""COMPUTED_VALUE"""),"A Photographer Embraces the Alien Logic of A.I. - The New Yorker")</f>
        <v>A Photographer Embraces the Alien Logic of A.I. - The New Yorker</v>
      </c>
      <c r="D11" s="1" t="str">
        <f>IFERROR(__xludf.DUMMYFUNCTION("""COMPUTED_VALUE"""),"https://news.google.com/rss/articles/CBMilgFBVV95cUxNRHF3cXVfdEM0eFh3NDRzc0lnN3JWOUJkR1JmcHJQVmFuXzdwN0JpeWN3Y1ZJemRCZ2sxbGNabUkyaEpmN2FycVNLSnExU0M3cmc5cWJBbUc4TTRqZ2RYbnNfa29WdFFVZjZUeGxscFB6N3dUck40SnlyZWJHSkNYZy1qbkQwZjI0M3BWa056c0hqeWZ5Vmc?oc=5")</f>
        <v>https://news.google.com/rss/articles/CBMilgFBVV95cUxNRHF3cXVfdEM0eFh3NDRzc0lnN3JWOUJkR1JmcHJQVmFuXzdwN0JpeWN3Y1ZJemRCZ2sxbGNabUkyaEpmN2FycVNLSnExU0M3cmc5cWJBbUc4TTRqZ2RYbnNfa29WdFFVZjZUeGxscFB6N3dUck40SnlyZWJHSkNYZy1qbkQwZjI0M3BWa056c0hqeWZ5Vmc?oc=5</v>
      </c>
      <c r="E11" s="5" t="str">
        <f>IFERROR(__xludf.DUMMYFUNCTION("""COMPUTED_VALUE"""),"A Photographer Embraces the Alien Logic of A.I.  The New Yorker")</f>
        <v>A Photographer Embraces the Alien Logic of A.I.  The New Yorker</v>
      </c>
    </row>
    <row r="12">
      <c r="A12" s="5" t="str">
        <f>IFERROR(__xludf.DUMMYFUNCTION("""COMPUTED_VALUE"""),"Fri, 04 Aug 2023 07:00:00 GMT")</f>
        <v>Fri, 04 Aug 2023 07:00:00 GMT</v>
      </c>
      <c r="B12" s="5" t="str">
        <f>IFERROR(__xludf.DUMMYFUNCTION("""COMPUTED_VALUE"""),"OutSnapped debuts AI photo booth for avatars and more - Kiosk Marketplace")</f>
        <v>OutSnapped debuts AI photo booth for avatars and more - Kiosk Marketplace</v>
      </c>
      <c r="D12" s="1" t="str">
        <f>IFERROR(__xludf.DUMMYFUNCTION("""COMPUTED_VALUE"""),"https://news.google.com/rss/articles/CBMilwFBVV95cUxQZEVDM3JDMkc2ZDBHS19fdWl2YXFMaWFuR0FXb3pDWDBnYVhaV2UyUzRNWlVZZEk3ZDFKYmo2X3gxOUh4QWVYeHQ2VGlwTzRaM2ttN2VDcTFFSkxIdmtuQVJpQk1pNTF2NW5DVEx3UHFwTThmQmVHazVHVXZ4VnBuOWNNX3ZXRHJNbmJBQXdFZktILU5kWVln?oc=5")</f>
        <v>https://news.google.com/rss/articles/CBMilwFBVV95cUxQZEVDM3JDMkc2ZDBHS19fdWl2YXFMaWFuR0FXb3pDWDBnYVhaV2UyUzRNWlVZZEk3ZDFKYmo2X3gxOUh4QWVYeHQ2VGlwTzRaM2ttN2VDcTFFSkxIdmtuQVJpQk1pNTF2NW5DVEx3UHFwTThmQmVHazVHVXZ4VnBuOWNNX3ZXRHJNbmJBQXdFZktILU5kWVln?oc=5</v>
      </c>
      <c r="E12" s="5" t="str">
        <f>IFERROR(__xludf.DUMMYFUNCTION("""COMPUTED_VALUE"""),"OutSnapped debuts AI photo booth for avatars and more  Kiosk Marketplace")</f>
        <v>OutSnapped debuts AI photo booth for avatars and more  Kiosk Marketplace</v>
      </c>
    </row>
    <row r="13">
      <c r="A13" s="5" t="str">
        <f>IFERROR(__xludf.DUMMYFUNCTION("""COMPUTED_VALUE"""),"Tue, 18 Jul 2023 07:00:00 GMT")</f>
        <v>Tue, 18 Jul 2023 07:00:00 GMT</v>
      </c>
      <c r="B13" s="5" t="str">
        <f>IFERROR(__xludf.DUMMYFUNCTION("""COMPUTED_VALUE"""),"How AI is resurrecting dead actors - BBC.com")</f>
        <v>How AI is resurrecting dead actors - BBC.com</v>
      </c>
      <c r="D13" s="1" t="str">
        <f>IFERROR(__xludf.DUMMYFUNCTION("""COMPUTED_VALUE"""),"https://news.google.com/rss/articles/CBMilwFBVV95cUxOTFp3Y09DM3FieV9mRXVBWEFyQ2tJUW1JUDJRUlZNbmtYV3BoaG1Ha3JnTlYyYWhFelkwVWQzMHd1R0pUVGRDc3d4SG1GSHJVZmVzdkhCRlpWNVprc1VQb2FJTkNDdFdLcXUtaDFldWY1NS1XR1l2NXhuUS0teUhPNHVycTVTZHdsaEVEQjlOaUNsUWs4Z0lN?oc=5")</f>
        <v>https://news.google.com/rss/articles/CBMilwFBVV95cUxOTFp3Y09DM3FieV9mRXVBWEFyQ2tJUW1JUDJRUlZNbmtYV3BoaG1Ha3JnTlYyYWhFelkwVWQzMHd1R0pUVGRDc3d4SG1GSHJVZmVzdkhCRlpWNVprc1VQb2FJTkNDdFdLcXUtaDFldWY1NS1XR1l2NXhuUS0teUhPNHVycTVTZHdsaEVEQjlOaUNsUWs4Z0lN?oc=5</v>
      </c>
      <c r="E13" s="5" t="str">
        <f>IFERROR(__xludf.DUMMYFUNCTION("""COMPUTED_VALUE"""),"How AI is resurrecting dead actors  BBC.com")</f>
        <v>How AI is resurrecting dead actors  BBC.com</v>
      </c>
    </row>
    <row r="14">
      <c r="A14" s="5" t="str">
        <f>IFERROR(__xludf.DUMMYFUNCTION("""COMPUTED_VALUE"""),"Fri, 07 Jul 2023 07:00:00 GMT")</f>
        <v>Fri, 07 Jul 2023 07:00:00 GMT</v>
      </c>
      <c r="B14" s="5" t="str">
        <f>IFERROR(__xludf.DUMMYFUNCTION("""COMPUTED_VALUE"""),"Is A.I. the Future of Astrology? (Published 2023) - The New York Times")</f>
        <v>Is A.I. the Future of Astrology? (Published 2023) - The New York Times</v>
      </c>
      <c r="D14" s="1" t="str">
        <f>IFERROR(__xludf.DUMMYFUNCTION("""COMPUTED_VALUE"""),"https://news.google.com/rss/articles/CBMidEFVX3lxTE1sa3pmbFQwMk1IeXk4NW40b0ZtRXVxSU1DN1A0NDl6eFFXbVo5YjlVMVRtRzI1bGtVLTBBcnBlMzhEREtHMUxBOVVEQ0ZZNjh3ZkxHMmxYdW51aEhLem1DdFVFMl9VVENVZjBDMWd4TGlSOUVW?oc=5")</f>
        <v>https://news.google.com/rss/articles/CBMidEFVX3lxTE1sa3pmbFQwMk1IeXk4NW40b0ZtRXVxSU1DN1A0NDl6eFFXbVo5YjlVMVRtRzI1bGtVLTBBcnBlMzhEREtHMUxBOVVEQ0ZZNjh3ZkxHMmxYdW51aEhLem1DdFVFMl9VVENVZjBDMWd4TGlSOUVW?oc=5</v>
      </c>
      <c r="E14" s="5" t="str">
        <f>IFERROR(__xludf.DUMMYFUNCTION("""COMPUTED_VALUE"""),"Is A.I. the Future of Astrology? (Published 2023)  The New York Times")</f>
        <v>Is A.I. the Future of Astrology? (Published 2023)  The New York Times</v>
      </c>
    </row>
    <row r="15">
      <c r="A15" s="5" t="str">
        <f>IFERROR(__xludf.DUMMYFUNCTION("""COMPUTED_VALUE"""),"Wed, 28 Jun 2023 07:00:00 GMT")</f>
        <v>Wed, 28 Jun 2023 07:00:00 GMT</v>
      </c>
      <c r="B15" s="5" t="str">
        <f>IFERROR(__xludf.DUMMYFUNCTION("""COMPUTED_VALUE"""),"Safe image generation and diffusion models with Amazon AI content moderation services - AWS Blog")</f>
        <v>Safe image generation and diffusion models with Amazon AI content moderation services - AWS Blog</v>
      </c>
      <c r="D15" s="1" t="str">
        <f>IFERROR(__xludf.DUMMYFUNCTION("""COMPUTED_VALUE"""),"https://news.google.com/rss/articles/CBMizAFBVV95cUxPTHNQS1k5eVVLWEdhNHZ4eE9FUVFBYTZhRi1ySTN3ZjkwdVJkbHp3ZV9FeTFXUGpITC0taVBTVEpBNTVsaXB5WnJXRHRocGRzNXlWdkdKZ2liZ0dpTGtyR0dwMkVXdldyM2lRYzljcTFZZG9HSGVvY2s4SmFuSTlQMmx5RWZiUlVEdjRNWXZJclhvZFphUnhUUlhFWTlOOV"&amp;"NFVkVFMS02M3ZKZEI0dko2Q29XS2tIZ1RkSDloV3B3UWpOM0EyVnVDYllrMnc?oc=5")</f>
        <v>https://news.google.com/rss/articles/CBMizAFBVV95cUxPTHNQS1k5eVVLWEdhNHZ4eE9FUVFBYTZhRi1ySTN3ZjkwdVJkbHp3ZV9FeTFXUGpITC0taVBTVEpBNTVsaXB5WnJXRHRocGRzNXlWdkdKZ2liZ0dpTGtyR0dwMkVXdldyM2lRYzljcTFZZG9HSGVvY2s4SmFuSTlQMmx5RWZiUlVEdjRNWXZJclhvZFphUnhUUlhFWTlOOVNFVkVFMS02M3ZKZEI0dko2Q29XS2tIZ1RkSDloV3B3UWpOM0EyVnVDYllrMnc?oc=5</v>
      </c>
      <c r="E15" s="5" t="str">
        <f>IFERROR(__xludf.DUMMYFUNCTION("""COMPUTED_VALUE"""),"Safe image generation and diffusion models with Amazon AI content 
moderation services  AWS Blog")</f>
        <v>Safe image generation and diffusion models with Amazon AI content 
moderation services  AWS Blog</v>
      </c>
    </row>
    <row r="16">
      <c r="A16" s="5" t="str">
        <f>IFERROR(__xludf.DUMMYFUNCTION("""COMPUTED_VALUE"""),"Fri, 04 Aug 2023 07:00:00 GMT")</f>
        <v>Fri, 04 Aug 2023 07:00:00 GMT</v>
      </c>
      <c r="B16" s="5" t="str">
        <f>IFERROR(__xludf.DUMMYFUNCTION("""COMPUTED_VALUE"""),"OutSnapped Launches ‘First of its Kind’ AI-Powered Photo Booth - PetaPixel")</f>
        <v>OutSnapped Launches ‘First of its Kind’ AI-Powered Photo Booth - PetaPixel</v>
      </c>
      <c r="D16" s="1" t="str">
        <f>IFERROR(__xludf.DUMMYFUNCTION("""COMPUTED_VALUE"""),"https://news.google.com/rss/articles/CBMimgFBVV95cUxQS3YwM2ZIZFlLS3VhdHpXU2FwTjJPSWRKZHhQMTNfRmlzVEd5OTZzbkRnYlBTUnBfUm9xNWloSVdWcDVVMDFWcEVzOWFwT1QxMTFfajBvdXRZdXhWRWE1bkszelBuVTFSNlFXLS1ub2hMRldDUFJJS0g1UnE4Z284QWUxVDBqY3V1VnZVLS0wS01peG9jZ1RpWmZn?oc=5")</f>
        <v>https://news.google.com/rss/articles/CBMimgFBVV95cUxQS3YwM2ZIZFlLS3VhdHpXU2FwTjJPSWRKZHhQMTNfRmlzVEd5OTZzbkRnYlBTUnBfUm9xNWloSVdWcDVVMDFWcEVzOWFwT1QxMTFfajBvdXRZdXhWRWE1bkszelBuVTFSNlFXLS1ub2hMRldDUFJJS0g1UnE4Z284QWUxVDBqY3V1VnZVLS0wS01peG9jZ1RpWmZn?oc=5</v>
      </c>
      <c r="E16" s="5" t="str">
        <f>IFERROR(__xludf.DUMMYFUNCTION("""COMPUTED_VALUE"""),"OutSnapped Launches ‘First of its Kind’ AI-Powered Photo Booth  PetaPixel")</f>
        <v>OutSnapped Launches ‘First of its Kind’ AI-Powered Photo Booth  PetaPixel</v>
      </c>
    </row>
    <row r="17">
      <c r="A17" s="5" t="str">
        <f>IFERROR(__xludf.DUMMYFUNCTION("""COMPUTED_VALUE"""),"Thu, 04 May 2023 07:00:00 GMT")</f>
        <v>Thu, 04 May 2023 07:00:00 GMT</v>
      </c>
      <c r="B17" s="5" t="str">
        <f>IFERROR(__xludf.DUMMYFUNCTION("""COMPUTED_VALUE"""),"AI Reveals its Biases by Generating What it Thinks Professors Look Like - PetaPixel")</f>
        <v>AI Reveals its Biases by Generating What it Thinks Professors Look Like - PetaPixel</v>
      </c>
      <c r="D17" s="1" t="str">
        <f>IFERROR(__xludf.DUMMYFUNCTION("""COMPUTED_VALUE"""),"https://news.google.com/rss/articles/CBMiqAFBVV95cUxONDRjYXpOUWVxUmtzUHM1M2g5RFVhSmdMSjM3UXpzeFd2WVJRbWo3OHBIYkRvNktYRzhpQjF3X1JkS0tSVEVVczFfczhOLVdZellaTDllMkgwQlJVeHVESm1BdXFIRGhKTHZQRlJCSXdkb3k3aUVERHdEV1VYazRJbzFZLXlXVjk0VVduZFAyQW9aNXI5WVdJUGJoZDZZQ3"&amp;"plMno0cVpGNms?oc=5")</f>
        <v>https://news.google.com/rss/articles/CBMiqAFBVV95cUxONDRjYXpOUWVxUmtzUHM1M2g5RFVhSmdMSjM3UXpzeFd2WVJRbWo3OHBIYkRvNktYRzhpQjF3X1JkS0tSVEVVczFfczhOLVdZellaTDllMkgwQlJVeHVESm1BdXFIRGhKTHZQRlJCSXdkb3k3aUVERHdEV1VYazRJbzFZLXlXVjk0VVduZFAyQW9aNXI5WVdJUGJoZDZZQ3plMno0cVpGNms?oc=5</v>
      </c>
      <c r="E17" s="5" t="str">
        <f>IFERROR(__xludf.DUMMYFUNCTION("""COMPUTED_VALUE"""),"AI Reveals its Biases by Generating What it Thinks Professors Look Like  
PetaPixel")</f>
        <v>AI Reveals its Biases by Generating What it Thinks Professors Look Like  
PetaPixel</v>
      </c>
    </row>
    <row r="18">
      <c r="A18" s="5" t="str">
        <f>IFERROR(__xludf.DUMMYFUNCTION("""COMPUTED_VALUE"""),"Thu, 03 Aug 2023 07:00:00 GMT")</f>
        <v>Thu, 03 Aug 2023 07:00:00 GMT</v>
      </c>
      <c r="B18" s="5" t="str">
        <f>IFERROR(__xludf.DUMMYFUNCTION("""COMPUTED_VALUE"""),"Asian MIT Student Asks AI for a Pro Headshot, Gets Turned White - PetaPixel")</f>
        <v>Asian MIT Student Asks AI for a Pro Headshot, Gets Turned White - PetaPixel</v>
      </c>
      <c r="D18" s="1" t="str">
        <f>IFERROR(__xludf.DUMMYFUNCTION("""COMPUTED_VALUE"""),"https://news.google.com/rss/articles/CBMinAFBVV95cUxPTS03dFFqNE9JOVdKZXdDX0NLVko0enc4ZHdSbTRvTzluNkNYWDUzMDR1ZXZGNVJZTmRydmNRNmYtQ19DcnVSNDhVS3Q3WUc5dWN5VFVJd3ZiX3V6VF80ckh4WVhHbE44V0FBdjZNVzRmUjQwZXRaX3kyNTdNY2k0c29kUUp6NkFuckhvU3VfaC1uaGFVT2lpS3pEV28?oc"&amp;"=5")</f>
        <v>https://news.google.com/rss/articles/CBMinAFBVV95cUxPTS03dFFqNE9JOVdKZXdDX0NLVko0enc4ZHdSbTRvTzluNkNYWDUzMDR1ZXZGNVJZTmRydmNRNmYtQ19DcnVSNDhVS3Q3WUc5dWN5VFVJd3ZiX3V6VF80ckh4WVhHbE44V0FBdjZNVzRmUjQwZXRaX3kyNTdNY2k0c29kUUp6NkFuckhvU3VfaC1uaGFVT2lpS3pEV28?oc=5</v>
      </c>
      <c r="E18" s="5" t="str">
        <f>IFERROR(__xludf.DUMMYFUNCTION("""COMPUTED_VALUE"""),"Asian MIT Student Asks AI for a Pro Headshot, Gets Turned White  PetaPixel")</f>
        <v>Asian MIT Student Asks AI for a Pro Headshot, Gets Turned White  PetaPixel</v>
      </c>
    </row>
    <row r="19">
      <c r="A19" s="5" t="str">
        <f>IFERROR(__xludf.DUMMYFUNCTION("""COMPUTED_VALUE"""),"Mon, 01 May 2023 07:00:00 GMT")</f>
        <v>Mon, 01 May 2023 07:00:00 GMT</v>
      </c>
      <c r="B19" s="5" t="str">
        <f>IFERROR(__xludf.DUMMYFUNCTION("""COMPUTED_VALUE"""),"This Hong Kong start-up is giving professionals an AI photo upgrade - South China Morning Post")</f>
        <v>This Hong Kong start-up is giving professionals an AI photo upgrade - South China Morning Post</v>
      </c>
      <c r="D19" s="1" t="str">
        <f>IFERROR(__xludf.DUMMYFUNCTION("""COMPUTED_VALUE"""),"https://news.google.com/rss/articles/CBMi0wFBVV95cUxPS1ppWTVJeDEyWnQ4Y19aT0txd19xMndjNDRzR29LOE5VUFZmNm1saU81M3hqbnNBUkdpdW1WdnZIdUVGRFNDZkFCS1RCc2U3Z3BLX1VzV0pzZk5FZzVYNEJTdXBUdHVFM3g5b1ZVOXNCZS01X1U4TE0yRkJCclgyRFZIRVpVTVBhRUlFdDV2VVhpQ0NHcTIzdmh4YkVMVF"&amp;"I5Y2RjRkp5RVozaFFJNW9FcFltSmVOWGVqX2Z3bjZHRXV6OWZHSWoxTS03Z3FXcnZBbjRr0gHTAUFVX3lxTE5yLUFNVXlWaE5PMWpSbnhyNHFyTURtMnpGRFZnenRVOGwxSXFUeXltN0o2YnZ2RVBVODZKRzJQaE5kQmFKSEg4R29QNTZVS2t2SUVLTzZZcUlIa19vSWVhdlRpbVRPZW12Z1Y3UDJ5c09STGhtMHpGc0Z2V0VnT18wY3FqMjRuc"&amp;"jNKOTR5cmlmaDRRNVdDLXYtS3kxcm9VN0VmWnl2bmhKbWxGVXRxNzg3QWppMkJkU0tRcElUWWxrTlEzUkdpMGI4emVLU0dIcnNJcVE?oc=5")</f>
        <v>https://news.google.com/rss/articles/CBMi0wFBVV95cUxPS1ppWTVJeDEyWnQ4Y19aT0txd19xMndjNDRzR29LOE5VUFZmNm1saU81M3hqbnNBUkdpdW1WdnZIdUVGRFNDZkFCS1RCc2U3Z3BLX1VzV0pzZk5FZzVYNEJTdXBUdHVFM3g5b1ZVOXNCZS01X1U4TE0yRkJCclgyRFZIRVpVTVBhRUlFdDV2VVhpQ0NHcTIzdmh4YkVMVFI5Y2RjRkp5RVozaFFJNW9FcFltSmVOWGVqX2Z3bjZHRXV6OWZHSWoxTS03Z3FXcnZBbjRr0gHTAUFVX3lxTE5yLUFNVXlWaE5PMWpSbnhyNHFyTURtMnpGRFZnenRVOGwxSXFUeXltN0o2YnZ2RVBVODZKRzJQaE5kQmFKSEg4R29QNTZVS2t2SUVLTzZZcUlIa19vSWVhdlRpbVRPZW12Z1Y3UDJ5c09STGhtMHpGc0Z2V0VnT18wY3FqMjRucjNKOTR5cmlmaDRRNVdDLXYtS3kxcm9VN0VmWnl2bmhKbWxGVXRxNzg3QWppMkJkU0tRcElUWWxrTlEzUkdpMGI4emVLU0dIcnNJcVE?oc=5</v>
      </c>
      <c r="E19" s="5" t="str">
        <f>IFERROR(__xludf.DUMMYFUNCTION("""COMPUTED_VALUE"""),"This Hong Kong start-up is giving professionals an AI photo upgrade  South 
China Morning Post")</f>
        <v>This Hong Kong start-up is giving professionals an AI photo upgrade  South 
China Morning Post</v>
      </c>
    </row>
    <row r="20">
      <c r="A20" s="5" t="str">
        <f>IFERROR(__xludf.DUMMYFUNCTION("""COMPUTED_VALUE"""),"Mon, 26 Sep 2022 07:00:00 GMT")</f>
        <v>Mon, 26 Sep 2022 07:00:00 GMT</v>
      </c>
      <c r="B20" s="5" t="str">
        <f>IFERROR(__xludf.DUMMYFUNCTION("""COMPUTED_VALUE"""),"Google’s DreamBooth brings personalization to AI art - Dataconomy")</f>
        <v>Google’s DreamBooth brings personalization to AI art - Dataconomy</v>
      </c>
      <c r="D20" s="1" t="str">
        <f>IFERROR(__xludf.DUMMYFUNCTION("""COMPUTED_VALUE"""),"https://news.google.com/rss/articles/CBMifEFVX3lxTFBoZXdsRExYbFRycmREVlQ5Nkc0WXEydUlIYlNqVlJleXkwZFBXc0xfX2JpM1c5NVVXbDd0MUxZbzdSQ2x2eThxM1Q4cU9OTjF1TDJQQW8yWjJTMW5JdzJMQXByR0RhZ0dCSGh1WXh2RWNFZzdiaEpxMElNRTg?oc=5")</f>
        <v>https://news.google.com/rss/articles/CBMifEFVX3lxTFBoZXdsRExYbFRycmREVlQ5Nkc0WXEydUlIYlNqVlJleXkwZFBXc0xfX2JpM1c5NVVXbDd0MUxZbzdSQ2x2eThxM1Q4cU9OTjF1TDJQQW8yWjJTMW5JdzJMQXByR0RhZ0dCSGh1WXh2RWNFZzdiaEpxMElNRTg?oc=5</v>
      </c>
      <c r="E20" s="5" t="str">
        <f>IFERROR(__xludf.DUMMYFUNCTION("""COMPUTED_VALUE"""),"Google’s DreamBooth brings personalization to AI art  Dataconomy")</f>
        <v>Google’s DreamBooth brings personalization to AI art  Dataconomy</v>
      </c>
    </row>
    <row r="21">
      <c r="A21" s="5" t="str">
        <f>IFERROR(__xludf.DUMMYFUNCTION("""COMPUTED_VALUE"""),"Mon, 04 Nov 2019 08:00:00 GMT")</f>
        <v>Mon, 04 Nov 2019 08:00:00 GMT</v>
      </c>
      <c r="B21" s="5" t="str">
        <f>IFERROR(__xludf.DUMMYFUNCTION("""COMPUTED_VALUE"""),"Adobe is launching a free AI-powered Photoshop Camera app - The Verge")</f>
        <v>Adobe is launching a free AI-powered Photoshop Camera app - The Verge</v>
      </c>
      <c r="D21" s="1" t="str">
        <f>IFERROR(__xludf.DUMMYFUNCTION("""COMPUTED_VALUE"""),"https://news.google.com/rss/articles/CBMioAFBVV95cUxObjhhaXJyNVVueTNsczkyMWJ1ZXBkV3V6bVg3cC13ZkdMcEJ6M19MbU5FdHpWS1dKeVRUT25fNmxxX3NzVk45THNHNVJ3RXYxY3lKMnphdlVfanFBaWQ1MlhyTWJQTHVrNnJTMllSWlVEVlhIcE5KWjA2R25lUmYzTTNjeWJTQzBlSDdBdXRuSnRBb25JN1V6XzVwT213WU"&amp;"sx?oc=5")</f>
        <v>https://news.google.com/rss/articles/CBMioAFBVV95cUxObjhhaXJyNVVueTNsczkyMWJ1ZXBkV3V6bVg3cC13ZkdMcEJ6M19MbU5FdHpWS1dKeVRUT25fNmxxX3NzVk45THNHNVJ3RXYxY3lKMnphdlVfanFBaWQ1MlhyTWJQTHVrNnJTMllSWlVEVlhIcE5KWjA2R25lUmYzTTNjeWJTQzBlSDdBdXRuSnRBb25JN1V6XzVwT213WUsx?oc=5</v>
      </c>
      <c r="E21" s="5" t="str">
        <f>IFERROR(__xludf.DUMMYFUNCTION("""COMPUTED_VALUE"""),"Adobe is launching a free AI-powered Photoshop Camera app  The Verge")</f>
        <v>Adobe is launching a free AI-powered Photoshop Camera app  The Verge</v>
      </c>
    </row>
    <row r="22">
      <c r="A22" s="2" t="s">
        <v>3</v>
      </c>
      <c r="B22" s="2" t="s">
        <v>631</v>
      </c>
    </row>
    <row r="23">
      <c r="A23" s="2" t="s">
        <v>7</v>
      </c>
      <c r="B23" s="2" t="s">
        <v>632</v>
      </c>
    </row>
    <row r="24">
      <c r="A24" s="2" t="s">
        <v>16</v>
      </c>
      <c r="B24" s="2" t="s">
        <v>633</v>
      </c>
    </row>
    <row r="25">
      <c r="A25" s="2" t="s">
        <v>10</v>
      </c>
      <c r="B25" s="2" t="s">
        <v>634</v>
      </c>
    </row>
    <row r="26">
      <c r="A26" s="2" t="s">
        <v>13</v>
      </c>
      <c r="B26" s="2" t="s">
        <v>635</v>
      </c>
    </row>
    <row r="27">
      <c r="A27" s="2" t="s">
        <v>24</v>
      </c>
      <c r="B27" s="2" t="s">
        <v>636</v>
      </c>
    </row>
    <row r="28">
      <c r="A28" s="2" t="s">
        <v>53</v>
      </c>
      <c r="B28" s="2" t="s">
        <v>637</v>
      </c>
    </row>
    <row r="29">
      <c r="A29" s="2" t="s">
        <v>53</v>
      </c>
      <c r="B29" s="2" t="s">
        <v>638</v>
      </c>
    </row>
  </sheetData>
  <hyperlinks>
    <hyperlink r:id="rId1" ref="A1"/>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s>
  <drawing r:id="rId21"/>
</worksheet>
</file>