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I photo booth rental Los Angel" sheetId="1" r:id="rId4"/>
    <sheet state="visible" name="Keywords" sheetId="2" r:id="rId5"/>
    <sheet state="visible" name="Content" sheetId="3" r:id="rId6"/>
    <sheet state="visible" name="Calendar Events" sheetId="4" r:id="rId7"/>
    <sheet state="visible" name="RSS Feeds" sheetId="5" r:id="rId8"/>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link https://sites.google.com/view/photoboothrentalnearsandimas/home
	-Erin Edwards
----
document https://docs.google.com/document/d/1rpoQi9sWeZXDAF3Sp8VRPSrM4MkMJ5C2OIQxecSA6fc/edit?usp=sharing
 document pub https://docs.google.com/document/d/1rpoQi9sWeZXDAF3Sp8VRPSrM4MkMJ5C2OIQxecSA6fc/pub
 document view https://docs.google.com/document/d/1rpoQi9sWeZXDAF3Sp8VRPSrM4MkMJ5C2OIQxecSA6fc/view
 link https://sites.google.com/view/photobooth-rental-culver-city/wedding-photo-booth-rental-in-culver-city
 link https://sites.google.com/view/culvercityphotoboothrentals/photo-booth-for-rental-in-culver-city
 link https://sites.google.com/view/culvercityphotoboothrentals/photo-booth-for-rent-near-culver-city
 link https://sites.google.com/view/culvercityphotoboothrentals/photo-booth-rental-in-culver-city_1
	-Erin Edwards
----
link https://sites.google.com/view/culvercityphotoboothrentals/photo-booth-for-rent-near-culver-city
 link https://sites.google.com/view/culvercityphotoboothrentals/photo-booth-rental-in-culver-city_1
 link https://sites.google.com/view/photoboothrentalnearsandimas/home
 document https://docs.google.com/document/d/1x-fmKobH9vJgXc6H9fvDWwvqQTroIHSwYBlQYfNDwes/edit?usp=sharing
 document pub https://docs.google.com/document/d/1x-fmKobH9vJgXc6H9fvDWwvqQTroIHSwYBlQYfNDwes/pub
 document view https://docs.google.com/document/d/1x-fmKobH9vJgXc6H9fvDWwvqQTroIHSwYBlQYfNDwes/view
 document https://docs.google.com/document/d/1TQ_PuXYVrszmxIUoX2trZMRh5kleTSaPSWOG7zwEhN4/edit?usp=sharing
 document pub https://docs.google.com/document/d/1TQ_PuXYVrszmxIUoX2trZMRh5kleTSaPSWOG7zwEhN4/pub
 document view https://docs.google.com/document/d/1TQ_PuXYVrszmxIUoX2trZMRh5kleTSaPSWOG7zwEhN4/view
 document https://docs.google.com/document/d/1xApBGSxkT9sboT3_oyjUvxlfl3pBgEJ41FN6Y7AE6cM/edit?usp=sharing
 document pub https://docs.google.com/document/d/1xApBGSxkT9sboT3_oyjUvxlfl3pBgEJ41FN6Y7AE6cM/pub
 document view https://docs.google.com/document/d/1xApBGSxkT9sboT3_oyjUvxlfl3pBgEJ41FN6Y7AE6cM/view
 link https://sites.google.com/view/photobooth-rental-culver-city/wedding-photo-booth-rental-in-culver-city
 link https://sites.google.com/view/culvercityphotoboothrentals/photo-booth-for-rental-in-culver-city
 link https://sites.google.com/view/culvercityphotoboothrentals/photo-booth-for-rent-near-culver-city
 link https://sites.google.com/view/culvercityphotoboothrentals/photo-booth-rental-in-culver-city_1
 link https://sites.google.com/view/photoboothrentalnearsandimas/home
 document https://docs.google.com/document/d/15SI-B0aipYoe7EsVnkCeIneLEo8csNB6CPMZyXLD8gY/edit?usp=sharing
 document pub https://docs.google.com/document/d/15SI-B0aipYoe7EsVnkCeIneLEo8csNB6CPMZyXLD8gY/pub
 document view https://docs.google.com/document/d/15SI-B0aipYoe7EsVnkCeIneLEo8csNB6CPMZyXLD8gY/view
	-Erin Edwards
----
document view https://docs.google.com/document/d/10gvm4K8Ao_E0wXMrxCGP1YLSV7sGWC5fW4L3M-eXYHs/view
 document https://docs.google.com/document/d/1a4REKVeanNlcUoM_MPQ_-VZWNp8jJZR4gq4fH-_rGdE/edit?usp=sharing
 document pub https://docs.google.com/document/d/1a4REKVeanNlcUoM_MPQ_-VZWNp8jJZR4gq4fH-_rGdE/pub
 document view https://docs.google.com/document/d/1a4REKVeanNlcUoM_MPQ_-VZWNp8jJZR4gq4fH-_rGdE/view
 link https://sites.google.com/view/photobooth-rental-culver-city/wedding-photo-booth-rental-in-culver-city
 link https://sites.google.com/view/culvercityphotoboothrentals/photo-booth-for-rental-in-culver-city
 link https://sites.google.com/view/culvercityphotoboothrentals/photo-booth-for-rent-near-culver-city
 link https://sites.google.com/view/culvercityphotoboothrentals/photo-booth-rental-in-culver-city_1
 link https://sites.google.com/view/photoboothrentalnearsandimas/home
 document https://docs.google.com/document/d/1pFgltZkbBJ7v_q_zJCAJwMa4XXrAp1jORSm5d7aTnDw/edit?usp=sharing
 document pub https://docs.google.com/document/d/1pFgltZkbBJ7v_q_zJCAJwMa4XXrAp1jORSm5d7aTnDw/pub
 document view https://docs.google.com/document/d/1pFgltZkbBJ7v_q_zJCAJwMa4XXrAp1jORSm5d7aTnDw/view
 document https://docs.google.com/document/d/1jvakpAk0usAMCez-m5RNmbqWpTA1IKnYBApeNU0c-8w/edit?usp=sharing
 document pub https://docs.google.com/document/d/1jvakpAk0usAMCez-m5RNmbqWpTA1IKnYBApeNU0c-8w/pub
 document view https://docs.google.com/document/d/1jvakpAk0usAMCez-m5RNmbqWpTA1IKnYBApeNU0c-8w/view
 document https://docs.google.com/document/d/1TaFSvJHtunJ1Z3z5FFOkBq3n1QtgnHXrXnIAyqkoChk/edit?usp=sharing
 document pub https://docs.google.com/document/d/1TaFSvJHtunJ1Z3z5FFOkBq3n1QtgnHXrXnIAyqkoChk/pub
 document view https://docs.google.com/document/d/1TaFSvJHtunJ1Z3z5FFOkBq3n1QtgnHXrXnIAyqkoChk/view
 link https://sites.google.com/view/photobooth-rental-culver-city/wedding-photo-booth-rental-in-culver-city
 link https://sites.google.com/view/culvercityphotoboothrentals/photo-booth-for-rental-in-culver-city
	-Erin Edwards
----
link https://sites.google.com/view/photoboothrentalnearsandimas/home
 document https://docs.google.com/document/d/1zLZyGrGmubdElNaFghMlqlaa9dt3GRHolaNNd13EAX8/edit?usp=sharing
 document pub https://docs.google.com/document/d/1zLZyGrGmubdElNaFghMlqlaa9dt3GRHolaNNd13EAX8/pub
 document view https://docs.google.com/document/d/1zLZyGrGmubdElNaFghMlqlaa9dt3GRHolaNNd13EAX8/view
 document https://docs.google.com/document/d/1NyenAb9RpWABI97KSUglWSbMbOTzEZIoLr_z46ifNZw/edit?usp=sharing
 document pub https://docs.google.com/document/d/1NyenAb9RpWABI97KSUglWSbMbOTzEZIoLr_z46ifNZw/pub
 document view https://docs.google.com/document/d/1NyenAb9RpWABI97KSUglWSbMbOTzEZIoLr_z46ifNZw/view
 document https://docs.google.com/document/d/1bcbin7MRmnCwJnp0k0UMeKlENgLVKJa58qt1kpgTjw8/edit?usp=sharing
 document pub https://docs.google.com/document/d/1bcbin7MRmnCwJnp0k0UMeKlENgLVKJa58qt1kpgTjw8/pub
 document view https://docs.google.com/document/d/1bcbin7MRmnCwJnp0k0UMeKlENgLVKJa58qt1kpgTjw8/view
 link https://sites.google.com/view/photobooth-rental-culver-city/wedding-photo-booth-rental-in-culver-city
 link https://sites.google.com/view/culvercityphotoboothrentals/photo-booth-for-rental-in-culver-city
 link https://sites.google.com/view/culvercityphotoboothrentals/photo-booth-for-rent-near-culver-city
 link https://sites.google.com/view/culvercityphotoboothrentals/photo-booth-rental-in-culver-city_1
 link https://sites.google.com/view/photoboothrentalnearsandimas/home
 document https://docs.google.com/document/d/1sA-84BUEyEy6JbORqTUPEGZKI7aLlZ30uvzDEMLkyFY/edit?usp=sharing
 document pub https://docs.google.com/document/d/1sA-84BUEyEy6JbORqTUPEGZKI7aLlZ30uvzDEMLkyFY/pub
 document view https://docs.google.com/document/d/1sA-84BUEyEy6JbORqTUPEGZKI7aLlZ30uvzDEMLkyFY/view
 document https://docs.google.com/document/d/10gvm4K8Ao_E0wXMrxCGP1YLSV7sGWC5fW4L3M-eXYHs/edit?usp=sharing
 document pub https://docs.google.com/document/d/10gvm4K8Ao_E0wXMrxCGP1YLSV7sGWC5fW4L3M-eXYHs/pub
	-Erin Edwards
----
document pub https://docs.google.com/document/d/1UEDXbrWjjmeLAVgItU2MxhTl8bzrHG4kJAwCHshNmUM/pub
 document view https://docs.google.com/document/d/1UEDXbrWjjmeLAVgItU2MxhTl8bzrHG4kJAwCHshNmUM/view
 link https://sites.google.com/view/photobooth-rental-culver-city/wedding-photo-booth-rental-in-culver-city
 link https://sites.google.com/view/culvercityphotoboothrentals/photo-booth-for-rental-in-culver-city
 link https://sites.google.com/view/culvercityphotoboothrentals/photo-booth-for-rent-near-culver-city
 link https://sites.google.com/view/culvercityphotoboothrentals/photo-booth-rental-in-culver-city_1
 link https://sites.google.com/view/photoboothrentalnearsandimas/home
 document https://docs.google.com/document/d/1Se0IDPWJ1KQSZ3DV9GcTW3CWX4-zFoLq4qZF_mbLraE/edit?usp=sharing
 document pub https://docs.google.com/document/d/1Se0IDPWJ1KQSZ3DV9GcTW3CWX4-zFoLq4qZF_mbLraE/pub
 document view https://docs.google.com/document/d/1Se0IDPWJ1KQSZ3DV9GcTW3CWX4-zFoLq4qZF_mbLraE/view
 document https://docs.google.com/document/d/1_zJoAZFSn8hVvse7_P-S7ozpj3CXtfdx9Dsvj1rmSH0/edit?usp=sharing
 document pub https://docs.google.com/document/d/1_zJoAZFSn8hVvse7_P-S7ozpj3CXtfdx9Dsvj1rmSH0/pub
 document view https://docs.google.com/document/d/1_zJoAZFSn8hVvse7_P-S7ozpj3CXtfdx9Dsvj1rmSH0/view
 document https://docs.google.com/document/d/1083GdFQsm10LcW1NGkPTDCT04TDSn8fzWZjSGA_tvpw/edit?usp=sharing
 document pub https://docs.google.com/document/d/1083GdFQsm10LcW1NGkPTDCT04TDSn8fzWZjSGA_tvpw/pub
 document view https://docs.google.com/document/d/1083GdFQsm10LcW1NGkPTDCT04TDSn8fzWZjSGA_tvpw/view
 link https://sites.google.com/view/photobooth-rental-culver-city/wedding-photo-booth-rental-in-culver-city
 link https://sites.google.com/view/culvercityphotoboothrentals/photo-booth-for-rental-in-culver-city
 link https://sites.google.com/view/culvercityphotoboothrentals/photo-booth-for-rent-near-culver-city
 link https://sites.google.com/view/culvercityphotoboothrentals/photo-booth-rental-in-culver-city_1
	-Erin Edwards
----
Calendar - All Day Event https://www.google.com/calendar/event?eid=N2FhdGVhNjAzdGRtdHFucW5zbHBjaW5oZm8gODIxNzY1OWM2ZDRlYTY2OTdmY2Y1YjRiOGI2MmIwMTkzMTViYmQ0ODVkZGE1ZTgxM2NiMTlhZGUzNTZlNTU3OEBncm91cC5jYWxlbmRhci5nb29nbGUuY29t
 video https://youtu.be/3AjCF0_H6pI
 video https://youtu.be/yD1Nwl2R0O4
 video https://youtu.be/WWlZX-7fMis
 video https://youtu.be/uceVMj8rYks
 video https://youtu.be/5m1UqrkL-Qs
 sheet https://docs.google.com/spreadsheets/d/1_AAAd7U1zQVJ93c_z-siee0aSiFK7yVIS7IyYvagei4/edit#gid=0
 sheet https://docs.google.com/spreadsheets/d/1_AAAd7U1zQVJ93c_z-siee0aSiFK7yVIS7IyYvagei4/edit#gid=104503529
 sheet https://docs.google.com/spreadsheets/d/1_AAAd7U1zQVJ93c_z-siee0aSiFK7yVIS7IyYvagei4/edit#gid=1150098443
 sheet https://docs.google.com/spreadsheets/d/1_AAAd7U1zQVJ93c_z-siee0aSiFK7yVIS7IyYvagei4/edit#gid=329935823
 sheet https://docs.google.com/spreadsheets/d/1_AAAd7U1zQVJ93c_z-siee0aSiFK7yVIS7IyYvagei4/edit#gid=652934269
 folder HTML https://drive.google.com/drive/folders/1rZt5YM9LxeVcWOq8aIad8aSMqMgX2aX0?usp=sharing
 HTML https://drive.google.com/file/d/1p9rn6CPjLIaOyginEbCzglAehlpqQIH5/view?usp=sharing
 folder Microsoft Files https://drive.google.com/drive/folders/1uFg1reBORe6O-Xm-96hdBOAerwLS-0Ev?usp=sharing
 document https://docs.google.com/document/d/1d5P990Lt5wFUnMq6BSrQqC5gtdjyA4HKZGYU_za_cAs/edit?usp=sharing
 document pub https://docs.google.com/document/d/1d5P990Lt5wFUnMq6BSrQqC5gtdjyA4HKZGYU_za_cAs/pub
 document view https://docs.google.com/document/d/1d5P990Lt5wFUnMq6BSrQqC5gtdjyA4HKZGYU_za_cAs/view
 document https://docs.google.com/document/d/1rAvrhnJBl83aj50VUc-JxvjX8j9n38kCZUDOuJHHhG8/edit?usp=sharing
 document pub https://docs.google.com/document/d/1rAvrhnJBl83aj50VUc-JxvjX8j9n38kCZUDOuJHHhG8/pub
 document view https://docs.google.com/document/d/1rAvrhnJBl83aj50VUc-JxvjX8j9n38kCZUDOuJHHhG8/view
 document https://docs.google.com/document/d/1UEDXbrWjjmeLAVgItU2MxhTl8bzrHG4kJAwCHshNmUM/edit?usp=sharing
	-Erin Edwards
----
Calendar - All Day Event https://www.google.com/calendar/event?eid=ZnVubWdoazdva3Y5YjlqODJpdGc5bHZsdGsgODIxNzY1OWM2ZDRlYTY2OTdmY2Y1YjRiOGI2MmIwMTkzMTViYmQ0ODVkZGE1ZTgxM2NiMTlhZGUzNTZlNTU3OEBncm91cC5jYWxlbmRhci5nb29nbGUuY29t
 Calendar - All Day Event https://www.google.com/calendar/event?eid=cnFxY3U3cm52bGRucnRva3VrdmI4bm0xMDggODIxNzY1OWM2ZDRlYTY2OTdmY2Y1YjRiOGI2MmIwMTkzMTViYmQ0ODVkZGE1ZTgxM2NiMTlhZGUzNTZlNTU3OEBncm91cC5jYWxlbmRhci5nb29nbGUuY29t
 Calendar - All Day Event https://www.google.com/calendar/event?eid=dGFvdDJncHNycjkyY3RvM3V0czhsNDZxODQgODIxNzY1OWM2ZDRlYTY2OTdmY2Y1YjRiOGI2MmIwMTkzMTViYmQ0ODVkZGE1ZTgxM2NiMTlhZGUzNTZlNTU3OEBncm91cC5jYWxlbmRhci5nb29nbGUuY29t
 Calendar - All Day Event https://www.google.com/calendar/event?eid=bmVyNDl0cmVtOWVtbTVpZmF0cDcyY3VvNDQgODIxNzY1OWM2ZDRlYTY2OTdmY2Y1YjRiOGI2MmIwMTkzMTViYmQ0ODVkZGE1ZTgxM2NiMTlhZGUzNTZlNTU3OEBncm91cC5jYWxlbmRhci5nb29nbGUuY29t
 Calendar - All Day Event https://www.google.com/calendar/event?eid=c2xnMnMydWFybW1uM3ZhdDNjODVkdG5zOG8gODIxNzY1OWM2ZDRlYTY2OTdmY2Y1YjRiOGI2MmIwMTkzMTViYmQ0ODVkZGE1ZTgxM2NiMTlhZGUzNTZlNTU3OEBncm91cC5jYWxlbmRhci5nb29nbGUuY29t
 Calendar - All Day Event https://www.google.com/calendar/event?eid=aHNxM2Ywb2cxcXE2ZGNtbnNwdTJ1NmRia2sgODIxNzY1OWM2ZDRlYTY2OTdmY2Y1YjRiOGI2MmIwMTkzMTViYmQ0ODVkZGE1ZTgxM2NiMTlhZGUzNTZlNTU3OEBncm91cC5jYWxlbmRhci5nb29nbGUuY29t
 Calendar - All Day Event https://www.google.com/calendar/event?eid=bWowOHZzdHE2NHUzZnNxYnEzNmw3YzJnajQgODIxNzY1OWM2ZDRlYTY2OTdmY2Y1YjRiOGI2MmIwMTkzMTViYmQ0ODVkZGE1ZTgxM2NiMTlhZGUzNTZlNTU3OEBncm91cC5jYWxlbmRhci5nb29nbGUuY29t
 Calendar - All Day Event https://www.google.com/calendar/event?eid=YjJtaXZnODI4NnJocWprOGc4MGhsczlxcTAgODIxNzY1OWM2ZDRlYTY2OTdmY2Y1YjRiOGI2MmIwMTkzMTViYmQ0ODVkZGE1ZTgxM2NiMTlhZGUzNTZlNTU3OEBncm91cC5jYWxlbmRhci5nb29nbGUuY29t
 Calendar - All Day Event https://www.google.com/calendar/event?eid=cnB2M29tcnBiOThkODhkODNxMzFiZzhrMW8gODIxNzY1OWM2ZDRlYTY2OTdmY2Y1YjRiOGI2MmIwMTkzMTViYmQ0ODVkZGE1ZTgxM2NiMTlhZGUzNTZlNTU3OEBncm91cC5jYWxlbmRhci5nb29nbGUuY29t
	-Erin Edwards
----
document pub https://docs.google.com/document/d/1CKrtwVIp0U-zA9kx7LqjTecbyi-bq6FpVnro2ToGEKY/pub
 document view https://docs.google.com/document/d/1CKrtwVIp0U-zA9kx7LqjTecbyi-bq6FpVnro2ToGEKY/view
 presentation https://docs.google.com/presentation/d/1mkoKy47lwt761zsWj_mbu8-NHF7O5qtp-HqeKGqIVf4/edit?usp=sharing
 presentation pub https://docs.google.com/presentation/d/1mkoKy47lwt761zsWj_mbu8-NHF7O5qtp-HqeKGqIVf4/pub?start=true&amp;loop=true&amp;delayms=3000
 presentation view https://docs.google.com/presentation/d/1mkoKy47lwt761zsWj_mbu8-NHF7O5qtp-HqeKGqIVf4/view
 presentation html https://docs.google.com/presentation/d/1mkoKy47lwt761zsWj_mbu8-NHF7O5qtp-HqeKGqIVf4/htmlpresent
 calendar https://calendar.google.com/calendar/embed?src=8217659c6d4ea6697fcf5b4b8b62b019315bbd485dda5e813cb19ade356e5578@group.calendar.google.com
 Calendar - All Day Event https://www.google.com/calendar/event?eid=czI2bnYzdDNwM2pjcXJ2M20yMHEyY3MyZzQgODIxNzY1OWM2ZDRlYTY2OTdmY2Y1YjRiOGI2MmIwMTkzMTViYmQ0ODVkZGE1ZTgxM2NiMTlhZGUzNTZlNTU3OEBncm91cC5jYWxlbmRhci5nb29nbGUuY29t
 Calendar - All Day Event https://www.google.com/calendar/event?eid=ZGlmdGZnYThkaHNudHJzMTUwcGgxaXFscWsgODIxNzY1OWM2ZDRlYTY2OTdmY2Y1YjRiOGI2MmIwMTkzMTViYmQ0ODVkZGE1ZTgxM2NiMTlhZGUzNTZlNTU3OEBncm91cC5jYWxlbmRhci5nb29nbGUuY29t
 Calendar - All Day Event https://www.google.com/calendar/event?eid=dHVqZGdvNTVlaDltOTE1NW85MG9qamk0aDggODIxNzY1OWM2ZDRlYTY2OTdmY2Y1YjRiOGI2MmIwMTkzMTViYmQ0ODVkZGE1ZTgxM2NiMTlhZGUzNTZlNTU3OEBncm91cC5jYWxlbmRhci5nb29nbGUuY29t
 Calendar - All Day Event https://www.google.com/calendar/event?eid=ZGF2bGxhZDBwN29nNGJhdG10bTBhZTUydW8gODIxNzY1OWM2ZDRlYTY2OTdmY2Y1YjRiOGI2MmIwMTkzMTViYmQ0ODVkZGE1ZTgxM2NiMTlhZGUzNTZlNTU3OEBncm91cC5jYWxlbmRhci5nb29nbGUuY29t
 Calendar - All Day Event https://www.google.com/calendar/event?eid=NjdmNjdkazI2Mzd0NjBuY2ozbHBxNWh2Z2sgODIxNzY1OWM2ZDRlYTY2OTdmY2Y1YjRiOGI2MmIwMTkzMTViYmQ0ODVkZGE1ZTgxM2NiMTlhZGUzNTZlNTU3OEBncm91cC5jYWxlbmRhci5nb29nbGUuY29t
	-Erin Edwards
----
CellImage 
 target url https://sites.google.com/view/ai-face-swap-photo-booth/home
 folder top https://drive.google.com/drive/folders/1_lfDAtRcHCUz-8utVHxIcdEo1lBJpr6j?usp=sharing
 rss feed https://news.google.com/rss/search?q=aiphotobooth
 folder articles https://drive.google.com/drive/folders/1h-eeITnBpuOGf5ldMW89XEwE4uC-p0nc?usp=sharing
 folder photos https://drive.google.com/drive/folders/1siLkKlv_6MU7Z_d2OGfzSZyHvVtms88t?usp=sharing
 folder pdfs https://drive.google.com/drive/folders/1eXjv86hamdJDm3SgOaS5GIOugrVTWS1u?usp=sharing
 folder slides https://drive.google.com/drive/folders/1WHYl9Wrw5NwQkrMbCiYPgqGQcWZ7pgIJ?usp=sharing
 photo https://drive.google.com/file/d/1S5sjkvMhie1HaZ6IJAtEozK_5kzeiW10/view?usp=sharing
 photo https://drive.google.com/file/d/1IByJfZTakIptE6tLQpRfFEZJvkhpjvna/view?usp=sharing
 photo https://drive.google.com/file/d/1mz_u8Q0HMByzzD3CtqVB6w3zXsh9l5I5/view?usp=sharing
 photo https://drive.google.com/file/d/1S3hTnIrVPbCz3Kia3nXKEUpnED-PLQJU/view?usp=sharing
 spreadsheet https://docs.google.com/spreadsheets/d/1_AAAd7U1zQVJ93c_z-siee0aSiFK7yVIS7IyYvagei4/edit?usp=sharing
 spreadsheet key https://docs.google.com/spreadsheet/pub?key=1_AAAd7U1zQVJ93c_z-siee0aSiFK7yVIS7IyYvagei4
 spreadsheet pubhtml https://docs.google.com/spreadsheets/d/1_AAAd7U1zQVJ93c_z-siee0aSiFK7yVIS7IyYvagei4/pubhtml
 spreadsheet pub https://docs.google.com/spreadsheets/d/1_AAAd7U1zQVJ93c_z-siee0aSiFK7yVIS7IyYvagei4/pub
 spreadsheet view https://docs.google.com/spreadsheets/d/1_AAAd7U1zQVJ93c_z-siee0aSiFK7yVIS7IyYvagei4/view
 form https://docs.google.com/forms/d/1IGG6_MV0N71ooW_H5RchYZfsQb0iW_ZMhzQen_Ow2_M/edit?usp=sharing
 drawing https://docs.google.com/drawings/d/1fHrpMpuH7MBWrOI9stLALoggx0KRuNUJVoiL9DbY-lM/edit?usp=sharing
 image https://drive.google.com/file/d/1Ub_baxN1yIKa7z6PHbWKiQ5Hv3QmkYdb/view?usp=drivesdk
 image link https://sites.google.com/view/ai-face-swap-photo-booth/home
 document https://docs.google.com/document/d/1CKrtwVIp0U-zA9kx7LqjTecbyi-bq6FpVnro2ToGEKY/edit?usp=sharing
	-Erin Edwards</t>
      </text>
    </comment>
  </commentList>
</comments>
</file>

<file path=xl/sharedStrings.xml><?xml version="1.0" encoding="utf-8"?>
<sst xmlns="http://schemas.openxmlformats.org/spreadsheetml/2006/main" count="1023" uniqueCount="510">
  <si>
    <t>target url</t>
  </si>
  <si>
    <t>AI photo booth rental Los Angeles</t>
  </si>
  <si>
    <t>https://sites.google.com/view/ai-face-swap-photo-booth/home</t>
  </si>
  <si>
    <t>folder top</t>
  </si>
  <si>
    <t>https://drive.google.com/drive/folders/1_lfDAtRcHCUz-8utVHxIcdEo1lBJpr6j?usp=sharing</t>
  </si>
  <si>
    <t>rss feed</t>
  </si>
  <si>
    <t>https://news.google.com/rss/search?q=aiphotobooth</t>
  </si>
  <si>
    <t>folder articles</t>
  </si>
  <si>
    <t>AI photo booth rental Los Angeles Articles</t>
  </si>
  <si>
    <t>https://drive.google.com/drive/folders/1h-eeITnBpuOGf5ldMW89XEwE4uC-p0nc?usp=sharing</t>
  </si>
  <si>
    <t>folder photos</t>
  </si>
  <si>
    <t>AI photo booth rental Los Angeles Photos</t>
  </si>
  <si>
    <t>https://drive.google.com/drive/folders/1siLkKlv_6MU7Z_d2OGfzSZyHvVtms88t?usp=sharing</t>
  </si>
  <si>
    <t>folder pdfs</t>
  </si>
  <si>
    <t>AI photo booth rental Los Angeles PDFs</t>
  </si>
  <si>
    <t>https://drive.google.com/drive/folders/1eXjv86hamdJDm3SgOaS5GIOugrVTWS1u?usp=sharing</t>
  </si>
  <si>
    <t>folder slides</t>
  </si>
  <si>
    <t>AI photo booth rental Los Angeles Slides</t>
  </si>
  <si>
    <t>https://drive.google.com/drive/folders/1WHYl9Wrw5NwQkrMbCiYPgqGQcWZ7pgIJ?usp=sharing</t>
  </si>
  <si>
    <t>photo</t>
  </si>
  <si>
    <t>https://drive.google.com/file/d/1S5sjkvMhie1HaZ6IJAtEozK_5kzeiW10/view?usp=sharing</t>
  </si>
  <si>
    <t>https://drive.google.com/file/d/1IByJfZTakIptE6tLQpRfFEZJvkhpjvna/view?usp=sharing</t>
  </si>
  <si>
    <t>https://drive.google.com/file/d/1mz_u8Q0HMByzzD3CtqVB6w3zXsh9l5I5/view?usp=sharing</t>
  </si>
  <si>
    <t>https://drive.google.com/file/d/1S3hTnIrVPbCz3Kia3nXKEUpnED-PLQJU/view?usp=sharing</t>
  </si>
  <si>
    <t>spreadsheet</t>
  </si>
  <si>
    <t>https://docs.google.com/spreadsheets/d/1_AAAd7U1zQVJ93c_z-siee0aSiFK7yVIS7IyYvagei4/edit?usp=sharing</t>
  </si>
  <si>
    <t>spreadsheet key</t>
  </si>
  <si>
    <t>AI photo booth rental Los Angeles key</t>
  </si>
  <si>
    <t>https://docs.google.com/spreadsheet/pub?key=1_AAAd7U1zQVJ93c_z-siee0aSiFK7yVIS7IyYvagei4</t>
  </si>
  <si>
    <t>spreadsheet pubhtml</t>
  </si>
  <si>
    <t>AI photo booth rental Los Angeles pubhtml</t>
  </si>
  <si>
    <t>https://docs.google.com/spreadsheets/d/1_AAAd7U1zQVJ93c_z-siee0aSiFK7yVIS7IyYvagei4/pubhtml</t>
  </si>
  <si>
    <t>spreadsheet pub</t>
  </si>
  <si>
    <t>AI photo booth rental Los Angeles pub</t>
  </si>
  <si>
    <t>https://docs.google.com/spreadsheets/d/1_AAAd7U1zQVJ93c_z-siee0aSiFK7yVIS7IyYvagei4/pub</t>
  </si>
  <si>
    <t>spreadsheet view</t>
  </si>
  <si>
    <t>AI photo booth rental Los Angeles view</t>
  </si>
  <si>
    <t>https://docs.google.com/spreadsheets/d/1_AAAd7U1zQVJ93c_z-siee0aSiFK7yVIS7IyYvagei4/view</t>
  </si>
  <si>
    <t>form</t>
  </si>
  <si>
    <t>https://docs.google.com/forms/d/1IGG6_MV0N71ooW_H5RchYZfsQb0iW_ZMhzQen_Ow2_M/edit?usp=sharing</t>
  </si>
  <si>
    <t>drawing</t>
  </si>
  <si>
    <t>https://docs.google.com/drawings/d/1fHrpMpuH7MBWrOI9stLALoggx0KRuNUJVoiL9DbY-lM/edit?usp=sharing</t>
  </si>
  <si>
    <t>image</t>
  </si>
  <si>
    <t>CTA or Logo</t>
  </si>
  <si>
    <t>https://drive.google.com/file/d/1Ub_baxN1yIKa7z6PHbWKiQ5Hv3QmkYdb/view?usp=drivesdk</t>
  </si>
  <si>
    <t>image link</t>
  </si>
  <si>
    <t>CTA or Logo - image link</t>
  </si>
  <si>
    <t>document</t>
  </si>
  <si>
    <t>https://docs.google.com/document/d/1CKrtwVIp0U-zA9kx7LqjTecbyi-bq6FpVnro2ToGEKY/edit?usp=sharing</t>
  </si>
  <si>
    <t>document pub</t>
  </si>
  <si>
    <t>https://docs.google.com/document/d/1CKrtwVIp0U-zA9kx7LqjTecbyi-bq6FpVnro2ToGEKY/pub</t>
  </si>
  <si>
    <t>document view</t>
  </si>
  <si>
    <t>https://docs.google.com/document/d/1CKrtwVIp0U-zA9kx7LqjTecbyi-bq6FpVnro2ToGEKY/view</t>
  </si>
  <si>
    <t>presentation</t>
  </si>
  <si>
    <t>https://docs.google.com/presentation/d/1mkoKy47lwt761zsWj_mbu8-NHF7O5qtp-HqeKGqIVf4/edit?usp=sharing</t>
  </si>
  <si>
    <t>presentation pub</t>
  </si>
  <si>
    <t>https://docs.google.com/presentation/d/1mkoKy47lwt761zsWj_mbu8-NHF7O5qtp-HqeKGqIVf4/pub?start=true&amp;loop=true&amp;delayms=3000</t>
  </si>
  <si>
    <t>presentation view</t>
  </si>
  <si>
    <t>https://docs.google.com/presentation/d/1mkoKy47lwt761zsWj_mbu8-NHF7O5qtp-HqeKGqIVf4/view</t>
  </si>
  <si>
    <t>presentation html</t>
  </si>
  <si>
    <t>AI photo booth rental Los Angeles html</t>
  </si>
  <si>
    <t>https://docs.google.com/presentation/d/1mkoKy47lwt761zsWj_mbu8-NHF7O5qtp-HqeKGqIVf4/htmlpresent</t>
  </si>
  <si>
    <t>calendar</t>
  </si>
  <si>
    <t>Calendar - AI photo booth rental Los Angeles</t>
  </si>
  <si>
    <t>https://calendar.google.com/calendar/embed?src=8217659c6d4ea6697fcf5b4b8b62b019315bbd485dda5e813cb19ade356e5578@group.calendar.google.com</t>
  </si>
  <si>
    <t>Calendar - All Day Event</t>
  </si>
  <si>
    <t>Calendar - AI photo booth rental Los Angeles - Event</t>
  </si>
  <si>
    <t>https://www.google.com/calendar/event?eid=czI2bnYzdDNwM2pjcXJ2M20yMHEyY3MyZzQgODIxNzY1OWM2ZDRlYTY2OTdmY2Y1YjRiOGI2MmIwMTkzMTViYmQ0ODVkZGE1ZTgxM2NiMTlhZGUzNTZlNTU3OEBncm91cC5jYWxlbmRhci5nb29nbGUuY29t</t>
  </si>
  <si>
    <t>https://www.google.com/calendar/event?eid=ZGlmdGZnYThkaHNudHJzMTUwcGgxaXFscWsgODIxNzY1OWM2ZDRlYTY2OTdmY2Y1YjRiOGI2MmIwMTkzMTViYmQ0ODVkZGE1ZTgxM2NiMTlhZGUzNTZlNTU3OEBncm91cC5jYWxlbmRhci5nb29nbGUuY29t</t>
  </si>
  <si>
    <t>https://www.google.com/calendar/event?eid=dHVqZGdvNTVlaDltOTE1NW85MG9qamk0aDggODIxNzY1OWM2ZDRlYTY2OTdmY2Y1YjRiOGI2MmIwMTkzMTViYmQ0ODVkZGE1ZTgxM2NiMTlhZGUzNTZlNTU3OEBncm91cC5jYWxlbmRhci5nb29nbGUuY29t</t>
  </si>
  <si>
    <t>https://www.google.com/calendar/event?eid=ZGF2bGxhZDBwN29nNGJhdG10bTBhZTUydW8gODIxNzY1OWM2ZDRlYTY2OTdmY2Y1YjRiOGI2MmIwMTkzMTViYmQ0ODVkZGE1ZTgxM2NiMTlhZGUzNTZlNTU3OEBncm91cC5jYWxlbmRhci5nb29nbGUuY29t</t>
  </si>
  <si>
    <t>https://www.google.com/calendar/event?eid=NjdmNjdkazI2Mzd0NjBuY2ozbHBxNWh2Z2sgODIxNzY1OWM2ZDRlYTY2OTdmY2Y1YjRiOGI2MmIwMTkzMTViYmQ0ODVkZGE1ZTgxM2NiMTlhZGUzNTZlNTU3OEBncm91cC5jYWxlbmRhci5nb29nbGUuY29t</t>
  </si>
  <si>
    <t>https://www.google.com/calendar/event?eid=ZnVubWdoazdva3Y5YjlqODJpdGc5bHZsdGsgODIxNzY1OWM2ZDRlYTY2OTdmY2Y1YjRiOGI2MmIwMTkzMTViYmQ0ODVkZGE1ZTgxM2NiMTlhZGUzNTZlNTU3OEBncm91cC5jYWxlbmRhci5nb29nbGUuY29t</t>
  </si>
  <si>
    <t>https://www.google.com/calendar/event?eid=cnFxY3U3cm52bGRucnRva3VrdmI4bm0xMDggODIxNzY1OWM2ZDRlYTY2OTdmY2Y1YjRiOGI2MmIwMTkzMTViYmQ0ODVkZGE1ZTgxM2NiMTlhZGUzNTZlNTU3OEBncm91cC5jYWxlbmRhci5nb29nbGUuY29t</t>
  </si>
  <si>
    <t>https://www.google.com/calendar/event?eid=dGFvdDJncHNycjkyY3RvM3V0czhsNDZxODQgODIxNzY1OWM2ZDRlYTY2OTdmY2Y1YjRiOGI2MmIwMTkzMTViYmQ0ODVkZGE1ZTgxM2NiMTlhZGUzNTZlNTU3OEBncm91cC5jYWxlbmRhci5nb29nbGUuY29t</t>
  </si>
  <si>
    <t>https://www.google.com/calendar/event?eid=bmVyNDl0cmVtOWVtbTVpZmF0cDcyY3VvNDQgODIxNzY1OWM2ZDRlYTY2OTdmY2Y1YjRiOGI2MmIwMTkzMTViYmQ0ODVkZGE1ZTgxM2NiMTlhZGUzNTZlNTU3OEBncm91cC5jYWxlbmRhci5nb29nbGUuY29t</t>
  </si>
  <si>
    <t>https://www.google.com/calendar/event?eid=c2xnMnMydWFybW1uM3ZhdDNjODVkdG5zOG8gODIxNzY1OWM2ZDRlYTY2OTdmY2Y1YjRiOGI2MmIwMTkzMTViYmQ0ODVkZGE1ZTgxM2NiMTlhZGUzNTZlNTU3OEBncm91cC5jYWxlbmRhci5nb29nbGUuY29t</t>
  </si>
  <si>
    <t>https://www.google.com/calendar/event?eid=aHNxM2Ywb2cxcXE2ZGNtbnNwdTJ1NmRia2sgODIxNzY1OWM2ZDRlYTY2OTdmY2Y1YjRiOGI2MmIwMTkzMTViYmQ0ODVkZGE1ZTgxM2NiMTlhZGUzNTZlNTU3OEBncm91cC5jYWxlbmRhci5nb29nbGUuY29t</t>
  </si>
  <si>
    <t>https://www.google.com/calendar/event?eid=bWowOHZzdHE2NHUzZnNxYnEzNmw3YzJnajQgODIxNzY1OWM2ZDRlYTY2OTdmY2Y1YjRiOGI2MmIwMTkzMTViYmQ0ODVkZGE1ZTgxM2NiMTlhZGUzNTZlNTU3OEBncm91cC5jYWxlbmRhci5nb29nbGUuY29t</t>
  </si>
  <si>
    <t>https://www.google.com/calendar/event?eid=YjJtaXZnODI4NnJocWprOGc4MGhsczlxcTAgODIxNzY1OWM2ZDRlYTY2OTdmY2Y1YjRiOGI2MmIwMTkzMTViYmQ0ODVkZGE1ZTgxM2NiMTlhZGUzNTZlNTU3OEBncm91cC5jYWxlbmRhci5nb29nbGUuY29t</t>
  </si>
  <si>
    <t>https://www.google.com/calendar/event?eid=cnB2M29tcnBiOThkODhkODNxMzFiZzhrMW8gODIxNzY1OWM2ZDRlYTY2OTdmY2Y1YjRiOGI2MmIwMTkzMTViYmQ0ODVkZGE1ZTgxM2NiMTlhZGUzNTZlNTU3OEBncm91cC5jYWxlbmRhci5nb29nbGUuY29t</t>
  </si>
  <si>
    <t>https://www.google.com/calendar/event?eid=N2FhdGVhNjAzdGRtdHFucW5zbHBjaW5oZm8gODIxNzY1OWM2ZDRlYTY2OTdmY2Y1YjRiOGI2MmIwMTkzMTViYmQ0ODVkZGE1ZTgxM2NiMTlhZGUzNTZlNTU3OEBncm91cC5jYWxlbmRhci5nb29nbGUuY29t</t>
  </si>
  <si>
    <t>video</t>
  </si>
  <si>
    <t>https://youtu.be/3AjCF0_H6pI</t>
  </si>
  <si>
    <t>https://youtu.be/yD1Nwl2R0O4</t>
  </si>
  <si>
    <t>https://youtu.be/WWlZX-7fMis</t>
  </si>
  <si>
    <t>https://youtu.be/uceVMj8rYks</t>
  </si>
  <si>
    <t>https://youtu.be/5m1UqrkL-Qs</t>
  </si>
  <si>
    <t>sheet</t>
  </si>
  <si>
    <t>Sheet1</t>
  </si>
  <si>
    <t>https://docs.google.com/spreadsheets/d/1_AAAd7U1zQVJ93c_z-siee0aSiFK7yVIS7IyYvagei4/edit#gid=0</t>
  </si>
  <si>
    <t>Keywords</t>
  </si>
  <si>
    <t>https://docs.google.com/spreadsheets/d/1_AAAd7U1zQVJ93c_z-siee0aSiFK7yVIS7IyYvagei4/edit#gid=104503529</t>
  </si>
  <si>
    <t>Content</t>
  </si>
  <si>
    <t>https://docs.google.com/spreadsheets/d/1_AAAd7U1zQVJ93c_z-siee0aSiFK7yVIS7IyYvagei4/edit#gid=1150098443</t>
  </si>
  <si>
    <t>Calendar Events</t>
  </si>
  <si>
    <t>https://docs.google.com/spreadsheets/d/1_AAAd7U1zQVJ93c_z-siee0aSiFK7yVIS7IyYvagei4/edit#gid=329935823</t>
  </si>
  <si>
    <t>RSS Feeds</t>
  </si>
  <si>
    <t>https://docs.google.com/spreadsheets/d/1_AAAd7U1zQVJ93c_z-siee0aSiFK7yVIS7IyYvagei4/edit#gid=652934269</t>
  </si>
  <si>
    <t>folder HTML</t>
  </si>
  <si>
    <t>AI photo booth rental Los Angeles HTML</t>
  </si>
  <si>
    <t>https://drive.google.com/drive/folders/1rZt5YM9LxeVcWOq8aIad8aSMqMgX2aX0?usp=sharing</t>
  </si>
  <si>
    <t>HTML</t>
  </si>
  <si>
    <t>AI photo booth rental Los Angeles.html</t>
  </si>
  <si>
    <t>https://drive.google.com/file/d/1p9rn6CPjLIaOyginEbCzglAehlpqQIH5/view?usp=sharing</t>
  </si>
  <si>
    <t>folder Microsoft Files</t>
  </si>
  <si>
    <t>AI photo booth rental Los Angeles MSFT</t>
  </si>
  <si>
    <t>https://drive.google.com/drive/folders/1uFg1reBORe6O-Xm-96hdBOAerwLS-0Ev?usp=sharing</t>
  </si>
  <si>
    <t>renting a A.I. photo booth in Orange County</t>
  </si>
  <si>
    <t>https://docs.google.com/document/d/1d5P990Lt5wFUnMq6BSrQqC5gtdjyA4HKZGYU_za_cAs/edit?usp=sharing</t>
  </si>
  <si>
    <t>renting a A.I. photo booth in Orange County pub</t>
  </si>
  <si>
    <t>https://docs.google.com/document/d/1d5P990Lt5wFUnMq6BSrQqC5gtdjyA4HKZGYU_za_cAs/pub</t>
  </si>
  <si>
    <t>renting a A.I. photo booth in Orange County view</t>
  </si>
  <si>
    <t>https://docs.google.com/document/d/1d5P990Lt5wFUnMq6BSrQqC5gtdjyA4HKZGYU_za_cAs/view</t>
  </si>
  <si>
    <t>corporate event A.I. Artificial Intelligence photo booth Orange County</t>
  </si>
  <si>
    <t>https://docs.google.com/document/d/1rAvrhnJBl83aj50VUc-JxvjX8j9n38kCZUDOuJHHhG8/edit?usp=sharing</t>
  </si>
  <si>
    <t>corporate event A.I. Artificial Intelligence photo booth Orange County pub</t>
  </si>
  <si>
    <t>https://docs.google.com/document/d/1rAvrhnJBl83aj50VUc-JxvjX8j9n38kCZUDOuJHHhG8/pub</t>
  </si>
  <si>
    <t>corporate event A.I. Artificial Intelligence photo booth Orange County view</t>
  </si>
  <si>
    <t>https://docs.google.com/document/d/1rAvrhnJBl83aj50VUc-JxvjX8j9n38kCZUDOuJHHhG8/view</t>
  </si>
  <si>
    <t>A.I. Artificial Intelligence photo booth rental orange county</t>
  </si>
  <si>
    <t>https://docs.google.com/document/d/1UEDXbrWjjmeLAVgItU2MxhTl8bzrHG4kJAwCHshNmUM/edit?usp=sharing</t>
  </si>
  <si>
    <t>A.I. Artificial Intelligence photo booth rental orange county pub</t>
  </si>
  <si>
    <t>https://docs.google.com/document/d/1UEDXbrWjjmeLAVgItU2MxhTl8bzrHG4kJAwCHshNmUM/pub</t>
  </si>
  <si>
    <t>A.I. Artificial Intelligence photo booth rental orange county view</t>
  </si>
  <si>
    <t>https://docs.google.com/document/d/1UEDXbrWjjmeLAVgItU2MxhTl8bzrHG4kJAwCHshNmUM/view</t>
  </si>
  <si>
    <t>link</t>
  </si>
  <si>
    <t>https://sites.google.com/view/photobooth-rental-culver-city/wedding-photo-booth-rental-in-culver-city</t>
  </si>
  <si>
    <t>https://sites.google.com/view/culvercityphotoboothrentals/photo-booth-for-rental-in-culver-city</t>
  </si>
  <si>
    <t>https://sites.google.com/view/culvercityphotoboothrentals/photo-booth-for-rent-near-culver-city</t>
  </si>
  <si>
    <t>https://sites.google.com/view/culvercityphotoboothrentals/photo-booth-rental-in-culver-city_1</t>
  </si>
  <si>
    <t>https://sites.google.com/view/photoboothrentalnearsandimas/home</t>
  </si>
  <si>
    <t>wedding A.I. Artificial Intelligence photo booth rental in orange county</t>
  </si>
  <si>
    <t>https://docs.google.com/document/d/1Se0IDPWJ1KQSZ3DV9GcTW3CWX4-zFoLq4qZF_mbLraE/edit?usp=sharing</t>
  </si>
  <si>
    <t>wedding A.I. Artificial Intelligence photo booth rental in orange county pub</t>
  </si>
  <si>
    <t>https://docs.google.com/document/d/1Se0IDPWJ1KQSZ3DV9GcTW3CWX4-zFoLq4qZF_mbLraE/pub</t>
  </si>
  <si>
    <t>wedding A.I. Artificial Intelligence photo booth rental in orange county view</t>
  </si>
  <si>
    <t>https://docs.google.com/document/d/1Se0IDPWJ1KQSZ3DV9GcTW3CWX4-zFoLq4qZF_mbLraE/view</t>
  </si>
  <si>
    <t>A.I. Artificial Intelligence photo booth rental in orange county</t>
  </si>
  <si>
    <t>https://docs.google.com/document/d/1_zJoAZFSn8hVvse7_P-S7ozpj3CXtfdx9Dsvj1rmSH0/edit?usp=sharing</t>
  </si>
  <si>
    <t>A.I. Artificial Intelligence photo booth rental in orange county pub</t>
  </si>
  <si>
    <t>https://docs.google.com/document/d/1_zJoAZFSn8hVvse7_P-S7ozpj3CXtfdx9Dsvj1rmSH0/pub</t>
  </si>
  <si>
    <t>A.I. Artificial Intelligence photo booth rental in orange county view</t>
  </si>
  <si>
    <t>https://docs.google.com/document/d/1_zJoAZFSn8hVvse7_P-S7ozpj3CXtfdx9Dsvj1rmSH0/view</t>
  </si>
  <si>
    <t>A.I. Artificial Intelligence photo booth for rent orange county</t>
  </si>
  <si>
    <t>https://docs.google.com/document/d/1083GdFQsm10LcW1NGkPTDCT04TDSn8fzWZjSGA_tvpw/edit?usp=sharing</t>
  </si>
  <si>
    <t>A.I. Artificial Intelligence photo booth for rent orange county pub</t>
  </si>
  <si>
    <t>https://docs.google.com/document/d/1083GdFQsm10LcW1NGkPTDCT04TDSn8fzWZjSGA_tvpw/pub</t>
  </si>
  <si>
    <t>A.I. Artificial Intelligence photo booth for rent orange county view</t>
  </si>
  <si>
    <t>https://docs.google.com/document/d/1083GdFQsm10LcW1NGkPTDCT04TDSn8fzWZjSGA_tvpw/view</t>
  </si>
  <si>
    <t>A.I. Artificial Intelligence photo booth for rental orange county</t>
  </si>
  <si>
    <t>https://docs.google.com/document/d/1zLZyGrGmubdElNaFghMlqlaa9dt3GRHolaNNd13EAX8/edit?usp=sharing</t>
  </si>
  <si>
    <t>A.I. Artificial Intelligence photo booth for rental orange county pub</t>
  </si>
  <si>
    <t>https://docs.google.com/document/d/1zLZyGrGmubdElNaFghMlqlaa9dt3GRHolaNNd13EAX8/pub</t>
  </si>
  <si>
    <t>A.I. Artificial Intelligence photo booth for rental orange county view</t>
  </si>
  <si>
    <t>https://docs.google.com/document/d/1zLZyGrGmubdElNaFghMlqlaa9dt3GRHolaNNd13EAX8/view</t>
  </si>
  <si>
    <t>A.I. Artificial Intelligence photo booth to rental orange county</t>
  </si>
  <si>
    <t>https://docs.google.com/document/d/1NyenAb9RpWABI97KSUglWSbMbOTzEZIoLr_z46ifNZw/edit?usp=sharing</t>
  </si>
  <si>
    <t>A.I. Artificial Intelligence photo booth to rental orange county pub</t>
  </si>
  <si>
    <t>https://docs.google.com/document/d/1NyenAb9RpWABI97KSUglWSbMbOTzEZIoLr_z46ifNZw/pub</t>
  </si>
  <si>
    <t>A.I. Artificial Intelligence photo booth to rental orange county view</t>
  </si>
  <si>
    <t>https://docs.google.com/document/d/1NyenAb9RpWABI97KSUglWSbMbOTzEZIoLr_z46ifNZw/view</t>
  </si>
  <si>
    <t>A.I. Artificial Intelligence photo booth to rent orange county</t>
  </si>
  <si>
    <t>https://docs.google.com/document/d/1bcbin7MRmnCwJnp0k0UMeKlENgLVKJa58qt1kpgTjw8/edit?usp=sharing</t>
  </si>
  <si>
    <t>A.I. Artificial Intelligence photo booth to rent orange county pub</t>
  </si>
  <si>
    <t>https://docs.google.com/document/d/1bcbin7MRmnCwJnp0k0UMeKlENgLVKJa58qt1kpgTjw8/pub</t>
  </si>
  <si>
    <t>A.I. Artificial Intelligence photo booth to rent orange county view</t>
  </si>
  <si>
    <t>https://docs.google.com/document/d/1bcbin7MRmnCwJnp0k0UMeKlENgLVKJa58qt1kpgTjw8/view</t>
  </si>
  <si>
    <t>A.I. Artificial Intelligence open air photo booth rental orange county</t>
  </si>
  <si>
    <t>https://docs.google.com/document/d/1sA-84BUEyEy6JbORqTUPEGZKI7aLlZ30uvzDEMLkyFY/edit?usp=sharing</t>
  </si>
  <si>
    <t>A.I. Artificial Intelligence open air photo booth rental orange county pub</t>
  </si>
  <si>
    <t>https://docs.google.com/document/d/1sA-84BUEyEy6JbORqTUPEGZKI7aLlZ30uvzDEMLkyFY/pub</t>
  </si>
  <si>
    <t>A.I. Artificial Intelligence open air photo booth rental orange county view</t>
  </si>
  <si>
    <t>https://docs.google.com/document/d/1sA-84BUEyEy6JbORqTUPEGZKI7aLlZ30uvzDEMLkyFY/view</t>
  </si>
  <si>
    <t>A.I. Artificial Intelligence oc events photo booth</t>
  </si>
  <si>
    <t>https://docs.google.com/document/d/10gvm4K8Ao_E0wXMrxCGP1YLSV7sGWC5fW4L3M-eXYHs/edit?usp=sharing</t>
  </si>
  <si>
    <t>A.I. Artificial Intelligence oc events photo booth pub</t>
  </si>
  <si>
    <t>https://docs.google.com/document/d/10gvm4K8Ao_E0wXMrxCGP1YLSV7sGWC5fW4L3M-eXYHs/pub</t>
  </si>
  <si>
    <t>A.I. Artificial Intelligence oc events photo booth view</t>
  </si>
  <si>
    <t>https://docs.google.com/document/d/10gvm4K8Ao_E0wXMrxCGP1YLSV7sGWC5fW4L3M-eXYHs/view</t>
  </si>
  <si>
    <t>A.I. Artificial Intelligence oc photo booth</t>
  </si>
  <si>
    <t>https://docs.google.com/document/d/1a4REKVeanNlcUoM_MPQ_-VZWNp8jJZR4gq4fH-_rGdE/edit?usp=sharing</t>
  </si>
  <si>
    <t>A.I. Artificial Intelligence oc photo booth pub</t>
  </si>
  <si>
    <t>https://docs.google.com/document/d/1a4REKVeanNlcUoM_MPQ_-VZWNp8jJZR4gq4fH-_rGdE/pub</t>
  </si>
  <si>
    <t>A.I. Artificial Intelligence oc photo booth view</t>
  </si>
  <si>
    <t>https://docs.google.com/document/d/1a4REKVeanNlcUoM_MPQ_-VZWNp8jJZR4gq4fH-_rGdE/view</t>
  </si>
  <si>
    <t>A.I. Artificial Intelligence photo booth rentals orange county</t>
  </si>
  <si>
    <t>https://docs.google.com/document/d/1pFgltZkbBJ7v_q_zJCAJwMa4XXrAp1jORSm5d7aTnDw/edit?usp=sharing</t>
  </si>
  <si>
    <t>A.I. Artificial Intelligence photo booth rentals orange county pub</t>
  </si>
  <si>
    <t>https://docs.google.com/document/d/1pFgltZkbBJ7v_q_zJCAJwMa4XXrAp1jORSm5d7aTnDw/pub</t>
  </si>
  <si>
    <t>A.I. Artificial Intelligence photo booth rentals orange county view</t>
  </si>
  <si>
    <t>https://docs.google.com/document/d/1pFgltZkbBJ7v_q_zJCAJwMa4XXrAp1jORSm5d7aTnDw/view</t>
  </si>
  <si>
    <t>A.I. Artificial Intelligence best photo booth rental orange county</t>
  </si>
  <si>
    <t>https://docs.google.com/document/d/1jvakpAk0usAMCez-m5RNmbqWpTA1IKnYBApeNU0c-8w/edit?usp=sharing</t>
  </si>
  <si>
    <t>A.I. Artificial Intelligence best photo booth rental orange county pub</t>
  </si>
  <si>
    <t>https://docs.google.com/document/d/1jvakpAk0usAMCez-m5RNmbqWpTA1IKnYBApeNU0c-8w/pub</t>
  </si>
  <si>
    <t>A.I. Artificial Intelligence best photo booth rental orange county view</t>
  </si>
  <si>
    <t>https://docs.google.com/document/d/1jvakpAk0usAMCez-m5RNmbqWpTA1IKnYBApeNU0c-8w/view</t>
  </si>
  <si>
    <t>A.I. Artificial Intelligence photo booth in orange county</t>
  </si>
  <si>
    <t>https://docs.google.com/document/d/1TaFSvJHtunJ1Z3z5FFOkBq3n1QtgnHXrXnIAyqkoChk/edit?usp=sharing</t>
  </si>
  <si>
    <t>A.I. Artificial Intelligence photo booth in orange county pub</t>
  </si>
  <si>
    <t>https://docs.google.com/document/d/1TaFSvJHtunJ1Z3z5FFOkBq3n1QtgnHXrXnIAyqkoChk/pub</t>
  </si>
  <si>
    <t>A.I. Artificial Intelligence photo booth in orange county view</t>
  </si>
  <si>
    <t>https://docs.google.com/document/d/1TaFSvJHtunJ1Z3z5FFOkBq3n1QtgnHXrXnIAyqkoChk/view</t>
  </si>
  <si>
    <t>A.I. Artificial Intelligence photo booth costs for orange county</t>
  </si>
  <si>
    <t>https://docs.google.com/document/d/1x-fmKobH9vJgXc6H9fvDWwvqQTroIHSwYBlQYfNDwes/edit?usp=sharing</t>
  </si>
  <si>
    <t>A.I. Artificial Intelligence photo booth costs for orange county pub</t>
  </si>
  <si>
    <t>https://docs.google.com/document/d/1x-fmKobH9vJgXc6H9fvDWwvqQTroIHSwYBlQYfNDwes/pub</t>
  </si>
  <si>
    <t>A.I. Artificial Intelligence photo booth costs for orange county view</t>
  </si>
  <si>
    <t>https://docs.google.com/document/d/1x-fmKobH9vJgXc6H9fvDWwvqQTroIHSwYBlQYfNDwes/view</t>
  </si>
  <si>
    <t>A.I. Artificial Intelligence photo booth rental in orange county ca</t>
  </si>
  <si>
    <t>https://docs.google.com/document/d/1TQ_PuXYVrszmxIUoX2trZMRh5kleTSaPSWOG7zwEhN4/edit?usp=sharing</t>
  </si>
  <si>
    <t>A.I. Artificial Intelligence photo booth rental in orange county ca pub</t>
  </si>
  <si>
    <t>https://docs.google.com/document/d/1TQ_PuXYVrszmxIUoX2trZMRh5kleTSaPSWOG7zwEhN4/pub</t>
  </si>
  <si>
    <t>A.I. Artificial Intelligence photo booth rental in orange county ca view</t>
  </si>
  <si>
    <t>https://docs.google.com/document/d/1TQ_PuXYVrszmxIUoX2trZMRh5kleTSaPSWOG7zwEhN4/view</t>
  </si>
  <si>
    <t>A.I. Artificial Intelligence photo booth rental orange county ca</t>
  </si>
  <si>
    <t>https://docs.google.com/document/d/1xApBGSxkT9sboT3_oyjUvxlfl3pBgEJ41FN6Y7AE6cM/edit?usp=sharing</t>
  </si>
  <si>
    <t>A.I. Artificial Intelligence photo booth rental orange county ca pub</t>
  </si>
  <si>
    <t>https://docs.google.com/document/d/1xApBGSxkT9sboT3_oyjUvxlfl3pBgEJ41FN6Y7AE6cM/pub</t>
  </si>
  <si>
    <t>A.I. Artificial Intelligence photo booth rental orange county ca view</t>
  </si>
  <si>
    <t>https://docs.google.com/document/d/1xApBGSxkT9sboT3_oyjUvxlfl3pBgEJ41FN6Y7AE6cM/view</t>
  </si>
  <si>
    <t>A.I. Artificial Intelligence photo booth rental prices orange county</t>
  </si>
  <si>
    <t>https://docs.google.com/document/d/15SI-B0aipYoe7EsVnkCeIneLEo8csNB6CPMZyXLD8gY/edit?usp=sharing</t>
  </si>
  <si>
    <t>A.I. Artificial Intelligence photo booth rental prices orange county pub</t>
  </si>
  <si>
    <t>https://docs.google.com/document/d/15SI-B0aipYoe7EsVnkCeIneLEo8csNB6CPMZyXLD8gY/pub</t>
  </si>
  <si>
    <t>A.I. Artificial Intelligence photo booth rental prices orange county view</t>
  </si>
  <si>
    <t>https://docs.google.com/document/d/15SI-B0aipYoe7EsVnkCeIneLEo8csNB6CPMZyXLD8gY/view</t>
  </si>
  <si>
    <t>A.I. Artificial Intelligence photobooth for rent</t>
  </si>
  <si>
    <t>https://docs.google.com/document/d/1rpoQi9sWeZXDAF3Sp8VRPSrM4MkMJ5C2OIQxecSA6fc/edit?usp=sharing</t>
  </si>
  <si>
    <t>A.I. Artificial Intelligence photobooth for rent pub</t>
  </si>
  <si>
    <t>https://docs.google.com/document/d/1rpoQi9sWeZXDAF3Sp8VRPSrM4MkMJ5C2OIQxecSA6fc/pub</t>
  </si>
  <si>
    <t>A.I. Artificial Intelligence photobooth for rent view</t>
  </si>
  <si>
    <t>https://docs.google.com/document/d/1rpoQi9sWeZXDAF3Sp8VRPSrM4MkMJ5C2OIQxecSA6fc/view</t>
  </si>
  <si>
    <t>pdf</t>
  </si>
  <si>
    <t>AI photo booth rental Los Angeles-AI photo booth rental Los Angeles.pdf</t>
  </si>
  <si>
    <t>https://drive.google.com/file/d/17LCX8uRUm2sCEhA4w3nDNuQbxF1HHtc-/view?usp=sharing</t>
  </si>
  <si>
    <t>csv</t>
  </si>
  <si>
    <t>AI photo booth rental Los Angeles-AI photo booth rental Los Angeles.csv</t>
  </si>
  <si>
    <t>https://drive.google.com/file/d/1a00nVkuQoNf_YGdSMjQvDnF7KlvN5TCS/view?usp=sharing</t>
  </si>
  <si>
    <t>ods</t>
  </si>
  <si>
    <t>AI photo booth rental Los Angeles-AI photo booth rental Los Angeles.ods</t>
  </si>
  <si>
    <t>https://drive.google.com/file/d/1b0aGz8AvFgMJcZ2DMtEzyIL2ga6S7LAn/view?usp=sharing</t>
  </si>
  <si>
    <t>tsv</t>
  </si>
  <si>
    <t>AI photo booth rental Los Angeles-AI photo booth rental Los Angeles.tsv</t>
  </si>
  <si>
    <t>https://drive.google.com/file/d/1m8Z8gEonY7QUzggo74YqiH4pvtCMZ8hE/view?usp=sharing</t>
  </si>
  <si>
    <t>xlsx</t>
  </si>
  <si>
    <t>AI photo booth rental Los Angeles-AI photo booth rental Los Angeles.xlsx</t>
  </si>
  <si>
    <t>https://docs.google.com/spreadsheets/d/12MGxNjGIsZw2rmI_HLQQWELRAhgxhWUF/edit?usp=sharing&amp;ouid=115602453726005426174&amp;rtpof=true&amp;sd=true</t>
  </si>
  <si>
    <t>AI photo booth rental Los Angeles-Keywords.pdf</t>
  </si>
  <si>
    <t>https://drive.google.com/file/d/1KgvanaBkxdQmZTEMlqvoYhjnO0NuvFfG/view?usp=sharing</t>
  </si>
  <si>
    <t>AI photo booth rental Los Angeles-Keywords.csv</t>
  </si>
  <si>
    <t>https://drive.google.com/file/d/1ivUESnYJMUAYubZNFu8xAgjkC-l4RYSO/view?usp=sharing</t>
  </si>
  <si>
    <t>AI photo booth rental Los Angeles-Keywords.ods</t>
  </si>
  <si>
    <t>https://drive.google.com/file/d/1W7A24mvS_ECGhgUClsm7QWnc-zAAhFYh/view?usp=sharing</t>
  </si>
  <si>
    <t>AI photo booth rental Los Angeles-Keywords.tsv</t>
  </si>
  <si>
    <t>https://drive.google.com/file/d/15JVdOhXEKC4ai3eaYyknutdNmsOKuKvj/view?usp=sharing</t>
  </si>
  <si>
    <t>AI photo booth rental Los Angeles-Keywords.xlsx</t>
  </si>
  <si>
    <t>https://docs.google.com/spreadsheets/d/1AAWe8lJgb_MwAJPAssh_1eQg44CwlcFq/edit?usp=sharing&amp;ouid=115602453726005426174&amp;rtpof=true&amp;sd=true</t>
  </si>
  <si>
    <t>AI photo booth rental Los Angeles-Content.pdf</t>
  </si>
  <si>
    <t>https://drive.google.com/file/d/1L_Oin0V1pjabFZDl7djfo5gPuvVO-PqI/view?usp=sharing</t>
  </si>
  <si>
    <t>AI photo booth rental Los Angeles-Content.csv</t>
  </si>
  <si>
    <t>https://drive.google.com/file/d/1CrzksYqqhYYNmTdAL5WS6av8LxgIYanC/view?usp=sharing</t>
  </si>
  <si>
    <t>AI photo booth rental Los Angeles-Content.ods</t>
  </si>
  <si>
    <t>https://drive.google.com/file/d/12trgrlon0XNbOERlUYQG7MRZryamAsMp/view?usp=sharing</t>
  </si>
  <si>
    <t>AI photo booth rental Los Angeles-Content.tsv</t>
  </si>
  <si>
    <t>https://drive.google.com/file/d/1LIn7qQnhowi_UYeNZAattPZw-8ZxJ8Ok/view?usp=sharing</t>
  </si>
  <si>
    <t>AI photo booth rental Los Angeles-Content.xlsx</t>
  </si>
  <si>
    <t>https://docs.google.com/spreadsheets/d/1RVOfsAEV_QiMXYAYmYUvck9RjQcr8X6-/edit?usp=sharing&amp;ouid=115602453726005426174&amp;rtpof=true&amp;sd=true</t>
  </si>
  <si>
    <t>AI photo booth rental Los Angeles-Calendar Events.pdf</t>
  </si>
  <si>
    <t>https://drive.google.com/file/d/1YFbiUXiHsNB-E5_W_z_wlHpF_WTUqVej/view?usp=sharing</t>
  </si>
  <si>
    <t>AI photo booth rental Los Angeles-Calendar Events.csv</t>
  </si>
  <si>
    <t>https://drive.google.com/file/d/1gpkFZuLBigLRpTCncB0pBsIIVicpfiPk/view?usp=sharing</t>
  </si>
  <si>
    <t>AI photo booth rental Los Angeles-Calendar Events.ods</t>
  </si>
  <si>
    <t>https://drive.google.com/file/d/1TSBIozWY1gRPFkiscJWOn4J-BUTIJ2fL/view?usp=sharing</t>
  </si>
  <si>
    <t>AI photo booth rental Los Angeles-Calendar Events.tsv</t>
  </si>
  <si>
    <t>https://drive.google.com/file/d/1w0SLz9QSOp_1z_gg2SN7DrnwDCx0tihp/view?usp=sharing</t>
  </si>
  <si>
    <t>AI photo booth rental Los Angeles-Calendar Events.xlsx</t>
  </si>
  <si>
    <t>https://docs.google.com/spreadsheets/d/1P8-0AGGoMkU6hvGQhbwoYiuyqRXGd1JX/edit?usp=sharing&amp;ouid=115602453726005426174&amp;rtpof=true&amp;sd=true</t>
  </si>
  <si>
    <t>AI photo booth rental Los Angeles-RSS Feeds.pdf</t>
  </si>
  <si>
    <t>https://drive.google.com/file/d/1wq6K-iHW3PsPDqTXIUNnNyQk3r9uoKOb/view?usp=sharing</t>
  </si>
  <si>
    <t>AI photo booth rental Los Angeles-RSS Feeds.csv</t>
  </si>
  <si>
    <t>https://drive.google.com/file/d/1sM_wnlxKvvIP-xiQhW852IwQCsz6xAMC/view?usp=sharing</t>
  </si>
  <si>
    <t>AI photo booth rental Los Angeles-RSS Feeds.ods</t>
  </si>
  <si>
    <t>https://drive.google.com/file/d/1pys7t1cnP6YCSjR3vsVYBZ1PY62Ab7_N/view?usp=sharing</t>
  </si>
  <si>
    <t>AI photo booth rental Los Angeles-RSS Feeds.tsv</t>
  </si>
  <si>
    <t>https://drive.google.com/file/d/1PNf60fq1Q1Zt62ujHiiAhbzcdkevJBE5/view?usp=sharing</t>
  </si>
  <si>
    <t>AI photo booth rental Los Angeles-RSS Feeds.xlsx</t>
  </si>
  <si>
    <t>https://docs.google.com/spreadsheets/d/17moB9lEOne15XDCwkv-n3O9waTKMx1cC/edit?usp=sharing&amp;ouid=115602453726005426174&amp;rtpof=true&amp;sd=true</t>
  </si>
  <si>
    <t>rtf</t>
  </si>
  <si>
    <t>AI photo booth rental Los Angeles.rtf</t>
  </si>
  <si>
    <t>https://drive.google.com/file/d/1QdscZtlf-F5s3gHmg-ARabYvjHnxnqAo/view?usp=sharing</t>
  </si>
  <si>
    <t>txt</t>
  </si>
  <si>
    <t>AI photo booth rental Los Angeles.txt</t>
  </si>
  <si>
    <t>https://drive.google.com/file/d/1gzzJEqqG25K1Mf8TcO4umMqAf429VRO2/view?usp=sharing</t>
  </si>
  <si>
    <t>renting a A.I. photo booth in Orange County.rtf</t>
  </si>
  <si>
    <t>https://drive.google.com/file/d/1nz6ye8-MS8VTdFOMCzZGRoVPXAr9P_Y8/view?usp=sharing</t>
  </si>
  <si>
    <t>renting a A.I. photo booth in Orange County.txt</t>
  </si>
  <si>
    <t>https://drive.google.com/file/d/1zbHRUX02c1spXsi59dWczUM2UE5qjwih/view?usp=sharing</t>
  </si>
  <si>
    <t>corporate event A.I. Artificial Intelligence photo booth Orange County.rtf</t>
  </si>
  <si>
    <t>https://drive.google.com/file/d/1k5FbbrrSbN2yTU0ZZBWzJMrDPegYeE3J/view?usp=sharing</t>
  </si>
  <si>
    <t>corporate event A.I. Artificial Intelligence photo booth Orange County.txt</t>
  </si>
  <si>
    <t>https://drive.google.com/file/d/1staTl-mrr-I24SWmOg3wr-mnnzs0jpmK/view?usp=sharing</t>
  </si>
  <si>
    <t>A.I. Artificial Intelligence photo booth rental orange county.rtf</t>
  </si>
  <si>
    <t>https://drive.google.com/file/d/1dBgJOeYxLSgsyPhCm4XIASY6lLdJNBUi/view?usp=sharing</t>
  </si>
  <si>
    <t>A.I. Artificial Intelligence photo booth rental orange county.txt</t>
  </si>
  <si>
    <t>https://drive.google.com/file/d/1dnLnTLTW_TRCGSxhQX6CmQmtEBcUUPEN/view?usp=sharing</t>
  </si>
  <si>
    <t>wedding A.I. Artificial Intelligence photo booth rental in orange county.rtf</t>
  </si>
  <si>
    <t>https://drive.google.com/file/d/1BoMHkuRnhBOwkG3RvG_4Pvqw1S8hnX2n/view?usp=sharing</t>
  </si>
  <si>
    <t>wedding A.I. Artificial Intelligence photo booth rental in orange county.txt</t>
  </si>
  <si>
    <t>https://drive.google.com/file/d/1ZtYeTHpq69ZXHtx3ek4YDWp9J4XZNs6-/view?usp=sharing</t>
  </si>
  <si>
    <t>A.I. Artificial Intelligence photo booth rental in orange county.rtf</t>
  </si>
  <si>
    <t>https://drive.google.com/file/d/1uLGJIJJGxSmT80DwJfk9TEdXfYsodraf/view?usp=sharing</t>
  </si>
  <si>
    <t>A.I. Artificial Intelligence photo booth rental in orange county.txt</t>
  </si>
  <si>
    <t>https://drive.google.com/file/d/1wTlRt-3i5u4P1pj-46Mqur-DrROwbkBq/view?usp=sharing</t>
  </si>
  <si>
    <t>A.I. Artificial Intelligence photo booth for rent orange county.rtf</t>
  </si>
  <si>
    <t>https://drive.google.com/file/d/1gacvcf0WGYcGASXShSnnWnUW2cjsfsOL/view?usp=sharing</t>
  </si>
  <si>
    <t>A.I. Artificial Intelligence photo booth for rent orange county.txt</t>
  </si>
  <si>
    <t>https://drive.google.com/file/d/163cKDHVtf0p5O8OY1bVilq3xZRC-0-1s/view?usp=sharing</t>
  </si>
  <si>
    <t>A.I. Artificial Intelligence photo booth for rental orange county.rtf</t>
  </si>
  <si>
    <t>https://drive.google.com/file/d/1bGMq3fo2NiwCyk9gV6FRfMCHcqjED50f/view?usp=sharing</t>
  </si>
  <si>
    <t>A.I. Artificial Intelligence photo booth for rental orange county.txt</t>
  </si>
  <si>
    <t>https://drive.google.com/file/d/1lOBUyUf32_fTpzInB3rG34UD_aqmnIHM/view?usp=sharing</t>
  </si>
  <si>
    <t>A.I. Artificial Intelligence photo booth to rental orange county.rtf</t>
  </si>
  <si>
    <t>https://drive.google.com/file/d/1fmI6KeSAmKK-Aqxw_2qUdo_w3chF8slV/view?usp=sharing</t>
  </si>
  <si>
    <t>A.I. Artificial Intelligence photo booth to rental orange county.txt</t>
  </si>
  <si>
    <t>https://drive.google.com/file/d/1_-KpRehw0ywwo2Mmbd2ySqroqBWcrrWU/view?usp=sharing</t>
  </si>
  <si>
    <t>A.I. Artificial Intelligence photo booth to rent orange county.rtf</t>
  </si>
  <si>
    <t>https://drive.google.com/file/d/1_Yws_jYeSYnu9X5EJ3Z_tAobxQPpkQN9/view?usp=sharing</t>
  </si>
  <si>
    <t>A.I. Artificial Intelligence photo booth to rent orange county.txt</t>
  </si>
  <si>
    <t>https://drive.google.com/file/d/1K-bC0jNZXu70vNthQJOoAgBwni2PZzfK/view?usp=sharing</t>
  </si>
  <si>
    <t>A.I. Artificial Intelligence open air photo booth rental orange county.rtf</t>
  </si>
  <si>
    <t>https://drive.google.com/file/d/1HE8XwF5we9arzxxHpvrwt3wwDUeOF2pb/view?usp=sharing</t>
  </si>
  <si>
    <t>A.I. Artificial Intelligence open air photo booth rental orange county.txt</t>
  </si>
  <si>
    <t>https://drive.google.com/file/d/1DTFqfWAiLWjluEwxbj3jpb-vXV6S2AMN/view?usp=sharing</t>
  </si>
  <si>
    <t>A.I. Artificial Intelligence oc events photo booth.rtf</t>
  </si>
  <si>
    <t>https://drive.google.com/file/d/1xH4HDenfDMCWpBcgt-_Ng-CFt_bnoLKR/view?usp=sharing</t>
  </si>
  <si>
    <t>A.I. Artificial Intelligence oc events photo booth.txt</t>
  </si>
  <si>
    <t>https://drive.google.com/file/d/1Gf8ensLAmKz9vfhBME53MDBJFoTNx5ko/view?usp=sharing</t>
  </si>
  <si>
    <t>A.I. Artificial Intelligence oc photo booth.rtf</t>
  </si>
  <si>
    <t>https://drive.google.com/file/d/193QFN-E4mayd55ELSiOHyXWNynBToyxy/view?usp=sharing</t>
  </si>
  <si>
    <t>A.I. Artificial Intelligence oc photo booth.txt</t>
  </si>
  <si>
    <t>https://drive.google.com/file/d/17rBxBeyYs0fQCIKHeImcBn0UtVn_fjyZ/view?usp=sharing</t>
  </si>
  <si>
    <t>A.I. Artificial Intelligence photo booth rentals orange county.rtf</t>
  </si>
  <si>
    <t>https://drive.google.com/file/d/1JJGIuAiKn5owCAXYcSmzNkZVHDcoOip9/view?usp=sharing</t>
  </si>
  <si>
    <t>A.I. Artificial Intelligence photo booth rentals orange county.txt</t>
  </si>
  <si>
    <t>https://drive.google.com/file/d/1OwDpg_i12qpHsFlYXjgkyEQFBBIBF6Vl/view?usp=sharing</t>
  </si>
  <si>
    <t>A.I. Artificial Intelligence best photo booth rental orange county.rtf</t>
  </si>
  <si>
    <t>https://drive.google.com/file/d/1z0eHDu30A02uCsyArUH3yu-UTSrqgR3b/view?usp=sharing</t>
  </si>
  <si>
    <t>A.I. Artificial Intelligence best photo booth rental orange county.txt</t>
  </si>
  <si>
    <t>https://drive.google.com/file/d/1PoW3hIBL8zQ8DD0hLxXhMEpecoLs5JpN/view?usp=sharing</t>
  </si>
  <si>
    <t>A.I. Artificial Intelligence photo booth in orange county.rtf</t>
  </si>
  <si>
    <t>https://drive.google.com/file/d/1zKB-C0CoHSxzbC8dDrglbxr8Z_q7RU7r/view?usp=sharing</t>
  </si>
  <si>
    <t>A.I. Artificial Intelligence photo booth in orange county.txt</t>
  </si>
  <si>
    <t>https://drive.google.com/file/d/1v02DVo3dHS6brBvpDib0OS-rJ7o5lz5y/view?usp=sharing</t>
  </si>
  <si>
    <t>A.I. Artificial Intelligence photo booth costs for orange county.rtf</t>
  </si>
  <si>
    <t>https://drive.google.com/file/d/1oY1UeSlV273FWvsQC-W1djBP6QUen_lz/view?usp=sharing</t>
  </si>
  <si>
    <t>A.I. Artificial Intelligence photo booth costs for orange county.txt</t>
  </si>
  <si>
    <t>https://drive.google.com/file/d/1tJqB_HCEhPgKwS8SB6RUvKDEqmsDubQQ/view?usp=sharing</t>
  </si>
  <si>
    <t>A.I. Artificial Intelligence photo booth rental in orange county ca.rtf</t>
  </si>
  <si>
    <t>https://drive.google.com/file/d/1e3DtUWBn1KvBqjBBO7ctazaziI3WIdoG/view?usp=sharing</t>
  </si>
  <si>
    <t>A.I. Artificial Intelligence photo booth rental in orange county ca.txt</t>
  </si>
  <si>
    <t>https://drive.google.com/file/d/1sjzzJiLsBgxfEH84IF96Tzkh6sT91nwi/view?usp=sharing</t>
  </si>
  <si>
    <t>A.I. Artificial Intelligence photo booth rental orange county ca.rtf</t>
  </si>
  <si>
    <t>https://drive.google.com/file/d/1C9mWC5Ws8wB-rkbZlfVxBdbq_nMJmK6y/view?usp=sharing</t>
  </si>
  <si>
    <t>A.I. Artificial Intelligence photo booth rental orange county ca.txt</t>
  </si>
  <si>
    <t>https://drive.google.com/file/d/11RbhsM5N9EU-ByR_NHEyZ9uQ84oYY3zA/view?usp=sharing</t>
  </si>
  <si>
    <t>A.I. Artificial Intelligence photo booth rental prices orange county.rtf</t>
  </si>
  <si>
    <t>https://drive.google.com/file/d/1U7Viy9vsyCQg4qDofOufepmKiQ3UOjzx/view?usp=sharing</t>
  </si>
  <si>
    <t>A.I. Artificial Intelligence photo booth rental prices orange county.txt</t>
  </si>
  <si>
    <t>https://drive.google.com/file/d/1M56aiuvZG_UMu8i_C1x6j-4DsY8Pr_GL/view?usp=sharing</t>
  </si>
  <si>
    <t>A.I. Artificial Intelligence photobooth for rent.rtf</t>
  </si>
  <si>
    <t>https://drive.google.com/file/d/1Csa7CbfEfmYnfGisiYYj3Z8cnmhkXgPf/view?usp=sharing</t>
  </si>
  <si>
    <t>A.I. Artificial Intelligence photobooth for rent.txt</t>
  </si>
  <si>
    <t>https://drive.google.com/file/d/1YyDGzPa-bOuy5A2vMe9SiEzGAg7krvSO/view?usp=sharing</t>
  </si>
  <si>
    <t>AI photo booth rental Los Angeles.pdf</t>
  </si>
  <si>
    <t>https://drive.google.com/file/d/1igcZoPd-SO2Wp66p5IEDYyT7F5qzrPvK/view?usp=sharing</t>
  </si>
  <si>
    <t>renting a A.I. photo booth in Orange County.pdf</t>
  </si>
  <si>
    <t>https://drive.google.com/file/d/1ntTWgAhfkt7FJyGi4zkwoWO-azXVSepj/view?usp=sharing</t>
  </si>
  <si>
    <t>corporate event A.I. Artificial Intelligence photo booth Orange County.pdf</t>
  </si>
  <si>
    <t>https://drive.google.com/file/d/1nuoAGoKlIzXthtSwl_cCYafS83AVZu69/view?usp=sharing</t>
  </si>
  <si>
    <t>A.I. Artificial Intelligence photo booth rental orange county.pdf</t>
  </si>
  <si>
    <t>https://drive.google.com/file/d/1AUFENLH7A4l7JI5pV-PEDKSoICTylCFe/view?usp=sharing</t>
  </si>
  <si>
    <t>wedding A.I. Artificial Intelligence photo booth rental in orange county.pdf</t>
  </si>
  <si>
    <t>https://drive.google.com/file/d/1TCc4Gq2NlyN2XOFYtE9wVEE4UGpm3RbF/view?usp=sharing</t>
  </si>
  <si>
    <t>A.I. Artificial Intelligence photo booth rental in orange county.pdf</t>
  </si>
  <si>
    <t>https://drive.google.com/file/d/17OLEZpIcjJR4OF0umjTGX4MpONBMN2OJ/view?usp=sharing</t>
  </si>
  <si>
    <t>A.I. Artificial Intelligence photo booth for rent orange county.pdf</t>
  </si>
  <si>
    <t>https://drive.google.com/file/d/1JjDLHp-GYYuGhOti3RmU4WKqCXqU071e/view?usp=sharing</t>
  </si>
  <si>
    <t>A.I. Artificial Intelligence photo booth for rental orange county.pdf</t>
  </si>
  <si>
    <t>https://drive.google.com/file/d/1x_RqWN1HLSmLtaiMI0jmXF5CTjY0yLon/view?usp=sharing</t>
  </si>
  <si>
    <t>A.I. Artificial Intelligence photo booth to rental orange county.pdf</t>
  </si>
  <si>
    <t>https://drive.google.com/file/d/1O_zlHpMSzVcBFnPyQTZzWSHI9FNcbWK3/view?usp=sharing</t>
  </si>
  <si>
    <t>A.I. Artificial Intelligence photo booth to rent orange county.pdf</t>
  </si>
  <si>
    <t>https://drive.google.com/file/d/1GLpW9gnABJBaC3oLk3uqtrdFP1OWemk9/view?usp=sharing</t>
  </si>
  <si>
    <t>A.I. Artificial Intelligence open air photo booth rental orange county.pdf</t>
  </si>
  <si>
    <t>https://drive.google.com/file/d/1PYrpDgmmObQcAFLlTtL2etqDGOf4Wjvv/view?usp=sharing</t>
  </si>
  <si>
    <t>A.I. Artificial Intelligence oc events photo booth.pdf</t>
  </si>
  <si>
    <t>https://drive.google.com/file/d/14IVokA3pJwd66RAbFZyAOM7Dk0wPw5tJ/view?usp=sharing</t>
  </si>
  <si>
    <t>A.I. Artificial Intelligence oc photo booth.pdf</t>
  </si>
  <si>
    <t>https://drive.google.com/file/d/1efsqd4ZmTkSIvc_iqTpX7Rh0ApwDQN-0/view?usp=sharing</t>
  </si>
  <si>
    <t>A.I. Artificial Intelligence photo booth rentals orange county.pdf</t>
  </si>
  <si>
    <t>https://drive.google.com/file/d/1sVmRJXPsZV23mnpOzp9opbwLH4PlLmm9/view?usp=sharing</t>
  </si>
  <si>
    <t>A.I. Artificial Intelligence best photo booth rental orange county.pdf</t>
  </si>
  <si>
    <t>https://drive.google.com/file/d/17DWVgTy9lE8Vt6EXIA09sA22-54tHHLL/view?usp=sharing</t>
  </si>
  <si>
    <t>A.I. Artificial Intelligence photo booth in orange county.pdf</t>
  </si>
  <si>
    <t>https://drive.google.com/file/d/1bYFIgqHTUVDlyy2053DuFyk6dkfycZzW/view?usp=sharing</t>
  </si>
  <si>
    <t>A.I. Artificial Intelligence photo booth costs for orange county.pdf</t>
  </si>
  <si>
    <t>https://drive.google.com/file/d/1_3Rq2dOjfFxPYFzyFdQmRYrPf5Uyci3O/view?usp=sharing</t>
  </si>
  <si>
    <t>A.I. Artificial Intelligence photo booth rental in orange county ca.pdf</t>
  </si>
  <si>
    <t>https://drive.google.com/file/d/1bQRcafXEqBVI8H_aPPulksj8McQIJSfY/view?usp=sharing</t>
  </si>
  <si>
    <t>A.I. Artificial Intelligence photo booth rental orange county ca.pdf</t>
  </si>
  <si>
    <t>https://drive.google.com/file/d/10P0C-pu6hvXwdOgs9PW6yyM75KO8T9XH/view?usp=sharing</t>
  </si>
  <si>
    <t>A.I. Artificial Intelligence photo booth rental prices orange county.pdf</t>
  </si>
  <si>
    <t>https://drive.google.com/file/d/1JEv9GgnenUM0WJ6MvFAHaMSUmYk-p2SN/view?usp=sharing</t>
  </si>
  <si>
    <t>A.I. Artificial Intelligence photobooth for rent.pdf</t>
  </si>
  <si>
    <t>https://drive.google.com/file/d/1sAA7P9m3ZhHGHb6fCXV2Xmlk286Ovofh/view?usp=sharing</t>
  </si>
  <si>
    <t>docx</t>
  </si>
  <si>
    <t>AI photo booth rental Los Angeles.docx</t>
  </si>
  <si>
    <t>https://docs.google.com/document/d/1kRetpoMCRMVZYZRMfnRNoS46lBBsTBl1/edit?usp=sharing&amp;ouid=115602453726005426174&amp;rtpof=true&amp;sd=true</t>
  </si>
  <si>
    <t>renting a A.I. photo booth in Orange County.docx</t>
  </si>
  <si>
    <t>https://docs.google.com/document/d/1QFCQPWZUOphU9_7pr3ukVaHpWzBGBDQQ/edit?usp=sharing&amp;ouid=115602453726005426174&amp;rtpof=true&amp;sd=true</t>
  </si>
  <si>
    <t>corporate event A.I. Artificial Intelligence photo booth Orange County.docx</t>
  </si>
  <si>
    <t>https://docs.google.com/document/d/13Q_PiRFHBcwMuvZ38oBcZFaFqne-QdmG/edit?usp=sharing&amp;ouid=115602453726005426174&amp;rtpof=true&amp;sd=true</t>
  </si>
  <si>
    <t>A.I. Artificial Intelligence photo booth rental orange county.docx</t>
  </si>
  <si>
    <t>https://docs.google.com/document/d/1FVgHMVRgNsLt--FhhrPb-Mr34-3livV1/edit?usp=sharing&amp;ouid=115602453726005426174&amp;rtpof=true&amp;sd=true</t>
  </si>
  <si>
    <t>wedding A.I. Artificial Intelligence photo booth rental in orange county.docx</t>
  </si>
  <si>
    <t>https://docs.google.com/document/d/1UQYJXby_tVltbn_xTeiMbVEetNPDreX1/edit?usp=sharing&amp;ouid=115602453726005426174&amp;rtpof=true&amp;sd=true</t>
  </si>
  <si>
    <t>A.I. Artificial Intelligence photo booth rental in orange county.docx</t>
  </si>
  <si>
    <t>https://docs.google.com/document/d/1LbBBm98C3o0yholuAqP78FozD0gHt4eT/edit?usp=sharing&amp;ouid=115602453726005426174&amp;rtpof=true&amp;sd=true</t>
  </si>
  <si>
    <t>A.I. Artificial Intelligence photo booth for rent orange county.docx</t>
  </si>
  <si>
    <t>https://docs.google.com/document/d/125Cr_DQN9itOFdCrd9sjrDSMA-rBWdkZ/edit?usp=sharing&amp;ouid=115602453726005426174&amp;rtpof=true&amp;sd=true</t>
  </si>
  <si>
    <t>A.I. Artificial Intelligence photo booth for rental orange county.docx</t>
  </si>
  <si>
    <t>https://docs.google.com/document/d/1vzkixWoptCZ8fWrkd4PuduwXLgdLW_wK/edit?usp=sharing&amp;ouid=115602453726005426174&amp;rtpof=true&amp;sd=true</t>
  </si>
  <si>
    <t>A.I. Artificial Intelligence photo booth to rental orange county.docx</t>
  </si>
  <si>
    <t>https://docs.google.com/document/d/1SYTjUG5ZhYSHzBM7N7AsqDnq628_wTee/edit?usp=sharing&amp;ouid=115602453726005426174&amp;rtpof=true&amp;sd=true</t>
  </si>
  <si>
    <t>A.I. Artificial Intelligence photo booth to rent orange county.docx</t>
  </si>
  <si>
    <t>https://docs.google.com/document/d/1GLtaySspgr-64bVmfFsHJp6IRRAYj00w/edit?usp=sharing&amp;ouid=115602453726005426174&amp;rtpof=true&amp;sd=true</t>
  </si>
  <si>
    <t>A.I. Artificial Intelligence open air photo booth rental orange county.docx</t>
  </si>
  <si>
    <t>https://docs.google.com/document/d/1yKxMb-mmeXx2ORQVw1P7281_TFh6tMdJ/edit?usp=sharing&amp;ouid=115602453726005426174&amp;rtpof=true&amp;sd=true</t>
  </si>
  <si>
    <t>A.I. Artificial Intelligence oc events photo booth.docx</t>
  </si>
  <si>
    <t>https://docs.google.com/document/d/1nBWU3897fqOTFWN2lGWf4CclZeWLRVlp/edit?usp=sharing&amp;ouid=115602453726005426174&amp;rtpof=true&amp;sd=true</t>
  </si>
  <si>
    <t>A.I. Artificial Intelligence oc photo booth.docx</t>
  </si>
  <si>
    <t>https://docs.google.com/document/d/1JMIbzvea_Bmim0tLlgHL0HfFYHol-o2l/edit?usp=sharing&amp;ouid=115602453726005426174&amp;rtpof=true&amp;sd=true</t>
  </si>
  <si>
    <t>A.I. Artificial Intelligence photo booth rentals orange county.docx</t>
  </si>
  <si>
    <t>https://docs.google.com/document/d/1Dl7NymWtdxRj0oJIofgsBiiA7VwzxjCe/edit?usp=sharing&amp;ouid=115602453726005426174&amp;rtpof=true&amp;sd=true</t>
  </si>
  <si>
    <t>A.I. Artificial Intelligence best photo booth rental orange county.docx</t>
  </si>
  <si>
    <t>https://docs.google.com/document/d/17kayaBSTfiai3A92tPLPSRZOYVCclyC8/edit?usp=sharing&amp;ouid=115602453726005426174&amp;rtpof=true&amp;sd=true</t>
  </si>
  <si>
    <t>A.I. Artificial Intelligence photo booth in orange county.docx</t>
  </si>
  <si>
    <t>https://docs.google.com/document/d/1-N_K19DNH8upcuqs-i0SNS7UFn5qfYFY/edit?usp=sharing&amp;ouid=115602453726005426174&amp;rtpof=true&amp;sd=true</t>
  </si>
  <si>
    <t>A.I. Artificial Intelligence photo booth costs for orange county.docx</t>
  </si>
  <si>
    <t>https://docs.google.com/document/d/14VOYGvc76oawn796zfPh_L24dtHUTedb/edit?usp=sharing&amp;ouid=115602453726005426174&amp;rtpof=true&amp;sd=true</t>
  </si>
  <si>
    <t>A.I. Artificial Intelligence photo booth rental in orange county ca.docx</t>
  </si>
  <si>
    <t>https://docs.google.com/document/d/1nfk_8HkxvrPak7wqHxSV40Jx8g-4_9QP/edit?usp=sharing&amp;ouid=115602453726005426174&amp;rtpof=true&amp;sd=true</t>
  </si>
  <si>
    <t>A.I. Artificial Intelligence photo booth rental orange county ca.docx</t>
  </si>
  <si>
    <t>https://docs.google.com/document/d/1f1r7-GjELFIQDrLqnl6LIR_ceCzqf88w/edit?usp=sharing&amp;ouid=115602453726005426174&amp;rtpof=true&amp;sd=true</t>
  </si>
  <si>
    <t>A.I. Artificial Intelligence photo booth rental prices orange county.docx</t>
  </si>
  <si>
    <t>https://docs.google.com/document/d/1Yoz504a4-4sspudkD_xGU7Xhi5wxTNts/edit?usp=sharing&amp;ouid=115602453726005426174&amp;rtpof=true&amp;sd=true</t>
  </si>
  <si>
    <t>A.I. Artificial Intelligence photobooth for rent.docx</t>
  </si>
  <si>
    <t>https://docs.google.com/document/d/1-N2kzgyV8euOKj85BQPrUGLmEzcHgz9f/edit?usp=sharing&amp;ouid=115602453726005426174&amp;rtpof=true&amp;sd=true</t>
  </si>
  <si>
    <t>https://drive.google.com/file/d/1ZKuT4lIbseXIndzHXL9xEfKFRvkMbVbh/view?usp=sharing</t>
  </si>
  <si>
    <t>pptx</t>
  </si>
  <si>
    <t>AI photo booth rental Los Angeles.pptx</t>
  </si>
  <si>
    <t>https://docs.google.com/presentation/d/1BD8VgRLliQ_ELkOOmMXk2-_sW010eLm_/edit?usp=sharing&amp;ouid=115602453726005426174&amp;rtpof=true&amp;sd=true</t>
  </si>
  <si>
    <t>odp</t>
  </si>
  <si>
    <t>AI photo booth rental Los Angeles.odp</t>
  </si>
  <si>
    <t>https://drive.google.com/file/d/1ZKmOd0UwxMbckWZydip4PJp5JphHjTJW/view?usp=sharing</t>
  </si>
  <si>
    <t>https://drive.google.com/file/d/15bzjnYakTGmSNzvD32JwYrdBZQsh8KhD/view?usp=sharing</t>
  </si>
  <si>
    <t>keyword</t>
  </si>
  <si>
    <t>article</t>
  </si>
  <si>
    <t xml:space="preserve">{put in|insert|adjoin|append|affix|attach|include|add up|add together|tote up|total|combine|tally|tally up|count up|count|enhance|complement|improve|augment|increase|supplement|swell|enlarge|intensify} your guests' regular photo booth experience {following|subsequent to|behind|later than|past|gone|once|when|as soon as|considering|taking into account|with|bearing in mind|taking into consideration|afterward|subsequently|later|next|in the manner of|in imitation of|similar to|like|in the same way as} A.I. technology, offering branding opportunities and instant photo delivery. A themed {matter|issue|concern|business|situation|event|thing} can feature guests in an avitar that matches, and our custom branded photos featuring your logos will be sent instantly during the event. {flatter|put on a pedestal|elevate|praise|adore|lionize|worship|revere} your {matter|issue|concern|business|situation|event|thing} {following|subsequent to|behind|later than|past|gone|once|when|as soon as|considering|taking into account|with|bearing in mind|taking into consideration|afterward|subsequently|later|next|in the manner of|in imitation of|similar to|like|in the same way as} our A.I. Experience and {flatter|put on a pedestal|elevate|praise|adore|lionize|worship|revere} your corporate {matter|issue|concern|business|situation|event|thing} {following|subsequent to|behind|later than|past|gone|once|when|as soon as|considering|taking into account|with|bearing in mind|taking into consideration|afterward|subsequently|later|next|in the manner of|in imitation of|similar to|like|in the same way as} endless ideas. Using {exaggerated|pretentious|precious|artificial|unnatural} {insight|sharpness|shrewdness|penetration|good judgment|intelligence|wisdom|expertise} to {put in|insert|adjoin|append|affix|attach|include|add up|add together|tote up|total|combine|tally|tally up|count up|count|enhance|complement|improve|augment|increase|supplement|swell|enlarge|intensify} photos, the AI Digital Photo Booth is a cutting-edge {accessory|adjunct|supplement|complement|addition|auxiliary} to any occasion. {following|subsequent to|behind|later than|past|gone|once|when|as soon as|considering|taking into account|with|bearing in mind|taking into consideration|afterward|subsequently|later|next|in the manner of|in imitation of|similar to|like|in the same way as} features {following|subsequent to|behind|later than|past|gone|once|when|as soon as|considering|taking into account|with|bearing in mind|taking into consideration|afterward|subsequently|later|next|in the manner of|in imitation of|similar to|like|in the same way as} {sudden|unexpected|rapid|hasty|immediate|quick|rushed|curt|short|brusque|terse|sharp|rude|gruff} photo {decoration|embellishment|ornamentation|beautification|prettification|gilding|trimming|titivation|frill|enhancement} and automated backdrop removal, it guarantees that {all|every} click creates a {beautiful|pretty|lovely} memory. Additionally, there is an AI {atmosphere|feel|setting|environment|mood|vibes|character|air|quality|tone} {describe|portray|characterize|picture} booth in the booth where visitors may {regulate|alter|fiddle with|correct|fine-tune|change|bend|amend|modify|tweak} into super heroes in a dynamic, personalized setting. Thanks to this cutting-edge technology, guests may {take possession of|seize|take over|occupy|capture|invade|take control of|appropriate|commandeer} priceless moments throughout the event. Each photo is personalized by the platform based {on|upon} the user's choices, and the AI-generated images are prepared for {fast|quick} download and sharing. The brand's visibility is increased by the platform's social media distribution, creating a virtual buzz that extends {on top of|over|higher than|more than|greater than|higher than|beyond|exceeding} the event. Our cutting-edge... There are countless opportunities for imaginative {matter|issue|concern|business|situation|event|thing} photography using A.I. Photo Booth. It complements any {matter|issue|concern|business|situation|event|thing} theme and enhances the visitor experience {following|subsequent to|behind|later than|past|gone|once|when|as soon as|considering|taking into account|with|bearing in mind|taking into consideration|afterward|subsequently|later|next|in the manner of|in imitation of|similar to|like|in the same way as} a range of effects and styles, such as Comic {book|photograph album|folder|photo album|autograph album|stamp album|sticker album|wedding album|baby book|scrap book|record|lp|cd|tape|cassette|compilation|collection} heroes, Classic, Paintings, Vintage, Professions, {cartoon|moving picture|animatronics|computer graphics|simulation|liveliness|energy|vibrancy|life|vigor|vivaciousness|dynamism|enthusiasm|excitement|activity|sparkle|spirit} Book, and Rockstars. It adds {commotion|excitement|argument|bother|upheaval|to-do|protest|ruckus|objection|bustle|activity} and customization and is ideal for {matter|issue|concern|business|situation|event|thing} events, themed parties, conferences, and holiday celebrations. {make|create} a reservation today to {examine|study|investigate|scrutinize|evaluate|consider|question|explore|probe|dissect} the {matter|issue|concern|business|situation|event|thing} photography of the {higher|superior|highly developed|sophisticated|complex|difficult|later|far along|well along|far ahead|well ahead|future|progressive|forward-thinking|unconventional|cutting edge|innovative|vanguard|forward-looking} and unleash your creativity. {following|subsequent to|behind|later than|past|gone|once|when|as soon as|considering|taking into account|with|bearing in mind|taking into consideration|afterward|subsequently|later|next|in the manner of|in imitation of|similar to|like|in the same way as} our A.I. Photo Booths, you can {make|create} compelling, themed A.I. portraits from regular selfies thanks to a groundbreaking {mixture|mix|combination|blend|amalgamation|fusion} of generative AI and {matter|issue|concern|business|situation|event|thing} photography. These {exaggerated|pretentious|precious|artificial|unnatural} {insight|sharpness|shrewdness|penetration|good judgment|intelligence|wisdom|expertise} (AI) images {right of entry|admission|right to use|admittance|entre|contact|way in|entrance|entry|approach|gate|door|get into|retrieve|open|log on|read|edit|gain access to} doors to producing interesting, brand-consistent material that visitors will be {burning|in flames|on fire|aflame|ablaze|fired up|enthusiastic|passionate|excited|aflame|eager} to {proclaim|make known|publicize|broadcast|declare|say|pronounce|state|reveal|name|post|herald|publish|read out} {on|upon} social media. {following|subsequent to|behind|later than|past|gone|once|when|as soon as|considering|taking into account|with|bearing in mind|taking into consideration|afterward|subsequently|later|next|in the manner of|in imitation of|similar to|like|in the same way as} the {start|commencement|opening|launch|foundation|establishment|creation|inauguration|initiation|introduction|instigation} of an immersive and interactive voyage into the realm of {exaggerated|pretentious|precious|artificial|unnatural} intelligence, our state-of-the-art AI photo booth technology {totally|completely|utterly|extremely|entirely|enormously|very|definitely|certainly|no question|agreed|unconditionally|unquestionably|categorically} changes the photo booth experience. It effortlessly incorporates cutting-edge algorithms to {put in|insert|adjoin|append|affix|attach|include|add up|add together|tote up|total|combine|tally|tally up|count up|count|enhance|complement|improve|augment|increase|supplement|swell|enlarge|intensify} each photo, instantly {adding|adding up|adding together|totaling|toting up|calculation|count|accumulation|tallying|tally|supplement|add-on|appendage|addendum|adjunct|extra|additive|surcharge} {sweet|gorgeous|delightful|lovable|delectable|endearing|cute|charming|attractive|lovely} effects, adjusting lighting for the ideal image, and creating customized digital backdrops. By guaranteeing that {all|every} moment is unique, our AI photo booth changes the game for {matter|issue|concern|business|situation|event|thing} entertainment. {following|subsequent to|behind|later than|past|gone|once|when|as soon as|considering|taking into account|with|bearing in mind|taking into consideration|afterward|subsequently|later|next|in the manner of|in imitation of|similar to|like|in the same way as} its {simple|easy} controls and {mild|serene|smooth} social media platform integration, our AI photo booth takes your {matter|issue|concern|business|situation|event|thing} to {additional|extra|supplementary|further|new|other} heights and produces lifelong memories.
</t>
  </si>
  <si>
    <t>&lt;p&gt;{put in|insert|adjoin|append|affix|attach|include|add up|add together|tote up|total|combine|tally|tally up|count up|count|enhance|complement|improve|augment|increase|supplement|swell|enlarge|intensify} your guests' regular photo booth experience {following|subsequent to|behind|later than|past|gone|once|when|as soon as|considering|taking into account|with|bearing in mind|taking into consideration|afterward|subsequently|later|next|in the manner of|in imitation of|similar to|like|in the same way as} A.I. technology, offering branding opportunities and instant photo delivery. A themed {matter|issue|concern|business|situation|event|thing} can feature guests in an avitar that matches, and our custom branded photos featuring your logos will be sent instantly during the event. {flatter|put on a pedestal|elevate|praise|adore|lionize|worship|revere} your {matter|issue|concern|business|situation|event|thing} {following|subsequent to|behind|later than|past|gone|once|when|as soon as|considering|taking into account|with|bearing in mind|taking into consideration|afterward|subsequently|later|next|in the manner of|in imitation of|similar to|like|in the same way as} our A.I. Experience and {flatter|put on a pedestal|elevate|praise|adore|lionize|worship|revere} your corporate {matter|issue|concern|business|situation|event|thing} {following|subsequent to|behind|later than|past|gone|once|when|as soon as|considering|taking into account|with|bearing in mind|taking into consideration|afterward|subsequently|later|next|in the manner of|in imitation of|similar to|like|in the same way as} endless ideas. Using {exaggerated|pretentious|precious|artificial|unnatural} {insight|sharpness|shrewdness|penetration|good judgment|intelligence|wisdom|expertise} to {put in|insert|adjoin|append|affix|attach|include|add up|add together|tote up|total|combine|tally|tally up|count up|count|enhance|complement|improve|augment|increase|supplement|swell|enlarge|intensify} photos, the AI Digital Photo Booth is a cutting-edge {accessory|adjunct|supplement|complement|addition|auxiliary} to any occasion. {following|subsequent to|behind|later than|past|gone|once|when|as soon as|considering|taking into account|with|bearing in mind|taking into consideration|afterward|subsequently|later|next|in the manner of|in imitation of|similar to|like|in the same way as} features {following|subsequent to|behind|later than|past|gone|once|when|as soon as|considering|taking into account|with|bearing in mind|taking into consideration|afterward|subsequently|later|next|in the manner of|in imitation of|similar to|like|in the same way as} {sudden|unexpected|rapid|hasty|immediate|quick|rushed|curt|short|brusque|terse|sharp|rude|gruff} photo {decoration|embellishment|ornamentation|beautification|prettification|gilding|trimming|titivation|frill|enhancement} and automated backdrop removal, it guarantees that {all|every} click creates a {beautiful|pretty|lovely} memory. Additionally, there is an AI {atmosphere|feel|setting|environment|mood|vibes|character|air|quality|tone} {describe|portray|characterize|picture} booth in the booth where visitors may {regulate|alter|fiddle with|correct|fine-tune|change|bend|amend|modify|tweak} into super heroes in a dynamic, personalized setting. Thanks to this cutting-edge technology, guests may {take possession of|seize|take over|occupy|capture|invade|take control of|appropriate|commandeer} priceless moments throughout the event. Each photo is personalized by the platform based {on|upon} the user's choices, and the AI-generated images are prepared for {fast|quick} download and sharing. The brand's visibility is increased by the platform's social media distribution, creating a virtual buzz that extends {on top of|over|higher than|more than|greater than|higher than|beyond|exceeding} the event. Our cutting-edge... There are countless opportunities for imaginative {matter|issue|concern|business|situation|event|thing} photography using A.I. Photo Booth. It complements any {matter|issue|concern|business|situation|event|thing} theme and enhances the visitor experience {following|subsequent to|behind|later than|past|gone|once|when|as soon as|considering|taking into account|with|bearing in mind|taking into consideration|afterward|subsequently|later|next|in the manner of|in imitation of|similar to|like|in the same way as} a range of effects and styles, such as Comic {book|photograph album|folder|photo album|autograph album|stamp album|sticker album|wedding album|baby book|scrap book|record|lp|cd|tape|cassette|compilation|collection} heroes, Classic, Paintings, Vintage, Professions, {cartoon|moving picture|animatronics|computer graphics|simulation|liveliness|energy|vibrancy|life|vigor|vivaciousness|dynamism|enthusiasm|excitement|activity|sparkle|spirit} Book, and Rockstars. It adds {commotion|excitement|argument|bother|upheaval|to-do|protest|ruckus|objection|bustle|activity} and customization and is ideal for {matter|issue|concern|business|situation|event|thing} events, themed parties, conferences, and holiday celebrations. {make|create} a reservation today to {examine|study|investigate|scrutinize|evaluate|consider|question|explore|probe|dissect} the {matter|issue|concern|business|situation|event|thing} photography of the {higher|superior|highly developed|sophisticated|complex|difficult|later|far along|well along|far ahead|well ahead|future|progressive|forward-thinking|unconventional|cutting edge|innovative|vanguard|forward-looking} and unleash your creativity. {following|subsequent to|behind|later than|past|gone|once|when|as soon as|considering|taking into account|with|bearing in mind|taking into consideration|afterward|subsequently|later|next|in the manner of|in imitation of|similar to|like|in the same way as} our A.I. Photo Booths, you can {make|create} compelling, themed A.I. portraits from regular selfies thanks to a groundbreaking {mixture|mix|combination|blend|amalgamation|fusion} of generative AI and {matter|issue|concern|business|situation|event|thing} photography. These {exaggerated|pretentious|precious|artificial|unnatural} {insight|sharpness|shrewdness|penetration|good judgment|intelligence|wisdom|expertise} (AI) images {right of entry|admission|right to use|admittance|entre|contact|way in|entrance|entry|approach|gate|door|get into|retrieve|open|log on|read|edit|gain access to} doors to producing interesting, brand-consistent material that visitors will be {burning|in flames|on fire|aflame|ablaze|fired up|enthusiastic|passionate|excited|aflame|eager} to {proclaim|make known|publicize|broadcast|declare|say|pronounce|state|reveal|name|post|herald|publish|read out} {on|upon} social media. {following|subsequent to|behind|later than|past|gone|once|when|as soon as|considering|taking into account|with|bearing in mind|taking into consideration|afterward|subsequently|later|next|in the manner of|in imitation of|similar to|like|in the same way as} the {start|commencement|opening|launch|foundation|establishment|creation|inauguration|initiation|introduction|instigation} of an immersive and interactive voyage into the realm of {exaggerated|pretentious|precious|artificial|unnatural} intelligence, our state-of-the-art AI photo booth technology {totally|completely|utterly|extremely|entirely|enormously|very|definitely|certainly|no question|agreed|unconditionally|unquestionably|categorically} changes the photo booth experience. It effortlessly incorporates cutting-edge algorithms to {put in|insert|adjoin|append|affix|attach|include|add up|add together|tote up|total|combine|tally|tally up|count up|count|enhance|complement|improve|augment|increase|supplement|swell|enlarge|intensify} each photo, instantly {adding|adding up|adding together|totaling|toting up|calculation|count|accumulation|tallying|tally|supplement|add-on|appendage|addendum|adjunct|extra|additive|surcharge} {sweet|gorgeous|delightful|lovable|delectable|endearing|cute|charming|attractive|lovely} effects, adjusting lighting for the ideal image, and creating customized digital backdrops. By guaranteeing that {all|every} moment is unique, our AI photo booth changes the game for {matter|issue|concern|business|situation|event|thing} entertainment. {following|subsequent to|behind|later than|past|gone|once|when|as soon as|considering|taking into account|with|bearing in mind|taking into consideration|afterward|subsequently|later|next|in the manner of|in imitation of|similar to|like|in the same way as} its {simple|easy} controls and {mild|serene|smooth} social media platform integration, our AI photo booth takes your {matter|issue|concern|business|situation|event|thing} to {additional|extra|supplementary|further|new|other} heights and produces lifelong memories.&lt;/p&gt;</t>
  </si>
  <si>
    <t xml:space="preserve">increase your guests' regular photo booth experience next A.I. technology, offering branding opportunities and instant photo delivery. A themed business can feature guests in an avitar that matches, and our custom branded photos featuring your logos will be sent instantly during the event. revere your business once our A.I. Experience and praise your corporate concern following endless ideas. Using artificial sharpness to supplement photos, the AI Digital Photo Booth is a cutting-edge supplement to any occasion. considering features with terse photo decoration and automated backdrop removal, it guarantees that every click creates a beautiful memory. Additionally, there is an AI tone picture booth in the booth where visitors may modify into super heroes in a dynamic, personalized setting. Thanks to this cutting-edge technology, guests may take over priceless moments throughout the event. Each photo is personalized by the platform based on the user's choices, and the AI-generated images are prepared for quick download and sharing. The brand's visibility is increased by the platform's social media distribution, creating a virtual buzz that extends more than the event. Our cutting-edge... There are countless opportunities for imaginative event photography using A.I. Photo Booth. It complements any matter theme and enhances the visitor experience once a range of effects and styles, such as Comic book heroes, Classic, Paintings, Vintage, Professions, excitement Book, and Rockstars. It adds protest and customization and is ideal for business events, themed parties, conferences, and holiday celebrations. make a reservation today to probe the issue photography of the higher and unleash your creativity. later our A.I. Photo Booths, you can make compelling, themed A.I. portraits from regular selfies thanks to a groundbreaking combination of generative AI and business photography. These unnatural good judgment (AI) images door doors to producing interesting, brand-consistent material that visitors will be ablaze to declare on social media. like the instigation of an immersive and interactive voyage into the realm of precious intelligence, our state-of-the-art AI photo booth technology enormously changes the photo booth experience. It effortlessly incorporates cutting-edge algorithms to tally each photo, instantly accumulation cute effects, adjusting lighting for the ideal image, and creating customized digital backdrops. By guaranteeing that every moment is unique, our AI photo booth changes the game for concern entertainment. with its simple controls and serene social media platform integration, our AI photo booth takes your matter to new heights and produces lifelong memories.
</t>
  </si>
  <si>
    <t>Business Name</t>
  </si>
  <si>
    <t>Lucky Frog Photo Booth Photo Booth Rental Orange County</t>
  </si>
  <si>
    <t>Business Address</t>
  </si>
  <si>
    <t>15700 Belshire Ave, Norwalk, CA 90650</t>
  </si>
  <si>
    <t>Business Phone</t>
  </si>
  <si>
    <t xml:space="preserve">(562) 303-9926 </t>
  </si>
  <si>
    <t>Business Latitude</t>
  </si>
  <si>
    <t>Business Longitude</t>
  </si>
  <si>
    <t xml:space="preserve">affix your guests' regular photo booth experience bearing in mind A.I. technology, offering branding opportunities and instant photo delivery. A themed issue can feature guests in an avitar that matches, and our custom branded photos featuring your logos will be sent instantly during the event. revere your thing with our A.I. Experience and put on a pedestal your corporate matter afterward endless ideas. Using pretentious sharpness to append photos, the AI Digital Photo Booth is a cutting-edge adjunct to any occasion. in the same way as features gone rude photo ornamentation and automated backdrop removal, it guarantees that all click creates a pretty memory. Additionally, there is an AI vibes characterize booth in the booth where visitors may modify into super heroes in a dynamic, personalized setting. Thanks to this cutting-edge technology, guests may take possession of priceless moments throughout the event. Each photo is personalized by the platform based upon the user's choices, and the AI-generated images are prepared for quick download and sharing. The brand's visibility is increased by the platform's social media distribution, creating a virtual buzz that extends over the event. Our cutting-edge... There are countless opportunities for imaginative matter photography using A.I. Photo Booth. It complements any matter theme and enhances the visitor experience once a range of effects and styles, such as Comic baby book heroes, Classic, Paintings, Vintage, Professions, moving picture Book, and Rockstars. It adds argument and customization and is ideal for matter events, themed parties, conferences, and holiday celebrations. make a reservation today to question the event photography of the highly developed and unleash your creativity. like our A.I. Photo Booths, you can create compelling, themed A.I. portraits from regular selfies thanks to a groundbreaking combination of generative AI and event photography. These precious sharpness (AI) images retrieve doors to producing interesting, brand-consistent material that visitors will be passionate to make known upon social media. in imitation of the introduction of an immersive and interactive voyage into the realm of unnatural intelligence, our state-of-the-art AI photo booth technology completely changes the photo booth experience. It effortlessly incorporates cutting-edge algorithms to count each photo, instantly additive cute effects, adjusting lighting for the ideal image, and creating customized digital backdrops. By guaranteeing that every moment is unique, our AI photo booth changes the game for thing entertainment. taking into account its easy controls and serene social media platform integration, our AI photo booth takes your event to supplementary heights and produces lifelong memories.
</t>
  </si>
  <si>
    <t xml:space="preserve">insert your guests' regular photo booth experience taking into account A.I. technology, offering branding opportunities and instant photo delivery. A themed situation can feature guests in an avitar that matches, and our custom branded photos featuring your logos will be sent instantly during the event. flatter your business subsequently our A.I. Experience and worship your corporate thing taking into account endless ideas. Using pretentious insight to put in photos, the AI Digital Photo Booth is a cutting-edge accessory to any occasion. afterward features taking into consideration rude photo gilding and automated backdrop removal, it guarantees that every click creates a beautiful memory. Additionally, there is an AI feel picture booth in the booth where visitors may fiddle with into super heroes in a dynamic, personalized setting. Thanks to this cutting-edge technology, guests may appropriate priceless moments throughout the event. Each photo is personalized by the platform based on the user's choices, and the AI-generated images are prepared for fast download and sharing. The brand's visibility is increased by the platform's social media distribution, creating a virtual buzz that extends on top of the event. Our cutting-edge... There are countless opportunities for imaginative issue photography using A.I. Photo Booth. It complements any issue theme and enhances the visitor experience as soon as a range of effects and styles, such as Comic baby book heroes, Classic, Paintings, Vintage, Professions, moving picture Book, and Rockstars. It adds commotion and customization and is ideal for event events, themed parties, conferences, and holiday celebrations. create a reservation today to question the event photography of the sophisticated and unleash your creativity. similar to our A.I. Photo Booths, you can make compelling, themed A.I. portraits from regular selfies thanks to a groundbreaking mixture of generative AI and situation photography. These pretentious shrewdness (AI) images door doors to producing interesting, brand-consistent material that visitors will be in flames to read out upon social media. considering the creation of an immersive and interactive voyage into the realm of precious intelligence, our state-of-the-art AI photo booth technology completely changes the photo booth experience. It effortlessly incorporates cutting-edge algorithms to tally each photo, instantly addendum lovely effects, adjusting lighting for the ideal image, and creating customized digital backdrops. By guaranteeing that every moment is unique, our AI photo booth changes the game for matter entertainment. behind its simple controls and mild social media platform integration, our AI photo booth takes your thing to further heights and produces lifelong memories.
</t>
  </si>
  <si>
    <t xml:space="preserve">complement your guests' regular photo booth experience subsequently A.I. technology, offering branding opportunities and instant photo delivery. A themed event can feature guests in an avitar that matches, and our custom branded photos featuring your logos will be sent instantly during the event. flatter your issue in imitation of our A.I. Experience and praise your corporate business past endless ideas. Using unnatural insight to enhance photos, the AI Digital Photo Booth is a cutting-edge auxiliary to any occasion. subsequently features once terse photo frill and automated backdrop removal, it guarantees that all click creates a beautiful memory. Additionally, there is an AI atmosphere picture booth in the booth where visitors may bend into super heroes in a dynamic, personalized setting. Thanks to this cutting-edge technology, guests may take over priceless moments throughout the event. Each photo is personalized by the platform based upon the user's choices, and the AI-generated images are prepared for fast download and sharing. The brand's visibility is increased by the platform's social media distribution, creating a virtual buzz that extends higher than the event. Our cutting-edge... There are countless opportunities for imaginative concern photography using A.I. Photo Booth. It complements any event theme and enhances the visitor experience next a range of effects and styles, such as Comic compilation heroes, Classic, Paintings, Vintage, Professions, enthusiasm Book, and Rockstars. It adds upheaval and customization and is ideal for matter events, themed parties, conferences, and holiday celebrations. create a reservation today to investigate the event photography of the innovative and unleash your creativity. as soon as our A.I. Photo Booths, you can create compelling, themed A.I. portraits from regular selfies thanks to a groundbreaking fusion of generative AI and situation photography. These unnatural intelligence (AI) images retrieve doors to producing interesting, brand-consistent material that visitors will be excited to publicize upon social media. afterward the opening of an immersive and interactive voyage into the realm of artificial intelligence, our state-of-the-art AI photo booth technology extremely changes the photo booth experience. It effortlessly incorporates cutting-edge algorithms to affix each photo, instantly tallying attractive effects, adjusting lighting for the ideal image, and creating customized digital backdrops. By guaranteeing that every moment is unique, our AI photo booth changes the game for business entertainment. considering its simple controls and mild social media platform integration, our AI photo booth takes your event to extra heights and produces lifelong memories.
</t>
  </si>
  <si>
    <t xml:space="preserve">enlarge your guests' regular photo booth experience considering A.I. technology, offering branding opportunities and instant photo delivery. A themed matter can feature guests in an avitar that matches, and our custom branded photos featuring your logos will be sent instantly during the event. praise your concern next our A.I. Experience and revere your corporate situation as soon as endless ideas. Using precious sharpness to enhance photos, the AI Digital Photo Booth is a cutting-edge auxiliary to any occasion. afterward features in the same way as sharp photo enhancement and automated backdrop removal, it guarantees that all click creates a pretty memory. Additionally, there is an AI mood portray booth in the booth where visitors may modify into super heroes in a dynamic, personalized setting. Thanks to this cutting-edge technology, guests may capture priceless moments throughout the event. Each photo is personalized by the platform based on the user's choices, and the AI-generated images are prepared for fast download and sharing. The brand's visibility is increased by the platform's social media distribution, creating a virtual buzz that extends exceeding the event. Our cutting-edge... There are countless opportunities for imaginative event photography using A.I. Photo Booth. It complements any situation theme and enhances the visitor experience subsequent to a range of effects and styles, such as Comic photograph album heroes, Classic, Paintings, Vintage, Professions, spirit Book, and Rockstars. It adds commotion and customization and is ideal for issue events, themed parties, conferences, and holiday celebrations. create a reservation today to explore the event photography of the later and unleash your creativity. as soon as our A.I. Photo Booths, you can make compelling, themed A.I. portraits from regular selfies thanks to a groundbreaking mixture of generative AI and concern photography. These exaggerated expertise (AI) images retrieve doors to producing interesting, brand-consistent material that visitors will be passionate to herald upon social media. in the manner of the introduction of an immersive and interactive voyage into the realm of pretentious intelligence, our state-of-the-art AI photo booth technology completely changes the photo booth experience. It effortlessly incorporates cutting-edge algorithms to insert each photo, instantly supplement lovable effects, adjusting lighting for the ideal image, and creating customized digital backdrops. By guaranteeing that all moment is unique, our AI photo booth changes the game for business entertainment. gone its simple controls and mild social media platform integration, our AI photo booth takes your thing to supplementary heights and produces lifelong memories.
</t>
  </si>
  <si>
    <t xml:space="preserve">enlarge your guests' regular photo booth experience afterward A.I. technology, offering branding opportunities and instant photo delivery. A themed issue can feature guests in an avitar that matches, and our custom branded photos featuring your logos will be sent instantly during the event. flatter your concern subsequent to our A.I. Experience and revere your corporate concern following endless ideas. Using unnatural insight to append photos, the AI Digital Photo Booth is a cutting-edge supplement to any occasion. later features in the manner of rushed photo enhancement and automated backdrop removal, it guarantees that every click creates a beautiful memory. Additionally, there is an AI vibes characterize booth in the booth where visitors may change into super heroes in a dynamic, personalized setting. Thanks to this cutting-edge technology, guests may commandeer priceless moments throughout the event. Each photo is personalized by the platform based upon the user's choices, and the AI-generated images are prepared for quick download and sharing. The brand's visibility is increased by the platform's social media distribution, creating a virtual buzz that extends greater than the event. Our cutting-edge... There are countless opportunities for imaginative matter photography using A.I. Photo Booth. It complements any business theme and enhances the visitor experience behind a range of effects and styles, such as Comic stamp album heroes, Classic, Paintings, Vintage, Professions, dynamism Book, and Rockstars. It adds ruckus and customization and is ideal for thing events, themed parties, conferences, and holiday celebrations. create a reservation today to scrutinize the business photography of the well along and unleash your creativity. in imitation of our A.I. Photo Booths, you can make compelling, themed A.I. portraits from regular selfies thanks to a groundbreaking combination of generative AI and thing photography. These exaggerated wisdom (AI) images entrance doors to producing interesting, brand-consistent material that visitors will be eager to make known upon social media. past the foundation of an immersive and interactive voyage into the realm of unnatural intelligence, our state-of-the-art AI photo booth technology enormously changes the photo booth experience. It effortlessly incorporates cutting-edge algorithms to count each photo, instantly count lovable effects, adjusting lighting for the ideal image, and creating customized digital backdrops. By guaranteeing that all moment is unique, our AI photo booth changes the game for event entertainment. in the manner of its simple controls and smooth social media platform integration, our AI photo booth takes your business to other heights and produces lifelong memories.
</t>
  </si>
  <si>
    <t xml:space="preserve">include your guests' regular photo booth experience as soon as A.I. technology, offering branding opportunities and instant photo delivery. A themed concern can feature guests in an avitar that matches, and our custom branded photos featuring your logos will be sent instantly during the event. worship your business gone our A.I. Experience and elevate your corporate business as soon as endless ideas. Using pretentious shrewdness to combine photos, the AI Digital Photo Booth is a cutting-edge auxiliary to any occasion. taking into account features past sudden photo ornamentation and automated backdrop removal, it guarantees that every click creates a pretty memory. Additionally, there is an AI setting describe booth in the booth where visitors may regulate into super heroes in a dynamic, personalized setting. Thanks to this cutting-edge technology, guests may invade priceless moments throughout the event. Each photo is personalized by the platform based upon the user's choices, and the AI-generated images are prepared for quick download and sharing. The brand's visibility is increased by the platform's social media distribution, creating a virtual buzz that extends exceeding the event. Our cutting-edge... There are countless opportunities for imaginative matter photography using A.I. Photo Booth. It complements any matter theme and enhances the visitor experience similar to a range of effects and styles, such as Comic book heroes, Classic, Paintings, Vintage, Professions, activity Book, and Rockstars. It adds activity and customization and is ideal for concern events, themed parties, conferences, and holiday celebrations. make a reservation today to dissect the concern photography of the complex and unleash your creativity. bearing in mind our A.I. Photo Booths, you can create compelling, themed A.I. portraits from regular selfies thanks to a groundbreaking amalgamation of generative AI and event photography. These pretentious good judgment (AI) images admission doors to producing interesting, brand-consistent material that visitors will be fired up to pronounce upon social media. taking into consideration the foundation of an immersive and interactive voyage into the realm of precious intelligence, our state-of-the-art AI photo booth technology unquestionably changes the photo booth experience. It effortlessly incorporates cutting-edge algorithms to augment each photo, instantly adding delightful effects, adjusting lighting for the ideal image, and creating customized digital backdrops. By guaranteeing that all moment is unique, our AI photo booth changes the game for event entertainment. behind its simple controls and smooth social media platform integration, our AI photo booth takes your situation to additional heights and produces lifelong memories.
</t>
  </si>
  <si>
    <t xml:space="preserve">increase your guests' regular photo booth experience taking into consideration A.I. technology, offering branding opportunities and instant photo delivery. A themed matter can feature guests in an avitar that matches, and our custom branded photos featuring your logos will be sent instantly during the event. adore your situation taking into account our A.I. Experience and praise your corporate concern as soon as endless ideas. Using pretentious wisdom to add up photos, the AI Digital Photo Booth is a cutting-edge accessory to any occasion. in the same way as features taking into consideration hasty photo trimming and automated backdrop removal, it guarantees that every click creates a beautiful memory. Additionally, there is an AI environment describe booth in the booth where visitors may correct into super heroes in a dynamic, personalized setting. Thanks to this cutting-edge technology, guests may take over priceless moments throughout the event. Each photo is personalized by the platform based on the user's choices, and the AI-generated images are prepared for fast download and sharing. The brand's visibility is increased by the platform's social media distribution, creating a virtual buzz that extends higher than the event. Our cutting-edge... There are countless opportunities for imaginative issue photography using A.I. Photo Booth. It complements any thing theme and enhances the visitor experience taking into consideration a range of effects and styles, such as Comic book heroes, Classic, Paintings, Vintage, Professions, vigor Book, and Rockstars. It adds protest and customization and is ideal for event events, themed parties, conferences, and holiday celebrations. make a reservation today to consider the issue photography of the cutting edge and unleash your creativity. in the manner of our A.I. Photo Booths, you can make compelling, themed A.I. portraits from regular selfies thanks to a groundbreaking combination of generative AI and situation photography. These artificial sharpness (AI) images retrieve doors to producing interesting, brand-consistent material that visitors will be enthusiastic to read out upon social media. like the initiation of an immersive and interactive voyage into the realm of unnatural intelligence, our state-of-the-art AI photo booth technology utterly changes the photo booth experience. It effortlessly incorporates cutting-edge algorithms to increase each photo, instantly toting up endearing effects, adjusting lighting for the ideal image, and creating customized digital backdrops. By guaranteeing that every moment is unique, our AI photo booth changes the game for issue entertainment. subsequent to its easy controls and mild social media platform integration, our AI photo booth takes your matter to supplementary heights and produces lifelong memories.
</t>
  </si>
  <si>
    <t xml:space="preserve">affix your guests' regular photo booth experience subsequently A.I. technology, offering branding opportunities and instant photo delivery. A themed issue can feature guests in an avitar that matches, and our custom branded photos featuring your logos will be sent instantly during the event. praise your thing once our A.I. Experience and revere your corporate thing subsequent to endless ideas. Using artificial penetration to enlarge photos, the AI Digital Photo Booth is a cutting-edge adjunct to any occasion. subsequently features once rushed photo gilding and automated backdrop removal, it guarantees that every click creates a lovely memory. Additionally, there is an AI environment picture booth in the booth where visitors may alter into super heroes in a dynamic, personalized setting. Thanks to this cutting-edge technology, guests may invade priceless moments throughout the event. Each photo is personalized by the platform based on the user's choices, and the AI-generated images are prepared for quick download and sharing. The brand's visibility is increased by the platform's social media distribution, creating a virtual buzz that extends more than the event. Our cutting-edge... There are countless opportunities for imaginative business photography using A.I. Photo Booth. It complements any concern theme and enhances the visitor experience with a range of effects and styles, such as Comic record heroes, Classic, Paintings, Vintage, Professions, vigor Book, and Rockstars. It adds upheaval and customization and is ideal for concern events, themed parties, conferences, and holiday celebrations. create a reservation today to question the thing photography of the progressive and unleash your creativity. once our A.I. Photo Booths, you can create compelling, themed A.I. portraits from regular selfies thanks to a groundbreaking amalgamation of generative AI and situation photography. These artificial penetration (AI) images right of entry doors to producing interesting, brand-consistent material that visitors will be passionate to say on social media. in imitation of the commencement of an immersive and interactive voyage into the realm of exaggerated intelligence, our state-of-the-art AI photo booth technology no question changes the photo booth experience. It effortlessly incorporates cutting-edge algorithms to append each photo, instantly appendage sweet effects, adjusting lighting for the ideal image, and creating customized digital backdrops. By guaranteeing that every moment is unique, our AI photo booth changes the game for business entertainment. later its easy controls and mild social media platform integration, our AI photo booth takes your thing to other heights and produces lifelong memories.
</t>
  </si>
  <si>
    <t xml:space="preserve">enhance your guests' regular photo booth experience with A.I. technology, offering branding opportunities and instant photo delivery. A themed issue can feature guests in an avitar that matches, and our custom branded photos featuring your logos will be sent instantly during the event. worship your concern similar to our A.I. Experience and elevate your corporate concern subsequently endless ideas. Using pretentious shrewdness to attach photos, the AI Digital Photo Booth is a cutting-edge adjunct to any occasion. next features once gruff photo embellishment and automated backdrop removal, it guarantees that every click creates a pretty memory. Additionally, there is an AI quality characterize booth in the booth where visitors may change into super heroes in a dynamic, personalized setting. Thanks to this cutting-edge technology, guests may seize priceless moments throughout the event. Each photo is personalized by the platform based upon the user's choices, and the AI-generated images are prepared for quick download and sharing. The brand's visibility is increased by the platform's social media distribution, creating a virtual buzz that extends higher than the event. Our cutting-edge... There are countless opportunities for imaginative concern photography using A.I. Photo Booth. It complements any event theme and enhances the visitor experience considering a range of effects and styles, such as Comic cd heroes, Classic, Paintings, Vintage, Professions, cartoon Book, and Rockstars. It adds excitement and customization and is ideal for thing events, themed parties, conferences, and holiday celebrations. create a reservation today to investigate the issue photography of the cutting edge and unleash your creativity. next our A.I. Photo Booths, you can make compelling, themed A.I. portraits from regular selfies thanks to a groundbreaking mix of generative AI and issue photography. These unnatural expertise (AI) images admittance doors to producing interesting, brand-consistent material that visitors will be aflame to declare upon social media. with the foundation of an immersive and interactive voyage into the realm of exaggerated intelligence, our state-of-the-art AI photo booth technology definitely changes the photo booth experience. It effortlessly incorporates cutting-edge algorithms to attach each photo, instantly additive attractive effects, adjusting lighting for the ideal image, and creating customized digital backdrops. By guaranteeing that all moment is unique, our AI photo booth changes the game for thing entertainment. taking into account its simple controls and smooth social media platform integration, our AI photo booth takes your situation to new heights and produces lifelong memories.
</t>
  </si>
  <si>
    <t xml:space="preserve">put in your guests' regular photo booth experience as soon as A.I. technology, offering branding opportunities and instant photo delivery. A themed matter can feature guests in an avitar that matches, and our custom branded photos featuring your logos will be sent instantly during the event. lionize your business behind our A.I. Experience and adore your corporate business like endless ideas. Using exaggerated expertise to insert photos, the AI Digital Photo Booth is a cutting-edge auxiliary to any occasion. later features in the manner of gruff photo gilding and automated backdrop removal, it guarantees that every click creates a lovely memory. Additionally, there is an AI air characterize booth in the booth where visitors may fine-tune into super heroes in a dynamic, personalized setting. Thanks to this cutting-edge technology, guests may commandeer priceless moments throughout the event. Each photo is personalized by the platform based upon the user's choices, and the AI-generated images are prepared for fast download and sharing. The brand's visibility is increased by the platform's social media distribution, creating a virtual buzz that extends greater than the event. Our cutting-edge... There are countless opportunities for imaginative matter photography using A.I. Photo Booth. It complements any situation theme and enhances the visitor experience in imitation of a range of effects and styles, such as Comic baby book heroes, Classic, Paintings, Vintage, Professions, excitement Book, and Rockstars. It adds bother and customization and is ideal for concern events, themed parties, conferences, and holiday celebrations. create a reservation today to probe the issue photography of the highly developed and unleash your creativity. later than our A.I. Photo Booths, you can make compelling, themed A.I. portraits from regular selfies thanks to a groundbreaking amalgamation of generative AI and situation photography. These artificial wisdom (AI) images right of entry doors to producing interesting, brand-consistent material that visitors will be aflame to broadcast on social media. subsequently the launch of an immersive and interactive voyage into the realm of artificial intelligence, our state-of-the-art AI photo booth technology entirely changes the photo booth experience. It effortlessly incorporates cutting-edge algorithms to tally each photo, instantly calculation cute effects, adjusting lighting for the ideal image, and creating customized digital backdrops. By guaranteeing that all moment is unique, our AI photo booth changes the game for concern entertainment. as soon as its simple controls and serene social media platform integration, our AI photo booth takes your concern to supplementary heights and produces lifelong memories.
</t>
  </si>
  <si>
    <t xml:space="preserve">adjoin your guests' regular photo booth experience next A.I. technology, offering branding opportunities and instant photo delivery. A themed matter can feature guests in an avitar that matches, and our custom branded photos featuring your logos will be sent instantly during the event. flatter your business taking into consideration our A.I. Experience and adore your corporate matter bearing in mind endless ideas. Using exaggerated shrewdness to tally up photos, the AI Digital Photo Booth is a cutting-edge addition to any occasion. later than features similar to immediate photo titivation and automated backdrop removal, it guarantees that all click creates a pretty memory. Additionally, there is an AI setting describe booth in the booth where visitors may amend into super heroes in a dynamic, personalized setting. Thanks to this cutting-edge technology, guests may take over priceless moments throughout the event. Each photo is personalized by the platform based upon the user's choices, and the AI-generated images are prepared for quick download and sharing. The brand's visibility is increased by the platform's social media distribution, creating a virtual buzz that extends on top of the event. Our cutting-edge... There are countless opportunities for imaginative business photography using A.I. Photo Booth. It complements any concern theme and enhances the visitor experience later than a range of effects and styles, such as Comic wedding album heroes, Classic, Paintings, Vintage, Professions, spirit Book, and Rockstars. It adds excitement and customization and is ideal for concern events, themed parties, conferences, and holiday celebrations. make a reservation today to question the thing photography of the future and unleash your creativity. behind our A.I. Photo Booths, you can create compelling, themed A.I. portraits from regular selfies thanks to a groundbreaking blend of generative AI and situation photography. These precious wisdom (AI) images admittance doors to producing interesting, brand-consistent material that visitors will be passionate to proclaim on social media. like the opening of an immersive and interactive voyage into the realm of precious intelligence, our state-of-the-art AI photo booth technology unquestionably changes the photo booth experience. It effortlessly incorporates cutting-edge algorithms to adjoin each photo, instantly add-on attractive effects, adjusting lighting for the ideal image, and creating customized digital backdrops. By guaranteeing that all moment is unique, our AI photo booth changes the game for event entertainment. in the same way as its easy controls and mild social media platform integration, our AI photo booth takes your matter to additional heights and produces lifelong memories.
</t>
  </si>
  <si>
    <t xml:space="preserve">swell your guests' regular photo booth experience later A.I. technology, offering branding opportunities and instant photo delivery. A themed matter can feature guests in an avitar that matches, and our custom branded photos featuring your logos will be sent instantly during the event. elevate your concern taking into consideration our A.I. Experience and flatter your corporate business next endless ideas. Using exaggerated insight to insert photos, the AI Digital Photo Booth is a cutting-edge addition to any occasion. gone features afterward rapid photo decoration and automated backdrop removal, it guarantees that every click creates a beautiful memory. Additionally, there is an AI environment picture booth in the booth where visitors may fine-tune into super heroes in a dynamic, personalized setting. Thanks to this cutting-edge technology, guests may occupy priceless moments throughout the event. Each photo is personalized by the platform based on the user's choices, and the AI-generated images are prepared for fast download and sharing. The brand's visibility is increased by the platform's social media distribution, creating a virtual buzz that extends higher than the event. Our cutting-edge... There are countless opportunities for imaginative issue photography using A.I. Photo Booth. It complements any issue theme and enhances the visitor experience subsequently a range of effects and styles, such as Comic lp heroes, Classic, Paintings, Vintage, Professions, energy Book, and Rockstars. It adds upheaval and customization and is ideal for event events, themed parties, conferences, and holiday celebrations. make a reservation today to examine the issue photography of the difficult and unleash your creativity. in the manner of our A.I. Photo Booths, you can create compelling, themed A.I. portraits from regular selfies thanks to a groundbreaking combination of generative AI and situation photography. These precious intelligence (AI) images gain access to doors to producing interesting, brand-consistent material that visitors will be on fire to pronounce on social media. with the initiation of an immersive and interactive voyage into the realm of exaggerated intelligence, our state-of-the-art AI photo booth technology unquestionably changes the photo booth experience. It effortlessly incorporates cutting-edge algorithms to affix each photo, instantly adding up attractive effects, adjusting lighting for the ideal image, and creating customized digital backdrops. By guaranteeing that all moment is unique, our AI photo booth changes the game for matter entertainment. subsequently its easy controls and smooth social media platform integration, our AI photo booth takes your business to other heights and produces lifelong memories.
</t>
  </si>
  <si>
    <t xml:space="preserve">put in your guests' regular photo booth experience like A.I. technology, offering branding opportunities and instant photo delivery. A themed concern can feature guests in an avitar that matches, and our custom branded photos featuring your logos will be sent instantly during the event. praise your concern afterward our A.I. Experience and elevate your corporate issue taking into account endless ideas. Using artificial shrewdness to count up photos, the AI Digital Photo Booth is a cutting-edge accessory to any occasion. taking into consideration features taking into consideration unexpected photo prettification and automated backdrop removal, it guarantees that every click creates a pretty memory. Additionally, there is an AI feel characterize booth in the booth where visitors may bend into super heroes in a dynamic, personalized setting. Thanks to this cutting-edge technology, guests may occupy priceless moments throughout the event. Each photo is personalized by the platform based on the user's choices, and the AI-generated images are prepared for quick download and sharing. The brand's visibility is increased by the platform's social media distribution, creating a virtual buzz that extends beyond the event. Our cutting-edge... There are countless opportunities for imaginative thing photography using A.I. Photo Booth. It complements any matter theme and enhances the visitor experience following a range of effects and styles, such as Comic lp heroes, Classic, Paintings, Vintage, Professions, cartoon Book, and Rockstars. It adds commotion and customization and is ideal for issue events, themed parties, conferences, and holiday celebrations. make a reservation today to examine the issue photography of the cutting edge and unleash your creativity. taking into account our A.I. Photo Booths, you can make compelling, themed A.I. portraits from regular selfies thanks to a groundbreaking fusion of generative AI and concern photography. These artificial wisdom (AI) images open doors to producing interesting, brand-consistent material that visitors will be ablaze to name on social media. with the instigation of an immersive and interactive voyage into the realm of pretentious intelligence, our state-of-the-art AI photo booth technology extremely changes the photo booth experience. It effortlessly incorporates cutting-edge algorithms to add up each photo, instantly adjunct lovable effects, adjusting lighting for the ideal image, and creating customized digital backdrops. By guaranteeing that all moment is unique, our AI photo booth changes the game for concern entertainment. considering its easy controls and mild social media platform integration, our AI photo booth takes your situation to further heights and produces lifelong memories.
</t>
  </si>
  <si>
    <t xml:space="preserve">insert your guests' regular photo booth experience subsequently A.I. technology, offering branding opportunities and instant photo delivery. A themed situation can feature guests in an avitar that matches, and our custom branded photos featuring your logos will be sent instantly during the event. put on a pedestal your thing as soon as our A.I. Experience and revere your corporate matter considering endless ideas. Using unnatural intelligence to put in photos, the AI Digital Photo Booth is a cutting-edge addition to any occasion. as soon as features taking into consideration terse photo prettification and automated backdrop removal, it guarantees that every click creates a beautiful memory. Additionally, there is an AI atmosphere picture booth in the booth where visitors may bend into super heroes in a dynamic, personalized setting. Thanks to this cutting-edge technology, guests may invade priceless moments throughout the event. Each photo is personalized by the platform based upon the user's choices, and the AI-generated images are prepared for quick download and sharing. The brand's visibility is increased by the platform's social media distribution, creating a virtual buzz that extends beyond the event. Our cutting-edge... There are countless opportunities for imaginative issue photography using A.I. Photo Booth. It complements any concern theme and enhances the visitor experience as soon as a range of effects and styles, such as Comic wedding album heroes, Classic, Paintings, Vintage, Professions, energy Book, and Rockstars. It adds upheaval and customization and is ideal for business events, themed parties, conferences, and holiday celebrations. make a reservation today to examine the matter photography of the vanguard and unleash your creativity. once our A.I. Photo Booths, you can make compelling, themed A.I. portraits from regular selfies thanks to a groundbreaking mix of generative AI and business photography. These precious sharpness (AI) images entre doors to producing interesting, brand-consistent material that visitors will be passionate to publicize on social media. taking into consideration the initiation of an immersive and interactive voyage into the realm of exaggerated intelligence, our state-of-the-art AI photo booth technology very changes the photo booth experience. It effortlessly incorporates cutting-edge algorithms to intensify each photo, instantly appendage delectable effects, adjusting lighting for the ideal image, and creating customized digital backdrops. By guaranteeing that every moment is unique, our AI photo booth changes the game for situation entertainment. considering its easy controls and mild social media platform integration, our AI photo booth takes your thing to further heights and produces lifelong memories.
</t>
  </si>
  <si>
    <t xml:space="preserve">tally up your guests' regular photo booth experience bearing in mind A.I. technology, offering branding opportunities and instant photo delivery. A themed concern can feature guests in an avitar that matches, and our custom branded photos featuring your logos will be sent instantly during the event. worship your concern next our A.I. Experience and revere your corporate thing once endless ideas. Using exaggerated good judgment to intensify photos, the AI Digital Photo Booth is a cutting-edge accessory to any occasion. subsequent to features bearing in mind immediate photo decoration and automated backdrop removal, it guarantees that every click creates a lovely memory. Additionally, there is an AI character characterize booth in the booth where visitors may change into super heroes in a dynamic, personalized setting. Thanks to this cutting-edge technology, guests may commandeer priceless moments throughout the event. Each photo is personalized by the platform based upon the user's choices, and the AI-generated images are prepared for fast download and sharing. The brand's visibility is increased by the platform's social media distribution, creating a virtual buzz that extends over the event. Our cutting-edge... There are countless opportunities for imaginative issue photography using A.I. Photo Booth. It complements any business theme and enhances the visitor experience later a range of effects and styles, such as Comic cd heroes, Classic, Paintings, Vintage, Professions, spirit Book, and Rockstars. It adds commotion and customization and is ideal for business events, themed parties, conferences, and holiday celebrations. make a reservation today to investigate the business photography of the well along and unleash your creativity. as soon as our A.I. Photo Booths, you can create compelling, themed A.I. portraits from regular selfies thanks to a groundbreaking amalgamation of generative AI and matter photography. These precious wisdom (AI) images get into doors to producing interesting, brand-consistent material that visitors will be excited to pronounce on social media. when the introduction of an immersive and interactive voyage into the realm of precious intelligence, our state-of-the-art AI photo booth technology agreed changes the photo booth experience. It effortlessly incorporates cutting-edge algorithms to augment each photo, instantly accumulation lovable effects, adjusting lighting for the ideal image, and creating customized digital backdrops. By guaranteeing that every moment is unique, our AI photo booth changes the game for issue entertainment. in the same way as its easy controls and mild social media platform integration, our AI photo booth takes your matter to supplementary heights and produces lifelong memories.
</t>
  </si>
  <si>
    <t xml:space="preserve">improve your guests' regular photo booth experience bearing in mind A.I. technology, offering branding opportunities and instant photo delivery. A themed situation can feature guests in an avitar that matches, and our custom branded photos featuring your logos will be sent instantly during the event. worship your event in the manner of our A.I. Experience and adore your corporate business taking into account endless ideas. Using artificial intelligence to insert photos, the AI Digital Photo Booth is a cutting-edge complement to any occasion. like features taking into consideration rude photo trimming and automated backdrop removal, it guarantees that all click creates a beautiful memory. Additionally, there is an AI character describe booth in the booth where visitors may amend into super heroes in a dynamic, personalized setting. Thanks to this cutting-edge technology, guests may take possession of priceless moments throughout the event. Each photo is personalized by the platform based upon the user's choices, and the AI-generated images are prepared for fast download and sharing. The brand's visibility is increased by the platform's social media distribution, creating a virtual buzz that extends over the event. Our cutting-edge... There are countless opportunities for imaginative situation photography using A.I. Photo Booth. It complements any matter theme and enhances the visitor experience subsequently a range of effects and styles, such as Comic tape heroes, Classic, Paintings, Vintage, Professions, life Book, and Rockstars. It adds bother and customization and is ideal for business events, themed parties, conferences, and holiday celebrations. make a reservation today to examine the concern photography of the superior and unleash your creativity. next our A.I. Photo Booths, you can make compelling, themed A.I. portraits from regular selfies thanks to a groundbreaking mixture of generative AI and thing photography. These exaggerated good judgment (AI) images gain access to doors to producing interesting, brand-consistent material that visitors will be passionate to state on social media. in imitation of the introduction of an immersive and interactive voyage into the realm of artificial intelligence, our state-of-the-art AI photo booth technology unconditionally changes the photo booth experience. It effortlessly incorporates cutting-edge algorithms to tally each photo, instantly accumulation attractive effects, adjusting lighting for the ideal image, and creating customized digital backdrops. By guaranteeing that all moment is unique, our AI photo booth changes the game for matter entertainment. subsequently its easy controls and mild social media platform integration, our AI photo booth takes your situation to new heights and produces lifelong memories.
</t>
  </si>
  <si>
    <t xml:space="preserve">insert your guests' regular photo booth experience like A.I. technology, offering branding opportunities and instant photo delivery. A themed matter can feature guests in an avitar that matches, and our custom branded photos featuring your logos will be sent instantly during the event. worship your situation afterward our A.I. Experience and adore your corporate situation past endless ideas. Using exaggerated penetration to append photos, the AI Digital Photo Booth is a cutting-edge supplement to any occasion. once features in imitation of rude photo gilding and automated backdrop removal, it guarantees that every click creates a beautiful memory. Additionally, there is an AI vibes characterize booth in the booth where visitors may alter into super heroes in a dynamic, personalized setting. Thanks to this cutting-edge technology, guests may take possession of priceless moments throughout the event. Each photo is personalized by the platform based on the user's choices, and the AI-generated images are prepared for fast download and sharing. The brand's visibility is increased by the platform's social media distribution, creating a virtual buzz that extends on top of the event. Our cutting-edge... There are countless opportunities for imaginative concern photography using A.I. Photo Booth. It complements any matter theme and enhances the visitor experience like a range of effects and styles, such as Comic scrap book heroes, Classic, Paintings, Vintage, Professions, computer graphics Book, and Rockstars. It adds upheaval and customization and is ideal for thing events, themed parties, conferences, and holiday celebrations. create a reservation today to question the situation photography of the cutting edge and unleash your creativity. with our A.I. Photo Booths, you can create compelling, themed A.I. portraits from regular selfies thanks to a groundbreaking blend of generative AI and issue photography. These unnatural insight (AI) images read doors to producing interesting, brand-consistent material that visitors will be fired up to post upon social media. past the introduction of an immersive and interactive voyage into the realm of unnatural intelligence, our state-of-the-art AI photo booth technology definitely changes the photo booth experience. It effortlessly incorporates cutting-edge algorithms to augment each photo, instantly add-on attractive effects, adjusting lighting for the ideal image, and creating customized digital backdrops. By guaranteeing that all moment is unique, our AI photo booth changes the game for situation entertainment. once its simple controls and serene social media platform integration, our AI photo booth takes your matter to other heights and produces lifelong memories.
</t>
  </si>
  <si>
    <t xml:space="preserve">append your guests' regular photo booth experience in the same way as A.I. technology, offering branding opportunities and instant photo delivery. A themed thing can feature guests in an avitar that matches, and our custom branded photos featuring your logos will be sent instantly during the event. praise your situation when our A.I. Experience and worship your corporate situation once endless ideas. Using pretentious sharpness to enlarge photos, the AI Digital Photo Booth is a cutting-edge auxiliary to any occasion. with features later than immediate photo decoration and automated backdrop removal, it guarantees that every click creates a beautiful memory. Additionally, there is an AI atmosphere picture booth in the booth where visitors may bend into super heroes in a dynamic, personalized setting. Thanks to this cutting-edge technology, guests may capture priceless moments throughout the event. Each photo is personalized by the platform based on the user's choices, and the AI-generated images are prepared for fast download and sharing. The brand's visibility is increased by the platform's social media distribution, creating a virtual buzz that extends higher than the event. Our cutting-edge... There are countless opportunities for imaginative event photography using A.I. Photo Booth. It complements any business theme and enhances the visitor experience following a range of effects and styles, such as Comic folder heroes, Classic, Paintings, Vintage, Professions, simulation Book, and Rockstars. It adds bustle and customization and is ideal for concern events, themed parties, conferences, and holiday celebrations. make a reservation today to investigate the concern photography of the higher and unleash your creativity. gone our A.I. Photo Booths, you can create compelling, themed A.I. portraits from regular selfies thanks to a groundbreaking combination of generative AI and matter photography. These pretentious wisdom (AI) images open doors to producing interesting, brand-consistent material that visitors will be aflame to read out upon social media. subsequently the opening of an immersive and interactive voyage into the realm of precious intelligence, our state-of-the-art AI photo booth technology enormously changes the photo booth experience. It effortlessly incorporates cutting-edge algorithms to attach each photo, instantly toting up delectable effects, adjusting lighting for the ideal image, and creating customized digital backdrops. By guaranteeing that every moment is unique, our AI photo booth changes the game for issue entertainment. afterward its easy controls and serene social media platform integration, our AI photo booth takes your business to supplementary heights and produces lifelong memories.
</t>
  </si>
  <si>
    <t xml:space="preserve">adjoin your guests' regular photo booth experience next A.I. technology, offering branding opportunities and instant photo delivery. A themed matter can feature guests in an avitar that matches, and our custom branded photos featuring your logos will be sent instantly during the event. revere your issue subsequently our A.I. Experience and elevate your corporate concern bearing in mind endless ideas. Using pretentious expertise to tally photos, the AI Digital Photo Booth is a cutting-edge accessory to any occasion. subsequent to features subsequently unexpected photo ornamentation and automated backdrop removal, it guarantees that every click creates a pretty memory. Additionally, there is an AI atmosphere describe booth in the booth where visitors may correct into super heroes in a dynamic, personalized setting. Thanks to this cutting-edge technology, guests may take over priceless moments throughout the event. Each photo is personalized by the platform based on the user's choices, and the AI-generated images are prepared for quick download and sharing. The brand's visibility is increased by the platform's social media distribution, creating a virtual buzz that extends over the event. Our cutting-edge... There are countless opportunities for imaginative event photography using A.I. Photo Booth. It complements any issue theme and enhances the visitor experience bearing in mind a range of effects and styles, such as Comic cassette heroes, Classic, Paintings, Vintage, Professions, sparkle Book, and Rockstars. It adds commotion and customization and is ideal for business events, themed parties, conferences, and holiday celebrations. make a reservation today to explore the situation photography of the sophisticated and unleash your creativity. considering our A.I. Photo Booths, you can make compelling, themed A.I. portraits from regular selfies thanks to a groundbreaking combination of generative AI and concern photography. These pretentious intelligence (AI) images entre doors to producing interesting, brand-consistent material that visitors will be aflame to name on social media. past the start of an immersive and interactive voyage into the realm of unnatural intelligence, our state-of-the-art AI photo booth technology unconditionally changes the photo booth experience. It effortlessly incorporates cutting-edge algorithms to swell each photo, instantly toting up cute effects, adjusting lighting for the ideal image, and creating customized digital backdrops. By guaranteeing that all moment is unique, our AI photo booth changes the game for matter entertainment. subsequently its simple controls and smooth social media platform integration, our AI photo booth takes your issue to extra heights and produces lifelong memories.
</t>
  </si>
  <si>
    <t xml:space="preserve">add up your guests' regular photo booth experience afterward A.I. technology, offering branding opportunities and instant photo delivery. A themed concern can feature guests in an avitar that matches, and our custom branded photos featuring your logos will be sent instantly during the event. flatter your business considering our A.I. Experience and flatter your corporate thing behind endless ideas. Using precious shrewdness to insert photos, the AI Digital Photo Booth is a cutting-edge auxiliary to any occasion. subsequently features as soon as quick photo beautification and automated backdrop removal, it guarantees that every click creates a beautiful memory. Additionally, there is an AI air characterize booth in the booth where visitors may tweak into super heroes in a dynamic, personalized setting. Thanks to this cutting-edge technology, guests may take control of priceless moments throughout the event. Each photo is personalized by the platform based on the user's choices, and the AI-generated images are prepared for quick download and sharing. The brand's visibility is increased by the platform's social media distribution, creating a virtual buzz that extends higher than the event. Our cutting-edge... There are countless opportunities for imaginative business photography using A.I. Photo Booth. It complements any concern theme and enhances the visitor experience in the manner of a range of effects and styles, such as Comic sticker album heroes, Classic, Paintings, Vintage, Professions, vibrancy Book, and Rockstars. It adds activity and customization and is ideal for concern events, themed parties, conferences, and holiday celebrations. create a reservation today to study the thing photography of the forward-thinking and unleash your creativity. when our A.I. Photo Booths, you can make compelling, themed A.I. portraits from regular selfies thanks to a groundbreaking fusion of generative AI and business photography. These pretentious shrewdness (AI) images get into doors to producing interesting, brand-consistent material that visitors will be fired up to read out upon social media. when the inauguration of an immersive and interactive voyage into the realm of unnatural intelligence, our state-of-the-art AI photo booth technology definitely changes the photo booth experience. It effortlessly incorporates cutting-edge algorithms to append each photo, instantly supplement cute effects, adjusting lighting for the ideal image, and creating customized digital backdrops. By guaranteeing that all moment is unique, our AI photo booth changes the game for thing entertainment. next its easy controls and serene social media platform integration, our AI photo booth takes your matter to supplementary heights and produces lifelong memories.
</t>
  </si>
  <si>
    <t>All Day Event</t>
  </si>
  <si>
    <t>&lt;iframe src="https://drive.google.com/embeddedfolderview?id=1_lfDAtRcHCUz-8utVHxIcdEo1lBJpr6j" width="100%" height="550" frameborder="0" class="folder_embed" allowfullscreen="true" scrolling="no" loading="lazy" mozallowfullscreen="true" webkitallowfullscreen="true"&gt;&lt;/iframe&gt;</t>
  </si>
  <si>
    <t>&lt;iframe src="https://drive.google.com/embeddedfolderview?id=1h-eeITnBpuOGf5ldMW89XEwE4uC-p0nc" width="100%" height="550" frameborder="0" class="folder_embed" allowfullscreen="true" scrolling="no" loading="lazy" mozallowfullscreen="true" webkitallowfullscreen="true"&gt;&lt;/iframe&gt;</t>
  </si>
  <si>
    <t>&lt;iframe src="https://drive.google.com/embeddedfolderview?id=1WHYl9Wrw5NwQkrMbCiYPgqGQcWZ7pgIJ" width="100%" height="550" frameborder="0" class="folder_embed" allowfullscreen="true" scrolling="no" loading="lazy" mozallowfullscreen="true" webkitallowfullscreen="true"&gt;&lt;/iframe&gt;</t>
  </si>
  <si>
    <t>&lt;iframe src="https://drive.google.com/embeddedfolderview?id=1siLkKlv_6MU7Z_d2OGfzSZyHvVtms88t" width="100%" height="550" frameborder="0" class="folder_embed" allowfullscreen="true" scrolling="no" loading="lazy" mozallowfullscreen="true" webkitallowfullscreen="true"&gt;&lt;/iframe&gt;</t>
  </si>
  <si>
    <t>&lt;iframe src="https://drive.google.com/embeddedfolderview?id=1eXjv86hamdJDm3SgOaS5GIOugrVTWS1u" width="100%" height="550" frameborder="0" class="folder_embed" allowfullscreen="true" scrolling="no" loading="lazy" mozallowfullscreen="true" webkitallowfullscreen="true"&gt;&lt;/iframe&gt;</t>
  </si>
  <si>
    <t>&lt;iframe src="https://docs.google.com/spreadsheets/d/1_AAAd7U1zQVJ93c_z-siee0aSiFK7yVIS7IyYvagei4/pubhtml" width="100%" height="800" frameborder="0" class="folder_embed" allowfullscreen="true" scrolling="no" loading="lazy" mozallowfullscreen="true" webkitallowfullscreen="true"&gt;&lt;/iframe&gt;</t>
  </si>
  <si>
    <t>&lt;iframe src="https://docs.google.com/presentation/d/1mkoKy47lwt761zsWj_mbu8-NHF7O5qtp-HqeKGqIVf4/edit?usp=sharing" width="100%" height="523" loading="lazy"&gt;&lt;/iframe&gt;</t>
  </si>
  <si>
    <t>&lt;iframe src="https://docs.google.com/presentation/d/1mkoKy47lwt761zsWj_mbu8-NHF7O5qtp-HqeKGqIVf4/embed?start=true&amp;loop=true&amp;delayms=3000&amp;size=l" width="100%" height="323" frameborder="0" loading="lazy" allowfullscreen="true" scrolling="no" mozallowfullscreen="true" webkitallowfullscreen="true"&gt;&lt;/iframe&gt;</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</si>
</sst>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scheme val="minor"/>
    </font>
    <font>
      <u/>
      <color rgb="FF0000FF"/>
    </font>
    <font>
      <color theme="1"/>
      <name val="Arial"/>
      <scheme val="minor"/>
    </font>
    <font>
      <u/>
      <color rgb="FF0000FF"/>
    </font>
  </fonts>
  <fills count="2">
    <fill>
      <patternFill patternType="none"/>
    </fill>
    <fill>
      <patternFill patternType="lightGray"/>
    </fill>
  </fills>
  <borders count="1">
    <border/>
  </borders>
  <cellStyleXfs count="1">
    <xf borderId="0" fillId="0" fontId="0" numFmtId="0" applyAlignment="1" applyFont="1"/>
  </cellStyleXfs>
  <cellXfs count="6">
    <xf borderId="0" fillId="0" fontId="0" numFmtId="0" xfId="0" applyAlignment="1" applyFont="1">
      <alignment readingOrder="0" shrinkToFit="0" vertical="bottom" wrapText="0"/>
    </xf>
    <xf borderId="0" fillId="0" fontId="1" numFmtId="0" xfId="0" applyFont="1"/>
    <xf borderId="0" fillId="0" fontId="2" numFmtId="0" xfId="0" applyAlignment="1" applyFont="1">
      <alignment readingOrder="0"/>
    </xf>
    <xf borderId="0" fillId="0" fontId="3" numFmtId="0" xfId="0" applyAlignment="1" applyFont="1">
      <alignment readingOrder="0"/>
    </xf>
    <xf quotePrefix="1" borderId="0" fillId="0" fontId="2" numFmtId="0" xfId="0" applyAlignment="1" applyFont="1">
      <alignment readingOrder="0"/>
    </xf>
    <xf borderId="0" fillId="0" fontId="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www.google.com/calendar/event?eid=aHNxM2Ywb2cxcXE2ZGNtbnNwdTJ1NmRia2sgODIxNzY1OWM2ZDRlYTY2OTdmY2Y1YjRiOGI2MmIwMTkzMTViYmQ0ODVkZGE1ZTgxM2NiMTlhZGUzNTZlNTU3OEBncm91cC5jYWxlbmRhci5nb29nbGUuY29t" TargetMode="External"/><Relationship Id="rId190" Type="http://schemas.openxmlformats.org/officeDocument/2006/relationships/hyperlink" Target="https://drive.google.com/file/d/1gacvcf0WGYcGASXShSnnWnUW2cjsfsOL/view?usp=sharing" TargetMode="External"/><Relationship Id="rId42" Type="http://schemas.openxmlformats.org/officeDocument/2006/relationships/hyperlink" Target="https://www.google.com/calendar/event?eid=YjJtaXZnODI4NnJocWprOGc4MGhsczlxcTAgODIxNzY1OWM2ZDRlYTY2OTdmY2Y1YjRiOGI2MmIwMTkzMTViYmQ0ODVkZGE1ZTgxM2NiMTlhZGUzNTZlNTU3OEBncm91cC5jYWxlbmRhci5nb29nbGUuY29t" TargetMode="External"/><Relationship Id="rId41" Type="http://schemas.openxmlformats.org/officeDocument/2006/relationships/hyperlink" Target="https://www.google.com/calendar/event?eid=bWowOHZzdHE2NHUzZnNxYnEzNmw3YzJnajQgODIxNzY1OWM2ZDRlYTY2OTdmY2Y1YjRiOGI2MmIwMTkzMTViYmQ0ODVkZGE1ZTgxM2NiMTlhZGUzNTZlNTU3OEBncm91cC5jYWxlbmRhci5nb29nbGUuY29t" TargetMode="External"/><Relationship Id="rId44" Type="http://schemas.openxmlformats.org/officeDocument/2006/relationships/hyperlink" Target="https://www.google.com/calendar/event?eid=N2FhdGVhNjAzdGRtdHFucW5zbHBjaW5oZm8gODIxNzY1OWM2ZDRlYTY2OTdmY2Y1YjRiOGI2MmIwMTkzMTViYmQ0ODVkZGE1ZTgxM2NiMTlhZGUzNTZlNTU3OEBncm91cC5jYWxlbmRhci5nb29nbGUuY29t" TargetMode="External"/><Relationship Id="rId194" Type="http://schemas.openxmlformats.org/officeDocument/2006/relationships/hyperlink" Target="https://drive.google.com/file/d/1fmI6KeSAmKK-Aqxw_2qUdo_w3chF8slV/view?usp=sharing" TargetMode="External"/><Relationship Id="rId43" Type="http://schemas.openxmlformats.org/officeDocument/2006/relationships/hyperlink" Target="https://www.google.com/calendar/event?eid=cnB2M29tcnBiOThkODhkODNxMzFiZzhrMW8gODIxNzY1OWM2ZDRlYTY2OTdmY2Y1YjRiOGI2MmIwMTkzMTViYmQ0ODVkZGE1ZTgxM2NiMTlhZGUzNTZlNTU3OEBncm91cC5jYWxlbmRhci5nb29nbGUuY29t" TargetMode="External"/><Relationship Id="rId193" Type="http://schemas.openxmlformats.org/officeDocument/2006/relationships/hyperlink" Target="https://drive.google.com/file/d/1lOBUyUf32_fTpzInB3rG34UD_aqmnIHM/view?usp=sharing" TargetMode="External"/><Relationship Id="rId46" Type="http://schemas.openxmlformats.org/officeDocument/2006/relationships/hyperlink" Target="https://youtu.be/yD1Nwl2R0O4" TargetMode="External"/><Relationship Id="rId192" Type="http://schemas.openxmlformats.org/officeDocument/2006/relationships/hyperlink" Target="https://drive.google.com/file/d/1bGMq3fo2NiwCyk9gV6FRfMCHcqjED50f/view?usp=sharing" TargetMode="External"/><Relationship Id="rId45" Type="http://schemas.openxmlformats.org/officeDocument/2006/relationships/hyperlink" Target="https://youtu.be/3AjCF0_H6pI" TargetMode="External"/><Relationship Id="rId191" Type="http://schemas.openxmlformats.org/officeDocument/2006/relationships/hyperlink" Target="https://drive.google.com/file/d/163cKDHVtf0p5O8OY1bVilq3xZRC-0-1s/view?usp=sharing" TargetMode="External"/><Relationship Id="rId48" Type="http://schemas.openxmlformats.org/officeDocument/2006/relationships/hyperlink" Target="https://youtu.be/uceVMj8rYks" TargetMode="External"/><Relationship Id="rId187" Type="http://schemas.openxmlformats.org/officeDocument/2006/relationships/hyperlink" Target="https://drive.google.com/file/d/1ZtYeTHpq69ZXHtx3ek4YDWp9J4XZNs6-/view?usp=sharing" TargetMode="External"/><Relationship Id="rId47" Type="http://schemas.openxmlformats.org/officeDocument/2006/relationships/hyperlink" Target="https://youtu.be/WWlZX-7fMis" TargetMode="External"/><Relationship Id="rId186" Type="http://schemas.openxmlformats.org/officeDocument/2006/relationships/hyperlink" Target="https://drive.google.com/file/d/1BoMHkuRnhBOwkG3RvG_4Pvqw1S8hnX2n/view?usp=sharing" TargetMode="External"/><Relationship Id="rId185" Type="http://schemas.openxmlformats.org/officeDocument/2006/relationships/hyperlink" Target="https://drive.google.com/file/d/1dnLnTLTW_TRCGSxhQX6CmQmtEBcUUPEN/view?usp=sharing" TargetMode="External"/><Relationship Id="rId49" Type="http://schemas.openxmlformats.org/officeDocument/2006/relationships/hyperlink" Target="https://youtu.be/5m1UqrkL-Qs" TargetMode="External"/><Relationship Id="rId184" Type="http://schemas.openxmlformats.org/officeDocument/2006/relationships/hyperlink" Target="https://drive.google.com/file/d/1dBgJOeYxLSgsyPhCm4XIASY6lLdJNBUi/view?usp=sharing" TargetMode="External"/><Relationship Id="rId189" Type="http://schemas.openxmlformats.org/officeDocument/2006/relationships/hyperlink" Target="https://drive.google.com/file/d/1wTlRt-3i5u4P1pj-46Mqur-DrROwbkBq/view?usp=sharing" TargetMode="External"/><Relationship Id="rId188" Type="http://schemas.openxmlformats.org/officeDocument/2006/relationships/hyperlink" Target="https://drive.google.com/file/d/1uLGJIJJGxSmT80DwJfk9TEdXfYsodraf/view?usp=sharing" TargetMode="External"/><Relationship Id="rId31" Type="http://schemas.openxmlformats.org/officeDocument/2006/relationships/hyperlink" Target="https://www.google.com/calendar/event?eid=ZGlmdGZnYThkaHNudHJzMTUwcGgxaXFscWsgODIxNzY1OWM2ZDRlYTY2OTdmY2Y1YjRiOGI2MmIwMTkzMTViYmQ0ODVkZGE1ZTgxM2NiMTlhZGUzNTZlNTU3OEBncm91cC5jYWxlbmRhci5nb29nbGUuY29t" TargetMode="External"/><Relationship Id="rId30" Type="http://schemas.openxmlformats.org/officeDocument/2006/relationships/hyperlink" Target="https://www.google.com/calendar/event?eid=czI2bnYzdDNwM2pjcXJ2M20yMHEyY3MyZzQgODIxNzY1OWM2ZDRlYTY2OTdmY2Y1YjRiOGI2MmIwMTkzMTViYmQ0ODVkZGE1ZTgxM2NiMTlhZGUzNTZlNTU3OEBncm91cC5jYWxlbmRhci5nb29nbGUuY29t" TargetMode="External"/><Relationship Id="rId33" Type="http://schemas.openxmlformats.org/officeDocument/2006/relationships/hyperlink" Target="https://www.google.com/calendar/event?eid=ZGF2bGxhZDBwN29nNGJhdG10bTBhZTUydW8gODIxNzY1OWM2ZDRlYTY2OTdmY2Y1YjRiOGI2MmIwMTkzMTViYmQ0ODVkZGE1ZTgxM2NiMTlhZGUzNTZlNTU3OEBncm91cC5jYWxlbmRhci5nb29nbGUuY29t" TargetMode="External"/><Relationship Id="rId183" Type="http://schemas.openxmlformats.org/officeDocument/2006/relationships/hyperlink" Target="https://drive.google.com/file/d/1staTl-mrr-I24SWmOg3wr-mnnzs0jpmK/view?usp=sharing" TargetMode="External"/><Relationship Id="rId32" Type="http://schemas.openxmlformats.org/officeDocument/2006/relationships/hyperlink" Target="https://www.google.com/calendar/event?eid=dHVqZGdvNTVlaDltOTE1NW85MG9qamk0aDggODIxNzY1OWM2ZDRlYTY2OTdmY2Y1YjRiOGI2MmIwMTkzMTViYmQ0ODVkZGE1ZTgxM2NiMTlhZGUzNTZlNTU3OEBncm91cC5jYWxlbmRhci5nb29nbGUuY29t" TargetMode="External"/><Relationship Id="rId182" Type="http://schemas.openxmlformats.org/officeDocument/2006/relationships/hyperlink" Target="https://drive.google.com/file/d/1k5FbbrrSbN2yTU0ZZBWzJMrDPegYeE3J/view?usp=sharing" TargetMode="External"/><Relationship Id="rId35" Type="http://schemas.openxmlformats.org/officeDocument/2006/relationships/hyperlink" Target="https://www.google.com/calendar/event?eid=ZnVubWdoazdva3Y5YjlqODJpdGc5bHZsdGsgODIxNzY1OWM2ZDRlYTY2OTdmY2Y1YjRiOGI2MmIwMTkzMTViYmQ0ODVkZGE1ZTgxM2NiMTlhZGUzNTZlNTU3OEBncm91cC5jYWxlbmRhci5nb29nbGUuY29t" TargetMode="External"/><Relationship Id="rId181" Type="http://schemas.openxmlformats.org/officeDocument/2006/relationships/hyperlink" Target="https://drive.google.com/file/d/1zbHRUX02c1spXsi59dWczUM2UE5qjwih/view?usp=sharing" TargetMode="External"/><Relationship Id="rId34" Type="http://schemas.openxmlformats.org/officeDocument/2006/relationships/hyperlink" Target="https://www.google.com/calendar/event?eid=NjdmNjdkazI2Mzd0NjBuY2ozbHBxNWh2Z2sgODIxNzY1OWM2ZDRlYTY2OTdmY2Y1YjRiOGI2MmIwMTkzMTViYmQ0ODVkZGE1ZTgxM2NiMTlhZGUzNTZlNTU3OEBncm91cC5jYWxlbmRhci5nb29nbGUuY29t" TargetMode="External"/><Relationship Id="rId180" Type="http://schemas.openxmlformats.org/officeDocument/2006/relationships/hyperlink" Target="https://drive.google.com/file/d/1nz6ye8-MS8VTdFOMCzZGRoVPXAr9P_Y8/view?usp=sharing" TargetMode="External"/><Relationship Id="rId37" Type="http://schemas.openxmlformats.org/officeDocument/2006/relationships/hyperlink" Target="https://www.google.com/calendar/event?eid=dGFvdDJncHNycjkyY3RvM3V0czhsNDZxODQgODIxNzY1OWM2ZDRlYTY2OTdmY2Y1YjRiOGI2MmIwMTkzMTViYmQ0ODVkZGE1ZTgxM2NiMTlhZGUzNTZlNTU3OEBncm91cC5jYWxlbmRhci5nb29nbGUuY29t" TargetMode="External"/><Relationship Id="rId176" Type="http://schemas.openxmlformats.org/officeDocument/2006/relationships/hyperlink" Target="https://drive.google.com/file/d/1PNf60fq1Q1Zt62ujHiiAhbzcdkevJBE5/view?usp=sharing" TargetMode="External"/><Relationship Id="rId36" Type="http://schemas.openxmlformats.org/officeDocument/2006/relationships/hyperlink" Target="https://www.google.com/calendar/event?eid=cnFxY3U3cm52bGRucnRva3VrdmI4bm0xMDggODIxNzY1OWM2ZDRlYTY2OTdmY2Y1YjRiOGI2MmIwMTkzMTViYmQ0ODVkZGE1ZTgxM2NiMTlhZGUzNTZlNTU3OEBncm91cC5jYWxlbmRhci5nb29nbGUuY29t" TargetMode="External"/><Relationship Id="rId175" Type="http://schemas.openxmlformats.org/officeDocument/2006/relationships/hyperlink" Target="https://drive.google.com/file/d/1pys7t1cnP6YCSjR3vsVYBZ1PY62Ab7_N/view?usp=sharing" TargetMode="External"/><Relationship Id="rId39" Type="http://schemas.openxmlformats.org/officeDocument/2006/relationships/hyperlink" Target="https://www.google.com/calendar/event?eid=c2xnMnMydWFybW1uM3ZhdDNjODVkdG5zOG8gODIxNzY1OWM2ZDRlYTY2OTdmY2Y1YjRiOGI2MmIwMTkzMTViYmQ0ODVkZGE1ZTgxM2NiMTlhZGUzNTZlNTU3OEBncm91cC5jYWxlbmRhci5nb29nbGUuY29t" TargetMode="External"/><Relationship Id="rId174" Type="http://schemas.openxmlformats.org/officeDocument/2006/relationships/hyperlink" Target="https://drive.google.com/file/d/1sM_wnlxKvvIP-xiQhW852IwQCsz6xAMC/view?usp=sharing" TargetMode="External"/><Relationship Id="rId38" Type="http://schemas.openxmlformats.org/officeDocument/2006/relationships/hyperlink" Target="https://www.google.com/calendar/event?eid=bmVyNDl0cmVtOWVtbTVpZmF0cDcyY3VvNDQgODIxNzY1OWM2ZDRlYTY2OTdmY2Y1YjRiOGI2MmIwMTkzMTViYmQ0ODVkZGE1ZTgxM2NiMTlhZGUzNTZlNTU3OEBncm91cC5jYWxlbmRhci5nb29nbGUuY29t" TargetMode="External"/><Relationship Id="rId173" Type="http://schemas.openxmlformats.org/officeDocument/2006/relationships/hyperlink" Target="https://drive.google.com/file/d/1wq6K-iHW3PsPDqTXIUNnNyQk3r9uoKOb/view?usp=sharing" TargetMode="External"/><Relationship Id="rId179" Type="http://schemas.openxmlformats.org/officeDocument/2006/relationships/hyperlink" Target="https://drive.google.com/file/d/1gzzJEqqG25K1Mf8TcO4umMqAf429VRO2/view?usp=sharing" TargetMode="External"/><Relationship Id="rId178" Type="http://schemas.openxmlformats.org/officeDocument/2006/relationships/hyperlink" Target="https://drive.google.com/file/d/1QdscZtlf-F5s3gHmg-ARabYvjHnxnqAo/view?usp=sharing" TargetMode="External"/><Relationship Id="rId177" Type="http://schemas.openxmlformats.org/officeDocument/2006/relationships/hyperlink" Target="https://docs.google.com/spreadsheets/d/17moB9lEOne15XDCwkv-n3O9waTKMx1cC/edit?usp=sharing&amp;ouid=115602453726005426174&amp;rtpof=true&amp;sd=true" TargetMode="External"/><Relationship Id="rId20" Type="http://schemas.openxmlformats.org/officeDocument/2006/relationships/hyperlink" Target="https://drive.google.com/file/d/1Ub_baxN1yIKa7z6PHbWKiQ5Hv3QmkYdb/view?usp=drivesdk" TargetMode="External"/><Relationship Id="rId22" Type="http://schemas.openxmlformats.org/officeDocument/2006/relationships/hyperlink" Target="https://docs.google.com/document/d/1CKrtwVIp0U-zA9kx7LqjTecbyi-bq6FpVnro2ToGEKY/edit?usp=sharing" TargetMode="External"/><Relationship Id="rId21" Type="http://schemas.openxmlformats.org/officeDocument/2006/relationships/hyperlink" Target="https://sites.google.com/view/ai-face-swap-photo-booth/home" TargetMode="External"/><Relationship Id="rId24" Type="http://schemas.openxmlformats.org/officeDocument/2006/relationships/hyperlink" Target="https://docs.google.com/document/d/1CKrtwVIp0U-zA9kx7LqjTecbyi-bq6FpVnro2ToGEKY/view" TargetMode="External"/><Relationship Id="rId23" Type="http://schemas.openxmlformats.org/officeDocument/2006/relationships/hyperlink" Target="https://docs.google.com/document/d/1CKrtwVIp0U-zA9kx7LqjTecbyi-bq6FpVnro2ToGEKY/pub" TargetMode="External"/><Relationship Id="rId26" Type="http://schemas.openxmlformats.org/officeDocument/2006/relationships/hyperlink" Target="https://docs.google.com/presentation/d/1mkoKy47lwt761zsWj_mbu8-NHF7O5qtp-HqeKGqIVf4/pub?start=true&amp;loop=true&amp;delayms=3000" TargetMode="External"/><Relationship Id="rId25" Type="http://schemas.openxmlformats.org/officeDocument/2006/relationships/hyperlink" Target="https://docs.google.com/presentation/d/1mkoKy47lwt761zsWj_mbu8-NHF7O5qtp-HqeKGqIVf4/edit?usp=sharing" TargetMode="External"/><Relationship Id="rId28" Type="http://schemas.openxmlformats.org/officeDocument/2006/relationships/hyperlink" Target="https://docs.google.com/presentation/d/1mkoKy47lwt761zsWj_mbu8-NHF7O5qtp-HqeKGqIVf4/htmlpresent" TargetMode="External"/><Relationship Id="rId27" Type="http://schemas.openxmlformats.org/officeDocument/2006/relationships/hyperlink" Target="https://docs.google.com/presentation/d/1mkoKy47lwt761zsWj_mbu8-NHF7O5qtp-HqeKGqIVf4/view" TargetMode="External"/><Relationship Id="rId29" Type="http://schemas.openxmlformats.org/officeDocument/2006/relationships/hyperlink" Target="https://calendar.google.com/calendar/embed?src=8217659c6d4ea6697fcf5b4b8b62b019315bbd485dda5e813cb19ade356e5578@group.calendar.google.com" TargetMode="External"/><Relationship Id="rId11" Type="http://schemas.openxmlformats.org/officeDocument/2006/relationships/hyperlink" Target="https://drive.google.com/file/d/1mz_u8Q0HMByzzD3CtqVB6w3zXsh9l5I5/view?usp=sharing" TargetMode="External"/><Relationship Id="rId10" Type="http://schemas.openxmlformats.org/officeDocument/2006/relationships/hyperlink" Target="https://drive.google.com/file/d/1IByJfZTakIptE6tLQpRfFEZJvkhpjvna/view?usp=sharing" TargetMode="External"/><Relationship Id="rId13" Type="http://schemas.openxmlformats.org/officeDocument/2006/relationships/hyperlink" Target="https://docs.google.com/spreadsheets/d/1_AAAd7U1zQVJ93c_z-siee0aSiFK7yVIS7IyYvagei4/edit?usp=sharing" TargetMode="External"/><Relationship Id="rId12" Type="http://schemas.openxmlformats.org/officeDocument/2006/relationships/hyperlink" Target="https://drive.google.com/file/d/1S3hTnIrVPbCz3Kia3nXKEUpnED-PLQJU/view?usp=sharing" TargetMode="External"/><Relationship Id="rId15" Type="http://schemas.openxmlformats.org/officeDocument/2006/relationships/hyperlink" Target="https://docs.google.com/spreadsheets/d/1_AAAd7U1zQVJ93c_z-siee0aSiFK7yVIS7IyYvagei4/pubhtml" TargetMode="External"/><Relationship Id="rId198" Type="http://schemas.openxmlformats.org/officeDocument/2006/relationships/hyperlink" Target="https://drive.google.com/file/d/1HE8XwF5we9arzxxHpvrwt3wwDUeOF2pb/view?usp=sharing" TargetMode="External"/><Relationship Id="rId14" Type="http://schemas.openxmlformats.org/officeDocument/2006/relationships/hyperlink" Target="https://docs.google.com/spreadsheet/pub?key=1_AAAd7U1zQVJ93c_z-siee0aSiFK7yVIS7IyYvagei4" TargetMode="External"/><Relationship Id="rId197" Type="http://schemas.openxmlformats.org/officeDocument/2006/relationships/hyperlink" Target="https://drive.google.com/file/d/1K-bC0jNZXu70vNthQJOoAgBwni2PZzfK/view?usp=sharing" TargetMode="External"/><Relationship Id="rId17" Type="http://schemas.openxmlformats.org/officeDocument/2006/relationships/hyperlink" Target="https://docs.google.com/spreadsheets/d/1_AAAd7U1zQVJ93c_z-siee0aSiFK7yVIS7IyYvagei4/view" TargetMode="External"/><Relationship Id="rId196" Type="http://schemas.openxmlformats.org/officeDocument/2006/relationships/hyperlink" Target="https://drive.google.com/file/d/1_Yws_jYeSYnu9X5EJ3Z_tAobxQPpkQN9/view?usp=sharing" TargetMode="External"/><Relationship Id="rId16" Type="http://schemas.openxmlformats.org/officeDocument/2006/relationships/hyperlink" Target="https://docs.google.com/spreadsheets/d/1_AAAd7U1zQVJ93c_z-siee0aSiFK7yVIS7IyYvagei4/pub" TargetMode="External"/><Relationship Id="rId195" Type="http://schemas.openxmlformats.org/officeDocument/2006/relationships/hyperlink" Target="https://drive.google.com/file/d/1_-KpRehw0ywwo2Mmbd2ySqroqBWcrrWU/view?usp=sharing" TargetMode="External"/><Relationship Id="rId19" Type="http://schemas.openxmlformats.org/officeDocument/2006/relationships/hyperlink" Target="https://docs.google.com/drawings/d/1fHrpMpuH7MBWrOI9stLALoggx0KRuNUJVoiL9DbY-lM/edit?usp=sharing" TargetMode="External"/><Relationship Id="rId18" Type="http://schemas.openxmlformats.org/officeDocument/2006/relationships/hyperlink" Target="https://docs.google.com/forms/d/1IGG6_MV0N71ooW_H5RchYZfsQb0iW_ZMhzQen_Ow2_M/edit?usp=sharing" TargetMode="External"/><Relationship Id="rId199" Type="http://schemas.openxmlformats.org/officeDocument/2006/relationships/hyperlink" Target="https://drive.google.com/file/d/1DTFqfWAiLWjluEwxbj3jpb-vXV6S2AMN/view?usp=sharing" TargetMode="External"/><Relationship Id="rId84" Type="http://schemas.openxmlformats.org/officeDocument/2006/relationships/hyperlink" Target="https://sites.google.com/view/culvercityphotoboothrentals/photo-booth-rental-in-culver-city_1" TargetMode="External"/><Relationship Id="rId83" Type="http://schemas.openxmlformats.org/officeDocument/2006/relationships/hyperlink" Target="https://sites.google.com/view/culvercityphotoboothrentals/photo-booth-for-rent-near-culver-city" TargetMode="External"/><Relationship Id="rId86" Type="http://schemas.openxmlformats.org/officeDocument/2006/relationships/hyperlink" Target="https://docs.google.com/document/d/1zLZyGrGmubdElNaFghMlqlaa9dt3GRHolaNNd13EAX8/edit?usp=sharing" TargetMode="External"/><Relationship Id="rId85" Type="http://schemas.openxmlformats.org/officeDocument/2006/relationships/hyperlink" Target="https://sites.google.com/view/photoboothrentalnearsandimas/home" TargetMode="External"/><Relationship Id="rId88" Type="http://schemas.openxmlformats.org/officeDocument/2006/relationships/hyperlink" Target="https://docs.google.com/document/d/1zLZyGrGmubdElNaFghMlqlaa9dt3GRHolaNNd13EAX8/view" TargetMode="External"/><Relationship Id="rId150" Type="http://schemas.openxmlformats.org/officeDocument/2006/relationships/hyperlink" Target="https://sites.google.com/view/culvercityphotoboothrentals/photo-booth-for-rent-near-culver-city" TargetMode="External"/><Relationship Id="rId87" Type="http://schemas.openxmlformats.org/officeDocument/2006/relationships/hyperlink" Target="https://docs.google.com/document/d/1zLZyGrGmubdElNaFghMlqlaa9dt3GRHolaNNd13EAX8/pub" TargetMode="External"/><Relationship Id="rId89" Type="http://schemas.openxmlformats.org/officeDocument/2006/relationships/hyperlink" Target="https://docs.google.com/document/d/1NyenAb9RpWABI97KSUglWSbMbOTzEZIoLr_z46ifNZw/edit?usp=sharing" TargetMode="External"/><Relationship Id="rId80" Type="http://schemas.openxmlformats.org/officeDocument/2006/relationships/hyperlink" Target="https://docs.google.com/document/d/1083GdFQsm10LcW1NGkPTDCT04TDSn8fzWZjSGA_tvpw/view" TargetMode="External"/><Relationship Id="rId82" Type="http://schemas.openxmlformats.org/officeDocument/2006/relationships/hyperlink" Target="https://sites.google.com/view/culvercityphotoboothrentals/photo-booth-for-rental-in-culver-city" TargetMode="External"/><Relationship Id="rId81" Type="http://schemas.openxmlformats.org/officeDocument/2006/relationships/hyperlink" Target="https://sites.google.com/view/photobooth-rental-culver-city/wedding-photo-booth-rental-in-culver-city" TargetMode="External"/><Relationship Id="rId1" Type="http://schemas.openxmlformats.org/officeDocument/2006/relationships/comments" Target="../comments1.xml"/><Relationship Id="rId2" Type="http://schemas.openxmlformats.org/officeDocument/2006/relationships/hyperlink" Target="https://sites.google.com/view/ai-face-swap-photo-booth/home" TargetMode="External"/><Relationship Id="rId3" Type="http://schemas.openxmlformats.org/officeDocument/2006/relationships/hyperlink" Target="https://drive.google.com/drive/folders/1_lfDAtRcHCUz-8utVHxIcdEo1lBJpr6j?usp=sharing" TargetMode="External"/><Relationship Id="rId149" Type="http://schemas.openxmlformats.org/officeDocument/2006/relationships/hyperlink" Target="https://sites.google.com/view/culvercityphotoboothrentals/photo-booth-for-rental-in-culver-city" TargetMode="External"/><Relationship Id="rId4" Type="http://schemas.openxmlformats.org/officeDocument/2006/relationships/hyperlink" Target="https://news.google.com/rss/search?q=aiphotobooth" TargetMode="External"/><Relationship Id="rId148" Type="http://schemas.openxmlformats.org/officeDocument/2006/relationships/hyperlink" Target="https://sites.google.com/view/photobooth-rental-culver-city/wedding-photo-booth-rental-in-culver-city" TargetMode="External"/><Relationship Id="rId9" Type="http://schemas.openxmlformats.org/officeDocument/2006/relationships/hyperlink" Target="https://drive.google.com/file/d/1S5sjkvMhie1HaZ6IJAtEozK_5kzeiW10/view?usp=sharing" TargetMode="External"/><Relationship Id="rId143" Type="http://schemas.openxmlformats.org/officeDocument/2006/relationships/hyperlink" Target="https://docs.google.com/document/d/15SI-B0aipYoe7EsVnkCeIneLEo8csNB6CPMZyXLD8gY/pub" TargetMode="External"/><Relationship Id="rId264" Type="http://schemas.openxmlformats.org/officeDocument/2006/relationships/hyperlink" Target="https://drive.google.com/file/d/1ZKmOd0UwxMbckWZydip4PJp5JphHjTJW/view?usp=sharing" TargetMode="External"/><Relationship Id="rId142" Type="http://schemas.openxmlformats.org/officeDocument/2006/relationships/hyperlink" Target="https://docs.google.com/document/d/15SI-B0aipYoe7EsVnkCeIneLEo8csNB6CPMZyXLD8gY/edit?usp=sharing" TargetMode="External"/><Relationship Id="rId263" Type="http://schemas.openxmlformats.org/officeDocument/2006/relationships/hyperlink" Target="https://docs.google.com/presentation/d/1BD8VgRLliQ_ELkOOmMXk2-_sW010eLm_/edit?usp=sharing&amp;ouid=115602453726005426174&amp;rtpof=true&amp;sd=true" TargetMode="External"/><Relationship Id="rId141" Type="http://schemas.openxmlformats.org/officeDocument/2006/relationships/hyperlink" Target="https://sites.google.com/view/photoboothrentalnearsandimas/home" TargetMode="External"/><Relationship Id="rId262" Type="http://schemas.openxmlformats.org/officeDocument/2006/relationships/hyperlink" Target="https://drive.google.com/file/d/1ZKuT4lIbseXIndzHXL9xEfKFRvkMbVbh/view?usp=sharing" TargetMode="External"/><Relationship Id="rId140" Type="http://schemas.openxmlformats.org/officeDocument/2006/relationships/hyperlink" Target="https://sites.google.com/view/culvercityphotoboothrentals/photo-booth-rental-in-culver-city_1" TargetMode="External"/><Relationship Id="rId261" Type="http://schemas.openxmlformats.org/officeDocument/2006/relationships/hyperlink" Target="https://docs.google.com/document/d/1-N2kzgyV8euOKj85BQPrUGLmEzcHgz9f/edit?usp=sharing&amp;ouid=115602453726005426174&amp;rtpof=true&amp;sd=true" TargetMode="External"/><Relationship Id="rId5" Type="http://schemas.openxmlformats.org/officeDocument/2006/relationships/hyperlink" Target="https://drive.google.com/drive/folders/1h-eeITnBpuOGf5ldMW89XEwE4uC-p0nc?usp=sharing" TargetMode="External"/><Relationship Id="rId147" Type="http://schemas.openxmlformats.org/officeDocument/2006/relationships/hyperlink" Target="https://docs.google.com/document/d/1rpoQi9sWeZXDAF3Sp8VRPSrM4MkMJ5C2OIQxecSA6fc/view" TargetMode="External"/><Relationship Id="rId6" Type="http://schemas.openxmlformats.org/officeDocument/2006/relationships/hyperlink" Target="https://drive.google.com/drive/folders/1siLkKlv_6MU7Z_d2OGfzSZyHvVtms88t?usp=sharing" TargetMode="External"/><Relationship Id="rId146" Type="http://schemas.openxmlformats.org/officeDocument/2006/relationships/hyperlink" Target="https://docs.google.com/document/d/1rpoQi9sWeZXDAF3Sp8VRPSrM4MkMJ5C2OIQxecSA6fc/pub" TargetMode="External"/><Relationship Id="rId267" Type="http://schemas.openxmlformats.org/officeDocument/2006/relationships/vmlDrawing" Target="../drawings/vmlDrawing1.vml"/><Relationship Id="rId7" Type="http://schemas.openxmlformats.org/officeDocument/2006/relationships/hyperlink" Target="https://drive.google.com/drive/folders/1eXjv86hamdJDm3SgOaS5GIOugrVTWS1u?usp=sharing" TargetMode="External"/><Relationship Id="rId145" Type="http://schemas.openxmlformats.org/officeDocument/2006/relationships/hyperlink" Target="https://docs.google.com/document/d/1rpoQi9sWeZXDAF3Sp8VRPSrM4MkMJ5C2OIQxecSA6fc/edit?usp=sharing" TargetMode="External"/><Relationship Id="rId266" Type="http://schemas.openxmlformats.org/officeDocument/2006/relationships/drawing" Target="../drawings/drawing1.xml"/><Relationship Id="rId8" Type="http://schemas.openxmlformats.org/officeDocument/2006/relationships/hyperlink" Target="https://drive.google.com/drive/folders/1WHYl9Wrw5NwQkrMbCiYPgqGQcWZ7pgIJ?usp=sharing" TargetMode="External"/><Relationship Id="rId144" Type="http://schemas.openxmlformats.org/officeDocument/2006/relationships/hyperlink" Target="https://docs.google.com/document/d/15SI-B0aipYoe7EsVnkCeIneLEo8csNB6CPMZyXLD8gY/view" TargetMode="External"/><Relationship Id="rId265" Type="http://schemas.openxmlformats.org/officeDocument/2006/relationships/hyperlink" Target="https://drive.google.com/file/d/15bzjnYakTGmSNzvD32JwYrdBZQsh8KhD/view?usp=sharing" TargetMode="External"/><Relationship Id="rId73" Type="http://schemas.openxmlformats.org/officeDocument/2006/relationships/hyperlink" Target="https://docs.google.com/document/d/1Se0IDPWJ1KQSZ3DV9GcTW3CWX4-zFoLq4qZF_mbLraE/pub" TargetMode="External"/><Relationship Id="rId72" Type="http://schemas.openxmlformats.org/officeDocument/2006/relationships/hyperlink" Target="https://docs.google.com/document/d/1Se0IDPWJ1KQSZ3DV9GcTW3CWX4-zFoLq4qZF_mbLraE/edit?usp=sharing" TargetMode="External"/><Relationship Id="rId75" Type="http://schemas.openxmlformats.org/officeDocument/2006/relationships/hyperlink" Target="https://docs.google.com/document/d/1_zJoAZFSn8hVvse7_P-S7ozpj3CXtfdx9Dsvj1rmSH0/edit?usp=sharing" TargetMode="External"/><Relationship Id="rId74" Type="http://schemas.openxmlformats.org/officeDocument/2006/relationships/hyperlink" Target="https://docs.google.com/document/d/1Se0IDPWJ1KQSZ3DV9GcTW3CWX4-zFoLq4qZF_mbLraE/view" TargetMode="External"/><Relationship Id="rId77" Type="http://schemas.openxmlformats.org/officeDocument/2006/relationships/hyperlink" Target="https://docs.google.com/document/d/1_zJoAZFSn8hVvse7_P-S7ozpj3CXtfdx9Dsvj1rmSH0/view" TargetMode="External"/><Relationship Id="rId260" Type="http://schemas.openxmlformats.org/officeDocument/2006/relationships/hyperlink" Target="https://docs.google.com/document/d/1Yoz504a4-4sspudkD_xGU7Xhi5wxTNts/edit?usp=sharing&amp;ouid=115602453726005426174&amp;rtpof=true&amp;sd=true" TargetMode="External"/><Relationship Id="rId76" Type="http://schemas.openxmlformats.org/officeDocument/2006/relationships/hyperlink" Target="https://docs.google.com/document/d/1_zJoAZFSn8hVvse7_P-S7ozpj3CXtfdx9Dsvj1rmSH0/pub" TargetMode="External"/><Relationship Id="rId79" Type="http://schemas.openxmlformats.org/officeDocument/2006/relationships/hyperlink" Target="https://docs.google.com/document/d/1083GdFQsm10LcW1NGkPTDCT04TDSn8fzWZjSGA_tvpw/pub" TargetMode="External"/><Relationship Id="rId78" Type="http://schemas.openxmlformats.org/officeDocument/2006/relationships/hyperlink" Target="https://docs.google.com/document/d/1083GdFQsm10LcW1NGkPTDCT04TDSn8fzWZjSGA_tvpw/edit?usp=sharing" TargetMode="External"/><Relationship Id="rId71" Type="http://schemas.openxmlformats.org/officeDocument/2006/relationships/hyperlink" Target="https://sites.google.com/view/photoboothrentalnearsandimas/home" TargetMode="External"/><Relationship Id="rId70" Type="http://schemas.openxmlformats.org/officeDocument/2006/relationships/hyperlink" Target="https://sites.google.com/view/culvercityphotoboothrentals/photo-booth-rental-in-culver-city_1" TargetMode="External"/><Relationship Id="rId139" Type="http://schemas.openxmlformats.org/officeDocument/2006/relationships/hyperlink" Target="https://sites.google.com/view/culvercityphotoboothrentals/photo-booth-for-rent-near-culver-city" TargetMode="External"/><Relationship Id="rId138" Type="http://schemas.openxmlformats.org/officeDocument/2006/relationships/hyperlink" Target="https://sites.google.com/view/culvercityphotoboothrentals/photo-booth-for-rental-in-culver-city" TargetMode="External"/><Relationship Id="rId259" Type="http://schemas.openxmlformats.org/officeDocument/2006/relationships/hyperlink" Target="https://docs.google.com/document/d/1f1r7-GjELFIQDrLqnl6LIR_ceCzqf88w/edit?usp=sharing&amp;ouid=115602453726005426174&amp;rtpof=true&amp;sd=true" TargetMode="External"/><Relationship Id="rId137" Type="http://schemas.openxmlformats.org/officeDocument/2006/relationships/hyperlink" Target="https://sites.google.com/view/photobooth-rental-culver-city/wedding-photo-booth-rental-in-culver-city" TargetMode="External"/><Relationship Id="rId258" Type="http://schemas.openxmlformats.org/officeDocument/2006/relationships/hyperlink" Target="https://docs.google.com/document/d/1nfk_8HkxvrPak7wqHxSV40Jx8g-4_9QP/edit?usp=sharing&amp;ouid=115602453726005426174&amp;rtpof=true&amp;sd=true" TargetMode="External"/><Relationship Id="rId132" Type="http://schemas.openxmlformats.org/officeDocument/2006/relationships/hyperlink" Target="https://docs.google.com/document/d/1TQ_PuXYVrszmxIUoX2trZMRh5kleTSaPSWOG7zwEhN4/pub" TargetMode="External"/><Relationship Id="rId253" Type="http://schemas.openxmlformats.org/officeDocument/2006/relationships/hyperlink" Target="https://docs.google.com/document/d/1JMIbzvea_Bmim0tLlgHL0HfFYHol-o2l/edit?usp=sharing&amp;ouid=115602453726005426174&amp;rtpof=true&amp;sd=true" TargetMode="External"/><Relationship Id="rId131" Type="http://schemas.openxmlformats.org/officeDocument/2006/relationships/hyperlink" Target="https://docs.google.com/document/d/1TQ_PuXYVrszmxIUoX2trZMRh5kleTSaPSWOG7zwEhN4/edit?usp=sharing" TargetMode="External"/><Relationship Id="rId252" Type="http://schemas.openxmlformats.org/officeDocument/2006/relationships/hyperlink" Target="https://docs.google.com/document/d/1nBWU3897fqOTFWN2lGWf4CclZeWLRVlp/edit?usp=sharing&amp;ouid=115602453726005426174&amp;rtpof=true&amp;sd=true" TargetMode="External"/><Relationship Id="rId130" Type="http://schemas.openxmlformats.org/officeDocument/2006/relationships/hyperlink" Target="https://docs.google.com/document/d/1x-fmKobH9vJgXc6H9fvDWwvqQTroIHSwYBlQYfNDwes/view" TargetMode="External"/><Relationship Id="rId251" Type="http://schemas.openxmlformats.org/officeDocument/2006/relationships/hyperlink" Target="https://docs.google.com/document/d/1yKxMb-mmeXx2ORQVw1P7281_TFh6tMdJ/edit?usp=sharing&amp;ouid=115602453726005426174&amp;rtpof=true&amp;sd=true" TargetMode="External"/><Relationship Id="rId250" Type="http://schemas.openxmlformats.org/officeDocument/2006/relationships/hyperlink" Target="https://docs.google.com/document/d/1GLtaySspgr-64bVmfFsHJp6IRRAYj00w/edit?usp=sharing&amp;ouid=115602453726005426174&amp;rtpof=true&amp;sd=true" TargetMode="External"/><Relationship Id="rId136" Type="http://schemas.openxmlformats.org/officeDocument/2006/relationships/hyperlink" Target="https://docs.google.com/document/d/1xApBGSxkT9sboT3_oyjUvxlfl3pBgEJ41FN6Y7AE6cM/view" TargetMode="External"/><Relationship Id="rId257" Type="http://schemas.openxmlformats.org/officeDocument/2006/relationships/hyperlink" Target="https://docs.google.com/document/d/14VOYGvc76oawn796zfPh_L24dtHUTedb/edit?usp=sharing&amp;ouid=115602453726005426174&amp;rtpof=true&amp;sd=true" TargetMode="External"/><Relationship Id="rId135" Type="http://schemas.openxmlformats.org/officeDocument/2006/relationships/hyperlink" Target="https://docs.google.com/document/d/1xApBGSxkT9sboT3_oyjUvxlfl3pBgEJ41FN6Y7AE6cM/pub" TargetMode="External"/><Relationship Id="rId256" Type="http://schemas.openxmlformats.org/officeDocument/2006/relationships/hyperlink" Target="https://docs.google.com/document/d/1-N_K19DNH8upcuqs-i0SNS7UFn5qfYFY/edit?usp=sharing&amp;ouid=115602453726005426174&amp;rtpof=true&amp;sd=true" TargetMode="External"/><Relationship Id="rId134" Type="http://schemas.openxmlformats.org/officeDocument/2006/relationships/hyperlink" Target="https://docs.google.com/document/d/1xApBGSxkT9sboT3_oyjUvxlfl3pBgEJ41FN6Y7AE6cM/edit?usp=sharing" TargetMode="External"/><Relationship Id="rId255" Type="http://schemas.openxmlformats.org/officeDocument/2006/relationships/hyperlink" Target="https://docs.google.com/document/d/17kayaBSTfiai3A92tPLPSRZOYVCclyC8/edit?usp=sharing&amp;ouid=115602453726005426174&amp;rtpof=true&amp;sd=true" TargetMode="External"/><Relationship Id="rId133" Type="http://schemas.openxmlformats.org/officeDocument/2006/relationships/hyperlink" Target="https://docs.google.com/document/d/1TQ_PuXYVrszmxIUoX2trZMRh5kleTSaPSWOG7zwEhN4/view" TargetMode="External"/><Relationship Id="rId254" Type="http://schemas.openxmlformats.org/officeDocument/2006/relationships/hyperlink" Target="https://docs.google.com/document/d/1Dl7NymWtdxRj0oJIofgsBiiA7VwzxjCe/edit?usp=sharing&amp;ouid=115602453726005426174&amp;rtpof=true&amp;sd=true" TargetMode="External"/><Relationship Id="rId62" Type="http://schemas.openxmlformats.org/officeDocument/2006/relationships/hyperlink" Target="https://docs.google.com/document/d/1rAvrhnJBl83aj50VUc-JxvjX8j9n38kCZUDOuJHHhG8/pub" TargetMode="External"/><Relationship Id="rId61" Type="http://schemas.openxmlformats.org/officeDocument/2006/relationships/hyperlink" Target="https://docs.google.com/document/d/1rAvrhnJBl83aj50VUc-JxvjX8j9n38kCZUDOuJHHhG8/edit?usp=sharing" TargetMode="External"/><Relationship Id="rId64" Type="http://schemas.openxmlformats.org/officeDocument/2006/relationships/hyperlink" Target="https://docs.google.com/document/d/1UEDXbrWjjmeLAVgItU2MxhTl8bzrHG4kJAwCHshNmUM/edit?usp=sharing" TargetMode="External"/><Relationship Id="rId63" Type="http://schemas.openxmlformats.org/officeDocument/2006/relationships/hyperlink" Target="https://docs.google.com/document/d/1rAvrhnJBl83aj50VUc-JxvjX8j9n38kCZUDOuJHHhG8/view" TargetMode="External"/><Relationship Id="rId66" Type="http://schemas.openxmlformats.org/officeDocument/2006/relationships/hyperlink" Target="https://docs.google.com/document/d/1UEDXbrWjjmeLAVgItU2MxhTl8bzrHG4kJAwCHshNmUM/view" TargetMode="External"/><Relationship Id="rId172" Type="http://schemas.openxmlformats.org/officeDocument/2006/relationships/hyperlink" Target="https://docs.google.com/spreadsheets/d/1P8-0AGGoMkU6hvGQhbwoYiuyqRXGd1JX/edit?usp=sharing&amp;ouid=115602453726005426174&amp;rtpof=true&amp;sd=true" TargetMode="External"/><Relationship Id="rId65" Type="http://schemas.openxmlformats.org/officeDocument/2006/relationships/hyperlink" Target="https://docs.google.com/document/d/1UEDXbrWjjmeLAVgItU2MxhTl8bzrHG4kJAwCHshNmUM/pub" TargetMode="External"/><Relationship Id="rId171" Type="http://schemas.openxmlformats.org/officeDocument/2006/relationships/hyperlink" Target="https://drive.google.com/file/d/1w0SLz9QSOp_1z_gg2SN7DrnwDCx0tihp/view?usp=sharing" TargetMode="External"/><Relationship Id="rId68" Type="http://schemas.openxmlformats.org/officeDocument/2006/relationships/hyperlink" Target="https://sites.google.com/view/culvercityphotoboothrentals/photo-booth-for-rental-in-culver-city" TargetMode="External"/><Relationship Id="rId170" Type="http://schemas.openxmlformats.org/officeDocument/2006/relationships/hyperlink" Target="https://drive.google.com/file/d/1TSBIozWY1gRPFkiscJWOn4J-BUTIJ2fL/view?usp=sharing" TargetMode="External"/><Relationship Id="rId67" Type="http://schemas.openxmlformats.org/officeDocument/2006/relationships/hyperlink" Target="https://sites.google.com/view/photobooth-rental-culver-city/wedding-photo-booth-rental-in-culver-city" TargetMode="External"/><Relationship Id="rId60" Type="http://schemas.openxmlformats.org/officeDocument/2006/relationships/hyperlink" Target="https://docs.google.com/document/d/1d5P990Lt5wFUnMq6BSrQqC5gtdjyA4HKZGYU_za_cAs/view" TargetMode="External"/><Relationship Id="rId165" Type="http://schemas.openxmlformats.org/officeDocument/2006/relationships/hyperlink" Target="https://drive.google.com/file/d/12trgrlon0XNbOERlUYQG7MRZryamAsMp/view?usp=sharing" TargetMode="External"/><Relationship Id="rId69" Type="http://schemas.openxmlformats.org/officeDocument/2006/relationships/hyperlink" Target="https://sites.google.com/view/culvercityphotoboothrentals/photo-booth-for-rent-near-culver-city" TargetMode="External"/><Relationship Id="rId164" Type="http://schemas.openxmlformats.org/officeDocument/2006/relationships/hyperlink" Target="https://drive.google.com/file/d/1CrzksYqqhYYNmTdAL5WS6av8LxgIYanC/view?usp=sharing" TargetMode="External"/><Relationship Id="rId163" Type="http://schemas.openxmlformats.org/officeDocument/2006/relationships/hyperlink" Target="https://drive.google.com/file/d/1L_Oin0V1pjabFZDl7djfo5gPuvVO-PqI/view?usp=sharing" TargetMode="External"/><Relationship Id="rId162" Type="http://schemas.openxmlformats.org/officeDocument/2006/relationships/hyperlink" Target="https://docs.google.com/spreadsheets/d/1AAWe8lJgb_MwAJPAssh_1eQg44CwlcFq/edit?usp=sharing&amp;ouid=115602453726005426174&amp;rtpof=true&amp;sd=true" TargetMode="External"/><Relationship Id="rId169" Type="http://schemas.openxmlformats.org/officeDocument/2006/relationships/hyperlink" Target="https://drive.google.com/file/d/1gpkFZuLBigLRpTCncB0pBsIIVicpfiPk/view?usp=sharing" TargetMode="External"/><Relationship Id="rId168" Type="http://schemas.openxmlformats.org/officeDocument/2006/relationships/hyperlink" Target="https://drive.google.com/file/d/1YFbiUXiHsNB-E5_W_z_wlHpF_WTUqVej/view?usp=sharing" TargetMode="External"/><Relationship Id="rId167" Type="http://schemas.openxmlformats.org/officeDocument/2006/relationships/hyperlink" Target="https://docs.google.com/spreadsheets/d/1RVOfsAEV_QiMXYAYmYUvck9RjQcr8X6-/edit?usp=sharing&amp;ouid=115602453726005426174&amp;rtpof=true&amp;sd=true" TargetMode="External"/><Relationship Id="rId166" Type="http://schemas.openxmlformats.org/officeDocument/2006/relationships/hyperlink" Target="https://drive.google.com/file/d/1LIn7qQnhowi_UYeNZAattPZw-8ZxJ8Ok/view?usp=sharing" TargetMode="External"/><Relationship Id="rId51" Type="http://schemas.openxmlformats.org/officeDocument/2006/relationships/hyperlink" Target="https://docs.google.com/spreadsheets/d/1_AAAd7U1zQVJ93c_z-siee0aSiFK7yVIS7IyYvagei4/edit" TargetMode="External"/><Relationship Id="rId50" Type="http://schemas.openxmlformats.org/officeDocument/2006/relationships/hyperlink" Target="https://docs.google.com/spreadsheets/d/1_AAAd7U1zQVJ93c_z-siee0aSiFK7yVIS7IyYvagei4/edit" TargetMode="External"/><Relationship Id="rId53" Type="http://schemas.openxmlformats.org/officeDocument/2006/relationships/hyperlink" Target="https://docs.google.com/spreadsheets/d/1_AAAd7U1zQVJ93c_z-siee0aSiFK7yVIS7IyYvagei4/edit" TargetMode="External"/><Relationship Id="rId52" Type="http://schemas.openxmlformats.org/officeDocument/2006/relationships/hyperlink" Target="https://docs.google.com/spreadsheets/d/1_AAAd7U1zQVJ93c_z-siee0aSiFK7yVIS7IyYvagei4/edit" TargetMode="External"/><Relationship Id="rId55" Type="http://schemas.openxmlformats.org/officeDocument/2006/relationships/hyperlink" Target="https://drive.google.com/drive/folders/1rZt5YM9LxeVcWOq8aIad8aSMqMgX2aX0?usp=sharing" TargetMode="External"/><Relationship Id="rId161" Type="http://schemas.openxmlformats.org/officeDocument/2006/relationships/hyperlink" Target="https://drive.google.com/file/d/15JVdOhXEKC4ai3eaYyknutdNmsOKuKvj/view?usp=sharing" TargetMode="External"/><Relationship Id="rId54" Type="http://schemas.openxmlformats.org/officeDocument/2006/relationships/hyperlink" Target="https://docs.google.com/spreadsheets/d/1_AAAd7U1zQVJ93c_z-siee0aSiFK7yVIS7IyYvagei4/edit" TargetMode="External"/><Relationship Id="rId160" Type="http://schemas.openxmlformats.org/officeDocument/2006/relationships/hyperlink" Target="https://drive.google.com/file/d/1W7A24mvS_ECGhgUClsm7QWnc-zAAhFYh/view?usp=sharing" TargetMode="External"/><Relationship Id="rId57" Type="http://schemas.openxmlformats.org/officeDocument/2006/relationships/hyperlink" Target="https://drive.google.com/drive/folders/1uFg1reBORe6O-Xm-96hdBOAerwLS-0Ev?usp=sharing" TargetMode="External"/><Relationship Id="rId56" Type="http://schemas.openxmlformats.org/officeDocument/2006/relationships/hyperlink" Target="https://drive.google.com/file/d/1p9rn6CPjLIaOyginEbCzglAehlpqQIH5/view?usp=sharing" TargetMode="External"/><Relationship Id="rId159" Type="http://schemas.openxmlformats.org/officeDocument/2006/relationships/hyperlink" Target="https://drive.google.com/file/d/1ivUESnYJMUAYubZNFu8xAgjkC-l4RYSO/view?usp=sharing" TargetMode="External"/><Relationship Id="rId59" Type="http://schemas.openxmlformats.org/officeDocument/2006/relationships/hyperlink" Target="https://docs.google.com/document/d/1d5P990Lt5wFUnMq6BSrQqC5gtdjyA4HKZGYU_za_cAs/pub" TargetMode="External"/><Relationship Id="rId154" Type="http://schemas.openxmlformats.org/officeDocument/2006/relationships/hyperlink" Target="https://drive.google.com/file/d/1a00nVkuQoNf_YGdSMjQvDnF7KlvN5TCS/view?usp=sharing" TargetMode="External"/><Relationship Id="rId58" Type="http://schemas.openxmlformats.org/officeDocument/2006/relationships/hyperlink" Target="https://docs.google.com/document/d/1d5P990Lt5wFUnMq6BSrQqC5gtdjyA4HKZGYU_za_cAs/edit?usp=sharing" TargetMode="External"/><Relationship Id="rId153" Type="http://schemas.openxmlformats.org/officeDocument/2006/relationships/hyperlink" Target="https://drive.google.com/file/d/17LCX8uRUm2sCEhA4w3nDNuQbxF1HHtc-/view?usp=sharing" TargetMode="External"/><Relationship Id="rId152" Type="http://schemas.openxmlformats.org/officeDocument/2006/relationships/hyperlink" Target="https://sites.google.com/view/photoboothrentalnearsandimas/home" TargetMode="External"/><Relationship Id="rId151" Type="http://schemas.openxmlformats.org/officeDocument/2006/relationships/hyperlink" Target="https://sites.google.com/view/culvercityphotoboothrentals/photo-booth-rental-in-culver-city_1" TargetMode="External"/><Relationship Id="rId158" Type="http://schemas.openxmlformats.org/officeDocument/2006/relationships/hyperlink" Target="https://drive.google.com/file/d/1KgvanaBkxdQmZTEMlqvoYhjnO0NuvFfG/view?usp=sharing" TargetMode="External"/><Relationship Id="rId157" Type="http://schemas.openxmlformats.org/officeDocument/2006/relationships/hyperlink" Target="https://docs.google.com/spreadsheets/d/12MGxNjGIsZw2rmI_HLQQWELRAhgxhWUF/edit?usp=sharing&amp;ouid=115602453726005426174&amp;rtpof=true&amp;sd=true" TargetMode="External"/><Relationship Id="rId156" Type="http://schemas.openxmlformats.org/officeDocument/2006/relationships/hyperlink" Target="https://drive.google.com/file/d/1m8Z8gEonY7QUzggo74YqiH4pvtCMZ8hE/view?usp=sharing" TargetMode="External"/><Relationship Id="rId155" Type="http://schemas.openxmlformats.org/officeDocument/2006/relationships/hyperlink" Target="https://drive.google.com/file/d/1b0aGz8AvFgMJcZ2DMtEzyIL2ga6S7LAn/view?usp=sharing" TargetMode="External"/><Relationship Id="rId107" Type="http://schemas.openxmlformats.org/officeDocument/2006/relationships/hyperlink" Target="https://docs.google.com/document/d/1a4REKVeanNlcUoM_MPQ_-VZWNp8jJZR4gq4fH-_rGdE/pub" TargetMode="External"/><Relationship Id="rId228" Type="http://schemas.openxmlformats.org/officeDocument/2006/relationships/hyperlink" Target="https://drive.google.com/file/d/1O_zlHpMSzVcBFnPyQTZzWSHI9FNcbWK3/view?usp=sharing" TargetMode="External"/><Relationship Id="rId106" Type="http://schemas.openxmlformats.org/officeDocument/2006/relationships/hyperlink" Target="https://docs.google.com/document/d/1a4REKVeanNlcUoM_MPQ_-VZWNp8jJZR4gq4fH-_rGdE/edit?usp=sharing" TargetMode="External"/><Relationship Id="rId227" Type="http://schemas.openxmlformats.org/officeDocument/2006/relationships/hyperlink" Target="https://drive.google.com/file/d/1x_RqWN1HLSmLtaiMI0jmXF5CTjY0yLon/view?usp=sharing" TargetMode="External"/><Relationship Id="rId105" Type="http://schemas.openxmlformats.org/officeDocument/2006/relationships/hyperlink" Target="https://docs.google.com/document/d/10gvm4K8Ao_E0wXMrxCGP1YLSV7sGWC5fW4L3M-eXYHs/view" TargetMode="External"/><Relationship Id="rId226" Type="http://schemas.openxmlformats.org/officeDocument/2006/relationships/hyperlink" Target="https://drive.google.com/file/d/1JjDLHp-GYYuGhOti3RmU4WKqCXqU071e/view?usp=sharing" TargetMode="External"/><Relationship Id="rId104" Type="http://schemas.openxmlformats.org/officeDocument/2006/relationships/hyperlink" Target="https://docs.google.com/document/d/10gvm4K8Ao_E0wXMrxCGP1YLSV7sGWC5fW4L3M-eXYHs/pub" TargetMode="External"/><Relationship Id="rId225" Type="http://schemas.openxmlformats.org/officeDocument/2006/relationships/hyperlink" Target="https://drive.google.com/file/d/17OLEZpIcjJR4OF0umjTGX4MpONBMN2OJ/view?usp=sharing" TargetMode="External"/><Relationship Id="rId109" Type="http://schemas.openxmlformats.org/officeDocument/2006/relationships/hyperlink" Target="https://sites.google.com/view/photobooth-rental-culver-city/wedding-photo-booth-rental-in-culver-city" TargetMode="External"/><Relationship Id="rId108" Type="http://schemas.openxmlformats.org/officeDocument/2006/relationships/hyperlink" Target="https://docs.google.com/document/d/1a4REKVeanNlcUoM_MPQ_-VZWNp8jJZR4gq4fH-_rGdE/view" TargetMode="External"/><Relationship Id="rId229" Type="http://schemas.openxmlformats.org/officeDocument/2006/relationships/hyperlink" Target="https://drive.google.com/file/d/1GLpW9gnABJBaC3oLk3uqtrdFP1OWemk9/view?usp=sharing" TargetMode="External"/><Relationship Id="rId220" Type="http://schemas.openxmlformats.org/officeDocument/2006/relationships/hyperlink" Target="https://drive.google.com/file/d/1igcZoPd-SO2Wp66p5IEDYyT7F5qzrPvK/view?usp=sharing" TargetMode="External"/><Relationship Id="rId103" Type="http://schemas.openxmlformats.org/officeDocument/2006/relationships/hyperlink" Target="https://docs.google.com/document/d/10gvm4K8Ao_E0wXMrxCGP1YLSV7sGWC5fW4L3M-eXYHs/edit?usp=sharing" TargetMode="External"/><Relationship Id="rId224" Type="http://schemas.openxmlformats.org/officeDocument/2006/relationships/hyperlink" Target="https://drive.google.com/file/d/1TCc4Gq2NlyN2XOFYtE9wVEE4UGpm3RbF/view?usp=sharing" TargetMode="External"/><Relationship Id="rId102" Type="http://schemas.openxmlformats.org/officeDocument/2006/relationships/hyperlink" Target="https://docs.google.com/document/d/1sA-84BUEyEy6JbORqTUPEGZKI7aLlZ30uvzDEMLkyFY/view" TargetMode="External"/><Relationship Id="rId223" Type="http://schemas.openxmlformats.org/officeDocument/2006/relationships/hyperlink" Target="https://drive.google.com/file/d/1AUFENLH7A4l7JI5pV-PEDKSoICTylCFe/view?usp=sharing" TargetMode="External"/><Relationship Id="rId101" Type="http://schemas.openxmlformats.org/officeDocument/2006/relationships/hyperlink" Target="https://docs.google.com/document/d/1sA-84BUEyEy6JbORqTUPEGZKI7aLlZ30uvzDEMLkyFY/pub" TargetMode="External"/><Relationship Id="rId222" Type="http://schemas.openxmlformats.org/officeDocument/2006/relationships/hyperlink" Target="https://drive.google.com/file/d/1nuoAGoKlIzXthtSwl_cCYafS83AVZu69/view?usp=sharing" TargetMode="External"/><Relationship Id="rId100" Type="http://schemas.openxmlformats.org/officeDocument/2006/relationships/hyperlink" Target="https://docs.google.com/document/d/1sA-84BUEyEy6JbORqTUPEGZKI7aLlZ30uvzDEMLkyFY/edit?usp=sharing" TargetMode="External"/><Relationship Id="rId221" Type="http://schemas.openxmlformats.org/officeDocument/2006/relationships/hyperlink" Target="https://drive.google.com/file/d/1ntTWgAhfkt7FJyGi4zkwoWO-azXVSepj/view?usp=sharing" TargetMode="External"/><Relationship Id="rId217" Type="http://schemas.openxmlformats.org/officeDocument/2006/relationships/hyperlink" Target="https://drive.google.com/file/d/1M56aiuvZG_UMu8i_C1x6j-4DsY8Pr_GL/view?usp=sharing" TargetMode="External"/><Relationship Id="rId216" Type="http://schemas.openxmlformats.org/officeDocument/2006/relationships/hyperlink" Target="https://drive.google.com/file/d/1U7Viy9vsyCQg4qDofOufepmKiQ3UOjzx/view?usp=sharing" TargetMode="External"/><Relationship Id="rId215" Type="http://schemas.openxmlformats.org/officeDocument/2006/relationships/hyperlink" Target="https://drive.google.com/file/d/11RbhsM5N9EU-ByR_NHEyZ9uQ84oYY3zA/view?usp=sharing" TargetMode="External"/><Relationship Id="rId214" Type="http://schemas.openxmlformats.org/officeDocument/2006/relationships/hyperlink" Target="https://drive.google.com/file/d/1C9mWC5Ws8wB-rkbZlfVxBdbq_nMJmK6y/view?usp=sharing" TargetMode="External"/><Relationship Id="rId219" Type="http://schemas.openxmlformats.org/officeDocument/2006/relationships/hyperlink" Target="https://drive.google.com/file/d/1YyDGzPa-bOuy5A2vMe9SiEzGAg7krvSO/view?usp=sharing" TargetMode="External"/><Relationship Id="rId218" Type="http://schemas.openxmlformats.org/officeDocument/2006/relationships/hyperlink" Target="https://drive.google.com/file/d/1Csa7CbfEfmYnfGisiYYj3Z8cnmhkXgPf/view?usp=sharing" TargetMode="External"/><Relationship Id="rId213" Type="http://schemas.openxmlformats.org/officeDocument/2006/relationships/hyperlink" Target="https://drive.google.com/file/d/1sjzzJiLsBgxfEH84IF96Tzkh6sT91nwi/view?usp=sharing" TargetMode="External"/><Relationship Id="rId212" Type="http://schemas.openxmlformats.org/officeDocument/2006/relationships/hyperlink" Target="https://drive.google.com/file/d/1e3DtUWBn1KvBqjBBO7ctazaziI3WIdoG/view?usp=sharing" TargetMode="External"/><Relationship Id="rId211" Type="http://schemas.openxmlformats.org/officeDocument/2006/relationships/hyperlink" Target="https://drive.google.com/file/d/1tJqB_HCEhPgKwS8SB6RUvKDEqmsDubQQ/view?usp=sharing" TargetMode="External"/><Relationship Id="rId210" Type="http://schemas.openxmlformats.org/officeDocument/2006/relationships/hyperlink" Target="https://drive.google.com/file/d/1oY1UeSlV273FWvsQC-W1djBP6QUen_lz/view?usp=sharing" TargetMode="External"/><Relationship Id="rId129" Type="http://schemas.openxmlformats.org/officeDocument/2006/relationships/hyperlink" Target="https://docs.google.com/document/d/1x-fmKobH9vJgXc6H9fvDWwvqQTroIHSwYBlQYfNDwes/pub" TargetMode="External"/><Relationship Id="rId128" Type="http://schemas.openxmlformats.org/officeDocument/2006/relationships/hyperlink" Target="https://docs.google.com/document/d/1x-fmKobH9vJgXc6H9fvDWwvqQTroIHSwYBlQYfNDwes/edit?usp=sharing" TargetMode="External"/><Relationship Id="rId249" Type="http://schemas.openxmlformats.org/officeDocument/2006/relationships/hyperlink" Target="https://docs.google.com/document/d/1SYTjUG5ZhYSHzBM7N7AsqDnq628_wTee/edit?usp=sharing&amp;ouid=115602453726005426174&amp;rtpof=true&amp;sd=true" TargetMode="External"/><Relationship Id="rId127" Type="http://schemas.openxmlformats.org/officeDocument/2006/relationships/hyperlink" Target="https://sites.google.com/view/photoboothrentalnearsandimas/home" TargetMode="External"/><Relationship Id="rId248" Type="http://schemas.openxmlformats.org/officeDocument/2006/relationships/hyperlink" Target="https://docs.google.com/document/d/1vzkixWoptCZ8fWrkd4PuduwXLgdLW_wK/edit?usp=sharing&amp;ouid=115602453726005426174&amp;rtpof=true&amp;sd=true" TargetMode="External"/><Relationship Id="rId126" Type="http://schemas.openxmlformats.org/officeDocument/2006/relationships/hyperlink" Target="https://sites.google.com/view/culvercityphotoboothrentals/photo-booth-rental-in-culver-city_1" TargetMode="External"/><Relationship Id="rId247" Type="http://schemas.openxmlformats.org/officeDocument/2006/relationships/hyperlink" Target="https://docs.google.com/document/d/125Cr_DQN9itOFdCrd9sjrDSMA-rBWdkZ/edit?usp=sharing&amp;ouid=115602453726005426174&amp;rtpof=true&amp;sd=true" TargetMode="External"/><Relationship Id="rId121" Type="http://schemas.openxmlformats.org/officeDocument/2006/relationships/hyperlink" Target="https://docs.google.com/document/d/1TaFSvJHtunJ1Z3z5FFOkBq3n1QtgnHXrXnIAyqkoChk/pub" TargetMode="External"/><Relationship Id="rId242" Type="http://schemas.openxmlformats.org/officeDocument/2006/relationships/hyperlink" Target="https://docs.google.com/document/d/1QFCQPWZUOphU9_7pr3ukVaHpWzBGBDQQ/edit?usp=sharing&amp;ouid=115602453726005426174&amp;rtpof=true&amp;sd=true" TargetMode="External"/><Relationship Id="rId120" Type="http://schemas.openxmlformats.org/officeDocument/2006/relationships/hyperlink" Target="https://docs.google.com/document/d/1TaFSvJHtunJ1Z3z5FFOkBq3n1QtgnHXrXnIAyqkoChk/edit?usp=sharing" TargetMode="External"/><Relationship Id="rId241" Type="http://schemas.openxmlformats.org/officeDocument/2006/relationships/hyperlink" Target="https://docs.google.com/document/d/1kRetpoMCRMVZYZRMfnRNoS46lBBsTBl1/edit?usp=sharing&amp;ouid=115602453726005426174&amp;rtpof=true&amp;sd=true" TargetMode="External"/><Relationship Id="rId240" Type="http://schemas.openxmlformats.org/officeDocument/2006/relationships/hyperlink" Target="https://drive.google.com/file/d/1sAA7P9m3ZhHGHb6fCXV2Xmlk286Ovofh/view?usp=sharing" TargetMode="External"/><Relationship Id="rId125" Type="http://schemas.openxmlformats.org/officeDocument/2006/relationships/hyperlink" Target="https://sites.google.com/view/culvercityphotoboothrentals/photo-booth-for-rent-near-culver-city" TargetMode="External"/><Relationship Id="rId246" Type="http://schemas.openxmlformats.org/officeDocument/2006/relationships/hyperlink" Target="https://docs.google.com/document/d/1LbBBm98C3o0yholuAqP78FozD0gHt4eT/edit?usp=sharing&amp;ouid=115602453726005426174&amp;rtpof=true&amp;sd=true" TargetMode="External"/><Relationship Id="rId124" Type="http://schemas.openxmlformats.org/officeDocument/2006/relationships/hyperlink" Target="https://sites.google.com/view/culvercityphotoboothrentals/photo-booth-for-rental-in-culver-city" TargetMode="External"/><Relationship Id="rId245" Type="http://schemas.openxmlformats.org/officeDocument/2006/relationships/hyperlink" Target="https://docs.google.com/document/d/1UQYJXby_tVltbn_xTeiMbVEetNPDreX1/edit?usp=sharing&amp;ouid=115602453726005426174&amp;rtpof=true&amp;sd=true" TargetMode="External"/><Relationship Id="rId123" Type="http://schemas.openxmlformats.org/officeDocument/2006/relationships/hyperlink" Target="https://sites.google.com/view/photobooth-rental-culver-city/wedding-photo-booth-rental-in-culver-city" TargetMode="External"/><Relationship Id="rId244" Type="http://schemas.openxmlformats.org/officeDocument/2006/relationships/hyperlink" Target="https://docs.google.com/document/d/1FVgHMVRgNsLt--FhhrPb-Mr34-3livV1/edit?usp=sharing&amp;ouid=115602453726005426174&amp;rtpof=true&amp;sd=true" TargetMode="External"/><Relationship Id="rId122" Type="http://schemas.openxmlformats.org/officeDocument/2006/relationships/hyperlink" Target="https://docs.google.com/document/d/1TaFSvJHtunJ1Z3z5FFOkBq3n1QtgnHXrXnIAyqkoChk/view" TargetMode="External"/><Relationship Id="rId243" Type="http://schemas.openxmlformats.org/officeDocument/2006/relationships/hyperlink" Target="https://docs.google.com/document/d/13Q_PiRFHBcwMuvZ38oBcZFaFqne-QdmG/edit?usp=sharing&amp;ouid=115602453726005426174&amp;rtpof=true&amp;sd=true" TargetMode="External"/><Relationship Id="rId95" Type="http://schemas.openxmlformats.org/officeDocument/2006/relationships/hyperlink" Target="https://sites.google.com/view/photobooth-rental-culver-city/wedding-photo-booth-rental-in-culver-city" TargetMode="External"/><Relationship Id="rId94" Type="http://schemas.openxmlformats.org/officeDocument/2006/relationships/hyperlink" Target="https://docs.google.com/document/d/1bcbin7MRmnCwJnp0k0UMeKlENgLVKJa58qt1kpgTjw8/view" TargetMode="External"/><Relationship Id="rId97" Type="http://schemas.openxmlformats.org/officeDocument/2006/relationships/hyperlink" Target="https://sites.google.com/view/culvercityphotoboothrentals/photo-booth-for-rent-near-culver-city" TargetMode="External"/><Relationship Id="rId96" Type="http://schemas.openxmlformats.org/officeDocument/2006/relationships/hyperlink" Target="https://sites.google.com/view/culvercityphotoboothrentals/photo-booth-for-rental-in-culver-city" TargetMode="External"/><Relationship Id="rId99" Type="http://schemas.openxmlformats.org/officeDocument/2006/relationships/hyperlink" Target="https://sites.google.com/view/photoboothrentalnearsandimas/home" TargetMode="External"/><Relationship Id="rId98" Type="http://schemas.openxmlformats.org/officeDocument/2006/relationships/hyperlink" Target="https://sites.google.com/view/culvercityphotoboothrentals/photo-booth-rental-in-culver-city_1" TargetMode="External"/><Relationship Id="rId91" Type="http://schemas.openxmlformats.org/officeDocument/2006/relationships/hyperlink" Target="https://docs.google.com/document/d/1NyenAb9RpWABI97KSUglWSbMbOTzEZIoLr_z46ifNZw/view" TargetMode="External"/><Relationship Id="rId90" Type="http://schemas.openxmlformats.org/officeDocument/2006/relationships/hyperlink" Target="https://docs.google.com/document/d/1NyenAb9RpWABI97KSUglWSbMbOTzEZIoLr_z46ifNZw/pub" TargetMode="External"/><Relationship Id="rId93" Type="http://schemas.openxmlformats.org/officeDocument/2006/relationships/hyperlink" Target="https://docs.google.com/document/d/1bcbin7MRmnCwJnp0k0UMeKlENgLVKJa58qt1kpgTjw8/pub" TargetMode="External"/><Relationship Id="rId92" Type="http://schemas.openxmlformats.org/officeDocument/2006/relationships/hyperlink" Target="https://docs.google.com/document/d/1bcbin7MRmnCwJnp0k0UMeKlENgLVKJa58qt1kpgTjw8/edit?usp=sharing" TargetMode="External"/><Relationship Id="rId118" Type="http://schemas.openxmlformats.org/officeDocument/2006/relationships/hyperlink" Target="https://docs.google.com/document/d/1jvakpAk0usAMCez-m5RNmbqWpTA1IKnYBApeNU0c-8w/pub" TargetMode="External"/><Relationship Id="rId239" Type="http://schemas.openxmlformats.org/officeDocument/2006/relationships/hyperlink" Target="https://drive.google.com/file/d/1JEv9GgnenUM0WJ6MvFAHaMSUmYk-p2SN/view?usp=sharing" TargetMode="External"/><Relationship Id="rId117" Type="http://schemas.openxmlformats.org/officeDocument/2006/relationships/hyperlink" Target="https://docs.google.com/document/d/1jvakpAk0usAMCez-m5RNmbqWpTA1IKnYBApeNU0c-8w/edit?usp=sharing" TargetMode="External"/><Relationship Id="rId238" Type="http://schemas.openxmlformats.org/officeDocument/2006/relationships/hyperlink" Target="https://drive.google.com/file/d/10P0C-pu6hvXwdOgs9PW6yyM75KO8T9XH/view?usp=sharing" TargetMode="External"/><Relationship Id="rId116" Type="http://schemas.openxmlformats.org/officeDocument/2006/relationships/hyperlink" Target="https://docs.google.com/document/d/1pFgltZkbBJ7v_q_zJCAJwMa4XXrAp1jORSm5d7aTnDw/view" TargetMode="External"/><Relationship Id="rId237" Type="http://schemas.openxmlformats.org/officeDocument/2006/relationships/hyperlink" Target="https://drive.google.com/file/d/1bQRcafXEqBVI8H_aPPulksj8McQIJSfY/view?usp=sharing" TargetMode="External"/><Relationship Id="rId115" Type="http://schemas.openxmlformats.org/officeDocument/2006/relationships/hyperlink" Target="https://docs.google.com/document/d/1pFgltZkbBJ7v_q_zJCAJwMa4XXrAp1jORSm5d7aTnDw/pub" TargetMode="External"/><Relationship Id="rId236" Type="http://schemas.openxmlformats.org/officeDocument/2006/relationships/hyperlink" Target="https://drive.google.com/file/d/1_3Rq2dOjfFxPYFzyFdQmRYrPf5Uyci3O/view?usp=sharing" TargetMode="External"/><Relationship Id="rId119" Type="http://schemas.openxmlformats.org/officeDocument/2006/relationships/hyperlink" Target="https://docs.google.com/document/d/1jvakpAk0usAMCez-m5RNmbqWpTA1IKnYBApeNU0c-8w/view" TargetMode="External"/><Relationship Id="rId110" Type="http://schemas.openxmlformats.org/officeDocument/2006/relationships/hyperlink" Target="https://sites.google.com/view/culvercityphotoboothrentals/photo-booth-for-rental-in-culver-city" TargetMode="External"/><Relationship Id="rId231" Type="http://schemas.openxmlformats.org/officeDocument/2006/relationships/hyperlink" Target="https://drive.google.com/file/d/14IVokA3pJwd66RAbFZyAOM7Dk0wPw5tJ/view?usp=sharing" TargetMode="External"/><Relationship Id="rId230" Type="http://schemas.openxmlformats.org/officeDocument/2006/relationships/hyperlink" Target="https://drive.google.com/file/d/1PYrpDgmmObQcAFLlTtL2etqDGOf4Wjvv/view?usp=sharing" TargetMode="External"/><Relationship Id="rId114" Type="http://schemas.openxmlformats.org/officeDocument/2006/relationships/hyperlink" Target="https://docs.google.com/document/d/1pFgltZkbBJ7v_q_zJCAJwMa4XXrAp1jORSm5d7aTnDw/edit?usp=sharing" TargetMode="External"/><Relationship Id="rId235" Type="http://schemas.openxmlformats.org/officeDocument/2006/relationships/hyperlink" Target="https://drive.google.com/file/d/1bYFIgqHTUVDlyy2053DuFyk6dkfycZzW/view?usp=sharing" TargetMode="External"/><Relationship Id="rId113" Type="http://schemas.openxmlformats.org/officeDocument/2006/relationships/hyperlink" Target="https://sites.google.com/view/photoboothrentalnearsandimas/home" TargetMode="External"/><Relationship Id="rId234" Type="http://schemas.openxmlformats.org/officeDocument/2006/relationships/hyperlink" Target="https://drive.google.com/file/d/17DWVgTy9lE8Vt6EXIA09sA22-54tHHLL/view?usp=sharing" TargetMode="External"/><Relationship Id="rId112" Type="http://schemas.openxmlformats.org/officeDocument/2006/relationships/hyperlink" Target="https://sites.google.com/view/culvercityphotoboothrentals/photo-booth-rental-in-culver-city_1" TargetMode="External"/><Relationship Id="rId233" Type="http://schemas.openxmlformats.org/officeDocument/2006/relationships/hyperlink" Target="https://drive.google.com/file/d/1sVmRJXPsZV23mnpOzp9opbwLH4PlLmm9/view?usp=sharing" TargetMode="External"/><Relationship Id="rId111" Type="http://schemas.openxmlformats.org/officeDocument/2006/relationships/hyperlink" Target="https://sites.google.com/view/culvercityphotoboothrentals/photo-booth-for-rent-near-culver-city" TargetMode="External"/><Relationship Id="rId232" Type="http://schemas.openxmlformats.org/officeDocument/2006/relationships/hyperlink" Target="https://drive.google.com/file/d/1efsqd4ZmTkSIvc_iqTpX7Rh0ApwDQN-0/view?usp=sharing" TargetMode="External"/><Relationship Id="rId206" Type="http://schemas.openxmlformats.org/officeDocument/2006/relationships/hyperlink" Target="https://drive.google.com/file/d/1z0eHDu30A02uCsyArUH3yu-UTSrqgR3b/view?usp=sharing" TargetMode="External"/><Relationship Id="rId205" Type="http://schemas.openxmlformats.org/officeDocument/2006/relationships/hyperlink" Target="https://drive.google.com/file/d/1OwDpg_i12qpHsFlYXjgkyEQFBBIBF6Vl/view?usp=sharing" TargetMode="External"/><Relationship Id="rId204" Type="http://schemas.openxmlformats.org/officeDocument/2006/relationships/hyperlink" Target="https://drive.google.com/file/d/1JJGIuAiKn5owCAXYcSmzNkZVHDcoOip9/view?usp=sharing" TargetMode="External"/><Relationship Id="rId203" Type="http://schemas.openxmlformats.org/officeDocument/2006/relationships/hyperlink" Target="https://drive.google.com/file/d/17rBxBeyYs0fQCIKHeImcBn0UtVn_fjyZ/view?usp=sharing" TargetMode="External"/><Relationship Id="rId209" Type="http://schemas.openxmlformats.org/officeDocument/2006/relationships/hyperlink" Target="https://drive.google.com/file/d/1v02DVo3dHS6brBvpDib0OS-rJ7o5lz5y/view?usp=sharing" TargetMode="External"/><Relationship Id="rId208" Type="http://schemas.openxmlformats.org/officeDocument/2006/relationships/hyperlink" Target="https://drive.google.com/file/d/1zKB-C0CoHSxzbC8dDrglbxr8Z_q7RU7r/view?usp=sharing" TargetMode="External"/><Relationship Id="rId207" Type="http://schemas.openxmlformats.org/officeDocument/2006/relationships/hyperlink" Target="https://drive.google.com/file/d/1PoW3hIBL8zQ8DD0hLxXhMEpecoLs5JpN/view?usp=sharing" TargetMode="External"/><Relationship Id="rId202" Type="http://schemas.openxmlformats.org/officeDocument/2006/relationships/hyperlink" Target="https://drive.google.com/file/d/193QFN-E4mayd55ELSiOHyXWNynBToyxy/view?usp=sharing" TargetMode="External"/><Relationship Id="rId201" Type="http://schemas.openxmlformats.org/officeDocument/2006/relationships/hyperlink" Target="https://drive.google.com/file/d/1Gf8ensLAmKz9vfhBME53MDBJFoTNx5ko/view?usp=sharing" TargetMode="External"/><Relationship Id="rId200" Type="http://schemas.openxmlformats.org/officeDocument/2006/relationships/hyperlink" Target="https://drive.google.com/file/d/1xH4HDenfDMCWpBcgt-_Ng-CFt_bnoLKR/view?usp=sharing"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docs.google.com/document/d/15SI-B0aipYoe7EsVnkCeIneLEo8csNB6CPMZyXLD8gY/edit?usp=sharing" TargetMode="External"/><Relationship Id="rId22" Type="http://schemas.openxmlformats.org/officeDocument/2006/relationships/drawing" Target="../drawings/drawing2.xml"/><Relationship Id="rId21" Type="http://schemas.openxmlformats.org/officeDocument/2006/relationships/hyperlink" Target="https://docs.google.com/document/d/15SI-B0aipYoe7EsVnkCeIneLEo8csNB6CPMZyXLD8gY/pub" TargetMode="External"/><Relationship Id="rId11" Type="http://schemas.openxmlformats.org/officeDocument/2006/relationships/hyperlink" Target="https://docs.google.com/document/d/1sA-84BUEyEy6JbORqTUPEGZKI7aLlZ30uvzDEMLkyFY/edit?usp=sharing" TargetMode="External"/><Relationship Id="rId10" Type="http://schemas.openxmlformats.org/officeDocument/2006/relationships/hyperlink" Target="https://docs.google.com/document/d/1zLZyGrGmubdElNaFghMlqlaa9dt3GRHolaNNd13EAX8/view" TargetMode="External"/><Relationship Id="rId13" Type="http://schemas.openxmlformats.org/officeDocument/2006/relationships/hyperlink" Target="https://docs.google.com/document/d/1sA-84BUEyEy6JbORqTUPEGZKI7aLlZ30uvzDEMLkyFY/view" TargetMode="External"/><Relationship Id="rId12" Type="http://schemas.openxmlformats.org/officeDocument/2006/relationships/hyperlink" Target="https://docs.google.com/document/d/1sA-84BUEyEy6JbORqTUPEGZKI7aLlZ30uvzDEMLkyFY/pub" TargetMode="External"/><Relationship Id="rId15" Type="http://schemas.openxmlformats.org/officeDocument/2006/relationships/hyperlink" Target="https://docs.google.com/document/d/1pFgltZkbBJ7v_q_zJCAJwMa4XXrAp1jORSm5d7aTnDw/pub" TargetMode="External"/><Relationship Id="rId14" Type="http://schemas.openxmlformats.org/officeDocument/2006/relationships/hyperlink" Target="https://docs.google.com/document/d/1pFgltZkbBJ7v_q_zJCAJwMa4XXrAp1jORSm5d7aTnDw/edit?usp=sharing" TargetMode="External"/><Relationship Id="rId17" Type="http://schemas.openxmlformats.org/officeDocument/2006/relationships/hyperlink" Target="https://docs.google.com/document/d/1x-fmKobH9vJgXc6H9fvDWwvqQTroIHSwYBlQYfNDwes/edit?usp=sharing" TargetMode="External"/><Relationship Id="rId16" Type="http://schemas.openxmlformats.org/officeDocument/2006/relationships/hyperlink" Target="https://docs.google.com/document/d/1pFgltZkbBJ7v_q_zJCAJwMa4XXrAp1jORSm5d7aTnDw/view" TargetMode="External"/><Relationship Id="rId19" Type="http://schemas.openxmlformats.org/officeDocument/2006/relationships/hyperlink" Target="https://docs.google.com/document/d/1x-fmKobH9vJgXc6H9fvDWwvqQTroIHSwYBlQYfNDwes/view" TargetMode="External"/><Relationship Id="rId18" Type="http://schemas.openxmlformats.org/officeDocument/2006/relationships/hyperlink" Target="https://docs.google.com/document/d/1x-fmKobH9vJgXc6H9fvDWwvqQTroIHSwYBlQYfNDwes/pub" TargetMode="External"/><Relationship Id="rId1" Type="http://schemas.openxmlformats.org/officeDocument/2006/relationships/hyperlink" Target="https://sites.google.com/view/ai-face-swap-photo-booth/home" TargetMode="External"/><Relationship Id="rId2" Type="http://schemas.openxmlformats.org/officeDocument/2006/relationships/hyperlink" Target="https://drive.google.com/drive/folders/1uFg1reBORe6O-Xm-96hdBOAerwLS-0Ev?usp=sharing" TargetMode="External"/><Relationship Id="rId3" Type="http://schemas.openxmlformats.org/officeDocument/2006/relationships/hyperlink" Target="https://docs.google.com/document/d/1d5P990Lt5wFUnMq6BSrQqC5gtdjyA4HKZGYU_za_cAs/edit?usp=sharing" TargetMode="External"/><Relationship Id="rId4" Type="http://schemas.openxmlformats.org/officeDocument/2006/relationships/hyperlink" Target="https://docs.google.com/document/d/1d5P990Lt5wFUnMq6BSrQqC5gtdjyA4HKZGYU_za_cAs/pub" TargetMode="External"/><Relationship Id="rId9" Type="http://schemas.openxmlformats.org/officeDocument/2006/relationships/hyperlink" Target="https://docs.google.com/document/d/1zLZyGrGmubdElNaFghMlqlaa9dt3GRHolaNNd13EAX8/pub" TargetMode="External"/><Relationship Id="rId5" Type="http://schemas.openxmlformats.org/officeDocument/2006/relationships/hyperlink" Target="https://docs.google.com/document/d/1Se0IDPWJ1KQSZ3DV9GcTW3CWX4-zFoLq4qZF_mbLraE/edit?usp=sharing" TargetMode="External"/><Relationship Id="rId6" Type="http://schemas.openxmlformats.org/officeDocument/2006/relationships/hyperlink" Target="https://docs.google.com/document/d/1Se0IDPWJ1KQSZ3DV9GcTW3CWX4-zFoLq4qZF_mbLraE/pub" TargetMode="External"/><Relationship Id="rId7" Type="http://schemas.openxmlformats.org/officeDocument/2006/relationships/hyperlink" Target="https://docs.google.com/document/d/1Se0IDPWJ1KQSZ3DV9GcTW3CWX4-zFoLq4qZF_mbLraE/view" TargetMode="External"/><Relationship Id="rId8" Type="http://schemas.openxmlformats.org/officeDocument/2006/relationships/hyperlink" Target="https://docs.google.com/document/d/1zLZyGrGmubdElNaFghMlqlaa9dt3GRHolaNNd13EAX8/edit?usp=sharing"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1" Type="http://schemas.openxmlformats.org/officeDocument/2006/relationships/hyperlink" Target="https://www.google.com/calendar/event?eid=aHNxM2Ywb2cxcXE2ZGNtbnNwdTJ1NmRia2sgODIxNzY1OWM2ZDRlYTY2OTdmY2Y1YjRiOGI2MmIwMTkzMTViYmQ0ODVkZGE1ZTgxM2NiMTlhZGUzNTZlNTU3OEBncm91cC5jYWxlbmRhci5nb29nbGUuY29t" TargetMode="External"/><Relationship Id="rId10" Type="http://schemas.openxmlformats.org/officeDocument/2006/relationships/hyperlink" Target="https://www.google.com/calendar/event?eid=c2xnMnMydWFybW1uM3ZhdDNjODVkdG5zOG8gODIxNzY1OWM2ZDRlYTY2OTdmY2Y1YjRiOGI2MmIwMTkzMTViYmQ0ODVkZGE1ZTgxM2NiMTlhZGUzNTZlNTU3OEBncm91cC5jYWxlbmRhci5nb29nbGUuY29t" TargetMode="External"/><Relationship Id="rId13" Type="http://schemas.openxmlformats.org/officeDocument/2006/relationships/hyperlink" Target="https://www.google.com/calendar/event?eid=YjJtaXZnODI4NnJocWprOGc4MGhsczlxcTAgODIxNzY1OWM2ZDRlYTY2OTdmY2Y1YjRiOGI2MmIwMTkzMTViYmQ0ODVkZGE1ZTgxM2NiMTlhZGUzNTZlNTU3OEBncm91cC5jYWxlbmRhci5nb29nbGUuY29t" TargetMode="External"/><Relationship Id="rId12" Type="http://schemas.openxmlformats.org/officeDocument/2006/relationships/hyperlink" Target="https://www.google.com/calendar/event?eid=bWowOHZzdHE2NHUzZnNxYnEzNmw3YzJnajQgODIxNzY1OWM2ZDRlYTY2OTdmY2Y1YjRiOGI2MmIwMTkzMTViYmQ0ODVkZGE1ZTgxM2NiMTlhZGUzNTZlNTU3OEBncm91cC5jYWxlbmRhci5nb29nbGUuY29t" TargetMode="External"/><Relationship Id="rId15" Type="http://schemas.openxmlformats.org/officeDocument/2006/relationships/hyperlink" Target="https://www.google.com/calendar/event?eid=N2FhdGVhNjAzdGRtdHFucW5zbHBjaW5oZm8gODIxNzY1OWM2ZDRlYTY2OTdmY2Y1YjRiOGI2MmIwMTkzMTViYmQ0ODVkZGE1ZTgxM2NiMTlhZGUzNTZlNTU3OEBncm91cC5jYWxlbmRhci5nb29nbGUuY29t" TargetMode="External"/><Relationship Id="rId14" Type="http://schemas.openxmlformats.org/officeDocument/2006/relationships/hyperlink" Target="https://www.google.com/calendar/event?eid=cnB2M29tcnBiOThkODhkODNxMzFiZzhrMW8gODIxNzY1OWM2ZDRlYTY2OTdmY2Y1YjRiOGI2MmIwMTkzMTViYmQ0ODVkZGE1ZTgxM2NiMTlhZGUzNTZlNTU3OEBncm91cC5jYWxlbmRhci5nb29nbGUuY29t" TargetMode="External"/><Relationship Id="rId16" Type="http://schemas.openxmlformats.org/officeDocument/2006/relationships/drawing" Target="../drawings/drawing4.xml"/><Relationship Id="rId1" Type="http://schemas.openxmlformats.org/officeDocument/2006/relationships/hyperlink" Target="https://www.google.com/calendar/event?eid=czI2bnYzdDNwM2pjcXJ2M20yMHEyY3MyZzQgODIxNzY1OWM2ZDRlYTY2OTdmY2Y1YjRiOGI2MmIwMTkzMTViYmQ0ODVkZGE1ZTgxM2NiMTlhZGUzNTZlNTU3OEBncm91cC5jYWxlbmRhci5nb29nbGUuY29t" TargetMode="External"/><Relationship Id="rId2" Type="http://schemas.openxmlformats.org/officeDocument/2006/relationships/hyperlink" Target="https://www.google.com/calendar/event?eid=ZGlmdGZnYThkaHNudHJzMTUwcGgxaXFscWsgODIxNzY1OWM2ZDRlYTY2OTdmY2Y1YjRiOGI2MmIwMTkzMTViYmQ0ODVkZGE1ZTgxM2NiMTlhZGUzNTZlNTU3OEBncm91cC5jYWxlbmRhci5nb29nbGUuY29t" TargetMode="External"/><Relationship Id="rId3" Type="http://schemas.openxmlformats.org/officeDocument/2006/relationships/hyperlink" Target="https://www.google.com/calendar/event?eid=dHVqZGdvNTVlaDltOTE1NW85MG9qamk0aDggODIxNzY1OWM2ZDRlYTY2OTdmY2Y1YjRiOGI2MmIwMTkzMTViYmQ0ODVkZGE1ZTgxM2NiMTlhZGUzNTZlNTU3OEBncm91cC5jYWxlbmRhci5nb29nbGUuY29t" TargetMode="External"/><Relationship Id="rId4" Type="http://schemas.openxmlformats.org/officeDocument/2006/relationships/hyperlink" Target="https://www.google.com/calendar/event?eid=ZGF2bGxhZDBwN29nNGJhdG10bTBhZTUydW8gODIxNzY1OWM2ZDRlYTY2OTdmY2Y1YjRiOGI2MmIwMTkzMTViYmQ0ODVkZGE1ZTgxM2NiMTlhZGUzNTZlNTU3OEBncm91cC5jYWxlbmRhci5nb29nbGUuY29t" TargetMode="External"/><Relationship Id="rId9" Type="http://schemas.openxmlformats.org/officeDocument/2006/relationships/hyperlink" Target="https://www.google.com/calendar/event?eid=bmVyNDl0cmVtOWVtbTVpZmF0cDcyY3VvNDQgODIxNzY1OWM2ZDRlYTY2OTdmY2Y1YjRiOGI2MmIwMTkzMTViYmQ0ODVkZGE1ZTgxM2NiMTlhZGUzNTZlNTU3OEBncm91cC5jYWxlbmRhci5nb29nbGUuY29t" TargetMode="External"/><Relationship Id="rId5" Type="http://schemas.openxmlformats.org/officeDocument/2006/relationships/hyperlink" Target="https://www.google.com/calendar/event?eid=NjdmNjdkazI2Mzd0NjBuY2ozbHBxNWh2Z2sgODIxNzY1OWM2ZDRlYTY2OTdmY2Y1YjRiOGI2MmIwMTkzMTViYmQ0ODVkZGE1ZTgxM2NiMTlhZGUzNTZlNTU3OEBncm91cC5jYWxlbmRhci5nb29nbGUuY29t" TargetMode="External"/><Relationship Id="rId6" Type="http://schemas.openxmlformats.org/officeDocument/2006/relationships/hyperlink" Target="https://www.google.com/calendar/event?eid=ZnVubWdoazdva3Y5YjlqODJpdGc5bHZsdGsgODIxNzY1OWM2ZDRlYTY2OTdmY2Y1YjRiOGI2MmIwMTkzMTViYmQ0ODVkZGE1ZTgxM2NiMTlhZGUzNTZlNTU3OEBncm91cC5jYWxlbmRhci5nb29nbGUuY29t" TargetMode="External"/><Relationship Id="rId7" Type="http://schemas.openxmlformats.org/officeDocument/2006/relationships/hyperlink" Target="https://www.google.com/calendar/event?eid=cnFxY3U3cm52bGRucnRva3VrdmI4bm0xMDggODIxNzY1OWM2ZDRlYTY2OTdmY2Y1YjRiOGI2MmIwMTkzMTViYmQ0ODVkZGE1ZTgxM2NiMTlhZGUzNTZlNTU3OEBncm91cC5jYWxlbmRhci5nb29nbGUuY29t" TargetMode="External"/><Relationship Id="rId8" Type="http://schemas.openxmlformats.org/officeDocument/2006/relationships/hyperlink" Target="https://www.google.com/calendar/event?eid=dGFvdDJncHNycjkyY3RvM3V0czhsNDZxODQgODIxNzY1OWM2ZDRlYTY2OTdmY2Y1YjRiOGI2MmIwMTkzMTViYmQ0ODVkZGE1ZTgxM2NiMTlhZGUzNTZlNTU3OEBncm91cC5jYWxlbmRhci5nb29nbGUuY29t" TargetMode="External"/></Relationships>
</file>

<file path=xl/worksheets/_rels/sheet5.xml.rels><?xml version="1.0" encoding="UTF-8" standalone="yes"?><Relationships xmlns="http://schemas.openxmlformats.org/package/2006/relationships"><Relationship Id="rId20" Type="http://schemas.openxmlformats.org/officeDocument/2006/relationships/hyperlink" Target="https://news.google.com/rss/articles/CBMioAFBVV95cUxObjhhaXJyNVVueTNsczkyMWJ1ZXBkV3V6bVg3cC13ZkdMcEJ6M19MbU5FdHpWS1dKeVRUT25fNmxxX3NzVk45THNHNVJ3RXYxY3lKMnphdlVfanFBaWQ1MlhyTWJQTHVrNnJTMllSWlVEVlhIcE5KWjA2R25lUmYzTTNjeWJTQzBlSDdBdXRuSnRBb25JN1V6XzVwT213WUsx?oc=5" TargetMode="External"/><Relationship Id="rId21" Type="http://schemas.openxmlformats.org/officeDocument/2006/relationships/drawing" Target="../drawings/drawing5.xml"/><Relationship Id="rId11" Type="http://schemas.openxmlformats.org/officeDocument/2006/relationships/hyperlink" Target="https://news.google.com/rss/articles/CBMilwFBVV95cUxQZEVDM3JDMkc2ZDBHS19fdWl2YXFMaWFuR0FXb3pDWDBnYVhaV2UyUzRNWlVZZEk3ZDFKYmo2X3gxOUh4QWVYeHQ2VGlwTzRaM2ttN2VDcTFFSkxIdmtuQVJpQk1pNTF2NW5DVEx3UHFwTThmQmVHazVHVXZ4VnBuOWNNX3ZXRHJNbmJBQXdFZktILU5kWVln?oc=5" TargetMode="External"/><Relationship Id="rId10" Type="http://schemas.openxmlformats.org/officeDocument/2006/relationships/hyperlink" Target="https://news.google.com/rss/articles/CBMilgFBVV95cUxNRHF3cXVfdEM0eFh3NDRzc0lnN3JWOUJkR1JmcHJQVmFuXzdwN0JpeWN3Y1ZJemRCZ2sxbGNabUkyaEpmN2FycVNLSnExU0M3cmc5cWJBbUc4TTRqZ2RYbnNfa29WdFFVZjZUeGxscFB6N3dUck40SnlyZWJHSkNYZy1qbkQwZjI0M3BWa056c0hqeWZ5Vmc?oc=5" TargetMode="External"/><Relationship Id="rId13" Type="http://schemas.openxmlformats.org/officeDocument/2006/relationships/hyperlink" Target="https://news.google.com/rss/articles/CBMidEFVX3lxTE1sa3pmbFQwMk1IeXk4NW40b0ZtRXVxSU1DN1A0NDl6eFFXbVo5YjlVMVRtRzI1bGtVLTBBcnBlMzhEREtHMUxBOVVEQ0ZZNjh3ZkxHMmxYdW51aEhLem1DdFVFMl9VVENVZjBDMWd4TGlSOUVW?oc=5" TargetMode="External"/><Relationship Id="rId12" Type="http://schemas.openxmlformats.org/officeDocument/2006/relationships/hyperlink" Target="https://news.google.com/rss/articles/CBMilwFBVV95cUxOTFp3Y09DM3FieV9mRXVBWEFyQ2tJUW1JUDJRUlZNbmtYV3BoaG1Ha3JnTlYyYWhFelkwVWQzMHd1R0pUVGRDc3d4SG1GSHJVZmVzdkhCRlpWNVprc1VQb2FJTkNDdFdLcXUtaDFldWY1NS1XR1l2NXhuUS0teUhPNHVycTVTZHdsaEVEQjlOaUNsUWs4Z0lN?oc=5" TargetMode="External"/><Relationship Id="rId15" Type="http://schemas.openxmlformats.org/officeDocument/2006/relationships/hyperlink" Target="https://news.google.com/rss/articles/CBMimgFBVV95cUxQS3YwM2ZIZFlLS3VhdHpXU2FwTjJPSWRKZHhQMTNfRmlzVEd5OTZzbkRnYlBTUnBfUm9xNWloSVdWcDVVMDFWcEVzOWFwT1QxMTFfajBvdXRZdXhWRWE1bkszelBuVTFSNlFXLS1ub2hMRldDUFJJS0g1UnE4Z284QWUxVDBqY3V1VnZVLS0wS01peG9jZ1RpWmZn?oc=5" TargetMode="External"/><Relationship Id="rId14" Type="http://schemas.openxmlformats.org/officeDocument/2006/relationships/hyperlink" Target="https://news.google.com/rss/articles/CBMizAFBVV95cUxPTHNQS1k5eVVLWEdhNHZ4eE9FUVFBYTZhRi1ySTN3ZjkwdVJkbHp3ZV9FeTFXUGpITC0taVBTVEpBNTVsaXB5WnJXRHRocGRzNXlWdkdKZ2liZ0dpTGtyR0dwMkVXdldyM2lRYzljcTFZZG9HSGVvY2s4SmFuSTlQMmx5RWZiUlVEdjRNWXZJclhvZFphUnhUUlhFWTlOOVNFVkVFMS02M3ZKZEI0dko2Q29XS2tIZ1RkSDloV3B3UWpOM0EyVnVDYllrMnc?oc=5" TargetMode="External"/><Relationship Id="rId17" Type="http://schemas.openxmlformats.org/officeDocument/2006/relationships/hyperlink" Target="https://news.google.com/rss/articles/CBMinAFBVV95cUxPTS03dFFqNE9JOVdKZXdDX0NLVko0enc4ZHdSbTRvTzluNkNYWDUzMDR1ZXZGNVJZTmRydmNRNmYtQ19DcnVSNDhVS3Q3WUc5dWN5VFVJd3ZiX3V6VF80ckh4WVhHbE44V0FBdjZNVzRmUjQwZXRaX3kyNTdNY2k0c29kUUp6NkFuckhvU3VfaC1uaGFVT2lpS3pEV28?oc=5" TargetMode="External"/><Relationship Id="rId16" Type="http://schemas.openxmlformats.org/officeDocument/2006/relationships/hyperlink" Target="https://news.google.com/rss/articles/CBMiqAFBVV95cUxONDRjYXpOUWVxUmtzUHM1M2g5RFVhSmdMSjM3UXpzeFd2WVJRbWo3OHBIYkRvNktYRzhpQjF3X1JkS0tSVEVVczFfczhOLVdZellaTDllMkgwQlJVeHVESm1BdXFIRGhKTHZQRlJCSXdkb3k3aUVERHdEV1VYazRJbzFZLXlXVjk0VVduZFAyQW9aNXI5WVdJUGJoZDZZQ3plMno0cVpGNms?oc=5" TargetMode="External"/><Relationship Id="rId19" Type="http://schemas.openxmlformats.org/officeDocument/2006/relationships/hyperlink" Target="https://news.google.com/rss/articles/CBMifEFVX3lxTFBoZXdsRExYbFRycmREVlQ5Nkc0WXEydUlIYlNqVlJleXkwZFBXc0xfX2JpM1c5NVVXbDd0MUxZbzdSQ2x2eThxM1Q4cU9OTjF1TDJQQW8yWjJTMW5JdzJMQXByR0RhZ0dCSGh1WXh2RWNFZzdiaEpxMElNRTg?oc=5" TargetMode="External"/><Relationship Id="rId18" Type="http://schemas.openxmlformats.org/officeDocument/2006/relationships/hyperlink" Target="https://news.google.com/rss/articles/CBMi0wFBVV95cUxPS1ppWTVJeDEyWnQ4Y19aT0txd19xMndjNDRzR29LOE5VUFZmNm1saU81M3hqbnNBUkdpdW1WdnZIdUVGRFNDZkFCS1RCc2U3Z3BLX1VzV0pzZk5FZzVYNEJTdXBUdHVFM3g5b1ZVOXNCZS01X1U4TE0yRkJCclgyRFZIRVpVTVBhRUlFdDV2VVhpQ0NHcTIzdmh4YkVMVFI5Y2RjRkp5RVozaFFJNW9FcFltSmVOWGVqX2Z3bjZHRXV6OWZHSWoxTS03Z3FXcnZBbjRr0gHTAUFVX3lxTE5yLUFNVXlWaE5PMWpSbnhyNHFyTURtMnpGRFZnenRVOGwxSXFUeXltN0o2YnZ2RVBVODZKRzJQaE5kQmFKSEg4R29QNTZVS2t2SUVLTzZZcUlIa19vSWVhdlRpbVRPZW12Z1Y3UDJ5c09STGhtMHpGc0Z2V0VnT18wY3FqMjRucjNKOTR5cmlmaDRRNVdDLXYtS3kxcm9VN0VmWnl2bmhKbWxGVXRxNzg3QWppMkJkU0tRcElUWWxrTlEzUkdpMGI4emVLU0dIcnNJcVE?oc=5" TargetMode="External"/><Relationship Id="rId1" Type="http://schemas.openxmlformats.org/officeDocument/2006/relationships/hyperlink" Target="https://news.google.com/rss/search?q=aiphotobooth" TargetMode="External"/><Relationship Id="rId2" Type="http://schemas.openxmlformats.org/officeDocument/2006/relationships/hyperlink" Target="https://news.google.com/rss/articles/CBMilAFBVV95cUxOWjBPbnZHUGwzNHJoUkZIQkN6N1VtR3EyaE5xejQ3R1N6aFlULXFHbDVJUGswOEFuVjFocmZaRTRib1o2aXFvVGR5NGFIZThqZVpwWHpXcGZUYUxrdmhNUFJkdVllM1cyNkJSakJzNXhYOTBBb0ZHQ3g0WUNjUEhjUE4tUU83Y3dNWmFUT0JMUnJNZG5S?oc=5" TargetMode="External"/><Relationship Id="rId3" Type="http://schemas.openxmlformats.org/officeDocument/2006/relationships/hyperlink" Target="https://news.google.com/rss/articles/CBMimAFBVV95cUxObGdmTThoak1Fbzl4dk1uREhWaG5BcUVZLXVhTzhEcHJQQnp6eDJtdWUxNmF2QkppRFByZk44U3Z6R2ZDY0FFdm0xWFBPNzRQdkhES3dfMTVvVjVWcEZOaHhuZmUzcVA4OU9nNndWLVNpYzJsUVNReEUzRDBseTVyUDhMWkd2SHd5SEpjOG03UUNFLUpod3QtVw?oc=5" TargetMode="External"/><Relationship Id="rId4" Type="http://schemas.openxmlformats.org/officeDocument/2006/relationships/hyperlink" Target="https://news.google.com/rss/articles/CBMiigFBVV95cUxPZkNYbmQ0b3ZsWkRJazdwMEZTY2RwRDI3X0dVZmtlWl90V3ROVHNpOEtRelYyNndnd0J1YjZOZm54SXdvb19TOWtCOHFOYUdTQW8zV2VScTBueWtxdVdJZnh1bi1aU0hjel9kU2tBZEV2ZGs1Z3F4c1NBd0NoOWw1YTQxcDhoSzlIakE?oc=5" TargetMode="External"/><Relationship Id="rId9" Type="http://schemas.openxmlformats.org/officeDocument/2006/relationships/hyperlink" Target="https://news.google.com/rss/articles/CBMikAFBVV95cUxQNUw2T19ncUlXWmNieTdiT2ttdVdJZEFPV21TVGRYZGxpNkNyeXpsTnRqV3dHbXpvUl85cVBRZEVOMnVDMTB0b0F5ZHd6NEVjM044SFlUYmpxSWYwTl84elJYdElZMjN6bnBXOTBfdE9qZkppa2E2TlZzc0lOaENTaWFtVkk3UVBFNzQySzJDN0k?oc=5" TargetMode="External"/><Relationship Id="rId5" Type="http://schemas.openxmlformats.org/officeDocument/2006/relationships/hyperlink" Target="https://news.google.com/rss/articles/CBMikwFBVV95cUxOSGtOSjFGVGVKVlY0a0xNUTB5N2tSMHBRZmFsWHZwTFB4VXNiUkd5ZkcydFIxY2xZSzh2UC1sM2J4SjVpZ0VtQnRxNFRKWU1fTGpLd2o2VzZZcE1vbjN1SHEzMXBaY2hKUk5sZ2dFR1RzUlVKUUR2ZlIxSFBoYTA5dTdhN1ZMcUUwbkl0ZUM2a0JTTWs?oc=5" TargetMode="External"/><Relationship Id="rId6" Type="http://schemas.openxmlformats.org/officeDocument/2006/relationships/hyperlink" Target="https://news.google.com/rss/articles/CBMihgFBVV95cUxPcHZJeU5pd2lUZUtySGVjc2hiWnpPazk3VU5lVFFqcDVhTExoQ0RtMFVISEd2OUdrNGJWcC10Q2pXaGw4T083ZXJzNzFUNmJxbkdXb2w3cy1zNFE5R2VXd2RiTUpsemxJTDl5ZXljS0kzOHZrX21CaFJSNnJaeTFoQnNRTWFsUQ?oc=5" TargetMode="External"/><Relationship Id="rId7" Type="http://schemas.openxmlformats.org/officeDocument/2006/relationships/hyperlink" Target="https://news.google.com/rss/articles/CBMinAFBVV95cUxQaXhpSlhPay1DMnhQWGVDNjVMeFA3SHptQ0Q4Q3NnZG5vREtWNktfakxRU0hSbjhkSWtGcUY3WFJGd1hXS3lOLWNESGNWMkNhVUs3d0lmTVB0alRQQnZSRF9NV09CMGFZb2FLVk9RWEJ5Ny1kY2ZmWldiWjV0ZkIzZnktRXVJd0hxSUgxSWg5VzNtaFRYTHF5NHNDQnk?oc=5" TargetMode="External"/><Relationship Id="rId8" Type="http://schemas.openxmlformats.org/officeDocument/2006/relationships/hyperlink" Target="https://news.google.com/rss/articles/CBMipAFBVV95cUxNazdPdmdINk9wbDhuYldKa2o2WEVtZ1dQeDFTcHQ0RmMwREVtZ0swcDEwVDNFaUFlOTV2SE1jQlk3UzRUbFhfRUhlOWZZdTM0TTMxMFBMSnZuVGs1eGlFZ0NzcjlxQnhFWXZWNGNMeGNCckVSN1FjbmhnVkl6OWd5TWczUXNFWVZDM0N4X2lndU5aZ1dMcUg0a1kyeHBfbFVmbVJmQg?oc=5"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18.88"/>
  </cols>
  <sheetData>
    <row r="1" ht="1134.0" customHeight="1">
      <c r="A1" s="1" t="str">
        <f>HYPERLINK("https://sites.google.com/view/ai-face-swap-photo-booth/home", IMAGE("https://lh3.googleusercontent.com/d/1Ub_baxN1yIKa7z6PHbWKiQ5Hv3QmkYdb"))</f>
        <v/>
      </c>
    </row>
    <row r="2" ht="112.5" customHeight="1">
      <c r="A2" s="2" t="s">
        <v>0</v>
      </c>
      <c r="B2" s="2" t="s">
        <v>1</v>
      </c>
      <c r="C2" s="1" t="str">
        <f>HYPERLINK("https://sites.google.com/view/ai-face-swap-photo-booth/home", IMAGE("https://api.qrserver.com/v1/create-qr-code/?size=150x150&amp;data=https://sites.google.com/view/ai-face-swap-photo-booth/home",1))</f>
        <v/>
      </c>
      <c r="D2" s="3" t="s">
        <v>2</v>
      </c>
      <c r="E2" s="1" t="str">
        <f>HYPERLINK("https://sites.google.com/view/ai-face-swap-photo-booth/home","AI photo booth rental Los Angeles")</f>
        <v>AI photo booth rental Los Angeles</v>
      </c>
    </row>
    <row r="3" ht="112.5" customHeight="1">
      <c r="A3" s="2" t="s">
        <v>3</v>
      </c>
      <c r="B3" s="2" t="s">
        <v>1</v>
      </c>
      <c r="C3" s="1" t="str">
        <f>HYPERLINK("https://drive.google.com/drive/folders/1_lfDAtRcHCUz-8utVHxIcdEo1lBJpr6j?usp=sharing", IMAGE("https://api.qrserver.com/v1/create-qr-code/?size=150x150&amp;data=https://drive.google.com/drive/folders/1_lfDAtRcHCUz-8utVHxIcdEo1lBJpr6j?usp=sharing",1))</f>
        <v/>
      </c>
      <c r="D3" s="3" t="s">
        <v>4</v>
      </c>
      <c r="E3" s="1" t="str">
        <f>HYPERLINK("https://drive.google.com/drive/folders/1_lfDAtRcHCUz-8utVHxIcdEo1lBJpr6j?usp=sharing","AI photo booth rental Los Angeles")</f>
        <v>AI photo booth rental Los Angeles</v>
      </c>
    </row>
    <row r="4" ht="112.5" customHeight="1">
      <c r="A4" s="2" t="s">
        <v>5</v>
      </c>
      <c r="B4" s="2" t="s">
        <v>1</v>
      </c>
      <c r="C4" s="1" t="str">
        <f>HYPERLINK("https://news.google.com/rss/search?q=aiphotobooth", IMAGE("https://api.qrserver.com/v1/create-qr-code/?size=150x150&amp;data=https://news.google.com/rss/search?q=aiphotobooth",1))</f>
        <v/>
      </c>
      <c r="D4" s="3" t="s">
        <v>6</v>
      </c>
      <c r="E4" s="1" t="str">
        <f>HYPERLINK("https://news.google.com/rss/search?q=aiphotobooth","AI photo booth rental Los Angeles")</f>
        <v>AI photo booth rental Los Angeles</v>
      </c>
    </row>
    <row r="5" ht="112.5" customHeight="1">
      <c r="A5" s="2" t="s">
        <v>7</v>
      </c>
      <c r="B5" s="2" t="s">
        <v>8</v>
      </c>
      <c r="C5" s="1" t="str">
        <f>HYPERLINK("https://drive.google.com/drive/folders/1h-eeITnBpuOGf5ldMW89XEwE4uC-p0nc?usp=sharing", IMAGE("https://api.qrserver.com/v1/create-qr-code/?size=150x150&amp;data=https://drive.google.com/drive/folders/1h-eeITnBpuOGf5ldMW89XEwE4uC-p0nc?usp=sharing",1))</f>
        <v/>
      </c>
      <c r="D5" s="3" t="s">
        <v>9</v>
      </c>
      <c r="E5" s="1" t="str">
        <f>HYPERLINK("https://drive.google.com/drive/folders/1h-eeITnBpuOGf5ldMW89XEwE4uC-p0nc?usp=sharing","AI photo booth rental Los Angeles Articles")</f>
        <v>AI photo booth rental Los Angeles Articles</v>
      </c>
    </row>
    <row r="6" ht="112.5" customHeight="1">
      <c r="A6" s="2" t="s">
        <v>10</v>
      </c>
      <c r="B6" s="2" t="s">
        <v>11</v>
      </c>
      <c r="C6" s="1" t="str">
        <f>HYPERLINK("https://drive.google.com/drive/folders/1siLkKlv_6MU7Z_d2OGfzSZyHvVtms88t?usp=sharing", IMAGE("https://api.qrserver.com/v1/create-qr-code/?size=150x150&amp;data=https://drive.google.com/drive/folders/1siLkKlv_6MU7Z_d2OGfzSZyHvVtms88t?usp=sharing",1))</f>
        <v/>
      </c>
      <c r="D6" s="3" t="s">
        <v>12</v>
      </c>
      <c r="E6" s="1" t="str">
        <f>HYPERLINK("https://drive.google.com/drive/folders/1siLkKlv_6MU7Z_d2OGfzSZyHvVtms88t?usp=sharing","AI photo booth rental Los Angeles Photos")</f>
        <v>AI photo booth rental Los Angeles Photos</v>
      </c>
    </row>
    <row r="7" ht="112.5" customHeight="1">
      <c r="A7" s="2" t="s">
        <v>13</v>
      </c>
      <c r="B7" s="2" t="s">
        <v>14</v>
      </c>
      <c r="C7" s="1" t="str">
        <f>HYPERLINK("https://drive.google.com/drive/folders/1eXjv86hamdJDm3SgOaS5GIOugrVTWS1u?usp=sharing", IMAGE("https://api.qrserver.com/v1/create-qr-code/?size=150x150&amp;data=https://drive.google.com/drive/folders/1eXjv86hamdJDm3SgOaS5GIOugrVTWS1u?usp=sharing",1))</f>
        <v/>
      </c>
      <c r="D7" s="3" t="s">
        <v>15</v>
      </c>
      <c r="E7" s="1" t="str">
        <f>HYPERLINK("https://drive.google.com/drive/folders/1eXjv86hamdJDm3SgOaS5GIOugrVTWS1u?usp=sharing","AI photo booth rental Los Angeles PDFs")</f>
        <v>AI photo booth rental Los Angeles PDFs</v>
      </c>
    </row>
    <row r="8" ht="112.5" customHeight="1">
      <c r="A8" s="2" t="s">
        <v>16</v>
      </c>
      <c r="B8" s="2" t="s">
        <v>17</v>
      </c>
      <c r="C8" s="1" t="str">
        <f>HYPERLINK("https://drive.google.com/drive/folders/1WHYl9Wrw5NwQkrMbCiYPgqGQcWZ7pgIJ?usp=sharing", IMAGE("https://api.qrserver.com/v1/create-qr-code/?size=150x150&amp;data=https://drive.google.com/drive/folders/1WHYl9Wrw5NwQkrMbCiYPgqGQcWZ7pgIJ?usp=sharing",1))</f>
        <v/>
      </c>
      <c r="D8" s="3" t="s">
        <v>18</v>
      </c>
      <c r="E8" s="1" t="str">
        <f>HYPERLINK("https://drive.google.com/drive/folders/1WHYl9Wrw5NwQkrMbCiYPgqGQcWZ7pgIJ?usp=sharing","AI photo booth rental Los Angeles Slides")</f>
        <v>AI photo booth rental Los Angeles Slides</v>
      </c>
    </row>
    <row r="9" ht="112.5" customHeight="1">
      <c r="A9" s="2" t="s">
        <v>19</v>
      </c>
      <c r="B9" s="2" t="s">
        <v>1</v>
      </c>
      <c r="C9" s="1" t="str">
        <f>HYPERLINK("https://drive.google.com/file/d/1S5sjkvMhie1HaZ6IJAtEozK_5kzeiW10/view?usp=sharing", IMAGE("https://api.qrserver.com/v1/create-qr-code/?size=150x150&amp;data=https://drive.google.com/file/d/1S5sjkvMhie1HaZ6IJAtEozK_5kzeiW10/view?usp=sharing",1))</f>
        <v/>
      </c>
      <c r="D9" s="3" t="s">
        <v>20</v>
      </c>
      <c r="E9" s="1" t="str">
        <f>HYPERLINK("https://drive.google.com/file/d/1S5sjkvMhie1HaZ6IJAtEozK_5kzeiW10/view?usp=sharing","AI photo booth rental Los Angeles")</f>
        <v>AI photo booth rental Los Angeles</v>
      </c>
    </row>
    <row r="10" ht="112.5" customHeight="1">
      <c r="A10" s="2" t="s">
        <v>19</v>
      </c>
      <c r="B10" s="2" t="s">
        <v>1</v>
      </c>
      <c r="C10" s="1" t="str">
        <f>HYPERLINK("https://drive.google.com/file/d/1IByJfZTakIptE6tLQpRfFEZJvkhpjvna/view?usp=sharing", IMAGE("https://api.qrserver.com/v1/create-qr-code/?size=150x150&amp;data=https://drive.google.com/file/d/1IByJfZTakIptE6tLQpRfFEZJvkhpjvna/view?usp=sharing",1))</f>
        <v/>
      </c>
      <c r="D10" s="3" t="s">
        <v>21</v>
      </c>
      <c r="E10" s="1" t="str">
        <f>HYPERLINK("https://drive.google.com/file/d/1IByJfZTakIptE6tLQpRfFEZJvkhpjvna/view?usp=sharing","AI photo booth rental Los Angeles")</f>
        <v>AI photo booth rental Los Angeles</v>
      </c>
    </row>
    <row r="11" ht="112.5" customHeight="1">
      <c r="A11" s="2" t="s">
        <v>19</v>
      </c>
      <c r="B11" s="2" t="s">
        <v>1</v>
      </c>
      <c r="C11" s="1" t="str">
        <f>HYPERLINK("https://drive.google.com/file/d/1mz_u8Q0HMByzzD3CtqVB6w3zXsh9l5I5/view?usp=sharing", IMAGE("https://api.qrserver.com/v1/create-qr-code/?size=150x150&amp;data=https://drive.google.com/file/d/1mz_u8Q0HMByzzD3CtqVB6w3zXsh9l5I5/view?usp=sharing",1))</f>
        <v/>
      </c>
      <c r="D11" s="3" t="s">
        <v>22</v>
      </c>
      <c r="E11" s="1" t="str">
        <f>HYPERLINK("https://drive.google.com/file/d/1mz_u8Q0HMByzzD3CtqVB6w3zXsh9l5I5/view?usp=sharing","AI photo booth rental Los Angeles")</f>
        <v>AI photo booth rental Los Angeles</v>
      </c>
    </row>
    <row r="12" ht="112.5" customHeight="1">
      <c r="A12" s="2" t="s">
        <v>19</v>
      </c>
      <c r="B12" s="2" t="s">
        <v>1</v>
      </c>
      <c r="C12" s="1" t="str">
        <f>HYPERLINK("https://drive.google.com/file/d/1S3hTnIrVPbCz3Kia3nXKEUpnED-PLQJU/view?usp=sharing", IMAGE("https://api.qrserver.com/v1/create-qr-code/?size=150x150&amp;data=https://drive.google.com/file/d/1S3hTnIrVPbCz3Kia3nXKEUpnED-PLQJU/view?usp=sharing",1))</f>
        <v/>
      </c>
      <c r="D12" s="3" t="s">
        <v>23</v>
      </c>
      <c r="E12" s="1" t="str">
        <f>HYPERLINK("https://drive.google.com/file/d/1S3hTnIrVPbCz3Kia3nXKEUpnED-PLQJU/view?usp=sharing","AI photo booth rental Los Angeles")</f>
        <v>AI photo booth rental Los Angeles</v>
      </c>
    </row>
    <row r="13" ht="112.5" customHeight="1">
      <c r="A13" s="2" t="s">
        <v>24</v>
      </c>
      <c r="B13" s="2" t="s">
        <v>1</v>
      </c>
      <c r="C13" s="1" t="str">
        <f>HYPERLINK("https://docs.google.com/spreadsheets/d/1_AAAd7U1zQVJ93c_z-siee0aSiFK7yVIS7IyYvagei4/edit?usp=sharing", IMAGE("https://api.qrserver.com/v1/create-qr-code/?size=150x150&amp;data=https://docs.google.com/spreadsheets/d/1_AAAd7U1zQVJ93c_z-siee0aSiFK7yVIS7IyYvagei4/edit?usp=sharing",1))</f>
        <v/>
      </c>
      <c r="D13" s="3" t="s">
        <v>25</v>
      </c>
      <c r="E13" s="1" t="str">
        <f t="shared" ref="E13:E17" si="1">HYPERLINK("https://docs.google.com/spreadsheets/d/1_AAAd7U1zQVJ93c_z-siee0aSiFK7yVIS7IyYvagei4/edit?usp=sharing","AI photo booth rental Los Angeles")</f>
        <v>AI photo booth rental Los Angeles</v>
      </c>
    </row>
    <row r="14" ht="112.5" customHeight="1">
      <c r="A14" s="2" t="s">
        <v>26</v>
      </c>
      <c r="B14" s="2" t="s">
        <v>27</v>
      </c>
      <c r="C14" s="1" t="str">
        <f>HYPERLINK("https://docs.google.com/spreadsheet/pub?key=1_AAAd7U1zQVJ93c_z-siee0aSiFK7yVIS7IyYvagei4", IMAGE("https://api.qrserver.com/v1/create-qr-code/?size=150x150&amp;data=https://docs.google.com/spreadsheet/pub?key=1_AAAd7U1zQVJ93c_z-siee0aSiFK7yVIS7IyYvagei4",1))</f>
        <v/>
      </c>
      <c r="D14" s="3" t="s">
        <v>28</v>
      </c>
      <c r="E14" s="1" t="str">
        <f t="shared" si="1"/>
        <v>AI photo booth rental Los Angeles</v>
      </c>
    </row>
    <row r="15" ht="112.5" customHeight="1">
      <c r="A15" s="2" t="s">
        <v>29</v>
      </c>
      <c r="B15" s="2" t="s">
        <v>30</v>
      </c>
      <c r="C15" s="1" t="str">
        <f>HYPERLINK("https://docs.google.com/spreadsheets/d/1_AAAd7U1zQVJ93c_z-siee0aSiFK7yVIS7IyYvagei4/pubhtml", IMAGE("https://api.qrserver.com/v1/create-qr-code/?size=150x150&amp;data=https://docs.google.com/spreadsheets/d/1_AAAd7U1zQVJ93c_z-siee0aSiFK7yVIS7IyYvagei4/pubhtml",1))</f>
        <v/>
      </c>
      <c r="D15" s="3" t="s">
        <v>31</v>
      </c>
      <c r="E15" s="1" t="str">
        <f t="shared" si="1"/>
        <v>AI photo booth rental Los Angeles</v>
      </c>
    </row>
    <row r="16" ht="112.5" customHeight="1">
      <c r="A16" s="2" t="s">
        <v>32</v>
      </c>
      <c r="B16" s="2" t="s">
        <v>33</v>
      </c>
      <c r="C16" s="1" t="str">
        <f>HYPERLINK("https://docs.google.com/spreadsheets/d/1_AAAd7U1zQVJ93c_z-siee0aSiFK7yVIS7IyYvagei4/pub", IMAGE("https://api.qrserver.com/v1/create-qr-code/?size=150x150&amp;data=https://docs.google.com/spreadsheets/d/1_AAAd7U1zQVJ93c_z-siee0aSiFK7yVIS7IyYvagei4/pub",1))</f>
        <v/>
      </c>
      <c r="D16" s="3" t="s">
        <v>34</v>
      </c>
      <c r="E16" s="1" t="str">
        <f t="shared" si="1"/>
        <v>AI photo booth rental Los Angeles</v>
      </c>
    </row>
    <row r="17" ht="112.5" customHeight="1">
      <c r="A17" s="2" t="s">
        <v>35</v>
      </c>
      <c r="B17" s="2" t="s">
        <v>36</v>
      </c>
      <c r="C17" s="1" t="str">
        <f>HYPERLINK("https://docs.google.com/spreadsheets/d/1_AAAd7U1zQVJ93c_z-siee0aSiFK7yVIS7IyYvagei4/view", IMAGE("https://api.qrserver.com/v1/create-qr-code/?size=150x150&amp;data=https://docs.google.com/spreadsheets/d/1_AAAd7U1zQVJ93c_z-siee0aSiFK7yVIS7IyYvagei4/view",1))</f>
        <v/>
      </c>
      <c r="D17" s="3" t="s">
        <v>37</v>
      </c>
      <c r="E17" s="1" t="str">
        <f t="shared" si="1"/>
        <v>AI photo booth rental Los Angeles</v>
      </c>
    </row>
    <row r="18" ht="112.5" customHeight="1">
      <c r="A18" s="2" t="s">
        <v>38</v>
      </c>
      <c r="B18" s="2" t="s">
        <v>1</v>
      </c>
      <c r="C18" s="1" t="str">
        <f>HYPERLINK("https://docs.google.com/forms/d/1IGG6_MV0N71ooW_H5RchYZfsQb0iW_ZMhzQen_Ow2_M/edit?usp=sharing", IMAGE("https://api.qrserver.com/v1/create-qr-code/?size=150x150&amp;data=https://docs.google.com/forms/d/1IGG6_MV0N71ooW_H5RchYZfsQb0iW_ZMhzQen_Ow2_M/edit?usp=sharing",1))</f>
        <v/>
      </c>
      <c r="D18" s="3" t="s">
        <v>39</v>
      </c>
      <c r="E18" s="1" t="str">
        <f>HYPERLINK("https://docs.google.com/forms/d/1IGG6_MV0N71ooW_H5RchYZfsQb0iW_ZMhzQen_Ow2_M/edit?usp=sharing","AI photo booth rental Los Angeles")</f>
        <v>AI photo booth rental Los Angeles</v>
      </c>
    </row>
    <row r="19" ht="112.5" customHeight="1">
      <c r="A19" s="2" t="s">
        <v>40</v>
      </c>
      <c r="B19" s="2" t="s">
        <v>1</v>
      </c>
      <c r="C19" s="1" t="str">
        <f>HYPERLINK("https://docs.google.com/drawings/d/1fHrpMpuH7MBWrOI9stLALoggx0KRuNUJVoiL9DbY-lM/edit?usp=sharing", IMAGE("https://api.qrserver.com/v1/create-qr-code/?size=150x150&amp;data=https://docs.google.com/drawings/d/1fHrpMpuH7MBWrOI9stLALoggx0KRuNUJVoiL9DbY-lM/edit?usp=sharing",1))</f>
        <v/>
      </c>
      <c r="D19" s="3" t="s">
        <v>41</v>
      </c>
      <c r="E19" s="1" t="str">
        <f>HYPERLINK("https://docs.google.com/drawings/d/1fHrpMpuH7MBWrOI9stLALoggx0KRuNUJVoiL9DbY-lM/edit?usp=sharing","AI photo booth rental Los Angeles")</f>
        <v>AI photo booth rental Los Angeles</v>
      </c>
    </row>
    <row r="20" ht="112.5" customHeight="1">
      <c r="A20" s="2" t="s">
        <v>42</v>
      </c>
      <c r="B20" s="2" t="s">
        <v>43</v>
      </c>
      <c r="C20" s="1" t="str">
        <f>HYPERLINK("https://drive.google.com/file/d/1Ub_baxN1yIKa7z6PHbWKiQ5Hv3QmkYdb/view?usp=drivesdk", IMAGE("https://api.qrserver.com/v1/create-qr-code/?size=150x150&amp;data=https://drive.google.com/file/d/1Ub_baxN1yIKa7z6PHbWKiQ5Hv3QmkYdb/view?usp=drivesdk",1))</f>
        <v/>
      </c>
      <c r="D20" s="3" t="s">
        <v>44</v>
      </c>
    </row>
    <row r="21" ht="112.5" customHeight="1">
      <c r="A21" s="2" t="s">
        <v>45</v>
      </c>
      <c r="B21" s="2" t="s">
        <v>46</v>
      </c>
      <c r="C21" s="1" t="str">
        <f>HYPERLINK("https://sites.google.com/view/ai-face-swap-photo-booth/home", IMAGE("https://api.qrserver.com/v1/create-qr-code/?size=150x150&amp;data=https://sites.google.com/view/ai-face-swap-photo-booth/home",1))</f>
        <v/>
      </c>
      <c r="D21" s="3" t="s">
        <v>2</v>
      </c>
    </row>
    <row r="22" ht="112.5" customHeight="1">
      <c r="A22" s="2" t="s">
        <v>47</v>
      </c>
      <c r="B22" s="2" t="s">
        <v>1</v>
      </c>
      <c r="C22" s="1" t="str">
        <f>HYPERLINK("https://docs.google.com/document/d/1CKrtwVIp0U-zA9kx7LqjTecbyi-bq6FpVnro2ToGEKY/edit?usp=sharing", IMAGE("https://api.qrserver.com/v1/create-qr-code/?size=150x150&amp;data=https://docs.google.com/document/d/1CKrtwVIp0U-zA9kx7LqjTecbyi-bq6FpVnro2ToGEKY/edit?usp=sharing",1))</f>
        <v/>
      </c>
      <c r="D22" s="3" t="s">
        <v>48</v>
      </c>
      <c r="E22" s="1" t="str">
        <f t="shared" ref="E22:E24" si="2">HYPERLINK("https://docs.google.com/document/d/1CKrtwVIp0U-zA9kx7LqjTecbyi-bq6FpVnro2ToGEKY/edit?usp=sharing","AI photo booth rental Los Angeles")</f>
        <v>AI photo booth rental Los Angeles</v>
      </c>
    </row>
    <row r="23" ht="112.5" customHeight="1">
      <c r="A23" s="2" t="s">
        <v>49</v>
      </c>
      <c r="B23" s="2" t="s">
        <v>33</v>
      </c>
      <c r="C23" s="1" t="str">
        <f>HYPERLINK("https://docs.google.com/document/d/1CKrtwVIp0U-zA9kx7LqjTecbyi-bq6FpVnro2ToGEKY/pub", IMAGE("https://api.qrserver.com/v1/create-qr-code/?size=150x150&amp;data=https://docs.google.com/document/d/1CKrtwVIp0U-zA9kx7LqjTecbyi-bq6FpVnro2ToGEKY/pub",1))</f>
        <v/>
      </c>
      <c r="D23" s="3" t="s">
        <v>50</v>
      </c>
      <c r="E23" s="1" t="str">
        <f t="shared" si="2"/>
        <v>AI photo booth rental Los Angeles</v>
      </c>
    </row>
    <row r="24" ht="112.5" customHeight="1">
      <c r="A24" s="2" t="s">
        <v>51</v>
      </c>
      <c r="B24" s="2" t="s">
        <v>36</v>
      </c>
      <c r="C24" s="1" t="str">
        <f>HYPERLINK("https://docs.google.com/document/d/1CKrtwVIp0U-zA9kx7LqjTecbyi-bq6FpVnro2ToGEKY/view", IMAGE("https://api.qrserver.com/v1/create-qr-code/?size=150x150&amp;data=https://docs.google.com/document/d/1CKrtwVIp0U-zA9kx7LqjTecbyi-bq6FpVnro2ToGEKY/view",1))</f>
        <v/>
      </c>
      <c r="D24" s="3" t="s">
        <v>52</v>
      </c>
      <c r="E24" s="1" t="str">
        <f t="shared" si="2"/>
        <v>AI photo booth rental Los Angeles</v>
      </c>
    </row>
    <row r="25" ht="112.5" customHeight="1">
      <c r="A25" s="2" t="s">
        <v>53</v>
      </c>
      <c r="B25" s="2" t="s">
        <v>1</v>
      </c>
      <c r="C25" s="1" t="str">
        <f>HYPERLINK("https://docs.google.com/presentation/d/1mkoKy47lwt761zsWj_mbu8-NHF7O5qtp-HqeKGqIVf4/edit?usp=sharing", IMAGE("https://api.qrserver.com/v1/create-qr-code/?size=150x150&amp;data=https://docs.google.com/presentation/d/1mkoKy47lwt761zsWj_mbu8-NHF7O5qtp-HqeKGqIVf4/edit?usp=sharing",1))</f>
        <v/>
      </c>
      <c r="D25" s="3" t="s">
        <v>54</v>
      </c>
      <c r="E25" s="1" t="str">
        <f t="shared" ref="E25:E28" si="3">HYPERLINK("https://docs.google.com/presentation/d/1mkoKy47lwt761zsWj_mbu8-NHF7O5qtp-HqeKGqIVf4/edit?usp=sharing","AI photo booth rental Los Angeles")</f>
        <v>AI photo booth rental Los Angeles</v>
      </c>
    </row>
    <row r="26" ht="112.5" customHeight="1">
      <c r="A26" s="2" t="s">
        <v>55</v>
      </c>
      <c r="B26" s="2" t="s">
        <v>33</v>
      </c>
      <c r="C26" s="1" t="str">
        <f>HYPERLINK("https://docs.google.com/presentation/d/1mkoKy47lwt761zsWj_mbu8-NHF7O5qtp-HqeKGqIVf4/pub?start=true&amp;loop=true&amp;delayms=3000", IMAGE("https://api.qrserver.com/v1/create-qr-code/?size=150x150&amp;data=https://docs.google.com/presentation/d/1mkoKy47lwt761zsWj_mbu8-NHF7O5qtp-HqeKGqIVf4/pub?start=true&amp;loop=true&amp;delayms=3000",1))</f>
        <v/>
      </c>
      <c r="D26" s="3" t="s">
        <v>56</v>
      </c>
      <c r="E26" s="1" t="str">
        <f t="shared" si="3"/>
        <v>AI photo booth rental Los Angeles</v>
      </c>
    </row>
    <row r="27" ht="112.5" customHeight="1">
      <c r="A27" s="2" t="s">
        <v>57</v>
      </c>
      <c r="B27" s="2" t="s">
        <v>36</v>
      </c>
      <c r="C27" s="1" t="str">
        <f>HYPERLINK("https://docs.google.com/presentation/d/1mkoKy47lwt761zsWj_mbu8-NHF7O5qtp-HqeKGqIVf4/view", IMAGE("https://api.qrserver.com/v1/create-qr-code/?size=150x150&amp;data=https://docs.google.com/presentation/d/1mkoKy47lwt761zsWj_mbu8-NHF7O5qtp-HqeKGqIVf4/view",1))</f>
        <v/>
      </c>
      <c r="D27" s="3" t="s">
        <v>58</v>
      </c>
      <c r="E27" s="1" t="str">
        <f t="shared" si="3"/>
        <v>AI photo booth rental Los Angeles</v>
      </c>
    </row>
    <row r="28" ht="112.5" customHeight="1">
      <c r="A28" s="2" t="s">
        <v>59</v>
      </c>
      <c r="B28" s="2" t="s">
        <v>60</v>
      </c>
      <c r="C28" s="1" t="str">
        <f>HYPERLINK("https://docs.google.com/presentation/d/1mkoKy47lwt761zsWj_mbu8-NHF7O5qtp-HqeKGqIVf4/htmlpresent", IMAGE("https://api.qrserver.com/v1/create-qr-code/?size=150x150&amp;data=https://docs.google.com/presentation/d/1mkoKy47lwt761zsWj_mbu8-NHF7O5qtp-HqeKGqIVf4/htmlpresent",1))</f>
        <v/>
      </c>
      <c r="D28" s="3" t="s">
        <v>61</v>
      </c>
      <c r="E28" s="1" t="str">
        <f t="shared" si="3"/>
        <v>AI photo booth rental Los Angeles</v>
      </c>
    </row>
    <row r="29" ht="112.5" customHeight="1">
      <c r="A29" s="2" t="s">
        <v>62</v>
      </c>
      <c r="B29" s="2" t="s">
        <v>63</v>
      </c>
      <c r="C29" s="1" t="str">
        <f>HYPERLINK("https://calendar.google.com/calendar/embed?src=8217659c6d4ea6697fcf5b4b8b62b019315bbd485dda5e813cb19ade356e5578@group.calendar.google.com", IMAGE("https://api.qrserver.com/v1/create-qr-code/?size=150x150&amp;data=https://calendar.google.com/calendar/embed?src=8217659c6d4ea6697fcf5b4b8b62b019315bbd485dda5e813cb19ade356e5578@group.calendar.google.com",1))</f>
        <v/>
      </c>
      <c r="D29" s="3" t="s">
        <v>64</v>
      </c>
      <c r="E29" s="1" t="str">
        <f>HYPERLINK("https://calendar.google.com/calendar/embed?src=8217659c6d4ea6697fcf5b4b8b62b019315bbd485dda5e813cb19ade356e5578@group.calendar.google.com","AI photo booth rental Los Angeles")</f>
        <v>AI photo booth rental Los Angeles</v>
      </c>
    </row>
    <row r="30" ht="112.5" customHeight="1">
      <c r="A30" s="2" t="s">
        <v>65</v>
      </c>
      <c r="B30" s="2" t="s">
        <v>66</v>
      </c>
      <c r="C30" s="1" t="str">
        <f>HYPERLINK("https://www.google.com/calendar/event?eid=czI2bnYzdDNwM2pjcXJ2M20yMHEyY3MyZzQgODIxNzY1OWM2ZDRlYTY2OTdmY2Y1YjRiOGI2MmIwMTkzMTViYmQ0ODVkZGE1ZTgxM2NiMTlhZGUzNTZlNTU3OEBncm91cC5jYWxlbmRhci5nb29nbGUuY29t", IMAGE("https://api.qrserver.com/v1/create-qr-code/?size=150x150&amp;data=https://www.google.com/calendar/event?eid=czI2bnYzdDNwM2pjcXJ2M20yMHEyY3MyZzQgODIxNzY1OWM2ZDRlYTY2OTdmY2Y1YjRiOGI2MmIwMTkzMTViYmQ0ODVkZGE1ZTgxM2NiMTlhZGUzNTZlNTU3OEBncm91cC5jYWxlbmRhci5nb29nbGU"&amp;"uY29t",1))</f>
        <v/>
      </c>
      <c r="D30" s="3" t="s">
        <v>67</v>
      </c>
      <c r="E30" s="1" t="str">
        <f>HYPERLINK("https://www.google.com/calendar/event?eid=czI2bnYzdDNwM2pjcXJ2M20yMHEyY3MyZzQgODIxNzY1OWM2ZDRlYTY2OTdmY2Y1YjRiOGI2MmIwMTkzMTViYmQ0ODVkZGE1ZTgxM2NiMTlhZGUzNTZlNTU3OEBncm91cC5jYWxlbmRhci5nb29nbGUuY29t","AI photo booth rental Los Angeles")</f>
        <v>AI photo booth rental Los Angeles</v>
      </c>
    </row>
    <row r="31" ht="112.5" customHeight="1">
      <c r="A31" s="2" t="s">
        <v>65</v>
      </c>
      <c r="B31" s="2" t="s">
        <v>66</v>
      </c>
      <c r="C31" s="1" t="str">
        <f>HYPERLINK("https://www.google.com/calendar/event?eid=ZGlmdGZnYThkaHNudHJzMTUwcGgxaXFscWsgODIxNzY1OWM2ZDRlYTY2OTdmY2Y1YjRiOGI2MmIwMTkzMTViYmQ0ODVkZGE1ZTgxM2NiMTlhZGUzNTZlNTU3OEBncm91cC5jYWxlbmRhci5nb29nbGUuY29t", IMAGE("https://api.qrserver.com/v1/create-qr-code/?size=150x150&amp;data=https://www.google.com/calendar/event?eid=ZGlmdGZnYThkaHNudHJzMTUwcGgxaXFscWsgODIxNzY1OWM2ZDRlYTY2OTdmY2Y1YjRiOGI2MmIwMTkzMTViYmQ0ODVkZGE1ZTgxM2NiMTlhZGUzNTZlNTU3OEBncm91cC5jYWxlbmRhci5nb29nbGU"&amp;"uY29t",1))</f>
        <v/>
      </c>
      <c r="D31" s="3" t="s">
        <v>68</v>
      </c>
      <c r="E31" s="1" t="str">
        <f>HYPERLINK("https://www.google.com/calendar/event?eid=ZGlmdGZnYThkaHNudHJzMTUwcGgxaXFscWsgODIxNzY1OWM2ZDRlYTY2OTdmY2Y1YjRiOGI2MmIwMTkzMTViYmQ0ODVkZGE1ZTgxM2NiMTlhZGUzNTZlNTU3OEBncm91cC5jYWxlbmRhci5nb29nbGUuY29t","AI photo booth rental Los Angeles")</f>
        <v>AI photo booth rental Los Angeles</v>
      </c>
    </row>
    <row r="32" ht="112.5" customHeight="1">
      <c r="A32" s="2" t="s">
        <v>65</v>
      </c>
      <c r="B32" s="2" t="s">
        <v>66</v>
      </c>
      <c r="C32" s="1" t="str">
        <f>HYPERLINK("https://www.google.com/calendar/event?eid=dHVqZGdvNTVlaDltOTE1NW85MG9qamk0aDggODIxNzY1OWM2ZDRlYTY2OTdmY2Y1YjRiOGI2MmIwMTkzMTViYmQ0ODVkZGE1ZTgxM2NiMTlhZGUzNTZlNTU3OEBncm91cC5jYWxlbmRhci5nb29nbGUuY29t", IMAGE("https://api.qrserver.com/v1/create-qr-code/?size=150x150&amp;data=https://www.google.com/calendar/event?eid=dHVqZGdvNTVlaDltOTE1NW85MG9qamk0aDggODIxNzY1OWM2ZDRlYTY2OTdmY2Y1YjRiOGI2MmIwMTkzMTViYmQ0ODVkZGE1ZTgxM2NiMTlhZGUzNTZlNTU3OEBncm91cC5jYWxlbmRhci5nb29nbGU"&amp;"uY29t",1))</f>
        <v/>
      </c>
      <c r="D32" s="3" t="s">
        <v>69</v>
      </c>
      <c r="E32" s="1" t="str">
        <f>HYPERLINK("https://www.google.com/calendar/event?eid=dHVqZGdvNTVlaDltOTE1NW85MG9qamk0aDggODIxNzY1OWM2ZDRlYTY2OTdmY2Y1YjRiOGI2MmIwMTkzMTViYmQ0ODVkZGE1ZTgxM2NiMTlhZGUzNTZlNTU3OEBncm91cC5jYWxlbmRhci5nb29nbGUuY29t","AI photo booth rental Los Angeles")</f>
        <v>AI photo booth rental Los Angeles</v>
      </c>
    </row>
    <row r="33" ht="112.5" customHeight="1">
      <c r="A33" s="2" t="s">
        <v>65</v>
      </c>
      <c r="B33" s="2" t="s">
        <v>66</v>
      </c>
      <c r="C33" s="1" t="str">
        <f>HYPERLINK("https://www.google.com/calendar/event?eid=ZGF2bGxhZDBwN29nNGJhdG10bTBhZTUydW8gODIxNzY1OWM2ZDRlYTY2OTdmY2Y1YjRiOGI2MmIwMTkzMTViYmQ0ODVkZGE1ZTgxM2NiMTlhZGUzNTZlNTU3OEBncm91cC5jYWxlbmRhci5nb29nbGUuY29t", IMAGE("https://api.qrserver.com/v1/create-qr-code/?size=150x150&amp;data=https://www.google.com/calendar/event?eid=ZGF2bGxhZDBwN29nNGJhdG10bTBhZTUydW8gODIxNzY1OWM2ZDRlYTY2OTdmY2Y1YjRiOGI2MmIwMTkzMTViYmQ0ODVkZGE1ZTgxM2NiMTlhZGUzNTZlNTU3OEBncm91cC5jYWxlbmRhci5nb29nbGU"&amp;"uY29t",1))</f>
        <v/>
      </c>
      <c r="D33" s="3" t="s">
        <v>70</v>
      </c>
      <c r="E33" s="1" t="str">
        <f>HYPERLINK("https://www.google.com/calendar/event?eid=ZGF2bGxhZDBwN29nNGJhdG10bTBhZTUydW8gODIxNzY1OWM2ZDRlYTY2OTdmY2Y1YjRiOGI2MmIwMTkzMTViYmQ0ODVkZGE1ZTgxM2NiMTlhZGUzNTZlNTU3OEBncm91cC5jYWxlbmRhci5nb29nbGUuY29t","AI photo booth rental Los Angeles")</f>
        <v>AI photo booth rental Los Angeles</v>
      </c>
    </row>
    <row r="34" ht="112.5" customHeight="1">
      <c r="A34" s="2" t="s">
        <v>65</v>
      </c>
      <c r="B34" s="2" t="s">
        <v>66</v>
      </c>
      <c r="C34" s="1" t="str">
        <f>HYPERLINK("https://www.google.com/calendar/event?eid=NjdmNjdkazI2Mzd0NjBuY2ozbHBxNWh2Z2sgODIxNzY1OWM2ZDRlYTY2OTdmY2Y1YjRiOGI2MmIwMTkzMTViYmQ0ODVkZGE1ZTgxM2NiMTlhZGUzNTZlNTU3OEBncm91cC5jYWxlbmRhci5nb29nbGUuY29t", IMAGE("https://api.qrserver.com/v1/create-qr-code/?size=150x150&amp;data=https://www.google.com/calendar/event?eid=NjdmNjdkazI2Mzd0NjBuY2ozbHBxNWh2Z2sgODIxNzY1OWM2ZDRlYTY2OTdmY2Y1YjRiOGI2MmIwMTkzMTViYmQ0ODVkZGE1ZTgxM2NiMTlhZGUzNTZlNTU3OEBncm91cC5jYWxlbmRhci5nb29nbGU"&amp;"uY29t",1))</f>
        <v/>
      </c>
      <c r="D34" s="3" t="s">
        <v>71</v>
      </c>
      <c r="E34" s="1" t="str">
        <f>HYPERLINK("https://www.google.com/calendar/event?eid=NjdmNjdkazI2Mzd0NjBuY2ozbHBxNWh2Z2sgODIxNzY1OWM2ZDRlYTY2OTdmY2Y1YjRiOGI2MmIwMTkzMTViYmQ0ODVkZGE1ZTgxM2NiMTlhZGUzNTZlNTU3OEBncm91cC5jYWxlbmRhci5nb29nbGUuY29t","AI photo booth rental Los Angeles")</f>
        <v>AI photo booth rental Los Angeles</v>
      </c>
    </row>
    <row r="35" ht="112.5" customHeight="1">
      <c r="A35" s="2" t="s">
        <v>65</v>
      </c>
      <c r="B35" s="2" t="s">
        <v>66</v>
      </c>
      <c r="C35" s="1" t="str">
        <f>HYPERLINK("https://www.google.com/calendar/event?eid=ZnVubWdoazdva3Y5YjlqODJpdGc5bHZsdGsgODIxNzY1OWM2ZDRlYTY2OTdmY2Y1YjRiOGI2MmIwMTkzMTViYmQ0ODVkZGE1ZTgxM2NiMTlhZGUzNTZlNTU3OEBncm91cC5jYWxlbmRhci5nb29nbGUuY29t", IMAGE("https://api.qrserver.com/v1/create-qr-code/?size=150x150&amp;data=https://www.google.com/calendar/event?eid=ZnVubWdoazdva3Y5YjlqODJpdGc5bHZsdGsgODIxNzY1OWM2ZDRlYTY2OTdmY2Y1YjRiOGI2MmIwMTkzMTViYmQ0ODVkZGE1ZTgxM2NiMTlhZGUzNTZlNTU3OEBncm91cC5jYWxlbmRhci5nb29nbGU"&amp;"uY29t",1))</f>
        <v/>
      </c>
      <c r="D35" s="3" t="s">
        <v>72</v>
      </c>
      <c r="E35" s="1" t="str">
        <f>HYPERLINK("https://www.google.com/calendar/event?eid=ZnVubWdoazdva3Y5YjlqODJpdGc5bHZsdGsgODIxNzY1OWM2ZDRlYTY2OTdmY2Y1YjRiOGI2MmIwMTkzMTViYmQ0ODVkZGE1ZTgxM2NiMTlhZGUzNTZlNTU3OEBncm91cC5jYWxlbmRhci5nb29nbGUuY29t","AI photo booth rental Los Angeles")</f>
        <v>AI photo booth rental Los Angeles</v>
      </c>
    </row>
    <row r="36" ht="112.5" customHeight="1">
      <c r="A36" s="2" t="s">
        <v>65</v>
      </c>
      <c r="B36" s="2" t="s">
        <v>66</v>
      </c>
      <c r="C36" s="1" t="str">
        <f>HYPERLINK("https://www.google.com/calendar/event?eid=cnFxY3U3cm52bGRucnRva3VrdmI4bm0xMDggODIxNzY1OWM2ZDRlYTY2OTdmY2Y1YjRiOGI2MmIwMTkzMTViYmQ0ODVkZGE1ZTgxM2NiMTlhZGUzNTZlNTU3OEBncm91cC5jYWxlbmRhci5nb29nbGUuY29t", IMAGE("https://api.qrserver.com/v1/create-qr-code/?size=150x150&amp;data=https://www.google.com/calendar/event?eid=cnFxY3U3cm52bGRucnRva3VrdmI4bm0xMDggODIxNzY1OWM2ZDRlYTY2OTdmY2Y1YjRiOGI2MmIwMTkzMTViYmQ0ODVkZGE1ZTgxM2NiMTlhZGUzNTZlNTU3OEBncm91cC5jYWxlbmRhci5nb29nbGU"&amp;"uY29t",1))</f>
        <v/>
      </c>
      <c r="D36" s="3" t="s">
        <v>73</v>
      </c>
      <c r="E36" s="1" t="str">
        <f>HYPERLINK("https://www.google.com/calendar/event?eid=cnFxY3U3cm52bGRucnRva3VrdmI4bm0xMDggODIxNzY1OWM2ZDRlYTY2OTdmY2Y1YjRiOGI2MmIwMTkzMTViYmQ0ODVkZGE1ZTgxM2NiMTlhZGUzNTZlNTU3OEBncm91cC5jYWxlbmRhci5nb29nbGUuY29t","AI photo booth rental Los Angeles")</f>
        <v>AI photo booth rental Los Angeles</v>
      </c>
    </row>
    <row r="37" ht="112.5" customHeight="1">
      <c r="A37" s="2" t="s">
        <v>65</v>
      </c>
      <c r="B37" s="2" t="s">
        <v>66</v>
      </c>
      <c r="C37" s="1" t="str">
        <f>HYPERLINK("https://www.google.com/calendar/event?eid=dGFvdDJncHNycjkyY3RvM3V0czhsNDZxODQgODIxNzY1OWM2ZDRlYTY2OTdmY2Y1YjRiOGI2MmIwMTkzMTViYmQ0ODVkZGE1ZTgxM2NiMTlhZGUzNTZlNTU3OEBncm91cC5jYWxlbmRhci5nb29nbGUuY29t", IMAGE("https://api.qrserver.com/v1/create-qr-code/?size=150x150&amp;data=https://www.google.com/calendar/event?eid=dGFvdDJncHNycjkyY3RvM3V0czhsNDZxODQgODIxNzY1OWM2ZDRlYTY2OTdmY2Y1YjRiOGI2MmIwMTkzMTViYmQ0ODVkZGE1ZTgxM2NiMTlhZGUzNTZlNTU3OEBncm91cC5jYWxlbmRhci5nb29nbGU"&amp;"uY29t",1))</f>
        <v/>
      </c>
      <c r="D37" s="3" t="s">
        <v>74</v>
      </c>
      <c r="E37" s="1" t="str">
        <f>HYPERLINK("https://www.google.com/calendar/event?eid=dGFvdDJncHNycjkyY3RvM3V0czhsNDZxODQgODIxNzY1OWM2ZDRlYTY2OTdmY2Y1YjRiOGI2MmIwMTkzMTViYmQ0ODVkZGE1ZTgxM2NiMTlhZGUzNTZlNTU3OEBncm91cC5jYWxlbmRhci5nb29nbGUuY29t","AI photo booth rental Los Angeles")</f>
        <v>AI photo booth rental Los Angeles</v>
      </c>
    </row>
    <row r="38" ht="112.5" customHeight="1">
      <c r="A38" s="2" t="s">
        <v>65</v>
      </c>
      <c r="B38" s="2" t="s">
        <v>66</v>
      </c>
      <c r="C38" s="1" t="str">
        <f>HYPERLINK("https://www.google.com/calendar/event?eid=bmVyNDl0cmVtOWVtbTVpZmF0cDcyY3VvNDQgODIxNzY1OWM2ZDRlYTY2OTdmY2Y1YjRiOGI2MmIwMTkzMTViYmQ0ODVkZGE1ZTgxM2NiMTlhZGUzNTZlNTU3OEBncm91cC5jYWxlbmRhci5nb29nbGUuY29t", IMAGE("https://api.qrserver.com/v1/create-qr-code/?size=150x150&amp;data=https://www.google.com/calendar/event?eid=bmVyNDl0cmVtOWVtbTVpZmF0cDcyY3VvNDQgODIxNzY1OWM2ZDRlYTY2OTdmY2Y1YjRiOGI2MmIwMTkzMTViYmQ0ODVkZGE1ZTgxM2NiMTlhZGUzNTZlNTU3OEBncm91cC5jYWxlbmRhci5nb29nbGU"&amp;"uY29t",1))</f>
        <v/>
      </c>
      <c r="D38" s="3" t="s">
        <v>75</v>
      </c>
      <c r="E38" s="1" t="str">
        <f>HYPERLINK("https://www.google.com/calendar/event?eid=bmVyNDl0cmVtOWVtbTVpZmF0cDcyY3VvNDQgODIxNzY1OWM2ZDRlYTY2OTdmY2Y1YjRiOGI2MmIwMTkzMTViYmQ0ODVkZGE1ZTgxM2NiMTlhZGUzNTZlNTU3OEBncm91cC5jYWxlbmRhci5nb29nbGUuY29t","AI photo booth rental Los Angeles")</f>
        <v>AI photo booth rental Los Angeles</v>
      </c>
    </row>
    <row r="39" ht="112.5" customHeight="1">
      <c r="A39" s="2" t="s">
        <v>65</v>
      </c>
      <c r="B39" s="2" t="s">
        <v>66</v>
      </c>
      <c r="C39" s="1" t="str">
        <f>HYPERLINK("https://www.google.com/calendar/event?eid=c2xnMnMydWFybW1uM3ZhdDNjODVkdG5zOG8gODIxNzY1OWM2ZDRlYTY2OTdmY2Y1YjRiOGI2MmIwMTkzMTViYmQ0ODVkZGE1ZTgxM2NiMTlhZGUzNTZlNTU3OEBncm91cC5jYWxlbmRhci5nb29nbGUuY29t", IMAGE("https://api.qrserver.com/v1/create-qr-code/?size=150x150&amp;data=https://www.google.com/calendar/event?eid=c2xnMnMydWFybW1uM3ZhdDNjODVkdG5zOG8gODIxNzY1OWM2ZDRlYTY2OTdmY2Y1YjRiOGI2MmIwMTkzMTViYmQ0ODVkZGE1ZTgxM2NiMTlhZGUzNTZlNTU3OEBncm91cC5jYWxlbmRhci5nb29nbGU"&amp;"uY29t",1))</f>
        <v/>
      </c>
      <c r="D39" s="3" t="s">
        <v>76</v>
      </c>
      <c r="E39" s="1" t="str">
        <f>HYPERLINK("https://www.google.com/calendar/event?eid=c2xnMnMydWFybW1uM3ZhdDNjODVkdG5zOG8gODIxNzY1OWM2ZDRlYTY2OTdmY2Y1YjRiOGI2MmIwMTkzMTViYmQ0ODVkZGE1ZTgxM2NiMTlhZGUzNTZlNTU3OEBncm91cC5jYWxlbmRhci5nb29nbGUuY29t","AI photo booth rental Los Angeles")</f>
        <v>AI photo booth rental Los Angeles</v>
      </c>
    </row>
    <row r="40" ht="112.5" customHeight="1">
      <c r="A40" s="2" t="s">
        <v>65</v>
      </c>
      <c r="B40" s="2" t="s">
        <v>66</v>
      </c>
      <c r="C40" s="1" t="str">
        <f>HYPERLINK("https://www.google.com/calendar/event?eid=aHNxM2Ywb2cxcXE2ZGNtbnNwdTJ1NmRia2sgODIxNzY1OWM2ZDRlYTY2OTdmY2Y1YjRiOGI2MmIwMTkzMTViYmQ0ODVkZGE1ZTgxM2NiMTlhZGUzNTZlNTU3OEBncm91cC5jYWxlbmRhci5nb29nbGUuY29t", IMAGE("https://api.qrserver.com/v1/create-qr-code/?size=150x150&amp;data=https://www.google.com/calendar/event?eid=aHNxM2Ywb2cxcXE2ZGNtbnNwdTJ1NmRia2sgODIxNzY1OWM2ZDRlYTY2OTdmY2Y1YjRiOGI2MmIwMTkzMTViYmQ0ODVkZGE1ZTgxM2NiMTlhZGUzNTZlNTU3OEBncm91cC5jYWxlbmRhci5nb29nbGU"&amp;"uY29t",1))</f>
        <v/>
      </c>
      <c r="D40" s="3" t="s">
        <v>77</v>
      </c>
      <c r="E40" s="1" t="str">
        <f>HYPERLINK("https://www.google.com/calendar/event?eid=aHNxM2Ywb2cxcXE2ZGNtbnNwdTJ1NmRia2sgODIxNzY1OWM2ZDRlYTY2OTdmY2Y1YjRiOGI2MmIwMTkzMTViYmQ0ODVkZGE1ZTgxM2NiMTlhZGUzNTZlNTU3OEBncm91cC5jYWxlbmRhci5nb29nbGUuY29t","AI photo booth rental Los Angeles")</f>
        <v>AI photo booth rental Los Angeles</v>
      </c>
    </row>
    <row r="41" ht="112.5" customHeight="1">
      <c r="A41" s="2" t="s">
        <v>65</v>
      </c>
      <c r="B41" s="2" t="s">
        <v>66</v>
      </c>
      <c r="C41" s="1" t="str">
        <f>HYPERLINK("https://www.google.com/calendar/event?eid=bWowOHZzdHE2NHUzZnNxYnEzNmw3YzJnajQgODIxNzY1OWM2ZDRlYTY2OTdmY2Y1YjRiOGI2MmIwMTkzMTViYmQ0ODVkZGE1ZTgxM2NiMTlhZGUzNTZlNTU3OEBncm91cC5jYWxlbmRhci5nb29nbGUuY29t", IMAGE("https://api.qrserver.com/v1/create-qr-code/?size=150x150&amp;data=https://www.google.com/calendar/event?eid=bWowOHZzdHE2NHUzZnNxYnEzNmw3YzJnajQgODIxNzY1OWM2ZDRlYTY2OTdmY2Y1YjRiOGI2MmIwMTkzMTViYmQ0ODVkZGE1ZTgxM2NiMTlhZGUzNTZlNTU3OEBncm91cC5jYWxlbmRhci5nb29nbGU"&amp;"uY29t",1))</f>
        <v/>
      </c>
      <c r="D41" s="3" t="s">
        <v>78</v>
      </c>
      <c r="E41" s="1" t="str">
        <f>HYPERLINK("https://www.google.com/calendar/event?eid=bWowOHZzdHE2NHUzZnNxYnEzNmw3YzJnajQgODIxNzY1OWM2ZDRlYTY2OTdmY2Y1YjRiOGI2MmIwMTkzMTViYmQ0ODVkZGE1ZTgxM2NiMTlhZGUzNTZlNTU3OEBncm91cC5jYWxlbmRhci5nb29nbGUuY29t","AI photo booth rental Los Angeles")</f>
        <v>AI photo booth rental Los Angeles</v>
      </c>
    </row>
    <row r="42" ht="112.5" customHeight="1">
      <c r="A42" s="2" t="s">
        <v>65</v>
      </c>
      <c r="B42" s="2" t="s">
        <v>66</v>
      </c>
      <c r="C42" s="1" t="str">
        <f>HYPERLINK("https://www.google.com/calendar/event?eid=YjJtaXZnODI4NnJocWprOGc4MGhsczlxcTAgODIxNzY1OWM2ZDRlYTY2OTdmY2Y1YjRiOGI2MmIwMTkzMTViYmQ0ODVkZGE1ZTgxM2NiMTlhZGUzNTZlNTU3OEBncm91cC5jYWxlbmRhci5nb29nbGUuY29t", IMAGE("https://api.qrserver.com/v1/create-qr-code/?size=150x150&amp;data=https://www.google.com/calendar/event?eid=YjJtaXZnODI4NnJocWprOGc4MGhsczlxcTAgODIxNzY1OWM2ZDRlYTY2OTdmY2Y1YjRiOGI2MmIwMTkzMTViYmQ0ODVkZGE1ZTgxM2NiMTlhZGUzNTZlNTU3OEBncm91cC5jYWxlbmRhci5nb29nbGU"&amp;"uY29t",1))</f>
        <v/>
      </c>
      <c r="D42" s="3" t="s">
        <v>79</v>
      </c>
      <c r="E42" s="1" t="str">
        <f>HYPERLINK("https://www.google.com/calendar/event?eid=YjJtaXZnODI4NnJocWprOGc4MGhsczlxcTAgODIxNzY1OWM2ZDRlYTY2OTdmY2Y1YjRiOGI2MmIwMTkzMTViYmQ0ODVkZGE1ZTgxM2NiMTlhZGUzNTZlNTU3OEBncm91cC5jYWxlbmRhci5nb29nbGUuY29t","AI photo booth rental Los Angeles")</f>
        <v>AI photo booth rental Los Angeles</v>
      </c>
    </row>
    <row r="43" ht="112.5" customHeight="1">
      <c r="A43" s="2" t="s">
        <v>65</v>
      </c>
      <c r="B43" s="2" t="s">
        <v>66</v>
      </c>
      <c r="C43" s="1" t="str">
        <f>HYPERLINK("https://www.google.com/calendar/event?eid=cnB2M29tcnBiOThkODhkODNxMzFiZzhrMW8gODIxNzY1OWM2ZDRlYTY2OTdmY2Y1YjRiOGI2MmIwMTkzMTViYmQ0ODVkZGE1ZTgxM2NiMTlhZGUzNTZlNTU3OEBncm91cC5jYWxlbmRhci5nb29nbGUuY29t", IMAGE("https://api.qrserver.com/v1/create-qr-code/?size=150x150&amp;data=https://www.google.com/calendar/event?eid=cnB2M29tcnBiOThkODhkODNxMzFiZzhrMW8gODIxNzY1OWM2ZDRlYTY2OTdmY2Y1YjRiOGI2MmIwMTkzMTViYmQ0ODVkZGE1ZTgxM2NiMTlhZGUzNTZlNTU3OEBncm91cC5jYWxlbmRhci5nb29nbGU"&amp;"uY29t",1))</f>
        <v/>
      </c>
      <c r="D43" s="3" t="s">
        <v>80</v>
      </c>
      <c r="E43" s="1" t="str">
        <f>HYPERLINK("https://www.google.com/calendar/event?eid=cnB2M29tcnBiOThkODhkODNxMzFiZzhrMW8gODIxNzY1OWM2ZDRlYTY2OTdmY2Y1YjRiOGI2MmIwMTkzMTViYmQ0ODVkZGE1ZTgxM2NiMTlhZGUzNTZlNTU3OEBncm91cC5jYWxlbmRhci5nb29nbGUuY29t","AI photo booth rental Los Angeles")</f>
        <v>AI photo booth rental Los Angeles</v>
      </c>
    </row>
    <row r="44" ht="112.5" customHeight="1">
      <c r="A44" s="2" t="s">
        <v>65</v>
      </c>
      <c r="B44" s="2" t="s">
        <v>66</v>
      </c>
      <c r="C44" s="1" t="str">
        <f>HYPERLINK("https://www.google.com/calendar/event?eid=N2FhdGVhNjAzdGRtdHFucW5zbHBjaW5oZm8gODIxNzY1OWM2ZDRlYTY2OTdmY2Y1YjRiOGI2MmIwMTkzMTViYmQ0ODVkZGE1ZTgxM2NiMTlhZGUzNTZlNTU3OEBncm91cC5jYWxlbmRhci5nb29nbGUuY29t", IMAGE("https://api.qrserver.com/v1/create-qr-code/?size=150x150&amp;data=https://www.google.com/calendar/event?eid=N2FhdGVhNjAzdGRtdHFucW5zbHBjaW5oZm8gODIxNzY1OWM2ZDRlYTY2OTdmY2Y1YjRiOGI2MmIwMTkzMTViYmQ0ODVkZGE1ZTgxM2NiMTlhZGUzNTZlNTU3OEBncm91cC5jYWxlbmRhci5nb29nbGU"&amp;"uY29t",1))</f>
        <v/>
      </c>
      <c r="D44" s="3" t="s">
        <v>81</v>
      </c>
      <c r="E44" s="1" t="str">
        <f>HYPERLINK("https://www.google.com/calendar/event?eid=N2FhdGVhNjAzdGRtdHFucW5zbHBjaW5oZm8gODIxNzY1OWM2ZDRlYTY2OTdmY2Y1YjRiOGI2MmIwMTkzMTViYmQ0ODVkZGE1ZTgxM2NiMTlhZGUzNTZlNTU3OEBncm91cC5jYWxlbmRhci5nb29nbGUuY29t","AI photo booth rental Los Angeles")</f>
        <v>AI photo booth rental Los Angeles</v>
      </c>
    </row>
    <row r="45" ht="112.5" customHeight="1">
      <c r="A45" s="2" t="s">
        <v>82</v>
      </c>
      <c r="B45" s="2" t="s">
        <v>1</v>
      </c>
      <c r="C45" s="1" t="str">
        <f>HYPERLINK("https://youtu.be/3AjCF0_H6pI", IMAGE("https://api.qrserver.com/v1/create-qr-code/?size=150x150&amp;data=https://youtu.be/3AjCF0_H6pI",1))</f>
        <v/>
      </c>
      <c r="D45" s="3" t="s">
        <v>83</v>
      </c>
      <c r="E45" s="1" t="str">
        <f>HYPERLINK("https://youtu.be/3AjCF0_H6pI","AI photo booth rental Los Angeles")</f>
        <v>AI photo booth rental Los Angeles</v>
      </c>
    </row>
    <row r="46" ht="112.5" customHeight="1">
      <c r="A46" s="2" t="s">
        <v>82</v>
      </c>
      <c r="B46" s="2" t="s">
        <v>1</v>
      </c>
      <c r="C46" s="1" t="str">
        <f>HYPERLINK("https://youtu.be/yD1Nwl2R0O4", IMAGE("https://api.qrserver.com/v1/create-qr-code/?size=150x150&amp;data=https://youtu.be/yD1Nwl2R0O4",1))</f>
        <v/>
      </c>
      <c r="D46" s="3" t="s">
        <v>84</v>
      </c>
      <c r="E46" s="1" t="str">
        <f>HYPERLINK("https://youtu.be/yD1Nwl2R0O4","AI photo booth rental Los Angeles")</f>
        <v>AI photo booth rental Los Angeles</v>
      </c>
    </row>
    <row r="47" ht="112.5" customHeight="1">
      <c r="A47" s="2" t="s">
        <v>82</v>
      </c>
      <c r="B47" s="2" t="s">
        <v>1</v>
      </c>
      <c r="C47" s="1" t="str">
        <f>HYPERLINK("https://youtu.be/WWlZX-7fMis", IMAGE("https://api.qrserver.com/v1/create-qr-code/?size=150x150&amp;data=https://youtu.be/WWlZX-7fMis",1))</f>
        <v/>
      </c>
      <c r="D47" s="3" t="s">
        <v>85</v>
      </c>
      <c r="E47" s="1" t="str">
        <f>HYPERLINK("https://youtu.be/WWlZX-7fMis","AI photo booth rental Los Angeles")</f>
        <v>AI photo booth rental Los Angeles</v>
      </c>
    </row>
    <row r="48" ht="112.5" customHeight="1">
      <c r="A48" s="2" t="s">
        <v>82</v>
      </c>
      <c r="B48" s="2" t="s">
        <v>1</v>
      </c>
      <c r="C48" s="1" t="str">
        <f>HYPERLINK("https://youtu.be/uceVMj8rYks", IMAGE("https://api.qrserver.com/v1/create-qr-code/?size=150x150&amp;data=https://youtu.be/uceVMj8rYks",1))</f>
        <v/>
      </c>
      <c r="D48" s="3" t="s">
        <v>86</v>
      </c>
      <c r="E48" s="1" t="str">
        <f>HYPERLINK("https://youtu.be/uceVMj8rYks","AI photo booth rental Los Angeles")</f>
        <v>AI photo booth rental Los Angeles</v>
      </c>
    </row>
    <row r="49" ht="112.5" customHeight="1">
      <c r="A49" s="2" t="s">
        <v>82</v>
      </c>
      <c r="B49" s="2" t="s">
        <v>1</v>
      </c>
      <c r="C49" s="1" t="str">
        <f>HYPERLINK("https://youtu.be/5m1UqrkL-Qs", IMAGE("https://api.qrserver.com/v1/create-qr-code/?size=150x150&amp;data=https://youtu.be/5m1UqrkL-Qs",1))</f>
        <v/>
      </c>
      <c r="D49" s="3" t="s">
        <v>87</v>
      </c>
      <c r="E49" s="1" t="str">
        <f>HYPERLINK("https://youtu.be/5m1UqrkL-Qs","AI photo booth rental Los Angeles")</f>
        <v>AI photo booth rental Los Angeles</v>
      </c>
    </row>
    <row r="50" ht="112.5" customHeight="1">
      <c r="A50" s="2" t="s">
        <v>88</v>
      </c>
      <c r="B50" s="2" t="s">
        <v>89</v>
      </c>
      <c r="C50" s="1" t="str">
        <f>HYPERLINK("https://docs.google.com/spreadsheets/d/1_AAAd7U1zQVJ93c_z-siee0aSiFK7yVIS7IyYvagei4/edit#gid=0", IMAGE("https://api.qrserver.com/v1/create-qr-code/?size=150x150&amp;data=https://docs.google.com/spreadsheets/d/1_AAAd7U1zQVJ93c_z-siee0aSiFK7yVIS7IyYvagei4/edit#gid=0",1))</f>
        <v/>
      </c>
      <c r="D50" s="3" t="s">
        <v>90</v>
      </c>
      <c r="E50" s="1" t="str">
        <f>HYPERLINK("https://docs.google.com/spreadsheets/d/1_AAAd7U1zQVJ93c_z-siee0aSiFK7yVIS7IyYvagei4/edit#gid=0","AI photo booth rental Los Angeles Sheet1")</f>
        <v>AI photo booth rental Los Angeles Sheet1</v>
      </c>
    </row>
    <row r="51" ht="112.5" customHeight="1">
      <c r="A51" s="2" t="s">
        <v>88</v>
      </c>
      <c r="B51" s="2" t="s">
        <v>91</v>
      </c>
      <c r="C51" s="1" t="str">
        <f>HYPERLINK("https://docs.google.com/spreadsheets/d/1_AAAd7U1zQVJ93c_z-siee0aSiFK7yVIS7IyYvagei4/edit#gid=104503529", IMAGE("https://api.qrserver.com/v1/create-qr-code/?size=150x150&amp;data=https://docs.google.com/spreadsheets/d/1_AAAd7U1zQVJ93c_z-siee0aSiFK7yVIS7IyYvagei4/edit#gid=104503529",1))</f>
        <v/>
      </c>
      <c r="D51" s="3" t="s">
        <v>92</v>
      </c>
      <c r="E51" s="1" t="str">
        <f>HYPERLINK("https://docs.google.com/spreadsheets/d/1_AAAd7U1zQVJ93c_z-siee0aSiFK7yVIS7IyYvagei4/edit#gid=104503529","AI photo booth rental Los Angeles Keywords")</f>
        <v>AI photo booth rental Los Angeles Keywords</v>
      </c>
    </row>
    <row r="52" ht="112.5" customHeight="1">
      <c r="A52" s="2" t="s">
        <v>88</v>
      </c>
      <c r="B52" s="2" t="s">
        <v>93</v>
      </c>
      <c r="C52" s="1" t="str">
        <f>HYPERLINK("https://docs.google.com/spreadsheets/d/1_AAAd7U1zQVJ93c_z-siee0aSiFK7yVIS7IyYvagei4/edit#gid=1150098443", IMAGE("https://api.qrserver.com/v1/create-qr-code/?size=150x150&amp;data=https://docs.google.com/spreadsheets/d/1_AAAd7U1zQVJ93c_z-siee0aSiFK7yVIS7IyYvagei4/edit#gid=1150098443",1))</f>
        <v/>
      </c>
      <c r="D52" s="3" t="s">
        <v>94</v>
      </c>
      <c r="E52" s="1" t="str">
        <f>HYPERLINK("https://docs.google.com/spreadsheets/d/1_AAAd7U1zQVJ93c_z-siee0aSiFK7yVIS7IyYvagei4/edit#gid=1150098443","AI photo booth rental Los Angeles Content")</f>
        <v>AI photo booth rental Los Angeles Content</v>
      </c>
    </row>
    <row r="53" ht="112.5" customHeight="1">
      <c r="A53" s="2" t="s">
        <v>88</v>
      </c>
      <c r="B53" s="2" t="s">
        <v>95</v>
      </c>
      <c r="C53" s="1" t="str">
        <f>HYPERLINK("https://docs.google.com/spreadsheets/d/1_AAAd7U1zQVJ93c_z-siee0aSiFK7yVIS7IyYvagei4/edit#gid=329935823", IMAGE("https://api.qrserver.com/v1/create-qr-code/?size=150x150&amp;data=https://docs.google.com/spreadsheets/d/1_AAAd7U1zQVJ93c_z-siee0aSiFK7yVIS7IyYvagei4/edit#gid=329935823",1))</f>
        <v/>
      </c>
      <c r="D53" s="3" t="s">
        <v>96</v>
      </c>
      <c r="E53" s="1" t="str">
        <f>HYPERLINK("https://docs.google.com/spreadsheets/d/1_AAAd7U1zQVJ93c_z-siee0aSiFK7yVIS7IyYvagei4/edit#gid=329935823","AI photo booth rental Los Angeles Calendar Events")</f>
        <v>AI photo booth rental Los Angeles Calendar Events</v>
      </c>
    </row>
    <row r="54" ht="112.5" customHeight="1">
      <c r="A54" s="2" t="s">
        <v>88</v>
      </c>
      <c r="B54" s="2" t="s">
        <v>97</v>
      </c>
      <c r="C54" s="1" t="str">
        <f>HYPERLINK("https://docs.google.com/spreadsheets/d/1_AAAd7U1zQVJ93c_z-siee0aSiFK7yVIS7IyYvagei4/edit#gid=652934269", IMAGE("https://api.qrserver.com/v1/create-qr-code/?size=150x150&amp;data=https://docs.google.com/spreadsheets/d/1_AAAd7U1zQVJ93c_z-siee0aSiFK7yVIS7IyYvagei4/edit#gid=652934269",1))</f>
        <v/>
      </c>
      <c r="D54" s="3" t="s">
        <v>98</v>
      </c>
      <c r="E54" s="1" t="str">
        <f>HYPERLINK("https://docs.google.com/spreadsheets/d/1_AAAd7U1zQVJ93c_z-siee0aSiFK7yVIS7IyYvagei4/edit#gid=652934269","AI photo booth rental Los Angeles RSS Feeds")</f>
        <v>AI photo booth rental Los Angeles RSS Feeds</v>
      </c>
    </row>
    <row r="55">
      <c r="A55" s="2" t="s">
        <v>99</v>
      </c>
      <c r="B55" s="2" t="s">
        <v>100</v>
      </c>
      <c r="D55" s="3" t="s">
        <v>101</v>
      </c>
      <c r="E55" s="1" t="str">
        <f>HYPERLINK("https://drive.google.com/drive/folders/1rZt5YM9LxeVcWOq8aIad8aSMqMgX2aX0?usp=sharing","AI photo booth rental Los Angeles HTML")</f>
        <v>AI photo booth rental Los Angeles HTML</v>
      </c>
    </row>
    <row r="56">
      <c r="A56" s="2" t="s">
        <v>102</v>
      </c>
      <c r="B56" s="2" t="s">
        <v>103</v>
      </c>
      <c r="D56" s="3" t="s">
        <v>104</v>
      </c>
      <c r="E56" s="1" t="str">
        <f>HYPERLINK("https://drive.google.com/file/d/1p9rn6CPjLIaOyginEbCzglAehlpqQIH5/view?usp=sharing","AI photo booth rental Los Angeles.html")</f>
        <v>AI photo booth rental Los Angeles.html</v>
      </c>
    </row>
    <row r="57">
      <c r="A57" s="2" t="s">
        <v>105</v>
      </c>
      <c r="B57" s="2" t="s">
        <v>106</v>
      </c>
      <c r="D57" s="3" t="s">
        <v>107</v>
      </c>
      <c r="E57" s="1" t="str">
        <f>HYPERLINK("https://drive.google.com/drive/folders/1uFg1reBORe6O-Xm-96hdBOAerwLS-0Ev?usp=sharing","AI photo booth rental Los Angeles MSFT")</f>
        <v>AI photo booth rental Los Angeles MSFT</v>
      </c>
    </row>
    <row r="58">
      <c r="A58" s="2" t="s">
        <v>47</v>
      </c>
      <c r="B58" s="2" t="s">
        <v>108</v>
      </c>
      <c r="D58" s="3" t="s">
        <v>109</v>
      </c>
      <c r="E58" s="1" t="str">
        <f t="shared" ref="E58:E60" si="4">HYPERLINK("https://docs.google.com/document/d/1d5P990Lt5wFUnMq6BSrQqC5gtdjyA4HKZGYU_za_cAs/edit?usp=sharing","renting a A.I. photo booth in Orange County")</f>
        <v>renting a A.I. photo booth in Orange County</v>
      </c>
    </row>
    <row r="59">
      <c r="A59" s="2" t="s">
        <v>49</v>
      </c>
      <c r="B59" s="2" t="s">
        <v>110</v>
      </c>
      <c r="D59" s="3" t="s">
        <v>111</v>
      </c>
      <c r="E59" s="1" t="str">
        <f t="shared" si="4"/>
        <v>renting a A.I. photo booth in Orange County</v>
      </c>
    </row>
    <row r="60">
      <c r="A60" s="2" t="s">
        <v>51</v>
      </c>
      <c r="B60" s="2" t="s">
        <v>112</v>
      </c>
      <c r="D60" s="3" t="s">
        <v>113</v>
      </c>
      <c r="E60" s="1" t="str">
        <f t="shared" si="4"/>
        <v>renting a A.I. photo booth in Orange County</v>
      </c>
    </row>
    <row r="61">
      <c r="A61" s="2" t="s">
        <v>47</v>
      </c>
      <c r="B61" s="2" t="s">
        <v>114</v>
      </c>
      <c r="D61" s="3" t="s">
        <v>115</v>
      </c>
      <c r="E61" s="1" t="str">
        <f t="shared" ref="E61:E63" si="5">HYPERLINK("https://docs.google.com/document/d/1rAvrhnJBl83aj50VUc-JxvjX8j9n38kCZUDOuJHHhG8/edit?usp=sharing","corporate event A.I. Artificial Intelligence photo booth Orange County")</f>
        <v>corporate event A.I. Artificial Intelligence photo booth Orange County</v>
      </c>
    </row>
    <row r="62">
      <c r="A62" s="2" t="s">
        <v>49</v>
      </c>
      <c r="B62" s="2" t="s">
        <v>116</v>
      </c>
      <c r="D62" s="3" t="s">
        <v>117</v>
      </c>
      <c r="E62" s="1" t="str">
        <f t="shared" si="5"/>
        <v>corporate event A.I. Artificial Intelligence photo booth Orange County</v>
      </c>
    </row>
    <row r="63">
      <c r="A63" s="2" t="s">
        <v>51</v>
      </c>
      <c r="B63" s="2" t="s">
        <v>118</v>
      </c>
      <c r="D63" s="3" t="s">
        <v>119</v>
      </c>
      <c r="E63" s="1" t="str">
        <f t="shared" si="5"/>
        <v>corporate event A.I. Artificial Intelligence photo booth Orange County</v>
      </c>
    </row>
    <row r="64">
      <c r="A64" s="2" t="s">
        <v>47</v>
      </c>
      <c r="B64" s="2" t="s">
        <v>120</v>
      </c>
      <c r="D64" s="3" t="s">
        <v>121</v>
      </c>
      <c r="E64" s="1" t="str">
        <f t="shared" ref="E64:E66" si="6">HYPERLINK("https://docs.google.com/document/d/1UEDXbrWjjmeLAVgItU2MxhTl8bzrHG4kJAwCHshNmUM/edit?usp=sharing","A.I. Artificial Intelligence photo booth rental orange county")</f>
        <v>A.I. Artificial Intelligence photo booth rental orange county</v>
      </c>
    </row>
    <row r="65">
      <c r="A65" s="2" t="s">
        <v>49</v>
      </c>
      <c r="B65" s="2" t="s">
        <v>122</v>
      </c>
      <c r="D65" s="3" t="s">
        <v>123</v>
      </c>
      <c r="E65" s="1" t="str">
        <f t="shared" si="6"/>
        <v>A.I. Artificial Intelligence photo booth rental orange county</v>
      </c>
    </row>
    <row r="66">
      <c r="A66" s="2" t="s">
        <v>51</v>
      </c>
      <c r="B66" s="2" t="s">
        <v>124</v>
      </c>
      <c r="D66" s="3" t="s">
        <v>125</v>
      </c>
      <c r="E66" s="1" t="str">
        <f t="shared" si="6"/>
        <v>A.I. Artificial Intelligence photo booth rental orange county</v>
      </c>
    </row>
    <row r="67">
      <c r="A67" s="2" t="s">
        <v>126</v>
      </c>
      <c r="B67" s="2" t="s">
        <v>1</v>
      </c>
      <c r="D67" s="3" t="s">
        <v>127</v>
      </c>
      <c r="E67" s="1" t="str">
        <f>HYPERLINK("https://sites.google.com/view/photobooth-rental-culver-city/wedding-photo-booth-rental-in-culver-city","AI photo booth rental Los Angeles")</f>
        <v>AI photo booth rental Los Angeles</v>
      </c>
    </row>
    <row r="68">
      <c r="A68" s="2" t="s">
        <v>126</v>
      </c>
      <c r="B68" s="2" t="s">
        <v>1</v>
      </c>
      <c r="D68" s="3" t="s">
        <v>128</v>
      </c>
      <c r="E68" s="1" t="str">
        <f>HYPERLINK("https://sites.google.com/view/culvercityphotoboothrentals/photo-booth-for-rental-in-culver-city","AI photo booth rental Los Angeles")</f>
        <v>AI photo booth rental Los Angeles</v>
      </c>
    </row>
    <row r="69">
      <c r="A69" s="2" t="s">
        <v>126</v>
      </c>
      <c r="B69" s="2" t="s">
        <v>1</v>
      </c>
      <c r="D69" s="3" t="s">
        <v>129</v>
      </c>
      <c r="E69" s="1" t="str">
        <f>HYPERLINK("https://sites.google.com/view/culvercityphotoboothrentals/photo-booth-for-rent-near-culver-city","AI photo booth rental Los Angeles")</f>
        <v>AI photo booth rental Los Angeles</v>
      </c>
    </row>
    <row r="70">
      <c r="A70" s="2" t="s">
        <v>126</v>
      </c>
      <c r="B70" s="2" t="s">
        <v>1</v>
      </c>
      <c r="D70" s="3" t="s">
        <v>130</v>
      </c>
      <c r="E70" s="1" t="str">
        <f>HYPERLINK("https://sites.google.com/view/culvercityphotoboothrentals/photo-booth-rental-in-culver-city_1","AI photo booth rental Los Angeles")</f>
        <v>AI photo booth rental Los Angeles</v>
      </c>
    </row>
    <row r="71">
      <c r="A71" s="2" t="s">
        <v>126</v>
      </c>
      <c r="B71" s="2" t="s">
        <v>1</v>
      </c>
      <c r="D71" s="3" t="s">
        <v>131</v>
      </c>
      <c r="E71" s="1" t="str">
        <f>HYPERLINK("https://sites.google.com/view/photoboothrentalnearsandimas/home","AI photo booth rental Los Angeles")</f>
        <v>AI photo booth rental Los Angeles</v>
      </c>
    </row>
    <row r="72">
      <c r="A72" s="2" t="s">
        <v>47</v>
      </c>
      <c r="B72" s="2" t="s">
        <v>132</v>
      </c>
      <c r="D72" s="3" t="s">
        <v>133</v>
      </c>
      <c r="E72" s="1" t="str">
        <f t="shared" ref="E72:E74" si="7">HYPERLINK("https://docs.google.com/document/d/1Se0IDPWJ1KQSZ3DV9GcTW3CWX4-zFoLq4qZF_mbLraE/edit?usp=sharing","wedding A.I. Artificial Intelligence photo booth rental in orange county")</f>
        <v>wedding A.I. Artificial Intelligence photo booth rental in orange county</v>
      </c>
    </row>
    <row r="73">
      <c r="A73" s="2" t="s">
        <v>49</v>
      </c>
      <c r="B73" s="2" t="s">
        <v>134</v>
      </c>
      <c r="D73" s="3" t="s">
        <v>135</v>
      </c>
      <c r="E73" s="1" t="str">
        <f t="shared" si="7"/>
        <v>wedding A.I. Artificial Intelligence photo booth rental in orange county</v>
      </c>
    </row>
    <row r="74">
      <c r="A74" s="2" t="s">
        <v>51</v>
      </c>
      <c r="B74" s="2" t="s">
        <v>136</v>
      </c>
      <c r="D74" s="3" t="s">
        <v>137</v>
      </c>
      <c r="E74" s="1" t="str">
        <f t="shared" si="7"/>
        <v>wedding A.I. Artificial Intelligence photo booth rental in orange county</v>
      </c>
    </row>
    <row r="75">
      <c r="A75" s="2" t="s">
        <v>47</v>
      </c>
      <c r="B75" s="2" t="s">
        <v>138</v>
      </c>
      <c r="D75" s="3" t="s">
        <v>139</v>
      </c>
      <c r="E75" s="1" t="str">
        <f t="shared" ref="E75:E77" si="8">HYPERLINK("https://docs.google.com/document/d/1_zJoAZFSn8hVvse7_P-S7ozpj3CXtfdx9Dsvj1rmSH0/edit?usp=sharing","A.I. Artificial Intelligence photo booth rental in orange county")</f>
        <v>A.I. Artificial Intelligence photo booth rental in orange county</v>
      </c>
    </row>
    <row r="76">
      <c r="A76" s="2" t="s">
        <v>49</v>
      </c>
      <c r="B76" s="2" t="s">
        <v>140</v>
      </c>
      <c r="D76" s="3" t="s">
        <v>141</v>
      </c>
      <c r="E76" s="1" t="str">
        <f t="shared" si="8"/>
        <v>A.I. Artificial Intelligence photo booth rental in orange county</v>
      </c>
    </row>
    <row r="77">
      <c r="A77" s="2" t="s">
        <v>51</v>
      </c>
      <c r="B77" s="2" t="s">
        <v>142</v>
      </c>
      <c r="D77" s="3" t="s">
        <v>143</v>
      </c>
      <c r="E77" s="1" t="str">
        <f t="shared" si="8"/>
        <v>A.I. Artificial Intelligence photo booth rental in orange county</v>
      </c>
    </row>
    <row r="78">
      <c r="A78" s="2" t="s">
        <v>47</v>
      </c>
      <c r="B78" s="2" t="s">
        <v>144</v>
      </c>
      <c r="D78" s="3" t="s">
        <v>145</v>
      </c>
      <c r="E78" s="1" t="str">
        <f t="shared" ref="E78:E80" si="9">HYPERLINK("https://docs.google.com/document/d/1083GdFQsm10LcW1NGkPTDCT04TDSn8fzWZjSGA_tvpw/edit?usp=sharing","A.I. Artificial Intelligence photo booth for rent orange county")</f>
        <v>A.I. Artificial Intelligence photo booth for rent orange county</v>
      </c>
    </row>
    <row r="79">
      <c r="A79" s="2" t="s">
        <v>49</v>
      </c>
      <c r="B79" s="2" t="s">
        <v>146</v>
      </c>
      <c r="D79" s="3" t="s">
        <v>147</v>
      </c>
      <c r="E79" s="1" t="str">
        <f t="shared" si="9"/>
        <v>A.I. Artificial Intelligence photo booth for rent orange county</v>
      </c>
    </row>
    <row r="80">
      <c r="A80" s="2" t="s">
        <v>51</v>
      </c>
      <c r="B80" s="2" t="s">
        <v>148</v>
      </c>
      <c r="D80" s="3" t="s">
        <v>149</v>
      </c>
      <c r="E80" s="1" t="str">
        <f t="shared" si="9"/>
        <v>A.I. Artificial Intelligence photo booth for rent orange county</v>
      </c>
    </row>
    <row r="81">
      <c r="A81" s="2" t="s">
        <v>126</v>
      </c>
      <c r="B81" s="2" t="s">
        <v>1</v>
      </c>
      <c r="D81" s="3" t="s">
        <v>127</v>
      </c>
      <c r="E81" s="1" t="str">
        <f>HYPERLINK("https://sites.google.com/view/photobooth-rental-culver-city/wedding-photo-booth-rental-in-culver-city","AI photo booth rental Los Angeles")</f>
        <v>AI photo booth rental Los Angeles</v>
      </c>
    </row>
    <row r="82">
      <c r="A82" s="2" t="s">
        <v>126</v>
      </c>
      <c r="B82" s="2" t="s">
        <v>1</v>
      </c>
      <c r="D82" s="3" t="s">
        <v>128</v>
      </c>
      <c r="E82" s="1" t="str">
        <f>HYPERLINK("https://sites.google.com/view/culvercityphotoboothrentals/photo-booth-for-rental-in-culver-city","AI photo booth rental Los Angeles")</f>
        <v>AI photo booth rental Los Angeles</v>
      </c>
    </row>
    <row r="83">
      <c r="A83" s="2" t="s">
        <v>126</v>
      </c>
      <c r="B83" s="2" t="s">
        <v>1</v>
      </c>
      <c r="D83" s="3" t="s">
        <v>129</v>
      </c>
      <c r="E83" s="1" t="str">
        <f>HYPERLINK("https://sites.google.com/view/culvercityphotoboothrentals/photo-booth-for-rent-near-culver-city","AI photo booth rental Los Angeles")</f>
        <v>AI photo booth rental Los Angeles</v>
      </c>
    </row>
    <row r="84">
      <c r="A84" s="2" t="s">
        <v>126</v>
      </c>
      <c r="B84" s="2" t="s">
        <v>1</v>
      </c>
      <c r="D84" s="3" t="s">
        <v>130</v>
      </c>
      <c r="E84" s="1" t="str">
        <f>HYPERLINK("https://sites.google.com/view/culvercityphotoboothrentals/photo-booth-rental-in-culver-city_1","AI photo booth rental Los Angeles")</f>
        <v>AI photo booth rental Los Angeles</v>
      </c>
    </row>
    <row r="85">
      <c r="A85" s="2" t="s">
        <v>126</v>
      </c>
      <c r="B85" s="2" t="s">
        <v>1</v>
      </c>
      <c r="D85" s="3" t="s">
        <v>131</v>
      </c>
      <c r="E85" s="1" t="str">
        <f>HYPERLINK("https://sites.google.com/view/photoboothrentalnearsandimas/home","AI photo booth rental Los Angeles")</f>
        <v>AI photo booth rental Los Angeles</v>
      </c>
    </row>
    <row r="86">
      <c r="A86" s="2" t="s">
        <v>47</v>
      </c>
      <c r="B86" s="2" t="s">
        <v>150</v>
      </c>
      <c r="D86" s="3" t="s">
        <v>151</v>
      </c>
      <c r="E86" s="1" t="str">
        <f t="shared" ref="E86:E88" si="10">HYPERLINK("https://docs.google.com/document/d/1zLZyGrGmubdElNaFghMlqlaa9dt3GRHolaNNd13EAX8/edit?usp=sharing","A.I. Artificial Intelligence photo booth for rental orange county")</f>
        <v>A.I. Artificial Intelligence photo booth for rental orange county</v>
      </c>
    </row>
    <row r="87">
      <c r="A87" s="2" t="s">
        <v>49</v>
      </c>
      <c r="B87" s="2" t="s">
        <v>152</v>
      </c>
      <c r="D87" s="3" t="s">
        <v>153</v>
      </c>
      <c r="E87" s="1" t="str">
        <f t="shared" si="10"/>
        <v>A.I. Artificial Intelligence photo booth for rental orange county</v>
      </c>
    </row>
    <row r="88">
      <c r="A88" s="2" t="s">
        <v>51</v>
      </c>
      <c r="B88" s="2" t="s">
        <v>154</v>
      </c>
      <c r="D88" s="3" t="s">
        <v>155</v>
      </c>
      <c r="E88" s="1" t="str">
        <f t="shared" si="10"/>
        <v>A.I. Artificial Intelligence photo booth for rental orange county</v>
      </c>
    </row>
    <row r="89">
      <c r="A89" s="2" t="s">
        <v>47</v>
      </c>
      <c r="B89" s="2" t="s">
        <v>156</v>
      </c>
      <c r="D89" s="3" t="s">
        <v>157</v>
      </c>
      <c r="E89" s="1" t="str">
        <f t="shared" ref="E89:E91" si="11">HYPERLINK("https://docs.google.com/document/d/1NyenAb9RpWABI97KSUglWSbMbOTzEZIoLr_z46ifNZw/edit?usp=sharing","A.I. Artificial Intelligence photo booth to rental orange county")</f>
        <v>A.I. Artificial Intelligence photo booth to rental orange county</v>
      </c>
    </row>
    <row r="90">
      <c r="A90" s="2" t="s">
        <v>49</v>
      </c>
      <c r="B90" s="2" t="s">
        <v>158</v>
      </c>
      <c r="D90" s="3" t="s">
        <v>159</v>
      </c>
      <c r="E90" s="1" t="str">
        <f t="shared" si="11"/>
        <v>A.I. Artificial Intelligence photo booth to rental orange county</v>
      </c>
    </row>
    <row r="91">
      <c r="A91" s="2" t="s">
        <v>51</v>
      </c>
      <c r="B91" s="2" t="s">
        <v>160</v>
      </c>
      <c r="D91" s="3" t="s">
        <v>161</v>
      </c>
      <c r="E91" s="1" t="str">
        <f t="shared" si="11"/>
        <v>A.I. Artificial Intelligence photo booth to rental orange county</v>
      </c>
    </row>
    <row r="92">
      <c r="A92" s="2" t="s">
        <v>47</v>
      </c>
      <c r="B92" s="2" t="s">
        <v>162</v>
      </c>
      <c r="D92" s="3" t="s">
        <v>163</v>
      </c>
      <c r="E92" s="1" t="str">
        <f t="shared" ref="E92:E94" si="12">HYPERLINK("https://docs.google.com/document/d/1bcbin7MRmnCwJnp0k0UMeKlENgLVKJa58qt1kpgTjw8/edit?usp=sharing","A.I. Artificial Intelligence photo booth to rent orange county")</f>
        <v>A.I. Artificial Intelligence photo booth to rent orange county</v>
      </c>
    </row>
    <row r="93">
      <c r="A93" s="2" t="s">
        <v>49</v>
      </c>
      <c r="B93" s="2" t="s">
        <v>164</v>
      </c>
      <c r="D93" s="3" t="s">
        <v>165</v>
      </c>
      <c r="E93" s="1" t="str">
        <f t="shared" si="12"/>
        <v>A.I. Artificial Intelligence photo booth to rent orange county</v>
      </c>
    </row>
    <row r="94">
      <c r="A94" s="2" t="s">
        <v>51</v>
      </c>
      <c r="B94" s="2" t="s">
        <v>166</v>
      </c>
      <c r="D94" s="3" t="s">
        <v>167</v>
      </c>
      <c r="E94" s="1" t="str">
        <f t="shared" si="12"/>
        <v>A.I. Artificial Intelligence photo booth to rent orange county</v>
      </c>
    </row>
    <row r="95">
      <c r="A95" s="2" t="s">
        <v>126</v>
      </c>
      <c r="B95" s="2" t="s">
        <v>1</v>
      </c>
      <c r="D95" s="3" t="s">
        <v>127</v>
      </c>
      <c r="E95" s="1" t="str">
        <f>HYPERLINK("https://sites.google.com/view/photobooth-rental-culver-city/wedding-photo-booth-rental-in-culver-city","AI photo booth rental Los Angeles")</f>
        <v>AI photo booth rental Los Angeles</v>
      </c>
    </row>
    <row r="96">
      <c r="A96" s="2" t="s">
        <v>126</v>
      </c>
      <c r="B96" s="2" t="s">
        <v>1</v>
      </c>
      <c r="D96" s="3" t="s">
        <v>128</v>
      </c>
      <c r="E96" s="1" t="str">
        <f>HYPERLINK("https://sites.google.com/view/culvercityphotoboothrentals/photo-booth-for-rental-in-culver-city","AI photo booth rental Los Angeles")</f>
        <v>AI photo booth rental Los Angeles</v>
      </c>
    </row>
    <row r="97">
      <c r="A97" s="2" t="s">
        <v>126</v>
      </c>
      <c r="B97" s="2" t="s">
        <v>1</v>
      </c>
      <c r="D97" s="3" t="s">
        <v>129</v>
      </c>
      <c r="E97" s="1" t="str">
        <f>HYPERLINK("https://sites.google.com/view/culvercityphotoboothrentals/photo-booth-for-rent-near-culver-city","AI photo booth rental Los Angeles")</f>
        <v>AI photo booth rental Los Angeles</v>
      </c>
    </row>
    <row r="98">
      <c r="A98" s="2" t="s">
        <v>126</v>
      </c>
      <c r="B98" s="2" t="s">
        <v>1</v>
      </c>
      <c r="D98" s="3" t="s">
        <v>130</v>
      </c>
      <c r="E98" s="1" t="str">
        <f>HYPERLINK("https://sites.google.com/view/culvercityphotoboothrentals/photo-booth-rental-in-culver-city_1","AI photo booth rental Los Angeles")</f>
        <v>AI photo booth rental Los Angeles</v>
      </c>
    </row>
    <row r="99">
      <c r="A99" s="2" t="s">
        <v>126</v>
      </c>
      <c r="B99" s="2" t="s">
        <v>1</v>
      </c>
      <c r="D99" s="3" t="s">
        <v>131</v>
      </c>
      <c r="E99" s="1" t="str">
        <f>HYPERLINK("https://sites.google.com/view/photoboothrentalnearsandimas/home","AI photo booth rental Los Angeles")</f>
        <v>AI photo booth rental Los Angeles</v>
      </c>
    </row>
    <row r="100">
      <c r="A100" s="2" t="s">
        <v>47</v>
      </c>
      <c r="B100" s="2" t="s">
        <v>168</v>
      </c>
      <c r="D100" s="3" t="s">
        <v>169</v>
      </c>
      <c r="E100" s="1" t="str">
        <f t="shared" ref="E100:E102" si="13">HYPERLINK("https://docs.google.com/document/d/1sA-84BUEyEy6JbORqTUPEGZKI7aLlZ30uvzDEMLkyFY/edit?usp=sharing","A.I. Artificial Intelligence open air photo booth rental orange county")</f>
        <v>A.I. Artificial Intelligence open air photo booth rental orange county</v>
      </c>
    </row>
    <row r="101">
      <c r="A101" s="2" t="s">
        <v>49</v>
      </c>
      <c r="B101" s="2" t="s">
        <v>170</v>
      </c>
      <c r="D101" s="3" t="s">
        <v>171</v>
      </c>
      <c r="E101" s="1" t="str">
        <f t="shared" si="13"/>
        <v>A.I. Artificial Intelligence open air photo booth rental orange county</v>
      </c>
    </row>
    <row r="102">
      <c r="A102" s="2" t="s">
        <v>51</v>
      </c>
      <c r="B102" s="2" t="s">
        <v>172</v>
      </c>
      <c r="D102" s="3" t="s">
        <v>173</v>
      </c>
      <c r="E102" s="1" t="str">
        <f t="shared" si="13"/>
        <v>A.I. Artificial Intelligence open air photo booth rental orange county</v>
      </c>
    </row>
    <row r="103">
      <c r="A103" s="2" t="s">
        <v>47</v>
      </c>
      <c r="B103" s="2" t="s">
        <v>174</v>
      </c>
      <c r="D103" s="3" t="s">
        <v>175</v>
      </c>
      <c r="E103" s="1" t="str">
        <f t="shared" ref="E103:E105" si="14">HYPERLINK("https://docs.google.com/document/d/10gvm4K8Ao_E0wXMrxCGP1YLSV7sGWC5fW4L3M-eXYHs/edit?usp=sharing","A.I. Artificial Intelligence oc events photo booth")</f>
        <v>A.I. Artificial Intelligence oc events photo booth</v>
      </c>
    </row>
    <row r="104">
      <c r="A104" s="2" t="s">
        <v>49</v>
      </c>
      <c r="B104" s="2" t="s">
        <v>176</v>
      </c>
      <c r="D104" s="3" t="s">
        <v>177</v>
      </c>
      <c r="E104" s="1" t="str">
        <f t="shared" si="14"/>
        <v>A.I. Artificial Intelligence oc events photo booth</v>
      </c>
    </row>
    <row r="105">
      <c r="A105" s="2" t="s">
        <v>51</v>
      </c>
      <c r="B105" s="2" t="s">
        <v>178</v>
      </c>
      <c r="D105" s="3" t="s">
        <v>179</v>
      </c>
      <c r="E105" s="1" t="str">
        <f t="shared" si="14"/>
        <v>A.I. Artificial Intelligence oc events photo booth</v>
      </c>
    </row>
    <row r="106">
      <c r="A106" s="2" t="s">
        <v>47</v>
      </c>
      <c r="B106" s="2" t="s">
        <v>180</v>
      </c>
      <c r="D106" s="3" t="s">
        <v>181</v>
      </c>
      <c r="E106" s="1" t="str">
        <f t="shared" ref="E106:E108" si="15">HYPERLINK("https://docs.google.com/document/d/1a4REKVeanNlcUoM_MPQ_-VZWNp8jJZR4gq4fH-_rGdE/edit?usp=sharing","A.I. Artificial Intelligence oc photo booth")</f>
        <v>A.I. Artificial Intelligence oc photo booth</v>
      </c>
    </row>
    <row r="107">
      <c r="A107" s="2" t="s">
        <v>49</v>
      </c>
      <c r="B107" s="2" t="s">
        <v>182</v>
      </c>
      <c r="D107" s="3" t="s">
        <v>183</v>
      </c>
      <c r="E107" s="1" t="str">
        <f t="shared" si="15"/>
        <v>A.I. Artificial Intelligence oc photo booth</v>
      </c>
    </row>
    <row r="108">
      <c r="A108" s="2" t="s">
        <v>51</v>
      </c>
      <c r="B108" s="2" t="s">
        <v>184</v>
      </c>
      <c r="D108" s="3" t="s">
        <v>185</v>
      </c>
      <c r="E108" s="1" t="str">
        <f t="shared" si="15"/>
        <v>A.I. Artificial Intelligence oc photo booth</v>
      </c>
    </row>
    <row r="109">
      <c r="A109" s="2" t="s">
        <v>126</v>
      </c>
      <c r="B109" s="2" t="s">
        <v>1</v>
      </c>
      <c r="D109" s="3" t="s">
        <v>127</v>
      </c>
      <c r="E109" s="1" t="str">
        <f>HYPERLINK("https://sites.google.com/view/photobooth-rental-culver-city/wedding-photo-booth-rental-in-culver-city","AI photo booth rental Los Angeles")</f>
        <v>AI photo booth rental Los Angeles</v>
      </c>
    </row>
    <row r="110">
      <c r="A110" s="2" t="s">
        <v>126</v>
      </c>
      <c r="B110" s="2" t="s">
        <v>1</v>
      </c>
      <c r="D110" s="3" t="s">
        <v>128</v>
      </c>
      <c r="E110" s="1" t="str">
        <f>HYPERLINK("https://sites.google.com/view/culvercityphotoboothrentals/photo-booth-for-rental-in-culver-city","AI photo booth rental Los Angeles")</f>
        <v>AI photo booth rental Los Angeles</v>
      </c>
    </row>
    <row r="111">
      <c r="A111" s="2" t="s">
        <v>126</v>
      </c>
      <c r="B111" s="2" t="s">
        <v>1</v>
      </c>
      <c r="D111" s="3" t="s">
        <v>129</v>
      </c>
      <c r="E111" s="1" t="str">
        <f>HYPERLINK("https://sites.google.com/view/culvercityphotoboothrentals/photo-booth-for-rent-near-culver-city","AI photo booth rental Los Angeles")</f>
        <v>AI photo booth rental Los Angeles</v>
      </c>
    </row>
    <row r="112">
      <c r="A112" s="2" t="s">
        <v>126</v>
      </c>
      <c r="B112" s="2" t="s">
        <v>1</v>
      </c>
      <c r="D112" s="3" t="s">
        <v>130</v>
      </c>
      <c r="E112" s="1" t="str">
        <f>HYPERLINK("https://sites.google.com/view/culvercityphotoboothrentals/photo-booth-rental-in-culver-city_1","AI photo booth rental Los Angeles")</f>
        <v>AI photo booth rental Los Angeles</v>
      </c>
    </row>
    <row r="113">
      <c r="A113" s="2" t="s">
        <v>126</v>
      </c>
      <c r="B113" s="2" t="s">
        <v>1</v>
      </c>
      <c r="D113" s="3" t="s">
        <v>131</v>
      </c>
      <c r="E113" s="1" t="str">
        <f>HYPERLINK("https://sites.google.com/view/photoboothrentalnearsandimas/home","AI photo booth rental Los Angeles")</f>
        <v>AI photo booth rental Los Angeles</v>
      </c>
    </row>
    <row r="114">
      <c r="A114" s="2" t="s">
        <v>47</v>
      </c>
      <c r="B114" s="2" t="s">
        <v>186</v>
      </c>
      <c r="D114" s="3" t="s">
        <v>187</v>
      </c>
      <c r="E114" s="1" t="str">
        <f t="shared" ref="E114:E116" si="16">HYPERLINK("https://docs.google.com/document/d/1pFgltZkbBJ7v_q_zJCAJwMa4XXrAp1jORSm5d7aTnDw/edit?usp=sharing","A.I. Artificial Intelligence photo booth rentals orange county")</f>
        <v>A.I. Artificial Intelligence photo booth rentals orange county</v>
      </c>
    </row>
    <row r="115">
      <c r="A115" s="2" t="s">
        <v>49</v>
      </c>
      <c r="B115" s="2" t="s">
        <v>188</v>
      </c>
      <c r="D115" s="3" t="s">
        <v>189</v>
      </c>
      <c r="E115" s="1" t="str">
        <f t="shared" si="16"/>
        <v>A.I. Artificial Intelligence photo booth rentals orange county</v>
      </c>
    </row>
    <row r="116">
      <c r="A116" s="2" t="s">
        <v>51</v>
      </c>
      <c r="B116" s="2" t="s">
        <v>190</v>
      </c>
      <c r="D116" s="3" t="s">
        <v>191</v>
      </c>
      <c r="E116" s="1" t="str">
        <f t="shared" si="16"/>
        <v>A.I. Artificial Intelligence photo booth rentals orange county</v>
      </c>
    </row>
    <row r="117">
      <c r="A117" s="2" t="s">
        <v>47</v>
      </c>
      <c r="B117" s="2" t="s">
        <v>192</v>
      </c>
      <c r="D117" s="3" t="s">
        <v>193</v>
      </c>
      <c r="E117" s="1" t="str">
        <f t="shared" ref="E117:E119" si="17">HYPERLINK("https://docs.google.com/document/d/1jvakpAk0usAMCez-m5RNmbqWpTA1IKnYBApeNU0c-8w/edit?usp=sharing","A.I. Artificial Intelligence best photo booth rental orange county")</f>
        <v>A.I. Artificial Intelligence best photo booth rental orange county</v>
      </c>
    </row>
    <row r="118">
      <c r="A118" s="2" t="s">
        <v>49</v>
      </c>
      <c r="B118" s="2" t="s">
        <v>194</v>
      </c>
      <c r="D118" s="3" t="s">
        <v>195</v>
      </c>
      <c r="E118" s="1" t="str">
        <f t="shared" si="17"/>
        <v>A.I. Artificial Intelligence best photo booth rental orange county</v>
      </c>
    </row>
    <row r="119">
      <c r="A119" s="2" t="s">
        <v>51</v>
      </c>
      <c r="B119" s="2" t="s">
        <v>196</v>
      </c>
      <c r="D119" s="3" t="s">
        <v>197</v>
      </c>
      <c r="E119" s="1" t="str">
        <f t="shared" si="17"/>
        <v>A.I. Artificial Intelligence best photo booth rental orange county</v>
      </c>
    </row>
    <row r="120">
      <c r="A120" s="2" t="s">
        <v>47</v>
      </c>
      <c r="B120" s="2" t="s">
        <v>198</v>
      </c>
      <c r="D120" s="3" t="s">
        <v>199</v>
      </c>
      <c r="E120" s="1" t="str">
        <f t="shared" ref="E120:E122" si="18">HYPERLINK("https://docs.google.com/document/d/1TaFSvJHtunJ1Z3z5FFOkBq3n1QtgnHXrXnIAyqkoChk/edit?usp=sharing","A.I. Artificial Intelligence photo booth in orange county")</f>
        <v>A.I. Artificial Intelligence photo booth in orange county</v>
      </c>
    </row>
    <row r="121">
      <c r="A121" s="2" t="s">
        <v>49</v>
      </c>
      <c r="B121" s="2" t="s">
        <v>200</v>
      </c>
      <c r="D121" s="3" t="s">
        <v>201</v>
      </c>
      <c r="E121" s="1" t="str">
        <f t="shared" si="18"/>
        <v>A.I. Artificial Intelligence photo booth in orange county</v>
      </c>
    </row>
    <row r="122">
      <c r="A122" s="2" t="s">
        <v>51</v>
      </c>
      <c r="B122" s="2" t="s">
        <v>202</v>
      </c>
      <c r="D122" s="3" t="s">
        <v>203</v>
      </c>
      <c r="E122" s="1" t="str">
        <f t="shared" si="18"/>
        <v>A.I. Artificial Intelligence photo booth in orange county</v>
      </c>
    </row>
    <row r="123">
      <c r="A123" s="2" t="s">
        <v>126</v>
      </c>
      <c r="B123" s="2" t="s">
        <v>1</v>
      </c>
      <c r="D123" s="3" t="s">
        <v>127</v>
      </c>
      <c r="E123" s="1" t="str">
        <f>HYPERLINK("https://sites.google.com/view/photobooth-rental-culver-city/wedding-photo-booth-rental-in-culver-city","AI photo booth rental Los Angeles")</f>
        <v>AI photo booth rental Los Angeles</v>
      </c>
    </row>
    <row r="124">
      <c r="A124" s="2" t="s">
        <v>126</v>
      </c>
      <c r="B124" s="2" t="s">
        <v>1</v>
      </c>
      <c r="D124" s="3" t="s">
        <v>128</v>
      </c>
      <c r="E124" s="1" t="str">
        <f>HYPERLINK("https://sites.google.com/view/culvercityphotoboothrentals/photo-booth-for-rental-in-culver-city","AI photo booth rental Los Angeles")</f>
        <v>AI photo booth rental Los Angeles</v>
      </c>
    </row>
    <row r="125">
      <c r="A125" s="2" t="s">
        <v>126</v>
      </c>
      <c r="B125" s="2" t="s">
        <v>1</v>
      </c>
      <c r="D125" s="3" t="s">
        <v>129</v>
      </c>
      <c r="E125" s="1" t="str">
        <f>HYPERLINK("https://sites.google.com/view/culvercityphotoboothrentals/photo-booth-for-rent-near-culver-city","AI photo booth rental Los Angeles")</f>
        <v>AI photo booth rental Los Angeles</v>
      </c>
    </row>
    <row r="126">
      <c r="A126" s="2" t="s">
        <v>126</v>
      </c>
      <c r="B126" s="2" t="s">
        <v>1</v>
      </c>
      <c r="D126" s="3" t="s">
        <v>130</v>
      </c>
      <c r="E126" s="1" t="str">
        <f>HYPERLINK("https://sites.google.com/view/culvercityphotoboothrentals/photo-booth-rental-in-culver-city_1","AI photo booth rental Los Angeles")</f>
        <v>AI photo booth rental Los Angeles</v>
      </c>
    </row>
    <row r="127">
      <c r="A127" s="2" t="s">
        <v>126</v>
      </c>
      <c r="B127" s="2" t="s">
        <v>1</v>
      </c>
      <c r="D127" s="3" t="s">
        <v>131</v>
      </c>
      <c r="E127" s="1" t="str">
        <f>HYPERLINK("https://sites.google.com/view/photoboothrentalnearsandimas/home","AI photo booth rental Los Angeles")</f>
        <v>AI photo booth rental Los Angeles</v>
      </c>
    </row>
    <row r="128">
      <c r="A128" s="2" t="s">
        <v>47</v>
      </c>
      <c r="B128" s="2" t="s">
        <v>204</v>
      </c>
      <c r="D128" s="3" t="s">
        <v>205</v>
      </c>
      <c r="E128" s="1" t="str">
        <f t="shared" ref="E128:E130" si="19">HYPERLINK("https://docs.google.com/document/d/1x-fmKobH9vJgXc6H9fvDWwvqQTroIHSwYBlQYfNDwes/edit?usp=sharing","A.I. Artificial Intelligence photo booth costs for orange county")</f>
        <v>A.I. Artificial Intelligence photo booth costs for orange county</v>
      </c>
    </row>
    <row r="129">
      <c r="A129" s="2" t="s">
        <v>49</v>
      </c>
      <c r="B129" s="2" t="s">
        <v>206</v>
      </c>
      <c r="D129" s="3" t="s">
        <v>207</v>
      </c>
      <c r="E129" s="1" t="str">
        <f t="shared" si="19"/>
        <v>A.I. Artificial Intelligence photo booth costs for orange county</v>
      </c>
    </row>
    <row r="130">
      <c r="A130" s="2" t="s">
        <v>51</v>
      </c>
      <c r="B130" s="2" t="s">
        <v>208</v>
      </c>
      <c r="D130" s="3" t="s">
        <v>209</v>
      </c>
      <c r="E130" s="1" t="str">
        <f t="shared" si="19"/>
        <v>A.I. Artificial Intelligence photo booth costs for orange county</v>
      </c>
    </row>
    <row r="131">
      <c r="A131" s="2" t="s">
        <v>47</v>
      </c>
      <c r="B131" s="2" t="s">
        <v>210</v>
      </c>
      <c r="D131" s="3" t="s">
        <v>211</v>
      </c>
      <c r="E131" s="1" t="str">
        <f t="shared" ref="E131:E133" si="20">HYPERLINK("https://docs.google.com/document/d/1TQ_PuXYVrszmxIUoX2trZMRh5kleTSaPSWOG7zwEhN4/edit?usp=sharing","A.I. Artificial Intelligence photo booth rental in orange county ca")</f>
        <v>A.I. Artificial Intelligence photo booth rental in orange county ca</v>
      </c>
    </row>
    <row r="132">
      <c r="A132" s="2" t="s">
        <v>49</v>
      </c>
      <c r="B132" s="2" t="s">
        <v>212</v>
      </c>
      <c r="D132" s="3" t="s">
        <v>213</v>
      </c>
      <c r="E132" s="1" t="str">
        <f t="shared" si="20"/>
        <v>A.I. Artificial Intelligence photo booth rental in orange county ca</v>
      </c>
    </row>
    <row r="133">
      <c r="A133" s="2" t="s">
        <v>51</v>
      </c>
      <c r="B133" s="2" t="s">
        <v>214</v>
      </c>
      <c r="D133" s="3" t="s">
        <v>215</v>
      </c>
      <c r="E133" s="1" t="str">
        <f t="shared" si="20"/>
        <v>A.I. Artificial Intelligence photo booth rental in orange county ca</v>
      </c>
    </row>
    <row r="134">
      <c r="A134" s="2" t="s">
        <v>47</v>
      </c>
      <c r="B134" s="2" t="s">
        <v>216</v>
      </c>
      <c r="D134" s="3" t="s">
        <v>217</v>
      </c>
      <c r="E134" s="1" t="str">
        <f t="shared" ref="E134:E136" si="21">HYPERLINK("https://docs.google.com/document/d/1xApBGSxkT9sboT3_oyjUvxlfl3pBgEJ41FN6Y7AE6cM/edit?usp=sharing","A.I. Artificial Intelligence photo booth rental orange county ca")</f>
        <v>A.I. Artificial Intelligence photo booth rental orange county ca</v>
      </c>
    </row>
    <row r="135">
      <c r="A135" s="2" t="s">
        <v>49</v>
      </c>
      <c r="B135" s="2" t="s">
        <v>218</v>
      </c>
      <c r="D135" s="3" t="s">
        <v>219</v>
      </c>
      <c r="E135" s="1" t="str">
        <f t="shared" si="21"/>
        <v>A.I. Artificial Intelligence photo booth rental orange county ca</v>
      </c>
    </row>
    <row r="136">
      <c r="A136" s="2" t="s">
        <v>51</v>
      </c>
      <c r="B136" s="2" t="s">
        <v>220</v>
      </c>
      <c r="D136" s="3" t="s">
        <v>221</v>
      </c>
      <c r="E136" s="1" t="str">
        <f t="shared" si="21"/>
        <v>A.I. Artificial Intelligence photo booth rental orange county ca</v>
      </c>
    </row>
    <row r="137">
      <c r="A137" s="2" t="s">
        <v>126</v>
      </c>
      <c r="B137" s="2" t="s">
        <v>1</v>
      </c>
      <c r="D137" s="3" t="s">
        <v>127</v>
      </c>
      <c r="E137" s="1" t="str">
        <f>HYPERLINK("https://sites.google.com/view/photobooth-rental-culver-city/wedding-photo-booth-rental-in-culver-city","AI photo booth rental Los Angeles")</f>
        <v>AI photo booth rental Los Angeles</v>
      </c>
    </row>
    <row r="138">
      <c r="A138" s="2" t="s">
        <v>126</v>
      </c>
      <c r="B138" s="2" t="s">
        <v>1</v>
      </c>
      <c r="D138" s="3" t="s">
        <v>128</v>
      </c>
      <c r="E138" s="1" t="str">
        <f>HYPERLINK("https://sites.google.com/view/culvercityphotoboothrentals/photo-booth-for-rental-in-culver-city","AI photo booth rental Los Angeles")</f>
        <v>AI photo booth rental Los Angeles</v>
      </c>
    </row>
    <row r="139">
      <c r="A139" s="2" t="s">
        <v>126</v>
      </c>
      <c r="B139" s="2" t="s">
        <v>1</v>
      </c>
      <c r="D139" s="3" t="s">
        <v>129</v>
      </c>
      <c r="E139" s="1" t="str">
        <f>HYPERLINK("https://sites.google.com/view/culvercityphotoboothrentals/photo-booth-for-rent-near-culver-city","AI photo booth rental Los Angeles")</f>
        <v>AI photo booth rental Los Angeles</v>
      </c>
    </row>
    <row r="140">
      <c r="A140" s="2" t="s">
        <v>126</v>
      </c>
      <c r="B140" s="2" t="s">
        <v>1</v>
      </c>
      <c r="D140" s="3" t="s">
        <v>130</v>
      </c>
      <c r="E140" s="1" t="str">
        <f>HYPERLINK("https://sites.google.com/view/culvercityphotoboothrentals/photo-booth-rental-in-culver-city_1","AI photo booth rental Los Angeles")</f>
        <v>AI photo booth rental Los Angeles</v>
      </c>
    </row>
    <row r="141">
      <c r="A141" s="2" t="s">
        <v>126</v>
      </c>
      <c r="B141" s="2" t="s">
        <v>1</v>
      </c>
      <c r="D141" s="3" t="s">
        <v>131</v>
      </c>
      <c r="E141" s="1" t="str">
        <f>HYPERLINK("https://sites.google.com/view/photoboothrentalnearsandimas/home","AI photo booth rental Los Angeles")</f>
        <v>AI photo booth rental Los Angeles</v>
      </c>
    </row>
    <row r="142">
      <c r="A142" s="2" t="s">
        <v>47</v>
      </c>
      <c r="B142" s="2" t="s">
        <v>222</v>
      </c>
      <c r="D142" s="3" t="s">
        <v>223</v>
      </c>
      <c r="E142" s="1" t="str">
        <f t="shared" ref="E142:E144" si="22">HYPERLINK("https://docs.google.com/document/d/15SI-B0aipYoe7EsVnkCeIneLEo8csNB6CPMZyXLD8gY/edit?usp=sharing","A.I. Artificial Intelligence photo booth rental prices orange county")</f>
        <v>A.I. Artificial Intelligence photo booth rental prices orange county</v>
      </c>
    </row>
    <row r="143">
      <c r="A143" s="2" t="s">
        <v>49</v>
      </c>
      <c r="B143" s="2" t="s">
        <v>224</v>
      </c>
      <c r="D143" s="3" t="s">
        <v>225</v>
      </c>
      <c r="E143" s="1" t="str">
        <f t="shared" si="22"/>
        <v>A.I. Artificial Intelligence photo booth rental prices orange county</v>
      </c>
    </row>
    <row r="144">
      <c r="A144" s="2" t="s">
        <v>51</v>
      </c>
      <c r="B144" s="2" t="s">
        <v>226</v>
      </c>
      <c r="D144" s="3" t="s">
        <v>227</v>
      </c>
      <c r="E144" s="1" t="str">
        <f t="shared" si="22"/>
        <v>A.I. Artificial Intelligence photo booth rental prices orange county</v>
      </c>
    </row>
    <row r="145">
      <c r="A145" s="2" t="s">
        <v>47</v>
      </c>
      <c r="B145" s="2" t="s">
        <v>228</v>
      </c>
      <c r="D145" s="3" t="s">
        <v>229</v>
      </c>
      <c r="E145" s="1" t="str">
        <f t="shared" ref="E145:E147" si="23">HYPERLINK("https://docs.google.com/document/d/1rpoQi9sWeZXDAF3Sp8VRPSrM4MkMJ5C2OIQxecSA6fc/edit?usp=sharing","A.I. Artificial Intelligence photobooth for rent")</f>
        <v>A.I. Artificial Intelligence photobooth for rent</v>
      </c>
    </row>
    <row r="146">
      <c r="A146" s="2" t="s">
        <v>49</v>
      </c>
      <c r="B146" s="2" t="s">
        <v>230</v>
      </c>
      <c r="D146" s="3" t="s">
        <v>231</v>
      </c>
      <c r="E146" s="1" t="str">
        <f t="shared" si="23"/>
        <v>A.I. Artificial Intelligence photobooth for rent</v>
      </c>
    </row>
    <row r="147">
      <c r="A147" s="2" t="s">
        <v>51</v>
      </c>
      <c r="B147" s="2" t="s">
        <v>232</v>
      </c>
      <c r="D147" s="3" t="s">
        <v>233</v>
      </c>
      <c r="E147" s="1" t="str">
        <f t="shared" si="23"/>
        <v>A.I. Artificial Intelligence photobooth for rent</v>
      </c>
    </row>
    <row r="148">
      <c r="A148" s="2" t="s">
        <v>126</v>
      </c>
      <c r="B148" s="2" t="s">
        <v>1</v>
      </c>
      <c r="D148" s="3" t="s">
        <v>127</v>
      </c>
      <c r="E148" s="1" t="str">
        <f>HYPERLINK("https://sites.google.com/view/photobooth-rental-culver-city/wedding-photo-booth-rental-in-culver-city","AI photo booth rental Los Angeles")</f>
        <v>AI photo booth rental Los Angeles</v>
      </c>
    </row>
    <row r="149">
      <c r="A149" s="2" t="s">
        <v>126</v>
      </c>
      <c r="B149" s="2" t="s">
        <v>1</v>
      </c>
      <c r="D149" s="3" t="s">
        <v>128</v>
      </c>
      <c r="E149" s="1" t="str">
        <f>HYPERLINK("https://sites.google.com/view/culvercityphotoboothrentals/photo-booth-for-rental-in-culver-city","AI photo booth rental Los Angeles")</f>
        <v>AI photo booth rental Los Angeles</v>
      </c>
    </row>
    <row r="150">
      <c r="A150" s="2" t="s">
        <v>126</v>
      </c>
      <c r="B150" s="2" t="s">
        <v>1</v>
      </c>
      <c r="D150" s="3" t="s">
        <v>129</v>
      </c>
      <c r="E150" s="1" t="str">
        <f>HYPERLINK("https://sites.google.com/view/culvercityphotoboothrentals/photo-booth-for-rent-near-culver-city","AI photo booth rental Los Angeles")</f>
        <v>AI photo booth rental Los Angeles</v>
      </c>
    </row>
    <row r="151">
      <c r="A151" s="2" t="s">
        <v>126</v>
      </c>
      <c r="B151" s="2" t="s">
        <v>1</v>
      </c>
      <c r="D151" s="3" t="s">
        <v>130</v>
      </c>
      <c r="E151" s="1" t="str">
        <f>HYPERLINK("https://sites.google.com/view/culvercityphotoboothrentals/photo-booth-rental-in-culver-city_1","AI photo booth rental Los Angeles")</f>
        <v>AI photo booth rental Los Angeles</v>
      </c>
    </row>
    <row r="152">
      <c r="A152" s="2" t="s">
        <v>126</v>
      </c>
      <c r="B152" s="2" t="s">
        <v>1</v>
      </c>
      <c r="D152" s="3" t="s">
        <v>131</v>
      </c>
      <c r="E152" s="1" t="str">
        <f>HYPERLINK("https://sites.google.com/view/photoboothrentalnearsandimas/home","AI photo booth rental Los Angeles")</f>
        <v>AI photo booth rental Los Angeles</v>
      </c>
    </row>
    <row r="153" ht="112.5" customHeight="1">
      <c r="A153" s="2" t="s">
        <v>234</v>
      </c>
      <c r="B153" s="2" t="s">
        <v>235</v>
      </c>
      <c r="C153" s="1" t="str">
        <f>HYPERLINK("https://drive.google.com/file/d/17LCX8uRUm2sCEhA4w3nDNuQbxF1HHtc-/view?usp=sharing", IMAGE("https://api.qrserver.com/v1/create-qr-code/?size=150x150&amp;data=https://drive.google.com/file/d/17LCX8uRUm2sCEhA4w3nDNuQbxF1HHtc-/view?usp=sharing",1))</f>
        <v/>
      </c>
      <c r="D153" s="3" t="s">
        <v>236</v>
      </c>
      <c r="E153" s="1" t="str">
        <f>HYPERLINK("https://drive.google.com/file/d/17LCX8uRUm2sCEhA4w3nDNuQbxF1HHtc-/view?usp=sharing","AI photo booth rental Los Angeles-AI photo booth rental Los Angeles.pdf")</f>
        <v>AI photo booth rental Los Angeles-AI photo booth rental Los Angeles.pdf</v>
      </c>
    </row>
    <row r="154" ht="112.5" customHeight="1">
      <c r="A154" s="2" t="s">
        <v>237</v>
      </c>
      <c r="B154" s="2" t="s">
        <v>238</v>
      </c>
      <c r="C154" s="1" t="str">
        <f>HYPERLINK("https://drive.google.com/file/d/1a00nVkuQoNf_YGdSMjQvDnF7KlvN5TCS/view?usp=sharing", IMAGE("https://api.qrserver.com/v1/create-qr-code/?size=150x150&amp;data=https://drive.google.com/file/d/1a00nVkuQoNf_YGdSMjQvDnF7KlvN5TCS/view?usp=sharing",1))</f>
        <v/>
      </c>
      <c r="D154" s="3" t="s">
        <v>239</v>
      </c>
      <c r="E154" s="1" t="str">
        <f>HYPERLINK("https://drive.google.com/file/d/1a00nVkuQoNf_YGdSMjQvDnF7KlvN5TCS/view?usp=sharing","AI photo booth rental Los Angeles-AI photo booth rental Los Angeles.csv")</f>
        <v>AI photo booth rental Los Angeles-AI photo booth rental Los Angeles.csv</v>
      </c>
    </row>
    <row r="155" ht="112.5" customHeight="1">
      <c r="A155" s="2" t="s">
        <v>240</v>
      </c>
      <c r="B155" s="2" t="s">
        <v>241</v>
      </c>
      <c r="C155" s="1" t="str">
        <f>HYPERLINK("https://drive.google.com/file/d/1b0aGz8AvFgMJcZ2DMtEzyIL2ga6S7LAn/view?usp=sharing", IMAGE("https://api.qrserver.com/v1/create-qr-code/?size=150x150&amp;data=https://drive.google.com/file/d/1b0aGz8AvFgMJcZ2DMtEzyIL2ga6S7LAn/view?usp=sharing",1))</f>
        <v/>
      </c>
      <c r="D155" s="3" t="s">
        <v>242</v>
      </c>
      <c r="E155" s="1" t="str">
        <f>HYPERLINK("https://drive.google.com/file/d/1b0aGz8AvFgMJcZ2DMtEzyIL2ga6S7LAn/view?usp=sharing","AI photo booth rental Los Angeles-AI photo booth rental Los Angeles.ods")</f>
        <v>AI photo booth rental Los Angeles-AI photo booth rental Los Angeles.ods</v>
      </c>
    </row>
    <row r="156" ht="112.5" customHeight="1">
      <c r="A156" s="2" t="s">
        <v>243</v>
      </c>
      <c r="B156" s="2" t="s">
        <v>244</v>
      </c>
      <c r="C156" s="1" t="str">
        <f>HYPERLINK("https://drive.google.com/file/d/1m8Z8gEonY7QUzggo74YqiH4pvtCMZ8hE/view?usp=sharing", IMAGE("https://api.qrserver.com/v1/create-qr-code/?size=150x150&amp;data=https://drive.google.com/file/d/1m8Z8gEonY7QUzggo74YqiH4pvtCMZ8hE/view?usp=sharing",1))</f>
        <v/>
      </c>
      <c r="D156" s="3" t="s">
        <v>245</v>
      </c>
      <c r="E156" s="1" t="str">
        <f>HYPERLINK("https://drive.google.com/file/d/1m8Z8gEonY7QUzggo74YqiH4pvtCMZ8hE/view?usp=sharing","AI photo booth rental Los Angeles-AI photo booth rental Los Angeles.tsv")</f>
        <v>AI photo booth rental Los Angeles-AI photo booth rental Los Angeles.tsv</v>
      </c>
    </row>
    <row r="157" ht="112.5" customHeight="1">
      <c r="A157" s="2" t="s">
        <v>246</v>
      </c>
      <c r="B157" s="2" t="s">
        <v>247</v>
      </c>
      <c r="C157" s="1" t="str">
        <f>HYPERLINK("https://docs.google.com/spreadsheets/d/12MGxNjGIsZw2rmI_HLQQWELRAhgxhWUF/edit?usp=sharing&amp;ouid=115602453726005426174&amp;rtpof=true&amp;sd=true", IMAGE("https://api.qrserver.com/v1/create-qr-code/?size=150x150&amp;data=https://docs.google.com/spreadsheets/d/12MGxNjGIsZw2rmI_HLQQWELRAhgxhWUF/edit?usp=sharing&amp;ouid=115602453726005426174&amp;rtpof=true&amp;sd=true",1))</f>
        <v/>
      </c>
      <c r="D157" s="3" t="s">
        <v>248</v>
      </c>
      <c r="E157" s="1" t="str">
        <f>HYPERLINK("https://docs.google.com/spreadsheets/d/12MGxNjGIsZw2rmI_HLQQWELRAhgxhWUF/edit?usp=sharing&amp;ouid=115602453726005426174&amp;rtpof=true&amp;sd=true","AI photo booth rental Los Angeles-AI photo booth rental Los Angeles.xlsx")</f>
        <v>AI photo booth rental Los Angeles-AI photo booth rental Los Angeles.xlsx</v>
      </c>
    </row>
    <row r="158" ht="112.5" customHeight="1">
      <c r="A158" s="2" t="s">
        <v>234</v>
      </c>
      <c r="B158" s="2" t="s">
        <v>249</v>
      </c>
      <c r="C158" s="1" t="str">
        <f>HYPERLINK("https://drive.google.com/file/d/1KgvanaBkxdQmZTEMlqvoYhjnO0NuvFfG/view?usp=sharing", IMAGE("https://api.qrserver.com/v1/create-qr-code/?size=150x150&amp;data=https://drive.google.com/file/d/1KgvanaBkxdQmZTEMlqvoYhjnO0NuvFfG/view?usp=sharing",1))</f>
        <v/>
      </c>
      <c r="D158" s="3" t="s">
        <v>250</v>
      </c>
      <c r="E158" s="1" t="str">
        <f>HYPERLINK("https://drive.google.com/file/d/1KgvanaBkxdQmZTEMlqvoYhjnO0NuvFfG/view?usp=sharing","AI photo booth rental Los Angeles-Keywords.pdf")</f>
        <v>AI photo booth rental Los Angeles-Keywords.pdf</v>
      </c>
    </row>
    <row r="159" ht="112.5" customHeight="1">
      <c r="A159" s="2" t="s">
        <v>237</v>
      </c>
      <c r="B159" s="2" t="s">
        <v>251</v>
      </c>
      <c r="C159" s="1" t="str">
        <f>HYPERLINK("https://drive.google.com/file/d/1ivUESnYJMUAYubZNFu8xAgjkC-l4RYSO/view?usp=sharing", IMAGE("https://api.qrserver.com/v1/create-qr-code/?size=150x150&amp;data=https://drive.google.com/file/d/1ivUESnYJMUAYubZNFu8xAgjkC-l4RYSO/view?usp=sharing",1))</f>
        <v/>
      </c>
      <c r="D159" s="3" t="s">
        <v>252</v>
      </c>
      <c r="E159" s="1" t="str">
        <f>HYPERLINK("https://drive.google.com/file/d/1ivUESnYJMUAYubZNFu8xAgjkC-l4RYSO/view?usp=sharing","AI photo booth rental Los Angeles-Keywords.csv")</f>
        <v>AI photo booth rental Los Angeles-Keywords.csv</v>
      </c>
    </row>
    <row r="160" ht="112.5" customHeight="1">
      <c r="A160" s="2" t="s">
        <v>240</v>
      </c>
      <c r="B160" s="2" t="s">
        <v>253</v>
      </c>
      <c r="C160" s="1" t="str">
        <f>HYPERLINK("https://drive.google.com/file/d/1W7A24mvS_ECGhgUClsm7QWnc-zAAhFYh/view?usp=sharing", IMAGE("https://api.qrserver.com/v1/create-qr-code/?size=150x150&amp;data=https://drive.google.com/file/d/1W7A24mvS_ECGhgUClsm7QWnc-zAAhFYh/view?usp=sharing",1))</f>
        <v/>
      </c>
      <c r="D160" s="3" t="s">
        <v>254</v>
      </c>
      <c r="E160" s="1" t="str">
        <f>HYPERLINK("https://drive.google.com/file/d/1W7A24mvS_ECGhgUClsm7QWnc-zAAhFYh/view?usp=sharing","AI photo booth rental Los Angeles-Keywords.ods")</f>
        <v>AI photo booth rental Los Angeles-Keywords.ods</v>
      </c>
    </row>
    <row r="161" ht="112.5" customHeight="1">
      <c r="A161" s="2" t="s">
        <v>243</v>
      </c>
      <c r="B161" s="2" t="s">
        <v>255</v>
      </c>
      <c r="C161" s="1" t="str">
        <f>HYPERLINK("https://drive.google.com/file/d/15JVdOhXEKC4ai3eaYyknutdNmsOKuKvj/view?usp=sharing", IMAGE("https://api.qrserver.com/v1/create-qr-code/?size=150x150&amp;data=https://drive.google.com/file/d/15JVdOhXEKC4ai3eaYyknutdNmsOKuKvj/view?usp=sharing",1))</f>
        <v/>
      </c>
      <c r="D161" s="3" t="s">
        <v>256</v>
      </c>
      <c r="E161" s="1" t="str">
        <f>HYPERLINK("https://drive.google.com/file/d/15JVdOhXEKC4ai3eaYyknutdNmsOKuKvj/view?usp=sharing","AI photo booth rental Los Angeles-Keywords.tsv")</f>
        <v>AI photo booth rental Los Angeles-Keywords.tsv</v>
      </c>
    </row>
    <row r="162" ht="112.5" customHeight="1">
      <c r="A162" s="2" t="s">
        <v>246</v>
      </c>
      <c r="B162" s="2" t="s">
        <v>257</v>
      </c>
      <c r="C162" s="1" t="str">
        <f>HYPERLINK("https://docs.google.com/spreadsheets/d/1AAWe8lJgb_MwAJPAssh_1eQg44CwlcFq/edit?usp=sharing&amp;ouid=115602453726005426174&amp;rtpof=true&amp;sd=true", IMAGE("https://api.qrserver.com/v1/create-qr-code/?size=150x150&amp;data=https://docs.google.com/spreadsheets/d/1AAWe8lJgb_MwAJPAssh_1eQg44CwlcFq/edit?usp=sharing&amp;ouid=115602453726005426174&amp;rtpof=true&amp;sd=true",1))</f>
        <v/>
      </c>
      <c r="D162" s="3" t="s">
        <v>258</v>
      </c>
      <c r="E162" s="1" t="str">
        <f>HYPERLINK("https://docs.google.com/spreadsheets/d/1AAWe8lJgb_MwAJPAssh_1eQg44CwlcFq/edit?usp=sharing&amp;ouid=115602453726005426174&amp;rtpof=true&amp;sd=true","AI photo booth rental Los Angeles-Keywords.xlsx")</f>
        <v>AI photo booth rental Los Angeles-Keywords.xlsx</v>
      </c>
    </row>
    <row r="163" ht="112.5" customHeight="1">
      <c r="A163" s="2" t="s">
        <v>234</v>
      </c>
      <c r="B163" s="2" t="s">
        <v>259</v>
      </c>
      <c r="C163" s="1" t="str">
        <f>HYPERLINK("https://drive.google.com/file/d/1L_Oin0V1pjabFZDl7djfo5gPuvVO-PqI/view?usp=sharing", IMAGE("https://api.qrserver.com/v1/create-qr-code/?size=150x150&amp;data=https://drive.google.com/file/d/1L_Oin0V1pjabFZDl7djfo5gPuvVO-PqI/view?usp=sharing",1))</f>
        <v/>
      </c>
      <c r="D163" s="3" t="s">
        <v>260</v>
      </c>
      <c r="E163" s="1" t="str">
        <f>HYPERLINK("https://drive.google.com/file/d/1L_Oin0V1pjabFZDl7djfo5gPuvVO-PqI/view?usp=sharing","AI photo booth rental Los Angeles-Content.pdf")</f>
        <v>AI photo booth rental Los Angeles-Content.pdf</v>
      </c>
    </row>
    <row r="164" ht="112.5" customHeight="1">
      <c r="A164" s="2" t="s">
        <v>237</v>
      </c>
      <c r="B164" s="2" t="s">
        <v>261</v>
      </c>
      <c r="C164" s="1" t="str">
        <f>HYPERLINK("https://drive.google.com/file/d/1CrzksYqqhYYNmTdAL5WS6av8LxgIYanC/view?usp=sharing", IMAGE("https://api.qrserver.com/v1/create-qr-code/?size=150x150&amp;data=https://drive.google.com/file/d/1CrzksYqqhYYNmTdAL5WS6av8LxgIYanC/view?usp=sharing",1))</f>
        <v/>
      </c>
      <c r="D164" s="3" t="s">
        <v>262</v>
      </c>
      <c r="E164" s="1" t="str">
        <f>HYPERLINK("https://drive.google.com/file/d/1CrzksYqqhYYNmTdAL5WS6av8LxgIYanC/view?usp=sharing","AI photo booth rental Los Angeles-Content.csv")</f>
        <v>AI photo booth rental Los Angeles-Content.csv</v>
      </c>
    </row>
    <row r="165" ht="112.5" customHeight="1">
      <c r="A165" s="2" t="s">
        <v>240</v>
      </c>
      <c r="B165" s="2" t="s">
        <v>263</v>
      </c>
      <c r="C165" s="1" t="str">
        <f>HYPERLINK("https://drive.google.com/file/d/12trgrlon0XNbOERlUYQG7MRZryamAsMp/view?usp=sharing", IMAGE("https://api.qrserver.com/v1/create-qr-code/?size=150x150&amp;data=https://drive.google.com/file/d/12trgrlon0XNbOERlUYQG7MRZryamAsMp/view?usp=sharing",1))</f>
        <v/>
      </c>
      <c r="D165" s="3" t="s">
        <v>264</v>
      </c>
      <c r="E165" s="1" t="str">
        <f>HYPERLINK("https://drive.google.com/file/d/12trgrlon0XNbOERlUYQG7MRZryamAsMp/view?usp=sharing","AI photo booth rental Los Angeles-Content.ods")</f>
        <v>AI photo booth rental Los Angeles-Content.ods</v>
      </c>
    </row>
    <row r="166" ht="112.5" customHeight="1">
      <c r="A166" s="2" t="s">
        <v>243</v>
      </c>
      <c r="B166" s="2" t="s">
        <v>265</v>
      </c>
      <c r="C166" s="1" t="str">
        <f>HYPERLINK("https://drive.google.com/file/d/1LIn7qQnhowi_UYeNZAattPZw-8ZxJ8Ok/view?usp=sharing", IMAGE("https://api.qrserver.com/v1/create-qr-code/?size=150x150&amp;data=https://drive.google.com/file/d/1LIn7qQnhowi_UYeNZAattPZw-8ZxJ8Ok/view?usp=sharing",1))</f>
        <v/>
      </c>
      <c r="D166" s="3" t="s">
        <v>266</v>
      </c>
      <c r="E166" s="1" t="str">
        <f>HYPERLINK("https://drive.google.com/file/d/1LIn7qQnhowi_UYeNZAattPZw-8ZxJ8Ok/view?usp=sharing","AI photo booth rental Los Angeles-Content.tsv")</f>
        <v>AI photo booth rental Los Angeles-Content.tsv</v>
      </c>
    </row>
    <row r="167" ht="112.5" customHeight="1">
      <c r="A167" s="2" t="s">
        <v>246</v>
      </c>
      <c r="B167" s="2" t="s">
        <v>267</v>
      </c>
      <c r="C167" s="1" t="str">
        <f>HYPERLINK("https://docs.google.com/spreadsheets/d/1RVOfsAEV_QiMXYAYmYUvck9RjQcr8X6-/edit?usp=sharing&amp;ouid=115602453726005426174&amp;rtpof=true&amp;sd=true", IMAGE("https://api.qrserver.com/v1/create-qr-code/?size=150x150&amp;data=https://docs.google.com/spreadsheets/d/1RVOfsAEV_QiMXYAYmYUvck9RjQcr8X6-/edit?usp=sharing&amp;ouid=115602453726005426174&amp;rtpof=true&amp;sd=true",1))</f>
        <v/>
      </c>
      <c r="D167" s="3" t="s">
        <v>268</v>
      </c>
      <c r="E167" s="1" t="str">
        <f>HYPERLINK("https://docs.google.com/spreadsheets/d/1RVOfsAEV_QiMXYAYmYUvck9RjQcr8X6-/edit?usp=sharing&amp;ouid=115602453726005426174&amp;rtpof=true&amp;sd=true","AI photo booth rental Los Angeles-Content.xlsx")</f>
        <v>AI photo booth rental Los Angeles-Content.xlsx</v>
      </c>
    </row>
    <row r="168" ht="112.5" customHeight="1">
      <c r="A168" s="2" t="s">
        <v>234</v>
      </c>
      <c r="B168" s="2" t="s">
        <v>269</v>
      </c>
      <c r="C168" s="1" t="str">
        <f>HYPERLINK("https://drive.google.com/file/d/1YFbiUXiHsNB-E5_W_z_wlHpF_WTUqVej/view?usp=sharing", IMAGE("https://api.qrserver.com/v1/create-qr-code/?size=150x150&amp;data=https://drive.google.com/file/d/1YFbiUXiHsNB-E5_W_z_wlHpF_WTUqVej/view?usp=sharing",1))</f>
        <v/>
      </c>
      <c r="D168" s="3" t="s">
        <v>270</v>
      </c>
      <c r="E168" s="1" t="str">
        <f>HYPERLINK("https://drive.google.com/file/d/1YFbiUXiHsNB-E5_W_z_wlHpF_WTUqVej/view?usp=sharing","AI photo booth rental Los Angeles-Calendar Events.pdf")</f>
        <v>AI photo booth rental Los Angeles-Calendar Events.pdf</v>
      </c>
    </row>
    <row r="169" ht="112.5" customHeight="1">
      <c r="A169" s="2" t="s">
        <v>237</v>
      </c>
      <c r="B169" s="2" t="s">
        <v>271</v>
      </c>
      <c r="C169" s="1" t="str">
        <f>HYPERLINK("https://drive.google.com/file/d/1gpkFZuLBigLRpTCncB0pBsIIVicpfiPk/view?usp=sharing", IMAGE("https://api.qrserver.com/v1/create-qr-code/?size=150x150&amp;data=https://drive.google.com/file/d/1gpkFZuLBigLRpTCncB0pBsIIVicpfiPk/view?usp=sharing",1))</f>
        <v/>
      </c>
      <c r="D169" s="3" t="s">
        <v>272</v>
      </c>
      <c r="E169" s="1" t="str">
        <f>HYPERLINK("https://drive.google.com/file/d/1gpkFZuLBigLRpTCncB0pBsIIVicpfiPk/view?usp=sharing","AI photo booth rental Los Angeles-Calendar Events.csv")</f>
        <v>AI photo booth rental Los Angeles-Calendar Events.csv</v>
      </c>
    </row>
    <row r="170" ht="112.5" customHeight="1">
      <c r="A170" s="2" t="s">
        <v>240</v>
      </c>
      <c r="B170" s="2" t="s">
        <v>273</v>
      </c>
      <c r="C170" s="1" t="str">
        <f>HYPERLINK("https://drive.google.com/file/d/1TSBIozWY1gRPFkiscJWOn4J-BUTIJ2fL/view?usp=sharing", IMAGE("https://api.qrserver.com/v1/create-qr-code/?size=150x150&amp;data=https://drive.google.com/file/d/1TSBIozWY1gRPFkiscJWOn4J-BUTIJ2fL/view?usp=sharing",1))</f>
        <v/>
      </c>
      <c r="D170" s="3" t="s">
        <v>274</v>
      </c>
      <c r="E170" s="1" t="str">
        <f>HYPERLINK("https://drive.google.com/file/d/1TSBIozWY1gRPFkiscJWOn4J-BUTIJ2fL/view?usp=sharing","AI photo booth rental Los Angeles-Calendar Events.ods")</f>
        <v>AI photo booth rental Los Angeles-Calendar Events.ods</v>
      </c>
    </row>
    <row r="171" ht="112.5" customHeight="1">
      <c r="A171" s="2" t="s">
        <v>243</v>
      </c>
      <c r="B171" s="2" t="s">
        <v>275</v>
      </c>
      <c r="C171" s="1" t="str">
        <f>HYPERLINK("https://drive.google.com/file/d/1w0SLz9QSOp_1z_gg2SN7DrnwDCx0tihp/view?usp=sharing", IMAGE("https://api.qrserver.com/v1/create-qr-code/?size=150x150&amp;data=https://drive.google.com/file/d/1w0SLz9QSOp_1z_gg2SN7DrnwDCx0tihp/view?usp=sharing",1))</f>
        <v/>
      </c>
      <c r="D171" s="3" t="s">
        <v>276</v>
      </c>
      <c r="E171" s="1" t="str">
        <f>HYPERLINK("https://drive.google.com/file/d/1w0SLz9QSOp_1z_gg2SN7DrnwDCx0tihp/view?usp=sharing","AI photo booth rental Los Angeles-Calendar Events.tsv")</f>
        <v>AI photo booth rental Los Angeles-Calendar Events.tsv</v>
      </c>
    </row>
    <row r="172" ht="112.5" customHeight="1">
      <c r="A172" s="2" t="s">
        <v>246</v>
      </c>
      <c r="B172" s="2" t="s">
        <v>277</v>
      </c>
      <c r="C172" s="1" t="str">
        <f>HYPERLINK("https://docs.google.com/spreadsheets/d/1P8-0AGGoMkU6hvGQhbwoYiuyqRXGd1JX/edit?usp=sharing&amp;ouid=115602453726005426174&amp;rtpof=true&amp;sd=true", IMAGE("https://api.qrserver.com/v1/create-qr-code/?size=150x150&amp;data=https://docs.google.com/spreadsheets/d/1P8-0AGGoMkU6hvGQhbwoYiuyqRXGd1JX/edit?usp=sharing&amp;ouid=115602453726005426174&amp;rtpof=true&amp;sd=true",1))</f>
        <v/>
      </c>
      <c r="D172" s="3" t="s">
        <v>278</v>
      </c>
      <c r="E172" s="1" t="str">
        <f>HYPERLINK("https://docs.google.com/spreadsheets/d/1P8-0AGGoMkU6hvGQhbwoYiuyqRXGd1JX/edit?usp=sharing&amp;ouid=115602453726005426174&amp;rtpof=true&amp;sd=true","AI photo booth rental Los Angeles-Calendar Events.xlsx")</f>
        <v>AI photo booth rental Los Angeles-Calendar Events.xlsx</v>
      </c>
    </row>
    <row r="173" ht="112.5" customHeight="1">
      <c r="A173" s="2" t="s">
        <v>234</v>
      </c>
      <c r="B173" s="2" t="s">
        <v>279</v>
      </c>
      <c r="C173" s="1" t="str">
        <f>HYPERLINK("https://drive.google.com/file/d/1wq6K-iHW3PsPDqTXIUNnNyQk3r9uoKOb/view?usp=sharing", IMAGE("https://api.qrserver.com/v1/create-qr-code/?size=150x150&amp;data=https://drive.google.com/file/d/1wq6K-iHW3PsPDqTXIUNnNyQk3r9uoKOb/view?usp=sharing",1))</f>
        <v/>
      </c>
      <c r="D173" s="3" t="s">
        <v>280</v>
      </c>
      <c r="E173" s="1" t="str">
        <f>HYPERLINK("https://drive.google.com/file/d/1wq6K-iHW3PsPDqTXIUNnNyQk3r9uoKOb/view?usp=sharing","AI photo booth rental Los Angeles-RSS Feeds.pdf")</f>
        <v>AI photo booth rental Los Angeles-RSS Feeds.pdf</v>
      </c>
    </row>
    <row r="174" ht="112.5" customHeight="1">
      <c r="A174" s="2" t="s">
        <v>237</v>
      </c>
      <c r="B174" s="2" t="s">
        <v>281</v>
      </c>
      <c r="C174" s="1" t="str">
        <f>HYPERLINK("https://drive.google.com/file/d/1sM_wnlxKvvIP-xiQhW852IwQCsz6xAMC/view?usp=sharing", IMAGE("https://api.qrserver.com/v1/create-qr-code/?size=150x150&amp;data=https://drive.google.com/file/d/1sM_wnlxKvvIP-xiQhW852IwQCsz6xAMC/view?usp=sharing",1))</f>
        <v/>
      </c>
      <c r="D174" s="3" t="s">
        <v>282</v>
      </c>
      <c r="E174" s="1" t="str">
        <f>HYPERLINK("https://drive.google.com/file/d/1sM_wnlxKvvIP-xiQhW852IwQCsz6xAMC/view?usp=sharing","AI photo booth rental Los Angeles-RSS Feeds.csv")</f>
        <v>AI photo booth rental Los Angeles-RSS Feeds.csv</v>
      </c>
    </row>
    <row r="175" ht="112.5" customHeight="1">
      <c r="A175" s="2" t="s">
        <v>240</v>
      </c>
      <c r="B175" s="2" t="s">
        <v>283</v>
      </c>
      <c r="C175" s="1" t="str">
        <f>HYPERLINK("https://drive.google.com/file/d/1pys7t1cnP6YCSjR3vsVYBZ1PY62Ab7_N/view?usp=sharing", IMAGE("https://api.qrserver.com/v1/create-qr-code/?size=150x150&amp;data=https://drive.google.com/file/d/1pys7t1cnP6YCSjR3vsVYBZ1PY62Ab7_N/view?usp=sharing",1))</f>
        <v/>
      </c>
      <c r="D175" s="3" t="s">
        <v>284</v>
      </c>
      <c r="E175" s="1" t="str">
        <f>HYPERLINK("https://drive.google.com/file/d/1pys7t1cnP6YCSjR3vsVYBZ1PY62Ab7_N/view?usp=sharing","AI photo booth rental Los Angeles-RSS Feeds.ods")</f>
        <v>AI photo booth rental Los Angeles-RSS Feeds.ods</v>
      </c>
    </row>
    <row r="176" ht="112.5" customHeight="1">
      <c r="A176" s="2" t="s">
        <v>243</v>
      </c>
      <c r="B176" s="2" t="s">
        <v>285</v>
      </c>
      <c r="C176" s="1" t="str">
        <f>HYPERLINK("https://drive.google.com/file/d/1PNf60fq1Q1Zt62ujHiiAhbzcdkevJBE5/view?usp=sharing", IMAGE("https://api.qrserver.com/v1/create-qr-code/?size=150x150&amp;data=https://drive.google.com/file/d/1PNf60fq1Q1Zt62ujHiiAhbzcdkevJBE5/view?usp=sharing",1))</f>
        <v/>
      </c>
      <c r="D176" s="3" t="s">
        <v>286</v>
      </c>
      <c r="E176" s="1" t="str">
        <f>HYPERLINK("https://drive.google.com/file/d/1PNf60fq1Q1Zt62ujHiiAhbzcdkevJBE5/view?usp=sharing","AI photo booth rental Los Angeles-RSS Feeds.tsv")</f>
        <v>AI photo booth rental Los Angeles-RSS Feeds.tsv</v>
      </c>
    </row>
    <row r="177" ht="112.5" customHeight="1">
      <c r="A177" s="2" t="s">
        <v>246</v>
      </c>
      <c r="B177" s="2" t="s">
        <v>287</v>
      </c>
      <c r="C177" s="1" t="str">
        <f>HYPERLINK("https://docs.google.com/spreadsheets/d/17moB9lEOne15XDCwkv-n3O9waTKMx1cC/edit?usp=sharing&amp;ouid=115602453726005426174&amp;rtpof=true&amp;sd=true", IMAGE("https://api.qrserver.com/v1/create-qr-code/?size=150x150&amp;data=https://docs.google.com/spreadsheets/d/17moB9lEOne15XDCwkv-n3O9waTKMx1cC/edit?usp=sharing&amp;ouid=115602453726005426174&amp;rtpof=true&amp;sd=true",1))</f>
        <v/>
      </c>
      <c r="D177" s="3" t="s">
        <v>288</v>
      </c>
      <c r="E177" s="1" t="str">
        <f>HYPERLINK("https://docs.google.com/spreadsheets/d/17moB9lEOne15XDCwkv-n3O9waTKMx1cC/edit?usp=sharing&amp;ouid=115602453726005426174&amp;rtpof=true&amp;sd=true","AI photo booth rental Los Angeles-RSS Feeds.xlsx")</f>
        <v>AI photo booth rental Los Angeles-RSS Feeds.xlsx</v>
      </c>
    </row>
    <row r="178" ht="112.5" customHeight="1">
      <c r="A178" s="2" t="s">
        <v>289</v>
      </c>
      <c r="B178" s="2" t="s">
        <v>290</v>
      </c>
      <c r="C178" s="1" t="str">
        <f>HYPERLINK("https://drive.google.com/file/d/1QdscZtlf-F5s3gHmg-ARabYvjHnxnqAo/view?usp=sharing", IMAGE("https://api.qrserver.com/v1/create-qr-code/?size=150x150&amp;data=https://drive.google.com/file/d/1QdscZtlf-F5s3gHmg-ARabYvjHnxnqAo/view?usp=sharing",1))</f>
        <v/>
      </c>
      <c r="D178" s="3" t="s">
        <v>291</v>
      </c>
      <c r="E178" s="1" t="str">
        <f>HYPERLINK("https://drive.google.com/file/d/1QdscZtlf-F5s3gHmg-ARabYvjHnxnqAo/view?usp=sharing","AI photo booth rental Los Angeles.rtf")</f>
        <v>AI photo booth rental Los Angeles.rtf</v>
      </c>
    </row>
    <row r="179" ht="112.5" customHeight="1">
      <c r="A179" s="2" t="s">
        <v>292</v>
      </c>
      <c r="B179" s="2" t="s">
        <v>293</v>
      </c>
      <c r="C179" s="1" t="str">
        <f>HYPERLINK("https://drive.google.com/file/d/1gzzJEqqG25K1Mf8TcO4umMqAf429VRO2/view?usp=sharing", IMAGE("https://api.qrserver.com/v1/create-qr-code/?size=150x150&amp;data=https://drive.google.com/file/d/1gzzJEqqG25K1Mf8TcO4umMqAf429VRO2/view?usp=sharing",1))</f>
        <v/>
      </c>
      <c r="D179" s="3" t="s">
        <v>294</v>
      </c>
      <c r="E179" s="1" t="str">
        <f>HYPERLINK("https://drive.google.com/file/d/1gzzJEqqG25K1Mf8TcO4umMqAf429VRO2/view?usp=sharing","AI photo booth rental Los Angeles.txt")</f>
        <v>AI photo booth rental Los Angeles.txt</v>
      </c>
    </row>
    <row r="180" ht="112.5" customHeight="1">
      <c r="A180" s="2" t="s">
        <v>289</v>
      </c>
      <c r="B180" s="2" t="s">
        <v>295</v>
      </c>
      <c r="C180" s="1" t="str">
        <f>HYPERLINK("https://drive.google.com/file/d/1nz6ye8-MS8VTdFOMCzZGRoVPXAr9P_Y8/view?usp=sharing", IMAGE("https://api.qrserver.com/v1/create-qr-code/?size=150x150&amp;data=https://drive.google.com/file/d/1nz6ye8-MS8VTdFOMCzZGRoVPXAr9P_Y8/view?usp=sharing",1))</f>
        <v/>
      </c>
      <c r="D180" s="3" t="s">
        <v>296</v>
      </c>
      <c r="E180" s="1" t="str">
        <f>HYPERLINK("https://drive.google.com/file/d/1nz6ye8-MS8VTdFOMCzZGRoVPXAr9P_Y8/view?usp=sharing","renting a A.I. photo booth in Orange County.rtf")</f>
        <v>renting a A.I. photo booth in Orange County.rtf</v>
      </c>
    </row>
    <row r="181" ht="112.5" customHeight="1">
      <c r="A181" s="2" t="s">
        <v>292</v>
      </c>
      <c r="B181" s="2" t="s">
        <v>297</v>
      </c>
      <c r="C181" s="1" t="str">
        <f>HYPERLINK("https://drive.google.com/file/d/1zbHRUX02c1spXsi59dWczUM2UE5qjwih/view?usp=sharing", IMAGE("https://api.qrserver.com/v1/create-qr-code/?size=150x150&amp;data=https://drive.google.com/file/d/1zbHRUX02c1spXsi59dWczUM2UE5qjwih/view?usp=sharing",1))</f>
        <v/>
      </c>
      <c r="D181" s="3" t="s">
        <v>298</v>
      </c>
      <c r="E181" s="1" t="str">
        <f>HYPERLINK("https://drive.google.com/file/d/1zbHRUX02c1spXsi59dWczUM2UE5qjwih/view?usp=sharing","renting a A.I. photo booth in Orange County.txt")</f>
        <v>renting a A.I. photo booth in Orange County.txt</v>
      </c>
    </row>
    <row r="182" ht="112.5" customHeight="1">
      <c r="A182" s="2" t="s">
        <v>289</v>
      </c>
      <c r="B182" s="2" t="s">
        <v>299</v>
      </c>
      <c r="C182" s="1" t="str">
        <f>HYPERLINK("https://drive.google.com/file/d/1k5FbbrrSbN2yTU0ZZBWzJMrDPegYeE3J/view?usp=sharing", IMAGE("https://api.qrserver.com/v1/create-qr-code/?size=150x150&amp;data=https://drive.google.com/file/d/1k5FbbrrSbN2yTU0ZZBWzJMrDPegYeE3J/view?usp=sharing",1))</f>
        <v/>
      </c>
      <c r="D182" s="3" t="s">
        <v>300</v>
      </c>
      <c r="E182" s="1" t="str">
        <f>HYPERLINK("https://drive.google.com/file/d/1k5FbbrrSbN2yTU0ZZBWzJMrDPegYeE3J/view?usp=sharing","corporate event A.I. Artificial Intelligence photo booth Orange County.rtf")</f>
        <v>corporate event A.I. Artificial Intelligence photo booth Orange County.rtf</v>
      </c>
    </row>
    <row r="183" ht="112.5" customHeight="1">
      <c r="A183" s="2" t="s">
        <v>292</v>
      </c>
      <c r="B183" s="2" t="s">
        <v>301</v>
      </c>
      <c r="C183" s="1" t="str">
        <f>HYPERLINK("https://drive.google.com/file/d/1staTl-mrr-I24SWmOg3wr-mnnzs0jpmK/view?usp=sharing", IMAGE("https://api.qrserver.com/v1/create-qr-code/?size=150x150&amp;data=https://drive.google.com/file/d/1staTl-mrr-I24SWmOg3wr-mnnzs0jpmK/view?usp=sharing",1))</f>
        <v/>
      </c>
      <c r="D183" s="3" t="s">
        <v>302</v>
      </c>
      <c r="E183" s="1" t="str">
        <f>HYPERLINK("https://drive.google.com/file/d/1staTl-mrr-I24SWmOg3wr-mnnzs0jpmK/view?usp=sharing","corporate event A.I. Artificial Intelligence photo booth Orange County.txt")</f>
        <v>corporate event A.I. Artificial Intelligence photo booth Orange County.txt</v>
      </c>
    </row>
    <row r="184" ht="112.5" customHeight="1">
      <c r="A184" s="2" t="s">
        <v>289</v>
      </c>
      <c r="B184" s="2" t="s">
        <v>303</v>
      </c>
      <c r="C184" s="1" t="str">
        <f>HYPERLINK("https://drive.google.com/file/d/1dBgJOeYxLSgsyPhCm4XIASY6lLdJNBUi/view?usp=sharing", IMAGE("https://api.qrserver.com/v1/create-qr-code/?size=150x150&amp;data=https://drive.google.com/file/d/1dBgJOeYxLSgsyPhCm4XIASY6lLdJNBUi/view?usp=sharing",1))</f>
        <v/>
      </c>
      <c r="D184" s="3" t="s">
        <v>304</v>
      </c>
      <c r="E184" s="1" t="str">
        <f>HYPERLINK("https://drive.google.com/file/d/1dBgJOeYxLSgsyPhCm4XIASY6lLdJNBUi/view?usp=sharing","A.I. Artificial Intelligence photo booth rental orange county.rtf")</f>
        <v>A.I. Artificial Intelligence photo booth rental orange county.rtf</v>
      </c>
    </row>
    <row r="185" ht="112.5" customHeight="1">
      <c r="A185" s="2" t="s">
        <v>292</v>
      </c>
      <c r="B185" s="2" t="s">
        <v>305</v>
      </c>
      <c r="C185" s="1" t="str">
        <f>HYPERLINK("https://drive.google.com/file/d/1dnLnTLTW_TRCGSxhQX6CmQmtEBcUUPEN/view?usp=sharing", IMAGE("https://api.qrserver.com/v1/create-qr-code/?size=150x150&amp;data=https://drive.google.com/file/d/1dnLnTLTW_TRCGSxhQX6CmQmtEBcUUPEN/view?usp=sharing",1))</f>
        <v/>
      </c>
      <c r="D185" s="3" t="s">
        <v>306</v>
      </c>
      <c r="E185" s="1" t="str">
        <f>HYPERLINK("https://drive.google.com/file/d/1dnLnTLTW_TRCGSxhQX6CmQmtEBcUUPEN/view?usp=sharing","A.I. Artificial Intelligence photo booth rental orange county.txt")</f>
        <v>A.I. Artificial Intelligence photo booth rental orange county.txt</v>
      </c>
    </row>
    <row r="186" ht="112.5" customHeight="1">
      <c r="A186" s="2" t="s">
        <v>289</v>
      </c>
      <c r="B186" s="2" t="s">
        <v>307</v>
      </c>
      <c r="C186" s="1" t="str">
        <f>HYPERLINK("https://drive.google.com/file/d/1BoMHkuRnhBOwkG3RvG_4Pvqw1S8hnX2n/view?usp=sharing", IMAGE("https://api.qrserver.com/v1/create-qr-code/?size=150x150&amp;data=https://drive.google.com/file/d/1BoMHkuRnhBOwkG3RvG_4Pvqw1S8hnX2n/view?usp=sharing",1))</f>
        <v/>
      </c>
      <c r="D186" s="3" t="s">
        <v>308</v>
      </c>
      <c r="E186" s="1" t="str">
        <f>HYPERLINK("https://drive.google.com/file/d/1BoMHkuRnhBOwkG3RvG_4Pvqw1S8hnX2n/view?usp=sharing","wedding A.I. Artificial Intelligence photo booth rental in orange county.rtf")</f>
        <v>wedding A.I. Artificial Intelligence photo booth rental in orange county.rtf</v>
      </c>
    </row>
    <row r="187" ht="112.5" customHeight="1">
      <c r="A187" s="2" t="s">
        <v>292</v>
      </c>
      <c r="B187" s="2" t="s">
        <v>309</v>
      </c>
      <c r="C187" s="1" t="str">
        <f>HYPERLINK("https://drive.google.com/file/d/1ZtYeTHpq69ZXHtx3ek4YDWp9J4XZNs6-/view?usp=sharing", IMAGE("https://api.qrserver.com/v1/create-qr-code/?size=150x150&amp;data=https://drive.google.com/file/d/1ZtYeTHpq69ZXHtx3ek4YDWp9J4XZNs6-/view?usp=sharing",1))</f>
        <v/>
      </c>
      <c r="D187" s="3" t="s">
        <v>310</v>
      </c>
      <c r="E187" s="1" t="str">
        <f>HYPERLINK("https://drive.google.com/file/d/1ZtYeTHpq69ZXHtx3ek4YDWp9J4XZNs6-/view?usp=sharing","wedding A.I. Artificial Intelligence photo booth rental in orange county.txt")</f>
        <v>wedding A.I. Artificial Intelligence photo booth rental in orange county.txt</v>
      </c>
    </row>
    <row r="188" ht="112.5" customHeight="1">
      <c r="A188" s="2" t="s">
        <v>289</v>
      </c>
      <c r="B188" s="2" t="s">
        <v>311</v>
      </c>
      <c r="C188" s="1" t="str">
        <f>HYPERLINK("https://drive.google.com/file/d/1uLGJIJJGxSmT80DwJfk9TEdXfYsodraf/view?usp=sharing", IMAGE("https://api.qrserver.com/v1/create-qr-code/?size=150x150&amp;data=https://drive.google.com/file/d/1uLGJIJJGxSmT80DwJfk9TEdXfYsodraf/view?usp=sharing",1))</f>
        <v/>
      </c>
      <c r="D188" s="3" t="s">
        <v>312</v>
      </c>
      <c r="E188" s="1" t="str">
        <f>HYPERLINK("https://drive.google.com/file/d/1uLGJIJJGxSmT80DwJfk9TEdXfYsodraf/view?usp=sharing","A.I. Artificial Intelligence photo booth rental in orange county.rtf")</f>
        <v>A.I. Artificial Intelligence photo booth rental in orange county.rtf</v>
      </c>
    </row>
    <row r="189" ht="112.5" customHeight="1">
      <c r="A189" s="2" t="s">
        <v>292</v>
      </c>
      <c r="B189" s="2" t="s">
        <v>313</v>
      </c>
      <c r="C189" s="1" t="str">
        <f>HYPERLINK("https://drive.google.com/file/d/1wTlRt-3i5u4P1pj-46Mqur-DrROwbkBq/view?usp=sharing", IMAGE("https://api.qrserver.com/v1/create-qr-code/?size=150x150&amp;data=https://drive.google.com/file/d/1wTlRt-3i5u4P1pj-46Mqur-DrROwbkBq/view?usp=sharing",1))</f>
        <v/>
      </c>
      <c r="D189" s="3" t="s">
        <v>314</v>
      </c>
      <c r="E189" s="1" t="str">
        <f>HYPERLINK("https://drive.google.com/file/d/1wTlRt-3i5u4P1pj-46Mqur-DrROwbkBq/view?usp=sharing","A.I. Artificial Intelligence photo booth rental in orange county.txt")</f>
        <v>A.I. Artificial Intelligence photo booth rental in orange county.txt</v>
      </c>
    </row>
    <row r="190" ht="112.5" customHeight="1">
      <c r="A190" s="2" t="s">
        <v>289</v>
      </c>
      <c r="B190" s="2" t="s">
        <v>315</v>
      </c>
      <c r="C190" s="1" t="str">
        <f>HYPERLINK("https://drive.google.com/file/d/1gacvcf0WGYcGASXShSnnWnUW2cjsfsOL/view?usp=sharing", IMAGE("https://api.qrserver.com/v1/create-qr-code/?size=150x150&amp;data=https://drive.google.com/file/d/1gacvcf0WGYcGASXShSnnWnUW2cjsfsOL/view?usp=sharing",1))</f>
        <v/>
      </c>
      <c r="D190" s="3" t="s">
        <v>316</v>
      </c>
      <c r="E190" s="1" t="str">
        <f>HYPERLINK("https://drive.google.com/file/d/1gacvcf0WGYcGASXShSnnWnUW2cjsfsOL/view?usp=sharing","A.I. Artificial Intelligence photo booth for rent orange county.rtf")</f>
        <v>A.I. Artificial Intelligence photo booth for rent orange county.rtf</v>
      </c>
    </row>
    <row r="191" ht="112.5" customHeight="1">
      <c r="A191" s="2" t="s">
        <v>292</v>
      </c>
      <c r="B191" s="2" t="s">
        <v>317</v>
      </c>
      <c r="C191" s="1" t="str">
        <f>HYPERLINK("https://drive.google.com/file/d/163cKDHVtf0p5O8OY1bVilq3xZRC-0-1s/view?usp=sharing", IMAGE("https://api.qrserver.com/v1/create-qr-code/?size=150x150&amp;data=https://drive.google.com/file/d/163cKDHVtf0p5O8OY1bVilq3xZRC-0-1s/view?usp=sharing",1))</f>
        <v/>
      </c>
      <c r="D191" s="3" t="s">
        <v>318</v>
      </c>
      <c r="E191" s="1" t="str">
        <f>HYPERLINK("https://drive.google.com/file/d/163cKDHVtf0p5O8OY1bVilq3xZRC-0-1s/view?usp=sharing","A.I. Artificial Intelligence photo booth for rent orange county.txt")</f>
        <v>A.I. Artificial Intelligence photo booth for rent orange county.txt</v>
      </c>
    </row>
    <row r="192" ht="112.5" customHeight="1">
      <c r="A192" s="2" t="s">
        <v>289</v>
      </c>
      <c r="B192" s="2" t="s">
        <v>319</v>
      </c>
      <c r="C192" s="1" t="str">
        <f>HYPERLINK("https://drive.google.com/file/d/1bGMq3fo2NiwCyk9gV6FRfMCHcqjED50f/view?usp=sharing", IMAGE("https://api.qrserver.com/v1/create-qr-code/?size=150x150&amp;data=https://drive.google.com/file/d/1bGMq3fo2NiwCyk9gV6FRfMCHcqjED50f/view?usp=sharing",1))</f>
        <v/>
      </c>
      <c r="D192" s="3" t="s">
        <v>320</v>
      </c>
      <c r="E192" s="1" t="str">
        <f>HYPERLINK("https://drive.google.com/file/d/1bGMq3fo2NiwCyk9gV6FRfMCHcqjED50f/view?usp=sharing","A.I. Artificial Intelligence photo booth for rental orange county.rtf")</f>
        <v>A.I. Artificial Intelligence photo booth for rental orange county.rtf</v>
      </c>
    </row>
    <row r="193" ht="112.5" customHeight="1">
      <c r="A193" s="2" t="s">
        <v>292</v>
      </c>
      <c r="B193" s="2" t="s">
        <v>321</v>
      </c>
      <c r="C193" s="1" t="str">
        <f>HYPERLINK("https://drive.google.com/file/d/1lOBUyUf32_fTpzInB3rG34UD_aqmnIHM/view?usp=sharing", IMAGE("https://api.qrserver.com/v1/create-qr-code/?size=150x150&amp;data=https://drive.google.com/file/d/1lOBUyUf32_fTpzInB3rG34UD_aqmnIHM/view?usp=sharing",1))</f>
        <v/>
      </c>
      <c r="D193" s="3" t="s">
        <v>322</v>
      </c>
      <c r="E193" s="1" t="str">
        <f>HYPERLINK("https://drive.google.com/file/d/1lOBUyUf32_fTpzInB3rG34UD_aqmnIHM/view?usp=sharing","A.I. Artificial Intelligence photo booth for rental orange county.txt")</f>
        <v>A.I. Artificial Intelligence photo booth for rental orange county.txt</v>
      </c>
    </row>
    <row r="194" ht="112.5" customHeight="1">
      <c r="A194" s="2" t="s">
        <v>289</v>
      </c>
      <c r="B194" s="2" t="s">
        <v>323</v>
      </c>
      <c r="C194" s="1" t="str">
        <f>HYPERLINK("https://drive.google.com/file/d/1fmI6KeSAmKK-Aqxw_2qUdo_w3chF8slV/view?usp=sharing", IMAGE("https://api.qrserver.com/v1/create-qr-code/?size=150x150&amp;data=https://drive.google.com/file/d/1fmI6KeSAmKK-Aqxw_2qUdo_w3chF8slV/view?usp=sharing",1))</f>
        <v/>
      </c>
      <c r="D194" s="3" t="s">
        <v>324</v>
      </c>
      <c r="E194" s="1" t="str">
        <f>HYPERLINK("https://drive.google.com/file/d/1fmI6KeSAmKK-Aqxw_2qUdo_w3chF8slV/view?usp=sharing","A.I. Artificial Intelligence photo booth to rental orange county.rtf")</f>
        <v>A.I. Artificial Intelligence photo booth to rental orange county.rtf</v>
      </c>
    </row>
    <row r="195" ht="112.5" customHeight="1">
      <c r="A195" s="2" t="s">
        <v>292</v>
      </c>
      <c r="B195" s="2" t="s">
        <v>325</v>
      </c>
      <c r="C195" s="1" t="str">
        <f>HYPERLINK("https://drive.google.com/file/d/1_-KpRehw0ywwo2Mmbd2ySqroqBWcrrWU/view?usp=sharing", IMAGE("https://api.qrserver.com/v1/create-qr-code/?size=150x150&amp;data=https://drive.google.com/file/d/1_-KpRehw0ywwo2Mmbd2ySqroqBWcrrWU/view?usp=sharing",1))</f>
        <v/>
      </c>
      <c r="D195" s="3" t="s">
        <v>326</v>
      </c>
      <c r="E195" s="1" t="str">
        <f>HYPERLINK("https://drive.google.com/file/d/1_-KpRehw0ywwo2Mmbd2ySqroqBWcrrWU/view?usp=sharing","A.I. Artificial Intelligence photo booth to rental orange county.txt")</f>
        <v>A.I. Artificial Intelligence photo booth to rental orange county.txt</v>
      </c>
    </row>
    <row r="196" ht="112.5" customHeight="1">
      <c r="A196" s="2" t="s">
        <v>289</v>
      </c>
      <c r="B196" s="2" t="s">
        <v>327</v>
      </c>
      <c r="C196" s="1" t="str">
        <f>HYPERLINK("https://drive.google.com/file/d/1_Yws_jYeSYnu9X5EJ3Z_tAobxQPpkQN9/view?usp=sharing", IMAGE("https://api.qrserver.com/v1/create-qr-code/?size=150x150&amp;data=https://drive.google.com/file/d/1_Yws_jYeSYnu9X5EJ3Z_tAobxQPpkQN9/view?usp=sharing",1))</f>
        <v/>
      </c>
      <c r="D196" s="3" t="s">
        <v>328</v>
      </c>
      <c r="E196" s="1" t="str">
        <f>HYPERLINK("https://drive.google.com/file/d/1_Yws_jYeSYnu9X5EJ3Z_tAobxQPpkQN9/view?usp=sharing","A.I. Artificial Intelligence photo booth to rent orange county.rtf")</f>
        <v>A.I. Artificial Intelligence photo booth to rent orange county.rtf</v>
      </c>
    </row>
    <row r="197" ht="112.5" customHeight="1">
      <c r="A197" s="2" t="s">
        <v>292</v>
      </c>
      <c r="B197" s="2" t="s">
        <v>329</v>
      </c>
      <c r="C197" s="1" t="str">
        <f>HYPERLINK("https://drive.google.com/file/d/1K-bC0jNZXu70vNthQJOoAgBwni2PZzfK/view?usp=sharing", IMAGE("https://api.qrserver.com/v1/create-qr-code/?size=150x150&amp;data=https://drive.google.com/file/d/1K-bC0jNZXu70vNthQJOoAgBwni2PZzfK/view?usp=sharing",1))</f>
        <v/>
      </c>
      <c r="D197" s="3" t="s">
        <v>330</v>
      </c>
      <c r="E197" s="1" t="str">
        <f>HYPERLINK("https://drive.google.com/file/d/1K-bC0jNZXu70vNthQJOoAgBwni2PZzfK/view?usp=sharing","A.I. Artificial Intelligence photo booth to rent orange county.txt")</f>
        <v>A.I. Artificial Intelligence photo booth to rent orange county.txt</v>
      </c>
    </row>
    <row r="198" ht="112.5" customHeight="1">
      <c r="A198" s="2" t="s">
        <v>289</v>
      </c>
      <c r="B198" s="2" t="s">
        <v>331</v>
      </c>
      <c r="C198" s="1" t="str">
        <f>HYPERLINK("https://drive.google.com/file/d/1HE8XwF5we9arzxxHpvrwt3wwDUeOF2pb/view?usp=sharing", IMAGE("https://api.qrserver.com/v1/create-qr-code/?size=150x150&amp;data=https://drive.google.com/file/d/1HE8XwF5we9arzxxHpvrwt3wwDUeOF2pb/view?usp=sharing",1))</f>
        <v/>
      </c>
      <c r="D198" s="3" t="s">
        <v>332</v>
      </c>
      <c r="E198" s="1" t="str">
        <f>HYPERLINK("https://drive.google.com/file/d/1HE8XwF5we9arzxxHpvrwt3wwDUeOF2pb/view?usp=sharing","A.I. Artificial Intelligence open air photo booth rental orange county.rtf")</f>
        <v>A.I. Artificial Intelligence open air photo booth rental orange county.rtf</v>
      </c>
    </row>
    <row r="199" ht="112.5" customHeight="1">
      <c r="A199" s="2" t="s">
        <v>292</v>
      </c>
      <c r="B199" s="2" t="s">
        <v>333</v>
      </c>
      <c r="C199" s="1" t="str">
        <f>HYPERLINK("https://drive.google.com/file/d/1DTFqfWAiLWjluEwxbj3jpb-vXV6S2AMN/view?usp=sharing", IMAGE("https://api.qrserver.com/v1/create-qr-code/?size=150x150&amp;data=https://drive.google.com/file/d/1DTFqfWAiLWjluEwxbj3jpb-vXV6S2AMN/view?usp=sharing",1))</f>
        <v/>
      </c>
      <c r="D199" s="3" t="s">
        <v>334</v>
      </c>
      <c r="E199" s="1" t="str">
        <f>HYPERLINK("https://drive.google.com/file/d/1DTFqfWAiLWjluEwxbj3jpb-vXV6S2AMN/view?usp=sharing","A.I. Artificial Intelligence open air photo booth rental orange county.txt")</f>
        <v>A.I. Artificial Intelligence open air photo booth rental orange county.txt</v>
      </c>
    </row>
    <row r="200" ht="112.5" customHeight="1">
      <c r="A200" s="2" t="s">
        <v>289</v>
      </c>
      <c r="B200" s="2" t="s">
        <v>335</v>
      </c>
      <c r="C200" s="1" t="str">
        <f>HYPERLINK("https://drive.google.com/file/d/1xH4HDenfDMCWpBcgt-_Ng-CFt_bnoLKR/view?usp=sharing", IMAGE("https://api.qrserver.com/v1/create-qr-code/?size=150x150&amp;data=https://drive.google.com/file/d/1xH4HDenfDMCWpBcgt-_Ng-CFt_bnoLKR/view?usp=sharing",1))</f>
        <v/>
      </c>
      <c r="D200" s="3" t="s">
        <v>336</v>
      </c>
      <c r="E200" s="1" t="str">
        <f>HYPERLINK("https://drive.google.com/file/d/1xH4HDenfDMCWpBcgt-_Ng-CFt_bnoLKR/view?usp=sharing","A.I. Artificial Intelligence oc events photo booth.rtf")</f>
        <v>A.I. Artificial Intelligence oc events photo booth.rtf</v>
      </c>
    </row>
    <row r="201" ht="112.5" customHeight="1">
      <c r="A201" s="2" t="s">
        <v>292</v>
      </c>
      <c r="B201" s="2" t="s">
        <v>337</v>
      </c>
      <c r="C201" s="1" t="str">
        <f>HYPERLINK("https://drive.google.com/file/d/1Gf8ensLAmKz9vfhBME53MDBJFoTNx5ko/view?usp=sharing", IMAGE("https://api.qrserver.com/v1/create-qr-code/?size=150x150&amp;data=https://drive.google.com/file/d/1Gf8ensLAmKz9vfhBME53MDBJFoTNx5ko/view?usp=sharing",1))</f>
        <v/>
      </c>
      <c r="D201" s="3" t="s">
        <v>338</v>
      </c>
      <c r="E201" s="1" t="str">
        <f>HYPERLINK("https://drive.google.com/file/d/1Gf8ensLAmKz9vfhBME53MDBJFoTNx5ko/view?usp=sharing","A.I. Artificial Intelligence oc events photo booth.txt")</f>
        <v>A.I. Artificial Intelligence oc events photo booth.txt</v>
      </c>
    </row>
    <row r="202" ht="112.5" customHeight="1">
      <c r="A202" s="2" t="s">
        <v>289</v>
      </c>
      <c r="B202" s="2" t="s">
        <v>339</v>
      </c>
      <c r="C202" s="1" t="str">
        <f>HYPERLINK("https://drive.google.com/file/d/193QFN-E4mayd55ELSiOHyXWNynBToyxy/view?usp=sharing", IMAGE("https://api.qrserver.com/v1/create-qr-code/?size=150x150&amp;data=https://drive.google.com/file/d/193QFN-E4mayd55ELSiOHyXWNynBToyxy/view?usp=sharing",1))</f>
        <v/>
      </c>
      <c r="D202" s="3" t="s">
        <v>340</v>
      </c>
      <c r="E202" s="1" t="str">
        <f>HYPERLINK("https://drive.google.com/file/d/193QFN-E4mayd55ELSiOHyXWNynBToyxy/view?usp=sharing","A.I. Artificial Intelligence oc photo booth.rtf")</f>
        <v>A.I. Artificial Intelligence oc photo booth.rtf</v>
      </c>
    </row>
    <row r="203" ht="112.5" customHeight="1">
      <c r="A203" s="2" t="s">
        <v>292</v>
      </c>
      <c r="B203" s="2" t="s">
        <v>341</v>
      </c>
      <c r="C203" s="1" t="str">
        <f>HYPERLINK("https://drive.google.com/file/d/17rBxBeyYs0fQCIKHeImcBn0UtVn_fjyZ/view?usp=sharing", IMAGE("https://api.qrserver.com/v1/create-qr-code/?size=150x150&amp;data=https://drive.google.com/file/d/17rBxBeyYs0fQCIKHeImcBn0UtVn_fjyZ/view?usp=sharing",1))</f>
        <v/>
      </c>
      <c r="D203" s="3" t="s">
        <v>342</v>
      </c>
      <c r="E203" s="1" t="str">
        <f>HYPERLINK("https://drive.google.com/file/d/17rBxBeyYs0fQCIKHeImcBn0UtVn_fjyZ/view?usp=sharing","A.I. Artificial Intelligence oc photo booth.txt")</f>
        <v>A.I. Artificial Intelligence oc photo booth.txt</v>
      </c>
    </row>
    <row r="204" ht="112.5" customHeight="1">
      <c r="A204" s="2" t="s">
        <v>289</v>
      </c>
      <c r="B204" s="2" t="s">
        <v>343</v>
      </c>
      <c r="C204" s="1" t="str">
        <f>HYPERLINK("https://drive.google.com/file/d/1JJGIuAiKn5owCAXYcSmzNkZVHDcoOip9/view?usp=sharing", IMAGE("https://api.qrserver.com/v1/create-qr-code/?size=150x150&amp;data=https://drive.google.com/file/d/1JJGIuAiKn5owCAXYcSmzNkZVHDcoOip9/view?usp=sharing",1))</f>
        <v/>
      </c>
      <c r="D204" s="3" t="s">
        <v>344</v>
      </c>
      <c r="E204" s="1" t="str">
        <f>HYPERLINK("https://drive.google.com/file/d/1JJGIuAiKn5owCAXYcSmzNkZVHDcoOip9/view?usp=sharing","A.I. Artificial Intelligence photo booth rentals orange county.rtf")</f>
        <v>A.I. Artificial Intelligence photo booth rentals orange county.rtf</v>
      </c>
    </row>
    <row r="205" ht="112.5" customHeight="1">
      <c r="A205" s="2" t="s">
        <v>292</v>
      </c>
      <c r="B205" s="2" t="s">
        <v>345</v>
      </c>
      <c r="C205" s="1" t="str">
        <f>HYPERLINK("https://drive.google.com/file/d/1OwDpg_i12qpHsFlYXjgkyEQFBBIBF6Vl/view?usp=sharing", IMAGE("https://api.qrserver.com/v1/create-qr-code/?size=150x150&amp;data=https://drive.google.com/file/d/1OwDpg_i12qpHsFlYXjgkyEQFBBIBF6Vl/view?usp=sharing",1))</f>
        <v/>
      </c>
      <c r="D205" s="3" t="s">
        <v>346</v>
      </c>
      <c r="E205" s="1" t="str">
        <f>HYPERLINK("https://drive.google.com/file/d/1OwDpg_i12qpHsFlYXjgkyEQFBBIBF6Vl/view?usp=sharing","A.I. Artificial Intelligence photo booth rentals orange county.txt")</f>
        <v>A.I. Artificial Intelligence photo booth rentals orange county.txt</v>
      </c>
    </row>
    <row r="206" ht="112.5" customHeight="1">
      <c r="A206" s="2" t="s">
        <v>289</v>
      </c>
      <c r="B206" s="2" t="s">
        <v>347</v>
      </c>
      <c r="C206" s="1" t="str">
        <f>HYPERLINK("https://drive.google.com/file/d/1z0eHDu30A02uCsyArUH3yu-UTSrqgR3b/view?usp=sharing", IMAGE("https://api.qrserver.com/v1/create-qr-code/?size=150x150&amp;data=https://drive.google.com/file/d/1z0eHDu30A02uCsyArUH3yu-UTSrqgR3b/view?usp=sharing",1))</f>
        <v/>
      </c>
      <c r="D206" s="3" t="s">
        <v>348</v>
      </c>
      <c r="E206" s="1" t="str">
        <f>HYPERLINK("https://drive.google.com/file/d/1z0eHDu30A02uCsyArUH3yu-UTSrqgR3b/view?usp=sharing","A.I. Artificial Intelligence best photo booth rental orange county.rtf")</f>
        <v>A.I. Artificial Intelligence best photo booth rental orange county.rtf</v>
      </c>
    </row>
    <row r="207" ht="112.5" customHeight="1">
      <c r="A207" s="2" t="s">
        <v>292</v>
      </c>
      <c r="B207" s="2" t="s">
        <v>349</v>
      </c>
      <c r="C207" s="1" t="str">
        <f>HYPERLINK("https://drive.google.com/file/d/1PoW3hIBL8zQ8DD0hLxXhMEpecoLs5JpN/view?usp=sharing", IMAGE("https://api.qrserver.com/v1/create-qr-code/?size=150x150&amp;data=https://drive.google.com/file/d/1PoW3hIBL8zQ8DD0hLxXhMEpecoLs5JpN/view?usp=sharing",1))</f>
        <v/>
      </c>
      <c r="D207" s="3" t="s">
        <v>350</v>
      </c>
      <c r="E207" s="1" t="str">
        <f>HYPERLINK("https://drive.google.com/file/d/1PoW3hIBL8zQ8DD0hLxXhMEpecoLs5JpN/view?usp=sharing","A.I. Artificial Intelligence best photo booth rental orange county.txt")</f>
        <v>A.I. Artificial Intelligence best photo booth rental orange county.txt</v>
      </c>
    </row>
    <row r="208" ht="112.5" customHeight="1">
      <c r="A208" s="2" t="s">
        <v>289</v>
      </c>
      <c r="B208" s="2" t="s">
        <v>351</v>
      </c>
      <c r="C208" s="1" t="str">
        <f>HYPERLINK("https://drive.google.com/file/d/1zKB-C0CoHSxzbC8dDrglbxr8Z_q7RU7r/view?usp=sharing", IMAGE("https://api.qrserver.com/v1/create-qr-code/?size=150x150&amp;data=https://drive.google.com/file/d/1zKB-C0CoHSxzbC8dDrglbxr8Z_q7RU7r/view?usp=sharing",1))</f>
        <v/>
      </c>
      <c r="D208" s="3" t="s">
        <v>352</v>
      </c>
      <c r="E208" s="1" t="str">
        <f>HYPERLINK("https://drive.google.com/file/d/1zKB-C0CoHSxzbC8dDrglbxr8Z_q7RU7r/view?usp=sharing","A.I. Artificial Intelligence photo booth in orange county.rtf")</f>
        <v>A.I. Artificial Intelligence photo booth in orange county.rtf</v>
      </c>
    </row>
    <row r="209" ht="112.5" customHeight="1">
      <c r="A209" s="2" t="s">
        <v>292</v>
      </c>
      <c r="B209" s="2" t="s">
        <v>353</v>
      </c>
      <c r="C209" s="1" t="str">
        <f>HYPERLINK("https://drive.google.com/file/d/1v02DVo3dHS6brBvpDib0OS-rJ7o5lz5y/view?usp=sharing", IMAGE("https://api.qrserver.com/v1/create-qr-code/?size=150x150&amp;data=https://drive.google.com/file/d/1v02DVo3dHS6brBvpDib0OS-rJ7o5lz5y/view?usp=sharing",1))</f>
        <v/>
      </c>
      <c r="D209" s="3" t="s">
        <v>354</v>
      </c>
      <c r="E209" s="1" t="str">
        <f>HYPERLINK("https://drive.google.com/file/d/1v02DVo3dHS6brBvpDib0OS-rJ7o5lz5y/view?usp=sharing","A.I. Artificial Intelligence photo booth in orange county.txt")</f>
        <v>A.I. Artificial Intelligence photo booth in orange county.txt</v>
      </c>
    </row>
    <row r="210" ht="112.5" customHeight="1">
      <c r="A210" s="2" t="s">
        <v>289</v>
      </c>
      <c r="B210" s="2" t="s">
        <v>355</v>
      </c>
      <c r="C210" s="1" t="str">
        <f>HYPERLINK("https://drive.google.com/file/d/1oY1UeSlV273FWvsQC-W1djBP6QUen_lz/view?usp=sharing", IMAGE("https://api.qrserver.com/v1/create-qr-code/?size=150x150&amp;data=https://drive.google.com/file/d/1oY1UeSlV273FWvsQC-W1djBP6QUen_lz/view?usp=sharing",1))</f>
        <v/>
      </c>
      <c r="D210" s="3" t="s">
        <v>356</v>
      </c>
      <c r="E210" s="1" t="str">
        <f>HYPERLINK("https://drive.google.com/file/d/1oY1UeSlV273FWvsQC-W1djBP6QUen_lz/view?usp=sharing","A.I. Artificial Intelligence photo booth costs for orange county.rtf")</f>
        <v>A.I. Artificial Intelligence photo booth costs for orange county.rtf</v>
      </c>
    </row>
    <row r="211" ht="112.5" customHeight="1">
      <c r="A211" s="2" t="s">
        <v>292</v>
      </c>
      <c r="B211" s="2" t="s">
        <v>357</v>
      </c>
      <c r="C211" s="1" t="str">
        <f>HYPERLINK("https://drive.google.com/file/d/1tJqB_HCEhPgKwS8SB6RUvKDEqmsDubQQ/view?usp=sharing", IMAGE("https://api.qrserver.com/v1/create-qr-code/?size=150x150&amp;data=https://drive.google.com/file/d/1tJqB_HCEhPgKwS8SB6RUvKDEqmsDubQQ/view?usp=sharing",1))</f>
        <v/>
      </c>
      <c r="D211" s="3" t="s">
        <v>358</v>
      </c>
      <c r="E211" s="1" t="str">
        <f>HYPERLINK("https://drive.google.com/file/d/1tJqB_HCEhPgKwS8SB6RUvKDEqmsDubQQ/view?usp=sharing","A.I. Artificial Intelligence photo booth costs for orange county.txt")</f>
        <v>A.I. Artificial Intelligence photo booth costs for orange county.txt</v>
      </c>
    </row>
    <row r="212" ht="112.5" customHeight="1">
      <c r="A212" s="2" t="s">
        <v>289</v>
      </c>
      <c r="B212" s="2" t="s">
        <v>359</v>
      </c>
      <c r="C212" s="1" t="str">
        <f>HYPERLINK("https://drive.google.com/file/d/1e3DtUWBn1KvBqjBBO7ctazaziI3WIdoG/view?usp=sharing", IMAGE("https://api.qrserver.com/v1/create-qr-code/?size=150x150&amp;data=https://drive.google.com/file/d/1e3DtUWBn1KvBqjBBO7ctazaziI3WIdoG/view?usp=sharing",1))</f>
        <v/>
      </c>
      <c r="D212" s="3" t="s">
        <v>360</v>
      </c>
      <c r="E212" s="1" t="str">
        <f>HYPERLINK("https://drive.google.com/file/d/1e3DtUWBn1KvBqjBBO7ctazaziI3WIdoG/view?usp=sharing","A.I. Artificial Intelligence photo booth rental in orange county ca.rtf")</f>
        <v>A.I. Artificial Intelligence photo booth rental in orange county ca.rtf</v>
      </c>
    </row>
    <row r="213" ht="112.5" customHeight="1">
      <c r="A213" s="2" t="s">
        <v>292</v>
      </c>
      <c r="B213" s="2" t="s">
        <v>361</v>
      </c>
      <c r="C213" s="1" t="str">
        <f>HYPERLINK("https://drive.google.com/file/d/1sjzzJiLsBgxfEH84IF96Tzkh6sT91nwi/view?usp=sharing", IMAGE("https://api.qrserver.com/v1/create-qr-code/?size=150x150&amp;data=https://drive.google.com/file/d/1sjzzJiLsBgxfEH84IF96Tzkh6sT91nwi/view?usp=sharing",1))</f>
        <v/>
      </c>
      <c r="D213" s="3" t="s">
        <v>362</v>
      </c>
      <c r="E213" s="1" t="str">
        <f>HYPERLINK("https://drive.google.com/file/d/1sjzzJiLsBgxfEH84IF96Tzkh6sT91nwi/view?usp=sharing","A.I. Artificial Intelligence photo booth rental in orange county ca.txt")</f>
        <v>A.I. Artificial Intelligence photo booth rental in orange county ca.txt</v>
      </c>
    </row>
    <row r="214" ht="112.5" customHeight="1">
      <c r="A214" s="2" t="s">
        <v>289</v>
      </c>
      <c r="B214" s="2" t="s">
        <v>363</v>
      </c>
      <c r="C214" s="1" t="str">
        <f>HYPERLINK("https://drive.google.com/file/d/1C9mWC5Ws8wB-rkbZlfVxBdbq_nMJmK6y/view?usp=sharing", IMAGE("https://api.qrserver.com/v1/create-qr-code/?size=150x150&amp;data=https://drive.google.com/file/d/1C9mWC5Ws8wB-rkbZlfVxBdbq_nMJmK6y/view?usp=sharing",1))</f>
        <v/>
      </c>
      <c r="D214" s="3" t="s">
        <v>364</v>
      </c>
      <c r="E214" s="1" t="str">
        <f>HYPERLINK("https://drive.google.com/file/d/1C9mWC5Ws8wB-rkbZlfVxBdbq_nMJmK6y/view?usp=sharing","A.I. Artificial Intelligence photo booth rental orange county ca.rtf")</f>
        <v>A.I. Artificial Intelligence photo booth rental orange county ca.rtf</v>
      </c>
    </row>
    <row r="215" ht="112.5" customHeight="1">
      <c r="A215" s="2" t="s">
        <v>292</v>
      </c>
      <c r="B215" s="2" t="s">
        <v>365</v>
      </c>
      <c r="C215" s="1" t="str">
        <f>HYPERLINK("https://drive.google.com/file/d/11RbhsM5N9EU-ByR_NHEyZ9uQ84oYY3zA/view?usp=sharing", IMAGE("https://api.qrserver.com/v1/create-qr-code/?size=150x150&amp;data=https://drive.google.com/file/d/11RbhsM5N9EU-ByR_NHEyZ9uQ84oYY3zA/view?usp=sharing",1))</f>
        <v/>
      </c>
      <c r="D215" s="3" t="s">
        <v>366</v>
      </c>
      <c r="E215" s="1" t="str">
        <f>HYPERLINK("https://drive.google.com/file/d/11RbhsM5N9EU-ByR_NHEyZ9uQ84oYY3zA/view?usp=sharing","A.I. Artificial Intelligence photo booth rental orange county ca.txt")</f>
        <v>A.I. Artificial Intelligence photo booth rental orange county ca.txt</v>
      </c>
    </row>
    <row r="216" ht="112.5" customHeight="1">
      <c r="A216" s="2" t="s">
        <v>289</v>
      </c>
      <c r="B216" s="2" t="s">
        <v>367</v>
      </c>
      <c r="C216" s="1" t="str">
        <f>HYPERLINK("https://drive.google.com/file/d/1U7Viy9vsyCQg4qDofOufepmKiQ3UOjzx/view?usp=sharing", IMAGE("https://api.qrserver.com/v1/create-qr-code/?size=150x150&amp;data=https://drive.google.com/file/d/1U7Viy9vsyCQg4qDofOufepmKiQ3UOjzx/view?usp=sharing",1))</f>
        <v/>
      </c>
      <c r="D216" s="3" t="s">
        <v>368</v>
      </c>
      <c r="E216" s="1" t="str">
        <f>HYPERLINK("https://drive.google.com/file/d/1U7Viy9vsyCQg4qDofOufepmKiQ3UOjzx/view?usp=sharing","A.I. Artificial Intelligence photo booth rental prices orange county.rtf")</f>
        <v>A.I. Artificial Intelligence photo booth rental prices orange county.rtf</v>
      </c>
    </row>
    <row r="217" ht="112.5" customHeight="1">
      <c r="A217" s="2" t="s">
        <v>292</v>
      </c>
      <c r="B217" s="2" t="s">
        <v>369</v>
      </c>
      <c r="C217" s="1" t="str">
        <f>HYPERLINK("https://drive.google.com/file/d/1M56aiuvZG_UMu8i_C1x6j-4DsY8Pr_GL/view?usp=sharing", IMAGE("https://api.qrserver.com/v1/create-qr-code/?size=150x150&amp;data=https://drive.google.com/file/d/1M56aiuvZG_UMu8i_C1x6j-4DsY8Pr_GL/view?usp=sharing",1))</f>
        <v/>
      </c>
      <c r="D217" s="3" t="s">
        <v>370</v>
      </c>
      <c r="E217" s="1" t="str">
        <f>HYPERLINK("https://drive.google.com/file/d/1M56aiuvZG_UMu8i_C1x6j-4DsY8Pr_GL/view?usp=sharing","A.I. Artificial Intelligence photo booth rental prices orange county.txt")</f>
        <v>A.I. Artificial Intelligence photo booth rental prices orange county.txt</v>
      </c>
    </row>
    <row r="218" ht="112.5" customHeight="1">
      <c r="A218" s="2" t="s">
        <v>289</v>
      </c>
      <c r="B218" s="2" t="s">
        <v>371</v>
      </c>
      <c r="C218" s="1" t="str">
        <f>HYPERLINK("https://drive.google.com/file/d/1Csa7CbfEfmYnfGisiYYj3Z8cnmhkXgPf/view?usp=sharing", IMAGE("https://api.qrserver.com/v1/create-qr-code/?size=150x150&amp;data=https://drive.google.com/file/d/1Csa7CbfEfmYnfGisiYYj3Z8cnmhkXgPf/view?usp=sharing",1))</f>
        <v/>
      </c>
      <c r="D218" s="3" t="s">
        <v>372</v>
      </c>
      <c r="E218" s="1" t="str">
        <f>HYPERLINK("https://drive.google.com/file/d/1Csa7CbfEfmYnfGisiYYj3Z8cnmhkXgPf/view?usp=sharing","A.I. Artificial Intelligence photobooth for rent.rtf")</f>
        <v>A.I. Artificial Intelligence photobooth for rent.rtf</v>
      </c>
    </row>
    <row r="219" ht="112.5" customHeight="1">
      <c r="A219" s="2" t="s">
        <v>292</v>
      </c>
      <c r="B219" s="2" t="s">
        <v>373</v>
      </c>
      <c r="C219" s="1" t="str">
        <f>HYPERLINK("https://drive.google.com/file/d/1YyDGzPa-bOuy5A2vMe9SiEzGAg7krvSO/view?usp=sharing", IMAGE("https://api.qrserver.com/v1/create-qr-code/?size=150x150&amp;data=https://drive.google.com/file/d/1YyDGzPa-bOuy5A2vMe9SiEzGAg7krvSO/view?usp=sharing",1))</f>
        <v/>
      </c>
      <c r="D219" s="3" t="s">
        <v>374</v>
      </c>
      <c r="E219" s="1" t="str">
        <f>HYPERLINK("https://drive.google.com/file/d/1YyDGzPa-bOuy5A2vMe9SiEzGAg7krvSO/view?usp=sharing","A.I. Artificial Intelligence photobooth for rent.txt")</f>
        <v>A.I. Artificial Intelligence photobooth for rent.txt</v>
      </c>
    </row>
    <row r="220" ht="112.5" customHeight="1">
      <c r="A220" s="2" t="s">
        <v>234</v>
      </c>
      <c r="B220" s="2" t="s">
        <v>375</v>
      </c>
      <c r="C220" s="1" t="str">
        <f>HYPERLINK("https://drive.google.com/file/d/1igcZoPd-SO2Wp66p5IEDYyT7F5qzrPvK/view?usp=sharing", IMAGE("https://api.qrserver.com/v1/create-qr-code/?size=150x150&amp;data=https://drive.google.com/file/d/1igcZoPd-SO2Wp66p5IEDYyT7F5qzrPvK/view?usp=sharing",1))</f>
        <v/>
      </c>
      <c r="D220" s="3" t="s">
        <v>376</v>
      </c>
      <c r="E220" s="1" t="str">
        <f>HYPERLINK("https://drive.google.com/file/d/1igcZoPd-SO2Wp66p5IEDYyT7F5qzrPvK/view?usp=sharing","AI photo booth rental Los Angeles.pdf")</f>
        <v>AI photo booth rental Los Angeles.pdf</v>
      </c>
    </row>
    <row r="221" ht="112.5" customHeight="1">
      <c r="A221" s="2" t="s">
        <v>234</v>
      </c>
      <c r="B221" s="2" t="s">
        <v>377</v>
      </c>
      <c r="C221" s="1" t="str">
        <f>HYPERLINK("https://drive.google.com/file/d/1ntTWgAhfkt7FJyGi4zkwoWO-azXVSepj/view?usp=sharing", IMAGE("https://api.qrserver.com/v1/create-qr-code/?size=150x150&amp;data=https://drive.google.com/file/d/1ntTWgAhfkt7FJyGi4zkwoWO-azXVSepj/view?usp=sharing",1))</f>
        <v/>
      </c>
      <c r="D221" s="3" t="s">
        <v>378</v>
      </c>
      <c r="E221" s="1" t="str">
        <f>HYPERLINK("https://drive.google.com/file/d/1ntTWgAhfkt7FJyGi4zkwoWO-azXVSepj/view?usp=sharing","renting a A.I. photo booth in Orange County.pdf")</f>
        <v>renting a A.I. photo booth in Orange County.pdf</v>
      </c>
    </row>
    <row r="222" ht="112.5" customHeight="1">
      <c r="A222" s="2" t="s">
        <v>234</v>
      </c>
      <c r="B222" s="2" t="s">
        <v>379</v>
      </c>
      <c r="C222" s="1" t="str">
        <f>HYPERLINK("https://drive.google.com/file/d/1nuoAGoKlIzXthtSwl_cCYafS83AVZu69/view?usp=sharing", IMAGE("https://api.qrserver.com/v1/create-qr-code/?size=150x150&amp;data=https://drive.google.com/file/d/1nuoAGoKlIzXthtSwl_cCYafS83AVZu69/view?usp=sharing",1))</f>
        <v/>
      </c>
      <c r="D222" s="3" t="s">
        <v>380</v>
      </c>
      <c r="E222" s="1" t="str">
        <f>HYPERLINK("https://drive.google.com/file/d/1nuoAGoKlIzXthtSwl_cCYafS83AVZu69/view?usp=sharing","corporate event A.I. Artificial Intelligence photo booth Orange County.pdf")</f>
        <v>corporate event A.I. Artificial Intelligence photo booth Orange County.pdf</v>
      </c>
    </row>
    <row r="223" ht="112.5" customHeight="1">
      <c r="A223" s="2" t="s">
        <v>234</v>
      </c>
      <c r="B223" s="2" t="s">
        <v>381</v>
      </c>
      <c r="C223" s="1" t="str">
        <f>HYPERLINK("https://drive.google.com/file/d/1AUFENLH7A4l7JI5pV-PEDKSoICTylCFe/view?usp=sharing", IMAGE("https://api.qrserver.com/v1/create-qr-code/?size=150x150&amp;data=https://drive.google.com/file/d/1AUFENLH7A4l7JI5pV-PEDKSoICTylCFe/view?usp=sharing",1))</f>
        <v/>
      </c>
      <c r="D223" s="3" t="s">
        <v>382</v>
      </c>
      <c r="E223" s="1" t="str">
        <f>HYPERLINK("https://drive.google.com/file/d/1AUFENLH7A4l7JI5pV-PEDKSoICTylCFe/view?usp=sharing","A.I. Artificial Intelligence photo booth rental orange county.pdf")</f>
        <v>A.I. Artificial Intelligence photo booth rental orange county.pdf</v>
      </c>
    </row>
    <row r="224" ht="112.5" customHeight="1">
      <c r="A224" s="2" t="s">
        <v>234</v>
      </c>
      <c r="B224" s="2" t="s">
        <v>383</v>
      </c>
      <c r="C224" s="1" t="str">
        <f>HYPERLINK("https://drive.google.com/file/d/1TCc4Gq2NlyN2XOFYtE9wVEE4UGpm3RbF/view?usp=sharing", IMAGE("https://api.qrserver.com/v1/create-qr-code/?size=150x150&amp;data=https://drive.google.com/file/d/1TCc4Gq2NlyN2XOFYtE9wVEE4UGpm3RbF/view?usp=sharing",1))</f>
        <v/>
      </c>
      <c r="D224" s="3" t="s">
        <v>384</v>
      </c>
      <c r="E224" s="1" t="str">
        <f>HYPERLINK("https://drive.google.com/file/d/1TCc4Gq2NlyN2XOFYtE9wVEE4UGpm3RbF/view?usp=sharing","wedding A.I. Artificial Intelligence photo booth rental in orange county.pdf")</f>
        <v>wedding A.I. Artificial Intelligence photo booth rental in orange county.pdf</v>
      </c>
    </row>
    <row r="225" ht="112.5" customHeight="1">
      <c r="A225" s="2" t="s">
        <v>234</v>
      </c>
      <c r="B225" s="2" t="s">
        <v>385</v>
      </c>
      <c r="C225" s="1" t="str">
        <f>HYPERLINK("https://drive.google.com/file/d/17OLEZpIcjJR4OF0umjTGX4MpONBMN2OJ/view?usp=sharing", IMAGE("https://api.qrserver.com/v1/create-qr-code/?size=150x150&amp;data=https://drive.google.com/file/d/17OLEZpIcjJR4OF0umjTGX4MpONBMN2OJ/view?usp=sharing",1))</f>
        <v/>
      </c>
      <c r="D225" s="3" t="s">
        <v>386</v>
      </c>
      <c r="E225" s="1" t="str">
        <f>HYPERLINK("https://drive.google.com/file/d/17OLEZpIcjJR4OF0umjTGX4MpONBMN2OJ/view?usp=sharing","A.I. Artificial Intelligence photo booth rental in orange county.pdf")</f>
        <v>A.I. Artificial Intelligence photo booth rental in orange county.pdf</v>
      </c>
    </row>
    <row r="226" ht="112.5" customHeight="1">
      <c r="A226" s="2" t="s">
        <v>234</v>
      </c>
      <c r="B226" s="2" t="s">
        <v>387</v>
      </c>
      <c r="C226" s="1" t="str">
        <f>HYPERLINK("https://drive.google.com/file/d/1JjDLHp-GYYuGhOti3RmU4WKqCXqU071e/view?usp=sharing", IMAGE("https://api.qrserver.com/v1/create-qr-code/?size=150x150&amp;data=https://drive.google.com/file/d/1JjDLHp-GYYuGhOti3RmU4WKqCXqU071e/view?usp=sharing",1))</f>
        <v/>
      </c>
      <c r="D226" s="3" t="s">
        <v>388</v>
      </c>
      <c r="E226" s="1" t="str">
        <f>HYPERLINK("https://drive.google.com/file/d/1JjDLHp-GYYuGhOti3RmU4WKqCXqU071e/view?usp=sharing","A.I. Artificial Intelligence photo booth for rent orange county.pdf")</f>
        <v>A.I. Artificial Intelligence photo booth for rent orange county.pdf</v>
      </c>
    </row>
    <row r="227" ht="112.5" customHeight="1">
      <c r="A227" s="2" t="s">
        <v>234</v>
      </c>
      <c r="B227" s="2" t="s">
        <v>389</v>
      </c>
      <c r="C227" s="1" t="str">
        <f>HYPERLINK("https://drive.google.com/file/d/1x_RqWN1HLSmLtaiMI0jmXF5CTjY0yLon/view?usp=sharing", IMAGE("https://api.qrserver.com/v1/create-qr-code/?size=150x150&amp;data=https://drive.google.com/file/d/1x_RqWN1HLSmLtaiMI0jmXF5CTjY0yLon/view?usp=sharing",1))</f>
        <v/>
      </c>
      <c r="D227" s="3" t="s">
        <v>390</v>
      </c>
      <c r="E227" s="1" t="str">
        <f>HYPERLINK("https://drive.google.com/file/d/1x_RqWN1HLSmLtaiMI0jmXF5CTjY0yLon/view?usp=sharing","A.I. Artificial Intelligence photo booth for rental orange county.pdf")</f>
        <v>A.I. Artificial Intelligence photo booth for rental orange county.pdf</v>
      </c>
    </row>
    <row r="228" ht="112.5" customHeight="1">
      <c r="A228" s="2" t="s">
        <v>234</v>
      </c>
      <c r="B228" s="2" t="s">
        <v>391</v>
      </c>
      <c r="C228" s="1" t="str">
        <f>HYPERLINK("https://drive.google.com/file/d/1O_zlHpMSzVcBFnPyQTZzWSHI9FNcbWK3/view?usp=sharing", IMAGE("https://api.qrserver.com/v1/create-qr-code/?size=150x150&amp;data=https://drive.google.com/file/d/1O_zlHpMSzVcBFnPyQTZzWSHI9FNcbWK3/view?usp=sharing",1))</f>
        <v/>
      </c>
      <c r="D228" s="3" t="s">
        <v>392</v>
      </c>
      <c r="E228" s="1" t="str">
        <f>HYPERLINK("https://drive.google.com/file/d/1O_zlHpMSzVcBFnPyQTZzWSHI9FNcbWK3/view?usp=sharing","A.I. Artificial Intelligence photo booth to rental orange county.pdf")</f>
        <v>A.I. Artificial Intelligence photo booth to rental orange county.pdf</v>
      </c>
    </row>
    <row r="229" ht="112.5" customHeight="1">
      <c r="A229" s="2" t="s">
        <v>234</v>
      </c>
      <c r="B229" s="2" t="s">
        <v>393</v>
      </c>
      <c r="C229" s="1" t="str">
        <f>HYPERLINK("https://drive.google.com/file/d/1GLpW9gnABJBaC3oLk3uqtrdFP1OWemk9/view?usp=sharing", IMAGE("https://api.qrserver.com/v1/create-qr-code/?size=150x150&amp;data=https://drive.google.com/file/d/1GLpW9gnABJBaC3oLk3uqtrdFP1OWemk9/view?usp=sharing",1))</f>
        <v/>
      </c>
      <c r="D229" s="3" t="s">
        <v>394</v>
      </c>
      <c r="E229" s="1" t="str">
        <f>HYPERLINK("https://drive.google.com/file/d/1GLpW9gnABJBaC3oLk3uqtrdFP1OWemk9/view?usp=sharing","A.I. Artificial Intelligence photo booth to rent orange county.pdf")</f>
        <v>A.I. Artificial Intelligence photo booth to rent orange county.pdf</v>
      </c>
    </row>
    <row r="230" ht="112.5" customHeight="1">
      <c r="A230" s="2" t="s">
        <v>234</v>
      </c>
      <c r="B230" s="2" t="s">
        <v>395</v>
      </c>
      <c r="C230" s="1" t="str">
        <f>HYPERLINK("https://drive.google.com/file/d/1PYrpDgmmObQcAFLlTtL2etqDGOf4Wjvv/view?usp=sharing", IMAGE("https://api.qrserver.com/v1/create-qr-code/?size=150x150&amp;data=https://drive.google.com/file/d/1PYrpDgmmObQcAFLlTtL2etqDGOf4Wjvv/view?usp=sharing",1))</f>
        <v/>
      </c>
      <c r="D230" s="3" t="s">
        <v>396</v>
      </c>
      <c r="E230" s="1" t="str">
        <f>HYPERLINK("https://drive.google.com/file/d/1PYrpDgmmObQcAFLlTtL2etqDGOf4Wjvv/view?usp=sharing","A.I. Artificial Intelligence open air photo booth rental orange county.pdf")</f>
        <v>A.I. Artificial Intelligence open air photo booth rental orange county.pdf</v>
      </c>
    </row>
    <row r="231" ht="112.5" customHeight="1">
      <c r="A231" s="2" t="s">
        <v>234</v>
      </c>
      <c r="B231" s="2" t="s">
        <v>397</v>
      </c>
      <c r="C231" s="1" t="str">
        <f>HYPERLINK("https://drive.google.com/file/d/14IVokA3pJwd66RAbFZyAOM7Dk0wPw5tJ/view?usp=sharing", IMAGE("https://api.qrserver.com/v1/create-qr-code/?size=150x150&amp;data=https://drive.google.com/file/d/14IVokA3pJwd66RAbFZyAOM7Dk0wPw5tJ/view?usp=sharing",1))</f>
        <v/>
      </c>
      <c r="D231" s="3" t="s">
        <v>398</v>
      </c>
      <c r="E231" s="1" t="str">
        <f>HYPERLINK("https://drive.google.com/file/d/14IVokA3pJwd66RAbFZyAOM7Dk0wPw5tJ/view?usp=sharing","A.I. Artificial Intelligence oc events photo booth.pdf")</f>
        <v>A.I. Artificial Intelligence oc events photo booth.pdf</v>
      </c>
    </row>
    <row r="232" ht="112.5" customHeight="1">
      <c r="A232" s="2" t="s">
        <v>234</v>
      </c>
      <c r="B232" s="2" t="s">
        <v>399</v>
      </c>
      <c r="C232" s="1" t="str">
        <f>HYPERLINK("https://drive.google.com/file/d/1efsqd4ZmTkSIvc_iqTpX7Rh0ApwDQN-0/view?usp=sharing", IMAGE("https://api.qrserver.com/v1/create-qr-code/?size=150x150&amp;data=https://drive.google.com/file/d/1efsqd4ZmTkSIvc_iqTpX7Rh0ApwDQN-0/view?usp=sharing",1))</f>
        <v/>
      </c>
      <c r="D232" s="3" t="s">
        <v>400</v>
      </c>
      <c r="E232" s="1" t="str">
        <f>HYPERLINK("https://drive.google.com/file/d/1efsqd4ZmTkSIvc_iqTpX7Rh0ApwDQN-0/view?usp=sharing","A.I. Artificial Intelligence oc photo booth.pdf")</f>
        <v>A.I. Artificial Intelligence oc photo booth.pdf</v>
      </c>
    </row>
    <row r="233" ht="112.5" customHeight="1">
      <c r="A233" s="2" t="s">
        <v>234</v>
      </c>
      <c r="B233" s="2" t="s">
        <v>401</v>
      </c>
      <c r="C233" s="1" t="str">
        <f>HYPERLINK("https://drive.google.com/file/d/1sVmRJXPsZV23mnpOzp9opbwLH4PlLmm9/view?usp=sharing", IMAGE("https://api.qrserver.com/v1/create-qr-code/?size=150x150&amp;data=https://drive.google.com/file/d/1sVmRJXPsZV23mnpOzp9opbwLH4PlLmm9/view?usp=sharing",1))</f>
        <v/>
      </c>
      <c r="D233" s="3" t="s">
        <v>402</v>
      </c>
      <c r="E233" s="1" t="str">
        <f>HYPERLINK("https://drive.google.com/file/d/1sVmRJXPsZV23mnpOzp9opbwLH4PlLmm9/view?usp=sharing","A.I. Artificial Intelligence photo booth rentals orange county.pdf")</f>
        <v>A.I. Artificial Intelligence photo booth rentals orange county.pdf</v>
      </c>
    </row>
    <row r="234" ht="112.5" customHeight="1">
      <c r="A234" s="2" t="s">
        <v>234</v>
      </c>
      <c r="B234" s="2" t="s">
        <v>403</v>
      </c>
      <c r="C234" s="1" t="str">
        <f>HYPERLINK("https://drive.google.com/file/d/17DWVgTy9lE8Vt6EXIA09sA22-54tHHLL/view?usp=sharing", IMAGE("https://api.qrserver.com/v1/create-qr-code/?size=150x150&amp;data=https://drive.google.com/file/d/17DWVgTy9lE8Vt6EXIA09sA22-54tHHLL/view?usp=sharing",1))</f>
        <v/>
      </c>
      <c r="D234" s="3" t="s">
        <v>404</v>
      </c>
      <c r="E234" s="1" t="str">
        <f>HYPERLINK("https://drive.google.com/file/d/17DWVgTy9lE8Vt6EXIA09sA22-54tHHLL/view?usp=sharing","A.I. Artificial Intelligence best photo booth rental orange county.pdf")</f>
        <v>A.I. Artificial Intelligence best photo booth rental orange county.pdf</v>
      </c>
    </row>
    <row r="235" ht="112.5" customHeight="1">
      <c r="A235" s="2" t="s">
        <v>234</v>
      </c>
      <c r="B235" s="2" t="s">
        <v>405</v>
      </c>
      <c r="C235" s="1" t="str">
        <f>HYPERLINK("https://drive.google.com/file/d/1bYFIgqHTUVDlyy2053DuFyk6dkfycZzW/view?usp=sharing", IMAGE("https://api.qrserver.com/v1/create-qr-code/?size=150x150&amp;data=https://drive.google.com/file/d/1bYFIgqHTUVDlyy2053DuFyk6dkfycZzW/view?usp=sharing",1))</f>
        <v/>
      </c>
      <c r="D235" s="3" t="s">
        <v>406</v>
      </c>
      <c r="E235" s="1" t="str">
        <f>HYPERLINK("https://drive.google.com/file/d/1bYFIgqHTUVDlyy2053DuFyk6dkfycZzW/view?usp=sharing","A.I. Artificial Intelligence photo booth in orange county.pdf")</f>
        <v>A.I. Artificial Intelligence photo booth in orange county.pdf</v>
      </c>
    </row>
    <row r="236" ht="112.5" customHeight="1">
      <c r="A236" s="2" t="s">
        <v>234</v>
      </c>
      <c r="B236" s="2" t="s">
        <v>407</v>
      </c>
      <c r="C236" s="1" t="str">
        <f>HYPERLINK("https://drive.google.com/file/d/1_3Rq2dOjfFxPYFzyFdQmRYrPf5Uyci3O/view?usp=sharing", IMAGE("https://api.qrserver.com/v1/create-qr-code/?size=150x150&amp;data=https://drive.google.com/file/d/1_3Rq2dOjfFxPYFzyFdQmRYrPf5Uyci3O/view?usp=sharing",1))</f>
        <v/>
      </c>
      <c r="D236" s="3" t="s">
        <v>408</v>
      </c>
      <c r="E236" s="1" t="str">
        <f>HYPERLINK("https://drive.google.com/file/d/1_3Rq2dOjfFxPYFzyFdQmRYrPf5Uyci3O/view?usp=sharing","A.I. Artificial Intelligence photo booth costs for orange county.pdf")</f>
        <v>A.I. Artificial Intelligence photo booth costs for orange county.pdf</v>
      </c>
    </row>
    <row r="237" ht="112.5" customHeight="1">
      <c r="A237" s="2" t="s">
        <v>234</v>
      </c>
      <c r="B237" s="2" t="s">
        <v>409</v>
      </c>
      <c r="C237" s="1" t="str">
        <f>HYPERLINK("https://drive.google.com/file/d/1bQRcafXEqBVI8H_aPPulksj8McQIJSfY/view?usp=sharing", IMAGE("https://api.qrserver.com/v1/create-qr-code/?size=150x150&amp;data=https://drive.google.com/file/d/1bQRcafXEqBVI8H_aPPulksj8McQIJSfY/view?usp=sharing",1))</f>
        <v/>
      </c>
      <c r="D237" s="3" t="s">
        <v>410</v>
      </c>
      <c r="E237" s="1" t="str">
        <f>HYPERLINK("https://drive.google.com/file/d/1bQRcafXEqBVI8H_aPPulksj8McQIJSfY/view?usp=sharing","A.I. Artificial Intelligence photo booth rental in orange county ca.pdf")</f>
        <v>A.I. Artificial Intelligence photo booth rental in orange county ca.pdf</v>
      </c>
    </row>
    <row r="238" ht="112.5" customHeight="1">
      <c r="A238" s="2" t="s">
        <v>234</v>
      </c>
      <c r="B238" s="2" t="s">
        <v>411</v>
      </c>
      <c r="C238" s="1" t="str">
        <f>HYPERLINK("https://drive.google.com/file/d/10P0C-pu6hvXwdOgs9PW6yyM75KO8T9XH/view?usp=sharing", IMAGE("https://api.qrserver.com/v1/create-qr-code/?size=150x150&amp;data=https://drive.google.com/file/d/10P0C-pu6hvXwdOgs9PW6yyM75KO8T9XH/view?usp=sharing",1))</f>
        <v/>
      </c>
      <c r="D238" s="3" t="s">
        <v>412</v>
      </c>
      <c r="E238" s="1" t="str">
        <f>HYPERLINK("https://drive.google.com/file/d/10P0C-pu6hvXwdOgs9PW6yyM75KO8T9XH/view?usp=sharing","A.I. Artificial Intelligence photo booth rental orange county ca.pdf")</f>
        <v>A.I. Artificial Intelligence photo booth rental orange county ca.pdf</v>
      </c>
    </row>
    <row r="239" ht="112.5" customHeight="1">
      <c r="A239" s="2" t="s">
        <v>234</v>
      </c>
      <c r="B239" s="2" t="s">
        <v>413</v>
      </c>
      <c r="C239" s="1" t="str">
        <f>HYPERLINK("https://drive.google.com/file/d/1JEv9GgnenUM0WJ6MvFAHaMSUmYk-p2SN/view?usp=sharing", IMAGE("https://api.qrserver.com/v1/create-qr-code/?size=150x150&amp;data=https://drive.google.com/file/d/1JEv9GgnenUM0WJ6MvFAHaMSUmYk-p2SN/view?usp=sharing",1))</f>
        <v/>
      </c>
      <c r="D239" s="3" t="s">
        <v>414</v>
      </c>
      <c r="E239" s="1" t="str">
        <f>HYPERLINK("https://drive.google.com/file/d/1JEv9GgnenUM0WJ6MvFAHaMSUmYk-p2SN/view?usp=sharing","A.I. Artificial Intelligence photo booth rental prices orange county.pdf")</f>
        <v>A.I. Artificial Intelligence photo booth rental prices orange county.pdf</v>
      </c>
    </row>
    <row r="240" ht="112.5" customHeight="1">
      <c r="A240" s="2" t="s">
        <v>234</v>
      </c>
      <c r="B240" s="2" t="s">
        <v>415</v>
      </c>
      <c r="C240" s="1" t="str">
        <f>HYPERLINK("https://drive.google.com/file/d/1sAA7P9m3ZhHGHb6fCXV2Xmlk286Ovofh/view?usp=sharing", IMAGE("https://api.qrserver.com/v1/create-qr-code/?size=150x150&amp;data=https://drive.google.com/file/d/1sAA7P9m3ZhHGHb6fCXV2Xmlk286Ovofh/view?usp=sharing",1))</f>
        <v/>
      </c>
      <c r="D240" s="3" t="s">
        <v>416</v>
      </c>
      <c r="E240" s="1" t="str">
        <f>HYPERLINK("https://drive.google.com/file/d/1sAA7P9m3ZhHGHb6fCXV2Xmlk286Ovofh/view?usp=sharing","A.I. Artificial Intelligence photobooth for rent.pdf")</f>
        <v>A.I. Artificial Intelligence photobooth for rent.pdf</v>
      </c>
    </row>
    <row r="241" ht="112.5" customHeight="1">
      <c r="A241" s="2" t="s">
        <v>417</v>
      </c>
      <c r="B241" s="2" t="s">
        <v>418</v>
      </c>
      <c r="C241" s="1" t="str">
        <f>HYPERLINK("https://docs.google.com/document/d/1kRetpoMCRMVZYZRMfnRNoS46lBBsTBl1/edit?usp=sharing&amp;ouid=115602453726005426174&amp;rtpof=true&amp;sd=true", IMAGE("https://api.qrserver.com/v1/create-qr-code/?size=150x150&amp;data=https://docs.google.com/document/d/1kRetpoMCRMVZYZRMfnRNoS46lBBsTBl1/edit?usp=sharing&amp;ouid=115602453726005426174&amp;rtpof=true&amp;sd=true",1))</f>
        <v/>
      </c>
      <c r="D241" s="3" t="s">
        <v>419</v>
      </c>
      <c r="E241" s="1" t="str">
        <f>HYPERLINK("https://docs.google.com/document/d/1kRetpoMCRMVZYZRMfnRNoS46lBBsTBl1/edit?usp=sharing&amp;ouid=115602453726005426174&amp;rtpof=true&amp;sd=true","AI photo booth rental Los Angeles.docx")</f>
        <v>AI photo booth rental Los Angeles.docx</v>
      </c>
    </row>
    <row r="242" ht="112.5" customHeight="1">
      <c r="A242" s="2" t="s">
        <v>417</v>
      </c>
      <c r="B242" s="2" t="s">
        <v>420</v>
      </c>
      <c r="C242" s="1" t="str">
        <f>HYPERLINK("https://docs.google.com/document/d/1QFCQPWZUOphU9_7pr3ukVaHpWzBGBDQQ/edit?usp=sharing&amp;ouid=115602453726005426174&amp;rtpof=true&amp;sd=true", IMAGE("https://api.qrserver.com/v1/create-qr-code/?size=150x150&amp;data=https://docs.google.com/document/d/1QFCQPWZUOphU9_7pr3ukVaHpWzBGBDQQ/edit?usp=sharing&amp;ouid=115602453726005426174&amp;rtpof=true&amp;sd=true",1))</f>
        <v/>
      </c>
      <c r="D242" s="3" t="s">
        <v>421</v>
      </c>
      <c r="E242" s="1" t="str">
        <f>HYPERLINK("https://docs.google.com/document/d/1QFCQPWZUOphU9_7pr3ukVaHpWzBGBDQQ/edit?usp=sharing&amp;ouid=115602453726005426174&amp;rtpof=true&amp;sd=true","renting a A.I. photo booth in Orange County.docx")</f>
        <v>renting a A.I. photo booth in Orange County.docx</v>
      </c>
    </row>
    <row r="243" ht="112.5" customHeight="1">
      <c r="A243" s="2" t="s">
        <v>417</v>
      </c>
      <c r="B243" s="2" t="s">
        <v>422</v>
      </c>
      <c r="C243" s="1" t="str">
        <f>HYPERLINK("https://docs.google.com/document/d/13Q_PiRFHBcwMuvZ38oBcZFaFqne-QdmG/edit?usp=sharing&amp;ouid=115602453726005426174&amp;rtpof=true&amp;sd=true", IMAGE("https://api.qrserver.com/v1/create-qr-code/?size=150x150&amp;data=https://docs.google.com/document/d/13Q_PiRFHBcwMuvZ38oBcZFaFqne-QdmG/edit?usp=sharing&amp;ouid=115602453726005426174&amp;rtpof=true&amp;sd=true",1))</f>
        <v/>
      </c>
      <c r="D243" s="3" t="s">
        <v>423</v>
      </c>
      <c r="E243" s="1" t="str">
        <f>HYPERLINK("https://docs.google.com/document/d/13Q_PiRFHBcwMuvZ38oBcZFaFqne-QdmG/edit?usp=sharing&amp;ouid=115602453726005426174&amp;rtpof=true&amp;sd=true","corporate event A.I. Artificial Intelligence photo booth Orange County.docx")</f>
        <v>corporate event A.I. Artificial Intelligence photo booth Orange County.docx</v>
      </c>
    </row>
    <row r="244" ht="112.5" customHeight="1">
      <c r="A244" s="2" t="s">
        <v>417</v>
      </c>
      <c r="B244" s="2" t="s">
        <v>424</v>
      </c>
      <c r="C244" s="1" t="str">
        <f>HYPERLINK("https://docs.google.com/document/d/1FVgHMVRgNsLt--FhhrPb-Mr34-3livV1/edit?usp=sharing&amp;ouid=115602453726005426174&amp;rtpof=true&amp;sd=true", IMAGE("https://api.qrserver.com/v1/create-qr-code/?size=150x150&amp;data=https://docs.google.com/document/d/1FVgHMVRgNsLt--FhhrPb-Mr34-3livV1/edit?usp=sharing&amp;ouid=115602453726005426174&amp;rtpof=true&amp;sd=true",1))</f>
        <v/>
      </c>
      <c r="D244" s="3" t="s">
        <v>425</v>
      </c>
      <c r="E244" s="1" t="str">
        <f>HYPERLINK("https://docs.google.com/document/d/1FVgHMVRgNsLt--FhhrPb-Mr34-3livV1/edit?usp=sharing&amp;ouid=115602453726005426174&amp;rtpof=true&amp;sd=true","A.I. Artificial Intelligence photo booth rental orange county.docx")</f>
        <v>A.I. Artificial Intelligence photo booth rental orange county.docx</v>
      </c>
    </row>
    <row r="245" ht="112.5" customHeight="1">
      <c r="A245" s="2" t="s">
        <v>417</v>
      </c>
      <c r="B245" s="2" t="s">
        <v>426</v>
      </c>
      <c r="C245" s="1" t="str">
        <f>HYPERLINK("https://docs.google.com/document/d/1UQYJXby_tVltbn_xTeiMbVEetNPDreX1/edit?usp=sharing&amp;ouid=115602453726005426174&amp;rtpof=true&amp;sd=true", IMAGE("https://api.qrserver.com/v1/create-qr-code/?size=150x150&amp;data=https://docs.google.com/document/d/1UQYJXby_tVltbn_xTeiMbVEetNPDreX1/edit?usp=sharing&amp;ouid=115602453726005426174&amp;rtpof=true&amp;sd=true",1))</f>
        <v/>
      </c>
      <c r="D245" s="3" t="s">
        <v>427</v>
      </c>
      <c r="E245" s="1" t="str">
        <f>HYPERLINK("https://docs.google.com/document/d/1UQYJXby_tVltbn_xTeiMbVEetNPDreX1/edit?usp=sharing&amp;ouid=115602453726005426174&amp;rtpof=true&amp;sd=true","wedding A.I. Artificial Intelligence photo booth rental in orange county.docx")</f>
        <v>wedding A.I. Artificial Intelligence photo booth rental in orange county.docx</v>
      </c>
    </row>
    <row r="246" ht="112.5" customHeight="1">
      <c r="A246" s="2" t="s">
        <v>417</v>
      </c>
      <c r="B246" s="2" t="s">
        <v>428</v>
      </c>
      <c r="C246" s="1" t="str">
        <f>HYPERLINK("https://docs.google.com/document/d/1LbBBm98C3o0yholuAqP78FozD0gHt4eT/edit?usp=sharing&amp;ouid=115602453726005426174&amp;rtpof=true&amp;sd=true", IMAGE("https://api.qrserver.com/v1/create-qr-code/?size=150x150&amp;data=https://docs.google.com/document/d/1LbBBm98C3o0yholuAqP78FozD0gHt4eT/edit?usp=sharing&amp;ouid=115602453726005426174&amp;rtpof=true&amp;sd=true",1))</f>
        <v/>
      </c>
      <c r="D246" s="3" t="s">
        <v>429</v>
      </c>
      <c r="E246" s="1" t="str">
        <f>HYPERLINK("https://docs.google.com/document/d/1LbBBm98C3o0yholuAqP78FozD0gHt4eT/edit?usp=sharing&amp;ouid=115602453726005426174&amp;rtpof=true&amp;sd=true","A.I. Artificial Intelligence photo booth rental in orange county.docx")</f>
        <v>A.I. Artificial Intelligence photo booth rental in orange county.docx</v>
      </c>
    </row>
    <row r="247" ht="112.5" customHeight="1">
      <c r="A247" s="2" t="s">
        <v>417</v>
      </c>
      <c r="B247" s="2" t="s">
        <v>430</v>
      </c>
      <c r="C247" s="1" t="str">
        <f>HYPERLINK("https://docs.google.com/document/d/125Cr_DQN9itOFdCrd9sjrDSMA-rBWdkZ/edit?usp=sharing&amp;ouid=115602453726005426174&amp;rtpof=true&amp;sd=true", IMAGE("https://api.qrserver.com/v1/create-qr-code/?size=150x150&amp;data=https://docs.google.com/document/d/125Cr_DQN9itOFdCrd9sjrDSMA-rBWdkZ/edit?usp=sharing&amp;ouid=115602453726005426174&amp;rtpof=true&amp;sd=true",1))</f>
        <v/>
      </c>
      <c r="D247" s="3" t="s">
        <v>431</v>
      </c>
      <c r="E247" s="1" t="str">
        <f>HYPERLINK("https://docs.google.com/document/d/125Cr_DQN9itOFdCrd9sjrDSMA-rBWdkZ/edit?usp=sharing&amp;ouid=115602453726005426174&amp;rtpof=true&amp;sd=true","A.I. Artificial Intelligence photo booth for rent orange county.docx")</f>
        <v>A.I. Artificial Intelligence photo booth for rent orange county.docx</v>
      </c>
    </row>
    <row r="248" ht="112.5" customHeight="1">
      <c r="A248" s="2" t="s">
        <v>417</v>
      </c>
      <c r="B248" s="2" t="s">
        <v>432</v>
      </c>
      <c r="C248" s="1" t="str">
        <f>HYPERLINK("https://docs.google.com/document/d/1vzkixWoptCZ8fWrkd4PuduwXLgdLW_wK/edit?usp=sharing&amp;ouid=115602453726005426174&amp;rtpof=true&amp;sd=true", IMAGE("https://api.qrserver.com/v1/create-qr-code/?size=150x150&amp;data=https://docs.google.com/document/d/1vzkixWoptCZ8fWrkd4PuduwXLgdLW_wK/edit?usp=sharing&amp;ouid=115602453726005426174&amp;rtpof=true&amp;sd=true",1))</f>
        <v/>
      </c>
      <c r="D248" s="3" t="s">
        <v>433</v>
      </c>
      <c r="E248" s="1" t="str">
        <f>HYPERLINK("https://docs.google.com/document/d/1vzkixWoptCZ8fWrkd4PuduwXLgdLW_wK/edit?usp=sharing&amp;ouid=115602453726005426174&amp;rtpof=true&amp;sd=true","A.I. Artificial Intelligence photo booth for rental orange county.docx")</f>
        <v>A.I. Artificial Intelligence photo booth for rental orange county.docx</v>
      </c>
    </row>
    <row r="249" ht="112.5" customHeight="1">
      <c r="A249" s="2" t="s">
        <v>417</v>
      </c>
      <c r="B249" s="2" t="s">
        <v>434</v>
      </c>
      <c r="C249" s="1" t="str">
        <f>HYPERLINK("https://docs.google.com/document/d/1SYTjUG5ZhYSHzBM7N7AsqDnq628_wTee/edit?usp=sharing&amp;ouid=115602453726005426174&amp;rtpof=true&amp;sd=true", IMAGE("https://api.qrserver.com/v1/create-qr-code/?size=150x150&amp;data=https://docs.google.com/document/d/1SYTjUG5ZhYSHzBM7N7AsqDnq628_wTee/edit?usp=sharing&amp;ouid=115602453726005426174&amp;rtpof=true&amp;sd=true",1))</f>
        <v/>
      </c>
      <c r="D249" s="3" t="s">
        <v>435</v>
      </c>
      <c r="E249" s="1" t="str">
        <f>HYPERLINK("https://docs.google.com/document/d/1SYTjUG5ZhYSHzBM7N7AsqDnq628_wTee/edit?usp=sharing&amp;ouid=115602453726005426174&amp;rtpof=true&amp;sd=true","A.I. Artificial Intelligence photo booth to rental orange county.docx")</f>
        <v>A.I. Artificial Intelligence photo booth to rental orange county.docx</v>
      </c>
    </row>
    <row r="250" ht="112.5" customHeight="1">
      <c r="A250" s="2" t="s">
        <v>417</v>
      </c>
      <c r="B250" s="2" t="s">
        <v>436</v>
      </c>
      <c r="C250" s="1" t="str">
        <f>HYPERLINK("https://docs.google.com/document/d/1GLtaySspgr-64bVmfFsHJp6IRRAYj00w/edit?usp=sharing&amp;ouid=115602453726005426174&amp;rtpof=true&amp;sd=true", IMAGE("https://api.qrserver.com/v1/create-qr-code/?size=150x150&amp;data=https://docs.google.com/document/d/1GLtaySspgr-64bVmfFsHJp6IRRAYj00w/edit?usp=sharing&amp;ouid=115602453726005426174&amp;rtpof=true&amp;sd=true",1))</f>
        <v/>
      </c>
      <c r="D250" s="3" t="s">
        <v>437</v>
      </c>
      <c r="E250" s="1" t="str">
        <f>HYPERLINK("https://docs.google.com/document/d/1GLtaySspgr-64bVmfFsHJp6IRRAYj00w/edit?usp=sharing&amp;ouid=115602453726005426174&amp;rtpof=true&amp;sd=true","A.I. Artificial Intelligence photo booth to rent orange county.docx")</f>
        <v>A.I. Artificial Intelligence photo booth to rent orange county.docx</v>
      </c>
    </row>
    <row r="251" ht="112.5" customHeight="1">
      <c r="A251" s="2" t="s">
        <v>417</v>
      </c>
      <c r="B251" s="2" t="s">
        <v>438</v>
      </c>
      <c r="C251" s="1" t="str">
        <f>HYPERLINK("https://docs.google.com/document/d/1yKxMb-mmeXx2ORQVw1P7281_TFh6tMdJ/edit?usp=sharing&amp;ouid=115602453726005426174&amp;rtpof=true&amp;sd=true", IMAGE("https://api.qrserver.com/v1/create-qr-code/?size=150x150&amp;data=https://docs.google.com/document/d/1yKxMb-mmeXx2ORQVw1P7281_TFh6tMdJ/edit?usp=sharing&amp;ouid=115602453726005426174&amp;rtpof=true&amp;sd=true",1))</f>
        <v/>
      </c>
      <c r="D251" s="3" t="s">
        <v>439</v>
      </c>
      <c r="E251" s="1" t="str">
        <f>HYPERLINK("https://docs.google.com/document/d/1yKxMb-mmeXx2ORQVw1P7281_TFh6tMdJ/edit?usp=sharing&amp;ouid=115602453726005426174&amp;rtpof=true&amp;sd=true","A.I. Artificial Intelligence open air photo booth rental orange county.docx")</f>
        <v>A.I. Artificial Intelligence open air photo booth rental orange county.docx</v>
      </c>
    </row>
    <row r="252" ht="112.5" customHeight="1">
      <c r="A252" s="2" t="s">
        <v>417</v>
      </c>
      <c r="B252" s="2" t="s">
        <v>440</v>
      </c>
      <c r="C252" s="1" t="str">
        <f>HYPERLINK("https://docs.google.com/document/d/1nBWU3897fqOTFWN2lGWf4CclZeWLRVlp/edit?usp=sharing&amp;ouid=115602453726005426174&amp;rtpof=true&amp;sd=true", IMAGE("https://api.qrserver.com/v1/create-qr-code/?size=150x150&amp;data=https://docs.google.com/document/d/1nBWU3897fqOTFWN2lGWf4CclZeWLRVlp/edit?usp=sharing&amp;ouid=115602453726005426174&amp;rtpof=true&amp;sd=true",1))</f>
        <v/>
      </c>
      <c r="D252" s="3" t="s">
        <v>441</v>
      </c>
      <c r="E252" s="1" t="str">
        <f>HYPERLINK("https://docs.google.com/document/d/1nBWU3897fqOTFWN2lGWf4CclZeWLRVlp/edit?usp=sharing&amp;ouid=115602453726005426174&amp;rtpof=true&amp;sd=true","A.I. Artificial Intelligence oc events photo booth.docx")</f>
        <v>A.I. Artificial Intelligence oc events photo booth.docx</v>
      </c>
    </row>
    <row r="253" ht="112.5" customHeight="1">
      <c r="A253" s="2" t="s">
        <v>417</v>
      </c>
      <c r="B253" s="2" t="s">
        <v>442</v>
      </c>
      <c r="C253" s="1" t="str">
        <f>HYPERLINK("https://docs.google.com/document/d/1JMIbzvea_Bmim0tLlgHL0HfFYHol-o2l/edit?usp=sharing&amp;ouid=115602453726005426174&amp;rtpof=true&amp;sd=true", IMAGE("https://api.qrserver.com/v1/create-qr-code/?size=150x150&amp;data=https://docs.google.com/document/d/1JMIbzvea_Bmim0tLlgHL0HfFYHol-o2l/edit?usp=sharing&amp;ouid=115602453726005426174&amp;rtpof=true&amp;sd=true",1))</f>
        <v/>
      </c>
      <c r="D253" s="3" t="s">
        <v>443</v>
      </c>
      <c r="E253" s="1" t="str">
        <f>HYPERLINK("https://docs.google.com/document/d/1JMIbzvea_Bmim0tLlgHL0HfFYHol-o2l/edit?usp=sharing&amp;ouid=115602453726005426174&amp;rtpof=true&amp;sd=true","A.I. Artificial Intelligence oc photo booth.docx")</f>
        <v>A.I. Artificial Intelligence oc photo booth.docx</v>
      </c>
    </row>
    <row r="254" ht="112.5" customHeight="1">
      <c r="A254" s="2" t="s">
        <v>417</v>
      </c>
      <c r="B254" s="2" t="s">
        <v>444</v>
      </c>
      <c r="C254" s="1" t="str">
        <f>HYPERLINK("https://docs.google.com/document/d/1Dl7NymWtdxRj0oJIofgsBiiA7VwzxjCe/edit?usp=sharing&amp;ouid=115602453726005426174&amp;rtpof=true&amp;sd=true", IMAGE("https://api.qrserver.com/v1/create-qr-code/?size=150x150&amp;data=https://docs.google.com/document/d/1Dl7NymWtdxRj0oJIofgsBiiA7VwzxjCe/edit?usp=sharing&amp;ouid=115602453726005426174&amp;rtpof=true&amp;sd=true",1))</f>
        <v/>
      </c>
      <c r="D254" s="3" t="s">
        <v>445</v>
      </c>
      <c r="E254" s="1" t="str">
        <f>HYPERLINK("https://docs.google.com/document/d/1Dl7NymWtdxRj0oJIofgsBiiA7VwzxjCe/edit?usp=sharing&amp;ouid=115602453726005426174&amp;rtpof=true&amp;sd=true","A.I. Artificial Intelligence photo booth rentals orange county.docx")</f>
        <v>A.I. Artificial Intelligence photo booth rentals orange county.docx</v>
      </c>
    </row>
    <row r="255" ht="112.5" customHeight="1">
      <c r="A255" s="2" t="s">
        <v>417</v>
      </c>
      <c r="B255" s="2" t="s">
        <v>446</v>
      </c>
      <c r="C255" s="1" t="str">
        <f>HYPERLINK("https://docs.google.com/document/d/17kayaBSTfiai3A92tPLPSRZOYVCclyC8/edit?usp=sharing&amp;ouid=115602453726005426174&amp;rtpof=true&amp;sd=true", IMAGE("https://api.qrserver.com/v1/create-qr-code/?size=150x150&amp;data=https://docs.google.com/document/d/17kayaBSTfiai3A92tPLPSRZOYVCclyC8/edit?usp=sharing&amp;ouid=115602453726005426174&amp;rtpof=true&amp;sd=true",1))</f>
        <v/>
      </c>
      <c r="D255" s="3" t="s">
        <v>447</v>
      </c>
      <c r="E255" s="1" t="str">
        <f>HYPERLINK("https://docs.google.com/document/d/17kayaBSTfiai3A92tPLPSRZOYVCclyC8/edit?usp=sharing&amp;ouid=115602453726005426174&amp;rtpof=true&amp;sd=true","A.I. Artificial Intelligence best photo booth rental orange county.docx")</f>
        <v>A.I. Artificial Intelligence best photo booth rental orange county.docx</v>
      </c>
    </row>
    <row r="256" ht="112.5" customHeight="1">
      <c r="A256" s="2" t="s">
        <v>417</v>
      </c>
      <c r="B256" s="2" t="s">
        <v>448</v>
      </c>
      <c r="C256" s="1" t="str">
        <f>HYPERLINK("https://docs.google.com/document/d/1-N_K19DNH8upcuqs-i0SNS7UFn5qfYFY/edit?usp=sharing&amp;ouid=115602453726005426174&amp;rtpof=true&amp;sd=true", IMAGE("https://api.qrserver.com/v1/create-qr-code/?size=150x150&amp;data=https://docs.google.com/document/d/1-N_K19DNH8upcuqs-i0SNS7UFn5qfYFY/edit?usp=sharing&amp;ouid=115602453726005426174&amp;rtpof=true&amp;sd=true",1))</f>
        <v/>
      </c>
      <c r="D256" s="3" t="s">
        <v>449</v>
      </c>
      <c r="E256" s="1" t="str">
        <f>HYPERLINK("https://docs.google.com/document/d/1-N_K19DNH8upcuqs-i0SNS7UFn5qfYFY/edit?usp=sharing&amp;ouid=115602453726005426174&amp;rtpof=true&amp;sd=true","A.I. Artificial Intelligence photo booth in orange county.docx")</f>
        <v>A.I. Artificial Intelligence photo booth in orange county.docx</v>
      </c>
    </row>
    <row r="257" ht="112.5" customHeight="1">
      <c r="A257" s="2" t="s">
        <v>417</v>
      </c>
      <c r="B257" s="2" t="s">
        <v>450</v>
      </c>
      <c r="C257" s="1" t="str">
        <f>HYPERLINK("https://docs.google.com/document/d/14VOYGvc76oawn796zfPh_L24dtHUTedb/edit?usp=sharing&amp;ouid=115602453726005426174&amp;rtpof=true&amp;sd=true", IMAGE("https://api.qrserver.com/v1/create-qr-code/?size=150x150&amp;data=https://docs.google.com/document/d/14VOYGvc76oawn796zfPh_L24dtHUTedb/edit?usp=sharing&amp;ouid=115602453726005426174&amp;rtpof=true&amp;sd=true",1))</f>
        <v/>
      </c>
      <c r="D257" s="3" t="s">
        <v>451</v>
      </c>
      <c r="E257" s="1" t="str">
        <f>HYPERLINK("https://docs.google.com/document/d/14VOYGvc76oawn796zfPh_L24dtHUTedb/edit?usp=sharing&amp;ouid=115602453726005426174&amp;rtpof=true&amp;sd=true","A.I. Artificial Intelligence photo booth costs for orange county.docx")</f>
        <v>A.I. Artificial Intelligence photo booth costs for orange county.docx</v>
      </c>
    </row>
    <row r="258" ht="112.5" customHeight="1">
      <c r="A258" s="2" t="s">
        <v>417</v>
      </c>
      <c r="B258" s="2" t="s">
        <v>452</v>
      </c>
      <c r="C258" s="1" t="str">
        <f>HYPERLINK("https://docs.google.com/document/d/1nfk_8HkxvrPak7wqHxSV40Jx8g-4_9QP/edit?usp=sharing&amp;ouid=115602453726005426174&amp;rtpof=true&amp;sd=true", IMAGE("https://api.qrserver.com/v1/create-qr-code/?size=150x150&amp;data=https://docs.google.com/document/d/1nfk_8HkxvrPak7wqHxSV40Jx8g-4_9QP/edit?usp=sharing&amp;ouid=115602453726005426174&amp;rtpof=true&amp;sd=true",1))</f>
        <v/>
      </c>
      <c r="D258" s="3" t="s">
        <v>453</v>
      </c>
      <c r="E258" s="1" t="str">
        <f>HYPERLINK("https://docs.google.com/document/d/1nfk_8HkxvrPak7wqHxSV40Jx8g-4_9QP/edit?usp=sharing&amp;ouid=115602453726005426174&amp;rtpof=true&amp;sd=true","A.I. Artificial Intelligence photo booth rental in orange county ca.docx")</f>
        <v>A.I. Artificial Intelligence photo booth rental in orange county ca.docx</v>
      </c>
    </row>
    <row r="259" ht="112.5" customHeight="1">
      <c r="A259" s="2" t="s">
        <v>417</v>
      </c>
      <c r="B259" s="2" t="s">
        <v>454</v>
      </c>
      <c r="C259" s="1" t="str">
        <f>HYPERLINK("https://docs.google.com/document/d/1f1r7-GjELFIQDrLqnl6LIR_ceCzqf88w/edit?usp=sharing&amp;ouid=115602453726005426174&amp;rtpof=true&amp;sd=true", IMAGE("https://api.qrserver.com/v1/create-qr-code/?size=150x150&amp;data=https://docs.google.com/document/d/1f1r7-GjELFIQDrLqnl6LIR_ceCzqf88w/edit?usp=sharing&amp;ouid=115602453726005426174&amp;rtpof=true&amp;sd=true",1))</f>
        <v/>
      </c>
      <c r="D259" s="3" t="s">
        <v>455</v>
      </c>
      <c r="E259" s="1" t="str">
        <f>HYPERLINK("https://docs.google.com/document/d/1f1r7-GjELFIQDrLqnl6LIR_ceCzqf88w/edit?usp=sharing&amp;ouid=115602453726005426174&amp;rtpof=true&amp;sd=true","A.I. Artificial Intelligence photo booth rental orange county ca.docx")</f>
        <v>A.I. Artificial Intelligence photo booth rental orange county ca.docx</v>
      </c>
    </row>
    <row r="260" ht="112.5" customHeight="1">
      <c r="A260" s="2" t="s">
        <v>417</v>
      </c>
      <c r="B260" s="2" t="s">
        <v>456</v>
      </c>
      <c r="C260" s="1" t="str">
        <f>HYPERLINK("https://docs.google.com/document/d/1Yoz504a4-4sspudkD_xGU7Xhi5wxTNts/edit?usp=sharing&amp;ouid=115602453726005426174&amp;rtpof=true&amp;sd=true", IMAGE("https://api.qrserver.com/v1/create-qr-code/?size=150x150&amp;data=https://docs.google.com/document/d/1Yoz504a4-4sspudkD_xGU7Xhi5wxTNts/edit?usp=sharing&amp;ouid=115602453726005426174&amp;rtpof=true&amp;sd=true",1))</f>
        <v/>
      </c>
      <c r="D260" s="3" t="s">
        <v>457</v>
      </c>
      <c r="E260" s="1" t="str">
        <f>HYPERLINK("https://docs.google.com/document/d/1Yoz504a4-4sspudkD_xGU7Xhi5wxTNts/edit?usp=sharing&amp;ouid=115602453726005426174&amp;rtpof=true&amp;sd=true","A.I. Artificial Intelligence photo booth rental prices orange county.docx")</f>
        <v>A.I. Artificial Intelligence photo booth rental prices orange county.docx</v>
      </c>
    </row>
    <row r="261" ht="112.5" customHeight="1">
      <c r="A261" s="2" t="s">
        <v>417</v>
      </c>
      <c r="B261" s="2" t="s">
        <v>458</v>
      </c>
      <c r="C261" s="1" t="str">
        <f>HYPERLINK("https://docs.google.com/document/d/1-N2kzgyV8euOKj85BQPrUGLmEzcHgz9f/edit?usp=sharing&amp;ouid=115602453726005426174&amp;rtpof=true&amp;sd=true", IMAGE("https://api.qrserver.com/v1/create-qr-code/?size=150x150&amp;data=https://docs.google.com/document/d/1-N2kzgyV8euOKj85BQPrUGLmEzcHgz9f/edit?usp=sharing&amp;ouid=115602453726005426174&amp;rtpof=true&amp;sd=true",1))</f>
        <v/>
      </c>
      <c r="D261" s="3" t="s">
        <v>459</v>
      </c>
      <c r="E261" s="1" t="str">
        <f>HYPERLINK("https://docs.google.com/document/d/1-N2kzgyV8euOKj85BQPrUGLmEzcHgz9f/edit?usp=sharing&amp;ouid=115602453726005426174&amp;rtpof=true&amp;sd=true","A.I. Artificial Intelligence photobooth for rent.docx")</f>
        <v>A.I. Artificial Intelligence photobooth for rent.docx</v>
      </c>
    </row>
    <row r="262" ht="112.5" customHeight="1">
      <c r="A262" s="2" t="s">
        <v>234</v>
      </c>
      <c r="B262" s="2" t="s">
        <v>375</v>
      </c>
      <c r="C262" s="1" t="str">
        <f>HYPERLINK("https://drive.google.com/file/d/1ZKuT4lIbseXIndzHXL9xEfKFRvkMbVbh/view?usp=sharing", IMAGE("https://api.qrserver.com/v1/create-qr-code/?size=150x150&amp;data=https://drive.google.com/file/d/1ZKuT4lIbseXIndzHXL9xEfKFRvkMbVbh/view?usp=sharing",1))</f>
        <v/>
      </c>
      <c r="D262" s="3" t="s">
        <v>460</v>
      </c>
      <c r="E262" s="1" t="str">
        <f>HYPERLINK("https://drive.google.com/file/d/1ZKuT4lIbseXIndzHXL9xEfKFRvkMbVbh/view?usp=sharing","AI photo booth rental Los Angeles.pdf")</f>
        <v>AI photo booth rental Los Angeles.pdf</v>
      </c>
    </row>
    <row r="263" ht="112.5" customHeight="1">
      <c r="A263" s="2" t="s">
        <v>461</v>
      </c>
      <c r="B263" s="2" t="s">
        <v>462</v>
      </c>
      <c r="C263" s="1" t="str">
        <f>HYPERLINK("https://docs.google.com/presentation/d/1BD8VgRLliQ_ELkOOmMXk2-_sW010eLm_/edit?usp=sharing&amp;ouid=115602453726005426174&amp;rtpof=true&amp;sd=true", IMAGE("https://api.qrserver.com/v1/create-qr-code/?size=150x150&amp;data=https://docs.google.com/presentation/d/1BD8VgRLliQ_ELkOOmMXk2-_sW010eLm_/edit?usp=sharing&amp;ouid=115602453726005426174&amp;rtpof=true&amp;sd=true",1))</f>
        <v/>
      </c>
      <c r="D263" s="3" t="s">
        <v>463</v>
      </c>
      <c r="E263" s="1" t="str">
        <f>HYPERLINK("https://docs.google.com/presentation/d/1BD8VgRLliQ_ELkOOmMXk2-_sW010eLm_/edit?usp=sharing&amp;ouid=115602453726005426174&amp;rtpof=true&amp;sd=true","AI photo booth rental Los Angeles.pptx")</f>
        <v>AI photo booth rental Los Angeles.pptx</v>
      </c>
    </row>
    <row r="264" ht="112.5" customHeight="1">
      <c r="A264" s="2" t="s">
        <v>464</v>
      </c>
      <c r="B264" s="2" t="s">
        <v>465</v>
      </c>
      <c r="C264" s="1" t="str">
        <f>HYPERLINK("https://drive.google.com/file/d/1ZKmOd0UwxMbckWZydip4PJp5JphHjTJW/view?usp=sharing", IMAGE("https://api.qrserver.com/v1/create-qr-code/?size=150x150&amp;data=https://drive.google.com/file/d/1ZKmOd0UwxMbckWZydip4PJp5JphHjTJW/view?usp=sharing",1))</f>
        <v/>
      </c>
      <c r="D264" s="3" t="s">
        <v>466</v>
      </c>
      <c r="E264" s="1" t="str">
        <f>HYPERLINK("https://drive.google.com/file/d/1ZKmOd0UwxMbckWZydip4PJp5JphHjTJW/view?usp=sharing","AI photo booth rental Los Angeles.odp")</f>
        <v>AI photo booth rental Los Angeles.odp</v>
      </c>
    </row>
    <row r="265" ht="112.5" customHeight="1">
      <c r="A265" s="2" t="s">
        <v>292</v>
      </c>
      <c r="B265" s="2" t="s">
        <v>293</v>
      </c>
      <c r="C265" s="1" t="str">
        <f>HYPERLINK("https://drive.google.com/file/d/15bzjnYakTGmSNzvD32JwYrdBZQsh8KhD/view?usp=sharing", IMAGE("https://api.qrserver.com/v1/create-qr-code/?size=150x150&amp;data=https://drive.google.com/file/d/15bzjnYakTGmSNzvD32JwYrdBZQsh8KhD/view?usp=sharing",1))</f>
        <v/>
      </c>
      <c r="D265" s="3" t="s">
        <v>467</v>
      </c>
      <c r="E265" s="1" t="str">
        <f>HYPERLINK("https://drive.google.com/file/d/15bzjnYakTGmSNzvD32JwYrdBZQsh8KhD/view?usp=sharing","AI photo booth rental Los Angeles.txt")</f>
        <v>AI photo booth rental Los Angeles.txt</v>
      </c>
    </row>
  </sheetData>
  <mergeCells count="1">
    <mergeCell ref="A1:Z1"/>
  </mergeCells>
  <hyperlinks>
    <hyperlink r:id="rId2" ref="D2"/>
    <hyperlink r:id="rId3" ref="D3"/>
    <hyperlink r:id="rId4" ref="D4"/>
    <hyperlink r:id="rId5" ref="D5"/>
    <hyperlink r:id="rId6" ref="D6"/>
    <hyperlink r:id="rId7" ref="D7"/>
    <hyperlink r:id="rId8" ref="D8"/>
    <hyperlink r:id="rId9" ref="D9"/>
    <hyperlink r:id="rId10" ref="D10"/>
    <hyperlink r:id="rId11" ref="D11"/>
    <hyperlink r:id="rId12" ref="D12"/>
    <hyperlink r:id="rId13" ref="D13"/>
    <hyperlink r:id="rId14" ref="D14"/>
    <hyperlink r:id="rId15" ref="D15"/>
    <hyperlink r:id="rId16" ref="D16"/>
    <hyperlink r:id="rId17" ref="D17"/>
    <hyperlink r:id="rId18" ref="D18"/>
    <hyperlink r:id="rId19" ref="D19"/>
    <hyperlink r:id="rId20" ref="D20"/>
    <hyperlink r:id="rId21" ref="D21"/>
    <hyperlink r:id="rId22" ref="D22"/>
    <hyperlink r:id="rId23" ref="D23"/>
    <hyperlink r:id="rId24" ref="D24"/>
    <hyperlink r:id="rId25" ref="D25"/>
    <hyperlink r:id="rId26" ref="D26"/>
    <hyperlink r:id="rId27" ref="D27"/>
    <hyperlink r:id="rId28" ref="D28"/>
    <hyperlink r:id="rId29" ref="D29"/>
    <hyperlink r:id="rId30" ref="D30"/>
    <hyperlink r:id="rId31" ref="D31"/>
    <hyperlink r:id="rId32" ref="D32"/>
    <hyperlink r:id="rId33" ref="D33"/>
    <hyperlink r:id="rId34" ref="D34"/>
    <hyperlink r:id="rId35" ref="D35"/>
    <hyperlink r:id="rId36" ref="D36"/>
    <hyperlink r:id="rId37" ref="D37"/>
    <hyperlink r:id="rId38" ref="D38"/>
    <hyperlink r:id="rId39" ref="D39"/>
    <hyperlink r:id="rId40" ref="D40"/>
    <hyperlink r:id="rId41" ref="D41"/>
    <hyperlink r:id="rId42" ref="D42"/>
    <hyperlink r:id="rId43" ref="D43"/>
    <hyperlink r:id="rId44" ref="D44"/>
    <hyperlink r:id="rId45" ref="D45"/>
    <hyperlink r:id="rId46" ref="D46"/>
    <hyperlink r:id="rId47" ref="D47"/>
    <hyperlink r:id="rId48" ref="D48"/>
    <hyperlink r:id="rId49" ref="D49"/>
    <hyperlink r:id="rId50" location="gid=0" ref="D50"/>
    <hyperlink r:id="rId51" location="gid=104503529" ref="D51"/>
    <hyperlink r:id="rId52" location="gid=1150098443" ref="D52"/>
    <hyperlink r:id="rId53" location="gid=329935823" ref="D53"/>
    <hyperlink r:id="rId54" location="gid=652934269" ref="D54"/>
    <hyperlink r:id="rId55" ref="D55"/>
    <hyperlink r:id="rId56" ref="D56"/>
    <hyperlink r:id="rId57" ref="D57"/>
    <hyperlink r:id="rId58" ref="D58"/>
    <hyperlink r:id="rId59" ref="D59"/>
    <hyperlink r:id="rId60" ref="D60"/>
    <hyperlink r:id="rId61" ref="D61"/>
    <hyperlink r:id="rId62" ref="D62"/>
    <hyperlink r:id="rId63" ref="D63"/>
    <hyperlink r:id="rId64" ref="D64"/>
    <hyperlink r:id="rId65" ref="D65"/>
    <hyperlink r:id="rId66" ref="D66"/>
    <hyperlink r:id="rId67" ref="D67"/>
    <hyperlink r:id="rId68" ref="D68"/>
    <hyperlink r:id="rId69" ref="D69"/>
    <hyperlink r:id="rId70" ref="D70"/>
    <hyperlink r:id="rId71" ref="D71"/>
    <hyperlink r:id="rId72" ref="D72"/>
    <hyperlink r:id="rId73" ref="D73"/>
    <hyperlink r:id="rId74" ref="D74"/>
    <hyperlink r:id="rId75" ref="D75"/>
    <hyperlink r:id="rId76" ref="D76"/>
    <hyperlink r:id="rId77" ref="D77"/>
    <hyperlink r:id="rId78" ref="D78"/>
    <hyperlink r:id="rId79" ref="D79"/>
    <hyperlink r:id="rId80" ref="D80"/>
    <hyperlink r:id="rId81" ref="D81"/>
    <hyperlink r:id="rId82" ref="D82"/>
    <hyperlink r:id="rId83" ref="D83"/>
    <hyperlink r:id="rId84" ref="D84"/>
    <hyperlink r:id="rId85" ref="D85"/>
    <hyperlink r:id="rId86" ref="D86"/>
    <hyperlink r:id="rId87" ref="D87"/>
    <hyperlink r:id="rId88" ref="D88"/>
    <hyperlink r:id="rId89" ref="D89"/>
    <hyperlink r:id="rId90" ref="D90"/>
    <hyperlink r:id="rId91" ref="D91"/>
    <hyperlink r:id="rId92" ref="D92"/>
    <hyperlink r:id="rId93" ref="D93"/>
    <hyperlink r:id="rId94" ref="D94"/>
    <hyperlink r:id="rId95" ref="D95"/>
    <hyperlink r:id="rId96" ref="D96"/>
    <hyperlink r:id="rId97" ref="D97"/>
    <hyperlink r:id="rId98" ref="D98"/>
    <hyperlink r:id="rId99" ref="D99"/>
    <hyperlink r:id="rId100" ref="D100"/>
    <hyperlink r:id="rId101" ref="D101"/>
    <hyperlink r:id="rId102" ref="D102"/>
    <hyperlink r:id="rId103" ref="D103"/>
    <hyperlink r:id="rId104" ref="D104"/>
    <hyperlink r:id="rId105" ref="D105"/>
    <hyperlink r:id="rId106" ref="D106"/>
    <hyperlink r:id="rId107" ref="D107"/>
    <hyperlink r:id="rId108" ref="D108"/>
    <hyperlink r:id="rId109" ref="D109"/>
    <hyperlink r:id="rId110" ref="D110"/>
    <hyperlink r:id="rId111" ref="D111"/>
    <hyperlink r:id="rId112" ref="D112"/>
    <hyperlink r:id="rId113" ref="D113"/>
    <hyperlink r:id="rId114" ref="D114"/>
    <hyperlink r:id="rId115" ref="D115"/>
    <hyperlink r:id="rId116" ref="D116"/>
    <hyperlink r:id="rId117" ref="D117"/>
    <hyperlink r:id="rId118" ref="D118"/>
    <hyperlink r:id="rId119" ref="D119"/>
    <hyperlink r:id="rId120" ref="D120"/>
    <hyperlink r:id="rId121" ref="D121"/>
    <hyperlink r:id="rId122" ref="D122"/>
    <hyperlink r:id="rId123" ref="D123"/>
    <hyperlink r:id="rId124" ref="D124"/>
    <hyperlink r:id="rId125" ref="D125"/>
    <hyperlink r:id="rId126" ref="D126"/>
    <hyperlink r:id="rId127" ref="D127"/>
    <hyperlink r:id="rId128" ref="D128"/>
    <hyperlink r:id="rId129" ref="D129"/>
    <hyperlink r:id="rId130" ref="D130"/>
    <hyperlink r:id="rId131" ref="D131"/>
    <hyperlink r:id="rId132" ref="D132"/>
    <hyperlink r:id="rId133" ref="D133"/>
    <hyperlink r:id="rId134" ref="D134"/>
    <hyperlink r:id="rId135" ref="D135"/>
    <hyperlink r:id="rId136" ref="D136"/>
    <hyperlink r:id="rId137" ref="D137"/>
    <hyperlink r:id="rId138" ref="D138"/>
    <hyperlink r:id="rId139" ref="D139"/>
    <hyperlink r:id="rId140" ref="D140"/>
    <hyperlink r:id="rId141" ref="D141"/>
    <hyperlink r:id="rId142" ref="D142"/>
    <hyperlink r:id="rId143" ref="D143"/>
    <hyperlink r:id="rId144" ref="D144"/>
    <hyperlink r:id="rId145" ref="D145"/>
    <hyperlink r:id="rId146" ref="D146"/>
    <hyperlink r:id="rId147" ref="D147"/>
    <hyperlink r:id="rId148" ref="D148"/>
    <hyperlink r:id="rId149" ref="D149"/>
    <hyperlink r:id="rId150" ref="D150"/>
    <hyperlink r:id="rId151" ref="D151"/>
    <hyperlink r:id="rId152" ref="D152"/>
    <hyperlink r:id="rId153" ref="D153"/>
    <hyperlink r:id="rId154" ref="D154"/>
    <hyperlink r:id="rId155" ref="D155"/>
    <hyperlink r:id="rId156" ref="D156"/>
    <hyperlink r:id="rId157" ref="D157"/>
    <hyperlink r:id="rId158" ref="D158"/>
    <hyperlink r:id="rId159" ref="D159"/>
    <hyperlink r:id="rId160" ref="D160"/>
    <hyperlink r:id="rId161" ref="D161"/>
    <hyperlink r:id="rId162" ref="D162"/>
    <hyperlink r:id="rId163" ref="D163"/>
    <hyperlink r:id="rId164" ref="D164"/>
    <hyperlink r:id="rId165" ref="D165"/>
    <hyperlink r:id="rId166" ref="D166"/>
    <hyperlink r:id="rId167" ref="D167"/>
    <hyperlink r:id="rId168" ref="D168"/>
    <hyperlink r:id="rId169" ref="D169"/>
    <hyperlink r:id="rId170" ref="D170"/>
    <hyperlink r:id="rId171" ref="D171"/>
    <hyperlink r:id="rId172" ref="D172"/>
    <hyperlink r:id="rId173" ref="D173"/>
    <hyperlink r:id="rId174" ref="D174"/>
    <hyperlink r:id="rId175" ref="D175"/>
    <hyperlink r:id="rId176" ref="D176"/>
    <hyperlink r:id="rId177" ref="D177"/>
    <hyperlink r:id="rId178" ref="D178"/>
    <hyperlink r:id="rId179" ref="D179"/>
    <hyperlink r:id="rId180" ref="D180"/>
    <hyperlink r:id="rId181" ref="D181"/>
    <hyperlink r:id="rId182" ref="D182"/>
    <hyperlink r:id="rId183" ref="D183"/>
    <hyperlink r:id="rId184" ref="D184"/>
    <hyperlink r:id="rId185" ref="D185"/>
    <hyperlink r:id="rId186" ref="D186"/>
    <hyperlink r:id="rId187" ref="D187"/>
    <hyperlink r:id="rId188" ref="D188"/>
    <hyperlink r:id="rId189" ref="D189"/>
    <hyperlink r:id="rId190" ref="D190"/>
    <hyperlink r:id="rId191" ref="D191"/>
    <hyperlink r:id="rId192" ref="D192"/>
    <hyperlink r:id="rId193" ref="D193"/>
    <hyperlink r:id="rId194" ref="D194"/>
    <hyperlink r:id="rId195" ref="D195"/>
    <hyperlink r:id="rId196" ref="D196"/>
    <hyperlink r:id="rId197" ref="D197"/>
    <hyperlink r:id="rId198" ref="D198"/>
    <hyperlink r:id="rId199" ref="D199"/>
    <hyperlink r:id="rId200" ref="D200"/>
    <hyperlink r:id="rId201" ref="D201"/>
    <hyperlink r:id="rId202" ref="D202"/>
    <hyperlink r:id="rId203" ref="D203"/>
    <hyperlink r:id="rId204" ref="D204"/>
    <hyperlink r:id="rId205" ref="D205"/>
    <hyperlink r:id="rId206" ref="D206"/>
    <hyperlink r:id="rId207" ref="D207"/>
    <hyperlink r:id="rId208" ref="D208"/>
    <hyperlink r:id="rId209" ref="D209"/>
    <hyperlink r:id="rId210" ref="D210"/>
    <hyperlink r:id="rId211" ref="D211"/>
    <hyperlink r:id="rId212" ref="D212"/>
    <hyperlink r:id="rId213" ref="D213"/>
    <hyperlink r:id="rId214" ref="D214"/>
    <hyperlink r:id="rId215" ref="D215"/>
    <hyperlink r:id="rId216" ref="D216"/>
    <hyperlink r:id="rId217" ref="D217"/>
    <hyperlink r:id="rId218" ref="D218"/>
    <hyperlink r:id="rId219" ref="D219"/>
    <hyperlink r:id="rId220" ref="D220"/>
    <hyperlink r:id="rId221" ref="D221"/>
    <hyperlink r:id="rId222" ref="D222"/>
    <hyperlink r:id="rId223" ref="D223"/>
    <hyperlink r:id="rId224" ref="D224"/>
    <hyperlink r:id="rId225" ref="D225"/>
    <hyperlink r:id="rId226" ref="D226"/>
    <hyperlink r:id="rId227" ref="D227"/>
    <hyperlink r:id="rId228" ref="D228"/>
    <hyperlink r:id="rId229" ref="D229"/>
    <hyperlink r:id="rId230" ref="D230"/>
    <hyperlink r:id="rId231" ref="D231"/>
    <hyperlink r:id="rId232" ref="D232"/>
    <hyperlink r:id="rId233" ref="D233"/>
    <hyperlink r:id="rId234" ref="D234"/>
    <hyperlink r:id="rId235" ref="D235"/>
    <hyperlink r:id="rId236" ref="D236"/>
    <hyperlink r:id="rId237" ref="D237"/>
    <hyperlink r:id="rId238" ref="D238"/>
    <hyperlink r:id="rId239" ref="D239"/>
    <hyperlink r:id="rId240" ref="D240"/>
    <hyperlink r:id="rId241" ref="D241"/>
    <hyperlink r:id="rId242" ref="D242"/>
    <hyperlink r:id="rId243" ref="D243"/>
    <hyperlink r:id="rId244" ref="D244"/>
    <hyperlink r:id="rId245" ref="D245"/>
    <hyperlink r:id="rId246" ref="D246"/>
    <hyperlink r:id="rId247" ref="D247"/>
    <hyperlink r:id="rId248" ref="D248"/>
    <hyperlink r:id="rId249" ref="D249"/>
    <hyperlink r:id="rId250" ref="D250"/>
    <hyperlink r:id="rId251" ref="D251"/>
    <hyperlink r:id="rId252" ref="D252"/>
    <hyperlink r:id="rId253" ref="D253"/>
    <hyperlink r:id="rId254" ref="D254"/>
    <hyperlink r:id="rId255" ref="D255"/>
    <hyperlink r:id="rId256" ref="D256"/>
    <hyperlink r:id="rId257" ref="D257"/>
    <hyperlink r:id="rId258" ref="D258"/>
    <hyperlink r:id="rId259" ref="D259"/>
    <hyperlink r:id="rId260" ref="D260"/>
    <hyperlink r:id="rId261" ref="D261"/>
    <hyperlink r:id="rId262" ref="D262"/>
    <hyperlink r:id="rId263" ref="D263"/>
    <hyperlink r:id="rId264" ref="D264"/>
    <hyperlink r:id="rId265" ref="D265"/>
  </hyperlinks>
  <drawing r:id="rId266"/>
  <legacyDrawing r:id="rId2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 t="s">
        <v>468</v>
      </c>
      <c r="B1" s="2" t="s">
        <v>1</v>
      </c>
      <c r="C1" s="1" t="str">
        <f>HYPERLINK("https://sites.google.com/view/ai-face-swap-photo-booth/home","AI photo booth rental Los Angeles")</f>
        <v>AI photo booth rental Los Angeles</v>
      </c>
      <c r="D1" s="3" t="s">
        <v>2</v>
      </c>
    </row>
    <row r="2">
      <c r="A2" s="2" t="s">
        <v>468</v>
      </c>
      <c r="B2" s="2" t="s">
        <v>108</v>
      </c>
      <c r="C2" s="1" t="str">
        <f>HYPERLINK("https://drive.google.com/drive/folders/1uFg1reBORe6O-Xm-96hdBOAerwLS-0Ev?usp=sharing","renting a A.I. photo booth in Orange County")</f>
        <v>renting a A.I. photo booth in Orange County</v>
      </c>
      <c r="D2" s="3" t="s">
        <v>107</v>
      </c>
    </row>
    <row r="3">
      <c r="A3" s="2" t="s">
        <v>468</v>
      </c>
      <c r="B3" s="2" t="s">
        <v>114</v>
      </c>
      <c r="C3" s="1" t="str">
        <f>HYPERLINK("https://docs.google.com/document/d/1d5P990Lt5wFUnMq6BSrQqC5gtdjyA4HKZGYU_za_cAs/edit?usp=sharing","corporate event A.I. Artificial Intelligence photo booth Orange County")</f>
        <v>corporate event A.I. Artificial Intelligence photo booth Orange County</v>
      </c>
      <c r="D3" s="3" t="s">
        <v>109</v>
      </c>
    </row>
    <row r="4">
      <c r="A4" s="2" t="s">
        <v>468</v>
      </c>
      <c r="B4" s="2" t="s">
        <v>120</v>
      </c>
      <c r="C4" s="1" t="str">
        <f>HYPERLINK("https://docs.google.com/document/d/1d5P990Lt5wFUnMq6BSrQqC5gtdjyA4HKZGYU_za_cAs/pub","A.I. Artificial Intelligence photo booth rental orange county")</f>
        <v>A.I. Artificial Intelligence photo booth rental orange county</v>
      </c>
      <c r="D4" s="3" t="s">
        <v>111</v>
      </c>
    </row>
    <row r="5">
      <c r="A5" s="2" t="s">
        <v>468</v>
      </c>
      <c r="B5" s="2" t="s">
        <v>132</v>
      </c>
      <c r="C5" s="1" t="str">
        <f>HYPERLINK("https://docs.google.com/document/d/1Se0IDPWJ1KQSZ3DV9GcTW3CWX4-zFoLq4qZF_mbLraE/edit?usp=sharing","wedding A.I. Artificial Intelligence photo booth rental in orange county")</f>
        <v>wedding A.I. Artificial Intelligence photo booth rental in orange county</v>
      </c>
      <c r="D5" s="3" t="s">
        <v>133</v>
      </c>
    </row>
    <row r="6">
      <c r="A6" s="2" t="s">
        <v>468</v>
      </c>
      <c r="B6" s="2" t="s">
        <v>138</v>
      </c>
      <c r="C6" s="1" t="str">
        <f>HYPERLINK("https://docs.google.com/document/d/1Se0IDPWJ1KQSZ3DV9GcTW3CWX4-zFoLq4qZF_mbLraE/pub","A.I. Artificial Intelligence photo booth rental in orange county")</f>
        <v>A.I. Artificial Intelligence photo booth rental in orange county</v>
      </c>
      <c r="D6" s="3" t="s">
        <v>135</v>
      </c>
    </row>
    <row r="7">
      <c r="A7" s="2" t="s">
        <v>468</v>
      </c>
      <c r="B7" s="2" t="s">
        <v>144</v>
      </c>
      <c r="C7" s="1" t="str">
        <f>HYPERLINK("https://docs.google.com/document/d/1Se0IDPWJ1KQSZ3DV9GcTW3CWX4-zFoLq4qZF_mbLraE/view","A.I. Artificial Intelligence photo booth for rent orange county")</f>
        <v>A.I. Artificial Intelligence photo booth for rent orange county</v>
      </c>
      <c r="D7" s="3" t="s">
        <v>137</v>
      </c>
    </row>
    <row r="8">
      <c r="A8" s="2" t="s">
        <v>468</v>
      </c>
      <c r="B8" s="2" t="s">
        <v>150</v>
      </c>
      <c r="C8" s="1" t="str">
        <f>HYPERLINK("https://docs.google.com/document/d/1zLZyGrGmubdElNaFghMlqlaa9dt3GRHolaNNd13EAX8/edit?usp=sharing","A.I. Artificial Intelligence photo booth for rental orange county")</f>
        <v>A.I. Artificial Intelligence photo booth for rental orange county</v>
      </c>
      <c r="D8" s="3" t="s">
        <v>151</v>
      </c>
    </row>
    <row r="9">
      <c r="A9" s="2" t="s">
        <v>468</v>
      </c>
      <c r="B9" s="2" t="s">
        <v>156</v>
      </c>
      <c r="C9" s="1" t="str">
        <f>HYPERLINK("https://docs.google.com/document/d/1zLZyGrGmubdElNaFghMlqlaa9dt3GRHolaNNd13EAX8/pub","A.I. Artificial Intelligence photo booth to rental orange county")</f>
        <v>A.I. Artificial Intelligence photo booth to rental orange county</v>
      </c>
      <c r="D9" s="3" t="s">
        <v>153</v>
      </c>
    </row>
    <row r="10">
      <c r="A10" s="2" t="s">
        <v>468</v>
      </c>
      <c r="B10" s="2" t="s">
        <v>162</v>
      </c>
      <c r="C10" s="1" t="str">
        <f>HYPERLINK("https://docs.google.com/document/d/1zLZyGrGmubdElNaFghMlqlaa9dt3GRHolaNNd13EAX8/view","A.I. Artificial Intelligence photo booth to rent orange county")</f>
        <v>A.I. Artificial Intelligence photo booth to rent orange county</v>
      </c>
      <c r="D10" s="3" t="s">
        <v>155</v>
      </c>
    </row>
    <row r="11">
      <c r="A11" s="2" t="s">
        <v>468</v>
      </c>
      <c r="B11" s="2" t="s">
        <v>168</v>
      </c>
      <c r="C11" s="1" t="str">
        <f>HYPERLINK("https://docs.google.com/document/d/1sA-84BUEyEy6JbORqTUPEGZKI7aLlZ30uvzDEMLkyFY/edit?usp=sharing","A.I. Artificial Intelligence open air photo booth rental orange county")</f>
        <v>A.I. Artificial Intelligence open air photo booth rental orange county</v>
      </c>
      <c r="D11" s="3" t="s">
        <v>169</v>
      </c>
    </row>
    <row r="12">
      <c r="A12" s="2" t="s">
        <v>468</v>
      </c>
      <c r="B12" s="2" t="s">
        <v>174</v>
      </c>
      <c r="C12" s="1" t="str">
        <f>HYPERLINK("https://docs.google.com/document/d/1sA-84BUEyEy6JbORqTUPEGZKI7aLlZ30uvzDEMLkyFY/pub","A.I. Artificial Intelligence oc events photo booth")</f>
        <v>A.I. Artificial Intelligence oc events photo booth</v>
      </c>
      <c r="D12" s="3" t="s">
        <v>171</v>
      </c>
    </row>
    <row r="13">
      <c r="A13" s="2" t="s">
        <v>468</v>
      </c>
      <c r="B13" s="2" t="s">
        <v>180</v>
      </c>
      <c r="C13" s="1" t="str">
        <f>HYPERLINK("https://docs.google.com/document/d/1sA-84BUEyEy6JbORqTUPEGZKI7aLlZ30uvzDEMLkyFY/view","A.I. Artificial Intelligence oc photo booth")</f>
        <v>A.I. Artificial Intelligence oc photo booth</v>
      </c>
      <c r="D13" s="3" t="s">
        <v>173</v>
      </c>
    </row>
    <row r="14">
      <c r="A14" s="2" t="s">
        <v>468</v>
      </c>
      <c r="B14" s="2" t="s">
        <v>186</v>
      </c>
      <c r="C14" s="1" t="str">
        <f>HYPERLINK("https://docs.google.com/document/d/1pFgltZkbBJ7v_q_zJCAJwMa4XXrAp1jORSm5d7aTnDw/edit?usp=sharing","A.I. Artificial Intelligence photo booth rentals orange county")</f>
        <v>A.I. Artificial Intelligence photo booth rentals orange county</v>
      </c>
      <c r="D14" s="3" t="s">
        <v>187</v>
      </c>
    </row>
    <row r="15">
      <c r="A15" s="2" t="s">
        <v>468</v>
      </c>
      <c r="B15" s="2" t="s">
        <v>192</v>
      </c>
      <c r="C15" s="1" t="str">
        <f>HYPERLINK("https://docs.google.com/document/d/1pFgltZkbBJ7v_q_zJCAJwMa4XXrAp1jORSm5d7aTnDw/pub","A.I. Artificial Intelligence best photo booth rental orange county")</f>
        <v>A.I. Artificial Intelligence best photo booth rental orange county</v>
      </c>
      <c r="D15" s="3" t="s">
        <v>189</v>
      </c>
    </row>
    <row r="16">
      <c r="A16" s="2" t="s">
        <v>468</v>
      </c>
      <c r="B16" s="2" t="s">
        <v>198</v>
      </c>
      <c r="C16" s="1" t="str">
        <f>HYPERLINK("https://docs.google.com/document/d/1pFgltZkbBJ7v_q_zJCAJwMa4XXrAp1jORSm5d7aTnDw/view","A.I. Artificial Intelligence photo booth in orange county")</f>
        <v>A.I. Artificial Intelligence photo booth in orange county</v>
      </c>
      <c r="D16" s="3" t="s">
        <v>191</v>
      </c>
    </row>
    <row r="17">
      <c r="A17" s="2" t="s">
        <v>468</v>
      </c>
      <c r="B17" s="2" t="s">
        <v>204</v>
      </c>
      <c r="C17" s="1" t="str">
        <f>HYPERLINK("https://docs.google.com/document/d/1x-fmKobH9vJgXc6H9fvDWwvqQTroIHSwYBlQYfNDwes/edit?usp=sharing","A.I. Artificial Intelligence photo booth costs for orange county")</f>
        <v>A.I. Artificial Intelligence photo booth costs for orange county</v>
      </c>
      <c r="D17" s="3" t="s">
        <v>205</v>
      </c>
    </row>
    <row r="18">
      <c r="A18" s="2" t="s">
        <v>468</v>
      </c>
      <c r="B18" s="2" t="s">
        <v>210</v>
      </c>
      <c r="C18" s="1" t="str">
        <f>HYPERLINK("https://docs.google.com/document/d/1x-fmKobH9vJgXc6H9fvDWwvqQTroIHSwYBlQYfNDwes/pub","A.I. Artificial Intelligence photo booth rental in orange county ca")</f>
        <v>A.I. Artificial Intelligence photo booth rental in orange county ca</v>
      </c>
      <c r="D18" s="3" t="s">
        <v>207</v>
      </c>
    </row>
    <row r="19">
      <c r="A19" s="2" t="s">
        <v>468</v>
      </c>
      <c r="B19" s="2" t="s">
        <v>216</v>
      </c>
      <c r="C19" s="1" t="str">
        <f>HYPERLINK("https://docs.google.com/document/d/1x-fmKobH9vJgXc6H9fvDWwvqQTroIHSwYBlQYfNDwes/view","A.I. Artificial Intelligence photo booth rental orange county ca")</f>
        <v>A.I. Artificial Intelligence photo booth rental orange county ca</v>
      </c>
      <c r="D19" s="3" t="s">
        <v>209</v>
      </c>
    </row>
    <row r="20">
      <c r="A20" s="2" t="s">
        <v>468</v>
      </c>
      <c r="B20" s="2" t="s">
        <v>222</v>
      </c>
      <c r="C20" s="1" t="str">
        <f>HYPERLINK("https://docs.google.com/document/d/15SI-B0aipYoe7EsVnkCeIneLEo8csNB6CPMZyXLD8gY/edit?usp=sharing","A.I. Artificial Intelligence photo booth rental prices orange county")</f>
        <v>A.I. Artificial Intelligence photo booth rental prices orange county</v>
      </c>
      <c r="D20" s="3" t="s">
        <v>223</v>
      </c>
    </row>
    <row r="21">
      <c r="A21" s="2" t="s">
        <v>468</v>
      </c>
      <c r="B21" s="2" t="s">
        <v>228</v>
      </c>
      <c r="C21" s="1" t="str">
        <f>HYPERLINK("https://docs.google.com/document/d/15SI-B0aipYoe7EsVnkCeIneLEo8csNB6CPMZyXLD8gY/pub","A.I. Artificial Intelligence photobooth for rent")</f>
        <v>A.I. Artificial Intelligence photobooth for rent</v>
      </c>
      <c r="D21" s="3" t="s">
        <v>225</v>
      </c>
    </row>
  </sheetData>
  <hyperlinks>
    <hyperlink r:id="rId1" ref="D1"/>
    <hyperlink r:id="rId2" ref="D2"/>
    <hyperlink r:id="rId3" ref="D3"/>
    <hyperlink r:id="rId4" ref="D4"/>
    <hyperlink r:id="rId5" ref="D5"/>
    <hyperlink r:id="rId6" ref="D6"/>
    <hyperlink r:id="rId7" ref="D7"/>
    <hyperlink r:id="rId8" ref="D8"/>
    <hyperlink r:id="rId9" ref="D9"/>
    <hyperlink r:id="rId10" ref="D10"/>
    <hyperlink r:id="rId11" ref="D11"/>
    <hyperlink r:id="rId12" ref="D12"/>
    <hyperlink r:id="rId13" ref="D13"/>
    <hyperlink r:id="rId14" ref="D14"/>
    <hyperlink r:id="rId15" ref="D15"/>
    <hyperlink r:id="rId16" ref="D16"/>
    <hyperlink r:id="rId17" ref="D17"/>
    <hyperlink r:id="rId18" ref="D18"/>
    <hyperlink r:id="rId19" ref="D19"/>
    <hyperlink r:id="rId20" ref="D20"/>
    <hyperlink r:id="rId21" ref="D21"/>
  </hyperlinks>
  <drawing r:id="rId2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 t="s">
        <v>469</v>
      </c>
      <c r="B1" s="2" t="s">
        <v>470</v>
      </c>
      <c r="C1" s="2" t="s">
        <v>471</v>
      </c>
    </row>
    <row r="2">
      <c r="A2" s="2" t="s">
        <v>1</v>
      </c>
      <c r="B2" s="2" t="s">
        <v>1</v>
      </c>
      <c r="C2" s="2" t="s">
        <v>472</v>
      </c>
      <c r="D2" s="2" t="s">
        <v>471</v>
      </c>
    </row>
    <row r="3">
      <c r="A3" s="2" t="s">
        <v>473</v>
      </c>
      <c r="B3" s="2" t="s">
        <v>474</v>
      </c>
    </row>
    <row r="4">
      <c r="A4" s="2" t="s">
        <v>475</v>
      </c>
      <c r="B4" s="2" t="s">
        <v>476</v>
      </c>
    </row>
    <row r="5">
      <c r="A5" s="2" t="s">
        <v>477</v>
      </c>
      <c r="B5" s="4" t="s">
        <v>478</v>
      </c>
    </row>
    <row r="6">
      <c r="A6" s="2" t="s">
        <v>479</v>
      </c>
      <c r="B6" s="2">
        <v>33.8952834938624</v>
      </c>
    </row>
    <row r="7">
      <c r="A7" s="2" t="s">
        <v>480</v>
      </c>
      <c r="B7" s="2">
        <v>-118.072252032517</v>
      </c>
    </row>
    <row r="8">
      <c r="A8" s="2" t="s">
        <v>469</v>
      </c>
      <c r="B8" s="2" t="s">
        <v>470</v>
      </c>
      <c r="C8" s="2" t="s">
        <v>471</v>
      </c>
    </row>
    <row r="9">
      <c r="A9" s="2" t="s">
        <v>108</v>
      </c>
      <c r="B9" s="2" t="s">
        <v>108</v>
      </c>
      <c r="C9" s="2" t="s">
        <v>481</v>
      </c>
      <c r="D9" s="2" t="s">
        <v>471</v>
      </c>
    </row>
    <row r="10">
      <c r="A10" s="2" t="s">
        <v>114</v>
      </c>
      <c r="B10" s="2" t="s">
        <v>114</v>
      </c>
      <c r="C10" s="2" t="s">
        <v>482</v>
      </c>
      <c r="D10" s="2" t="s">
        <v>471</v>
      </c>
    </row>
    <row r="11">
      <c r="A11" s="2" t="s">
        <v>120</v>
      </c>
      <c r="B11" s="2" t="s">
        <v>120</v>
      </c>
      <c r="C11" s="2" t="s">
        <v>483</v>
      </c>
      <c r="D11" s="2" t="s">
        <v>471</v>
      </c>
    </row>
    <row r="12">
      <c r="A12" s="2" t="s">
        <v>469</v>
      </c>
      <c r="B12" s="2" t="s">
        <v>470</v>
      </c>
      <c r="C12" s="2" t="s">
        <v>471</v>
      </c>
    </row>
    <row r="13">
      <c r="A13" s="2" t="s">
        <v>132</v>
      </c>
      <c r="B13" s="2" t="s">
        <v>132</v>
      </c>
      <c r="C13" s="2" t="s">
        <v>484</v>
      </c>
      <c r="D13" s="2" t="s">
        <v>471</v>
      </c>
    </row>
    <row r="14">
      <c r="A14" s="2" t="s">
        <v>138</v>
      </c>
      <c r="B14" s="2" t="s">
        <v>138</v>
      </c>
      <c r="C14" s="2" t="s">
        <v>485</v>
      </c>
      <c r="D14" s="2" t="s">
        <v>471</v>
      </c>
    </row>
    <row r="15">
      <c r="A15" s="2" t="s">
        <v>144</v>
      </c>
      <c r="B15" s="2" t="s">
        <v>144</v>
      </c>
      <c r="C15" s="2" t="s">
        <v>486</v>
      </c>
      <c r="D15" s="2" t="s">
        <v>471</v>
      </c>
    </row>
    <row r="16">
      <c r="A16" s="2" t="s">
        <v>469</v>
      </c>
      <c r="B16" s="2" t="s">
        <v>470</v>
      </c>
      <c r="C16" s="2" t="s">
        <v>471</v>
      </c>
    </row>
    <row r="17">
      <c r="A17" s="2" t="s">
        <v>150</v>
      </c>
      <c r="B17" s="2" t="s">
        <v>150</v>
      </c>
      <c r="C17" s="2" t="s">
        <v>487</v>
      </c>
      <c r="D17" s="2" t="s">
        <v>471</v>
      </c>
    </row>
    <row r="18">
      <c r="A18" s="2" t="s">
        <v>156</v>
      </c>
      <c r="B18" s="2" t="s">
        <v>156</v>
      </c>
      <c r="C18" s="2" t="s">
        <v>488</v>
      </c>
      <c r="D18" s="2" t="s">
        <v>471</v>
      </c>
    </row>
    <row r="19">
      <c r="A19" s="2" t="s">
        <v>162</v>
      </c>
      <c r="B19" s="2" t="s">
        <v>162</v>
      </c>
      <c r="C19" s="2" t="s">
        <v>489</v>
      </c>
      <c r="D19" s="2" t="s">
        <v>471</v>
      </c>
    </row>
    <row r="20">
      <c r="A20" s="2" t="s">
        <v>469</v>
      </c>
      <c r="B20" s="2" t="s">
        <v>470</v>
      </c>
      <c r="C20" s="2" t="s">
        <v>471</v>
      </c>
    </row>
    <row r="21">
      <c r="A21" s="2" t="s">
        <v>168</v>
      </c>
      <c r="B21" s="2" t="s">
        <v>168</v>
      </c>
      <c r="C21" s="2" t="s">
        <v>490</v>
      </c>
      <c r="D21" s="2" t="s">
        <v>471</v>
      </c>
    </row>
    <row r="22">
      <c r="A22" s="2" t="s">
        <v>174</v>
      </c>
      <c r="B22" s="2" t="s">
        <v>174</v>
      </c>
      <c r="C22" s="2" t="s">
        <v>491</v>
      </c>
      <c r="D22" s="2" t="s">
        <v>471</v>
      </c>
    </row>
    <row r="23">
      <c r="A23" s="2" t="s">
        <v>180</v>
      </c>
      <c r="B23" s="2" t="s">
        <v>180</v>
      </c>
      <c r="C23" s="2" t="s">
        <v>492</v>
      </c>
      <c r="D23" s="2" t="s">
        <v>471</v>
      </c>
    </row>
    <row r="24">
      <c r="A24" s="2" t="s">
        <v>469</v>
      </c>
      <c r="B24" s="2" t="s">
        <v>470</v>
      </c>
      <c r="C24" s="2" t="s">
        <v>471</v>
      </c>
    </row>
    <row r="25">
      <c r="A25" s="2" t="s">
        <v>186</v>
      </c>
      <c r="B25" s="2" t="s">
        <v>186</v>
      </c>
      <c r="C25" s="2" t="s">
        <v>493</v>
      </c>
      <c r="D25" s="2" t="s">
        <v>471</v>
      </c>
    </row>
    <row r="26">
      <c r="A26" s="2" t="s">
        <v>192</v>
      </c>
      <c r="B26" s="2" t="s">
        <v>192</v>
      </c>
      <c r="C26" s="2" t="s">
        <v>494</v>
      </c>
      <c r="D26" s="2" t="s">
        <v>471</v>
      </c>
    </row>
    <row r="27">
      <c r="A27" s="2" t="s">
        <v>198</v>
      </c>
      <c r="B27" s="2" t="s">
        <v>198</v>
      </c>
      <c r="C27" s="2" t="s">
        <v>495</v>
      </c>
      <c r="D27" s="2" t="s">
        <v>471</v>
      </c>
    </row>
    <row r="28">
      <c r="A28" s="2" t="s">
        <v>469</v>
      </c>
      <c r="B28" s="2" t="s">
        <v>470</v>
      </c>
      <c r="C28" s="2" t="s">
        <v>471</v>
      </c>
    </row>
    <row r="29">
      <c r="A29" s="2" t="s">
        <v>204</v>
      </c>
      <c r="B29" s="2" t="s">
        <v>204</v>
      </c>
      <c r="C29" s="2" t="s">
        <v>496</v>
      </c>
      <c r="D29" s="2" t="s">
        <v>471</v>
      </c>
    </row>
    <row r="30">
      <c r="A30" s="2" t="s">
        <v>210</v>
      </c>
      <c r="B30" s="2" t="s">
        <v>210</v>
      </c>
      <c r="C30" s="2" t="s">
        <v>497</v>
      </c>
      <c r="D30" s="2" t="s">
        <v>471</v>
      </c>
    </row>
    <row r="31">
      <c r="A31" s="2" t="s">
        <v>216</v>
      </c>
      <c r="B31" s="2" t="s">
        <v>216</v>
      </c>
      <c r="C31" s="2" t="s">
        <v>498</v>
      </c>
      <c r="D31" s="2" t="s">
        <v>471</v>
      </c>
    </row>
    <row r="32">
      <c r="A32" s="2" t="s">
        <v>469</v>
      </c>
      <c r="B32" s="2" t="s">
        <v>470</v>
      </c>
      <c r="C32" s="2" t="s">
        <v>471</v>
      </c>
    </row>
    <row r="33">
      <c r="A33" s="2" t="s">
        <v>222</v>
      </c>
      <c r="B33" s="2" t="s">
        <v>222</v>
      </c>
      <c r="C33" s="2" t="s">
        <v>499</v>
      </c>
      <c r="D33" s="2" t="s">
        <v>471</v>
      </c>
    </row>
    <row r="34">
      <c r="A34" s="2" t="s">
        <v>228</v>
      </c>
      <c r="B34" s="2" t="s">
        <v>228</v>
      </c>
      <c r="C34" s="2" t="s">
        <v>500</v>
      </c>
      <c r="D34" s="2" t="s">
        <v>471</v>
      </c>
    </row>
    <row r="35">
      <c r="A35" s="2" t="s">
        <v>469</v>
      </c>
    </row>
    <row r="36">
      <c r="A36" s="2" t="s">
        <v>469</v>
      </c>
    </row>
    <row r="37">
      <c r="A37" s="2" t="s">
        <v>469</v>
      </c>
    </row>
    <row r="38">
      <c r="A38" s="2" t="s">
        <v>469</v>
      </c>
    </row>
    <row r="39">
      <c r="A39" s="2" t="s">
        <v>469</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 t="s">
        <v>501</v>
      </c>
      <c r="B1" s="3" t="s">
        <v>67</v>
      </c>
    </row>
    <row r="2">
      <c r="A2" s="2" t="s">
        <v>501</v>
      </c>
      <c r="B2" s="3" t="s">
        <v>68</v>
      </c>
    </row>
    <row r="3">
      <c r="A3" s="2" t="s">
        <v>501</v>
      </c>
      <c r="B3" s="3" t="s">
        <v>69</v>
      </c>
    </row>
    <row r="4">
      <c r="A4" s="2" t="s">
        <v>501</v>
      </c>
      <c r="B4" s="3" t="s">
        <v>70</v>
      </c>
    </row>
    <row r="5">
      <c r="A5" s="2" t="s">
        <v>501</v>
      </c>
      <c r="B5" s="3" t="s">
        <v>71</v>
      </c>
    </row>
    <row r="6">
      <c r="A6" s="2" t="s">
        <v>501</v>
      </c>
      <c r="B6" s="3" t="s">
        <v>72</v>
      </c>
    </row>
    <row r="7">
      <c r="A7" s="2" t="s">
        <v>501</v>
      </c>
      <c r="B7" s="3" t="s">
        <v>73</v>
      </c>
    </row>
    <row r="8">
      <c r="A8" s="2" t="s">
        <v>501</v>
      </c>
      <c r="B8" s="3" t="s">
        <v>74</v>
      </c>
    </row>
    <row r="9">
      <c r="A9" s="2" t="s">
        <v>501</v>
      </c>
      <c r="B9" s="3" t="s">
        <v>75</v>
      </c>
    </row>
    <row r="10">
      <c r="A10" s="2" t="s">
        <v>501</v>
      </c>
      <c r="B10" s="3" t="s">
        <v>76</v>
      </c>
    </row>
    <row r="11">
      <c r="A11" s="2" t="s">
        <v>501</v>
      </c>
      <c r="B11" s="3" t="s">
        <v>77</v>
      </c>
    </row>
    <row r="12">
      <c r="A12" s="2" t="s">
        <v>501</v>
      </c>
      <c r="B12" s="3" t="s">
        <v>78</v>
      </c>
    </row>
    <row r="13">
      <c r="A13" s="2" t="s">
        <v>501</v>
      </c>
      <c r="B13" s="3" t="s">
        <v>79</v>
      </c>
    </row>
    <row r="14">
      <c r="A14" s="2" t="s">
        <v>501</v>
      </c>
      <c r="B14" s="3" t="s">
        <v>80</v>
      </c>
    </row>
    <row r="15">
      <c r="A15" s="2" t="s">
        <v>501</v>
      </c>
      <c r="B15" s="3" t="s">
        <v>81</v>
      </c>
    </row>
  </sheetData>
  <hyperlinks>
    <hyperlink r:id="rId1" ref="B1"/>
    <hyperlink r:id="rId2" ref="B2"/>
    <hyperlink r:id="rId3" ref="B3"/>
    <hyperlink r:id="rId4" ref="B4"/>
    <hyperlink r:id="rId5" ref="B5"/>
    <hyperlink r:id="rId6" ref="B6"/>
    <hyperlink r:id="rId7" ref="B7"/>
    <hyperlink r:id="rId8" ref="B8"/>
    <hyperlink r:id="rId9" ref="B9"/>
    <hyperlink r:id="rId10" ref="B10"/>
    <hyperlink r:id="rId11" ref="B11"/>
    <hyperlink r:id="rId12" ref="B12"/>
    <hyperlink r:id="rId13" ref="B13"/>
    <hyperlink r:id="rId14" ref="B14"/>
    <hyperlink r:id="rId15" ref="B15"/>
  </hyperlinks>
  <drawing r:id="rId16"/>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3" t="s">
        <v>6</v>
      </c>
    </row>
    <row r="2">
      <c r="A2" s="5" t="str">
        <f>IFERROR(__xludf.DUMMYFUNCTION("IMPORTFEED(""https://news.google.com/rss/search?q=aiphotobooth"",""items created"", false)"),"Fri, 12 Jul 2024 07:00:00 GMT")</f>
        <v>Fri, 12 Jul 2024 07:00:00 GMT</v>
      </c>
      <c r="B2" s="5" t="str">
        <f>IFERROR(__xludf.DUMMYFUNCTION("IMPORTFEED(""https://news.google.com/rss/search?q=aiphotobooth"",""items title"", false)"),"Generative AI Experiences: 3 Ways To Tap Into A New Retargeting Goldmine - Demand Gen Report")</f>
        <v>Generative AI Experiences: 3 Ways To Tap Into A New Retargeting Goldmine - Demand Gen Report</v>
      </c>
      <c r="D2" s="1" t="str">
        <f>IFERROR(__xludf.DUMMYFUNCTION("IMPORTFEED(""https://news.google.com/rss/search?q=aiphotobooth"",""items url"", false)"),"https://news.google.com/rss/articles/CBMixAFBVV95cUxQUWJ6Y1pOZHk1M1Y2S29LN3ZqLWdvS0NvZjM0Y1NzazZIQ2d2TGJYT0x3dWdwRXgzdUhrMUthdTREdjNPdUdHeDZIZjMza2Y4TklxVDZsOU82b2FGcGo4R1FMM1dTcUdCa3BmR0R4Z3JPajJrYVRCbFpWd3VUd0x6b1RlbWFRRExaS1hFandXYnN5Qlc5QlRmTTVFV2JKaD"&amp;"FDOXd0blJTeFdaY3M4d1p1T3drRENaQTladm40SXFUakYtOVlJ?oc=5")</f>
        <v>https://news.google.com/rss/articles/CBMixAFBVV95cUxQUWJ6Y1pOZHk1M1Y2S29LN3ZqLWdvS0NvZjM0Y1NzazZIQ2d2TGJYT0x3dWdwRXgzdUhrMUthdTREdjNPdUdHeDZIZjMza2Y4TklxVDZsOU82b2FGcGo4R1FMM1dTcUdCa3BmR0R4Z3JPajJrYVRCbFpWd3VUd0x6b1RlbWFRRExaS1hFandXYnN5Qlc5QlRmTTVFV2JKaDFDOXd0blJTeFdaY3M4d1p1T3drRENaQTladm40SXFUakYtOVlJ?oc=5</v>
      </c>
      <c r="E2" s="5" t="str">
        <f>IFERROR(__xludf.DUMMYFUNCTION("IMPORTFEED(""https://news.google.com/rss/search?q=aiphotobooth"",""items summary"", false)"),"Generative AI Experiences: 3 Ways To Tap Into A New Retargeting Goldmine  Demand 
Gen Report")</f>
        <v>Generative AI Experiences: 3 Ways To Tap Into A New Retargeting Goldmine  Demand 
Gen Report</v>
      </c>
    </row>
    <row r="3">
      <c r="A3" s="5" t="str">
        <f>IFERROR(__xludf.DUMMYFUNCTION("""COMPUTED_VALUE"""),"Wed, 29 May 2024 07:00:00 GMT")</f>
        <v>Wed, 29 May 2024 07:00:00 GMT</v>
      </c>
      <c r="B3" s="5" t="str">
        <f>IFERROR(__xludf.DUMMYFUNCTION("""COMPUTED_VALUE"""),"Why Headshots Taken by a Photographer Are Better Than AI - PetaPixel")</f>
        <v>Why Headshots Taken by a Photographer Are Better Than AI - PetaPixel</v>
      </c>
      <c r="D3" s="1" t="str">
        <f>IFERROR(__xludf.DUMMYFUNCTION("""COMPUTED_VALUE"""),"https://news.google.com/rss/articles/CBMilAFBVV95cUxOWjBPbnZHUGwzNHJoUkZIQkN6N1VtR3EyaE5xejQ3R1N6aFlULXFHbDVJUGswOEFuVjFocmZaRTRib1o2aXFvVGR5NGFIZThqZVpwWHpXcGZUYUxrdmhNUFJkdVllM1cyNkJSakJzNXhYOTBBb0ZHQ3g0WUNjUEhjUE4tUU83Y3dNWmFUT0JMUnJNZG5S?oc=5")</f>
        <v>https://news.google.com/rss/articles/CBMilAFBVV95cUxOWjBPbnZHUGwzNHJoUkZIQkN6N1VtR3EyaE5xejQ3R1N6aFlULXFHbDVJUGswOEFuVjFocmZaRTRib1o2aXFvVGR5NGFIZThqZVpwWHpXcGZUYUxrdmhNUFJkdVllM1cyNkJSakJzNXhYOTBBb0ZHQ3g0WUNjUEhjUE4tUU83Y3dNWmFUT0JMUnJNZG5S?oc=5</v>
      </c>
      <c r="E3" s="5" t="str">
        <f>IFERROR(__xludf.DUMMYFUNCTION("""COMPUTED_VALUE"""),"Why Headshots Taken by a Photographer Are Better Than AI  PetaPixel")</f>
        <v>Why Headshots Taken by a Photographer Are Better Than AI  PetaPixel</v>
      </c>
    </row>
    <row r="4">
      <c r="A4" s="5" t="str">
        <f>IFERROR(__xludf.DUMMYFUNCTION("""COMPUTED_VALUE"""),"Mon, 03 Jun 2024 07:00:00 GMT")</f>
        <v>Mon, 03 Jun 2024 07:00:00 GMT</v>
      </c>
      <c r="B4" s="5" t="str">
        <f>IFERROR(__xludf.DUMMYFUNCTION("""COMPUTED_VALUE"""),"InfoComm 2024: AI moves centre stage - Installation and AV Technology Europe")</f>
        <v>InfoComm 2024: AI moves centre stage - Installation and AV Technology Europe</v>
      </c>
      <c r="D4" s="1" t="str">
        <f>IFERROR(__xludf.DUMMYFUNCTION("""COMPUTED_VALUE"""),"https://news.google.com/rss/articles/CBMimAFBVV95cUxObGdmTThoak1Fbzl4dk1uREhWaG5BcUVZLXVhTzhEcHJQQnp6eDJtdWUxNmF2QkppRFByZk44U3Z6R2ZDY0FFdm0xWFBPNzRQdkhES3dfMTVvVjVWcEZOaHhuZmUzcVA4OU9nNndWLVNpYzJsUVNReEUzRDBseTVyUDhMWkd2SHd5SEpjOG03UUNFLUpod3QtVw?oc=5")</f>
        <v>https://news.google.com/rss/articles/CBMimAFBVV95cUxObGdmTThoak1Fbzl4dk1uREhWaG5BcUVZLXVhTzhEcHJQQnp6eDJtdWUxNmF2QkppRFByZk44U3Z6R2ZDY0FFdm0xWFBPNzRQdkhES3dfMTVvVjVWcEZOaHhuZmUzcVA4OU9nNndWLVNpYzJsUVNReEUzRDBseTVyUDhMWkd2SHd5SEpjOG03UUNFLUpod3QtVw?oc=5</v>
      </c>
      <c r="E4" s="5" t="str">
        <f>IFERROR(__xludf.DUMMYFUNCTION("""COMPUTED_VALUE"""),"InfoComm 2024: AI moves centre stage  Installation and AV Technology Europe")</f>
        <v>InfoComm 2024: AI moves centre stage  Installation and AV Technology Europe</v>
      </c>
    </row>
    <row r="5">
      <c r="A5" s="5" t="str">
        <f>IFERROR(__xludf.DUMMYFUNCTION("""COMPUTED_VALUE"""),"Wed, 12 Jun 2024 07:00:00 GMT")</f>
        <v>Wed, 12 Jun 2024 07:00:00 GMT</v>
      </c>
      <c r="B5" s="5" t="str">
        <f>IFERROR(__xludf.DUMMYFUNCTION("""COMPUTED_VALUE"""),"AI Bridgerton Filter: Best Bridgerton Portrait Generator - Perfect Corp.")</f>
        <v>AI Bridgerton Filter: Best Bridgerton Portrait Generator - Perfect Corp.</v>
      </c>
      <c r="D5" s="1" t="str">
        <f>IFERROR(__xludf.DUMMYFUNCTION("""COMPUTED_VALUE"""),"https://news.google.com/rss/articles/CBMiigFBVV95cUxPZkNYbmQ0b3ZsWkRJazdwMEZTY2RwRDI3X0dVZmtlWl90V3ROVHNpOEtRelYyNndnd0J1YjZOZm54SXdvb19TOWtCOHFOYUdTQW8zV2VScTBueWtxdVdJZnh1bi1aU0hjel9kU2tBZEV2ZGs1Z3F4c1NBd0NoOWw1YTQxcDhoSzlIakE?oc=5")</f>
        <v>https://news.google.com/rss/articles/CBMiigFBVV95cUxPZkNYbmQ0b3ZsWkRJazdwMEZTY2RwRDI3X0dVZmtlWl90V3ROVHNpOEtRelYyNndnd0J1YjZOZm54SXdvb19TOWtCOHFOYUdTQW8zV2VScTBueWtxdVdJZnh1bi1aU0hjel9kU2tBZEV2ZGs1Z3F4c1NBd0NoOWw1YTQxcDhoSzlIakE?oc=5</v>
      </c>
      <c r="E5" s="5" t="str">
        <f>IFERROR(__xludf.DUMMYFUNCTION("""COMPUTED_VALUE"""),"AI Bridgerton Filter: Best Bridgerton Portrait Generator  Perfect Corp.")</f>
        <v>AI Bridgerton Filter: Best Bridgerton Portrait Generator  Perfect Corp.</v>
      </c>
    </row>
    <row r="6">
      <c r="A6" s="5" t="str">
        <f>IFERROR(__xludf.DUMMYFUNCTION("""COMPUTED_VALUE"""),"Wed, 04 Oct 2023 07:00:00 GMT")</f>
        <v>Wed, 04 Oct 2023 07:00:00 GMT</v>
      </c>
      <c r="B6" s="5" t="str">
        <f>IFERROR(__xludf.DUMMYFUNCTION("""COMPUTED_VALUE"""),"90s yearbook AI trend: Is the app free? How to make high school photos - Fast Company")</f>
        <v>90s yearbook AI trend: Is the app free? How to make high school photos - Fast Company</v>
      </c>
      <c r="D6" s="1" t="str">
        <f>IFERROR(__xludf.DUMMYFUNCTION("""COMPUTED_VALUE"""),"https://news.google.com/rss/articles/CBMikwFBVV95cUxOSGtOSjFGVGVKVlY0a0xNUTB5N2tSMHBRZmFsWHZwTFB4VXNiUkd5ZkcydFIxY2xZSzh2UC1sM2J4SjVpZ0VtQnRxNFRKWU1fTGpLd2o2VzZZcE1vbjN1SHEzMXBaY2hKUk5sZ2dFR1RzUlVKUUR2ZlIxSFBoYTA5dTdhN1ZMcUUwbkl0ZUM2a0JTTWs?oc=5")</f>
        <v>https://news.google.com/rss/articles/CBMikwFBVV95cUxOSGtOSjFGVGVKVlY0a0xNUTB5N2tSMHBRZmFsWHZwTFB4VXNiUkd5ZkcydFIxY2xZSzh2UC1sM2J4SjVpZ0VtQnRxNFRKWU1fTGpLd2o2VzZZcE1vbjN1SHEzMXBaY2hKUk5sZ2dFR1RzUlVKUUR2ZlIxSFBoYTA5dTdhN1ZMcUUwbkl0ZUM2a0JTTWs?oc=5</v>
      </c>
      <c r="E6" s="5" t="str">
        <f>IFERROR(__xludf.DUMMYFUNCTION("""COMPUTED_VALUE"""),"90s yearbook AI trend: Is the app free? How to make high school photos  Fast 
Company")</f>
        <v>90s yearbook AI trend: Is the app free? How to make high school photos  Fast 
Company</v>
      </c>
    </row>
    <row r="7">
      <c r="A7" s="5" t="str">
        <f>IFERROR(__xludf.DUMMYFUNCTION("""COMPUTED_VALUE"""),"Thu, 09 Nov 2023 08:00:00 GMT")</f>
        <v>Thu, 09 Nov 2023 08:00:00 GMT</v>
      </c>
      <c r="B7" s="5" t="str">
        <f>IFERROR(__xludf.DUMMYFUNCTION("""COMPUTED_VALUE"""),"Accenture launches generative AI studios for enterprises - CIO Dive")</f>
        <v>Accenture launches generative AI studios for enterprises - CIO Dive</v>
      </c>
      <c r="D7" s="1" t="str">
        <f>IFERROR(__xludf.DUMMYFUNCTION("""COMPUTED_VALUE"""),"https://news.google.com/rss/articles/CBMihgFBVV95cUxPcHZJeU5pd2lUZUtySGVjc2hiWnpPazk3VU5lVFFqcDVhTExoQ0RtMFVISEd2OUdrNGJWcC10Q2pXaGw4T083ZXJzNzFUNmJxbkdXb2w3cy1zNFE5R2VXd2RiTUpsemxJTDl5ZXljS0kzOHZrX21CaFJSNnJaeTFoQnNRTWFsUQ?oc=5")</f>
        <v>https://news.google.com/rss/articles/CBMihgFBVV95cUxPcHZJeU5pd2lUZUtySGVjc2hiWnpPazk3VU5lVFFqcDVhTExoQ0RtMFVISEd2OUdrNGJWcC10Q2pXaGw4T083ZXJzNzFUNmJxbkdXb2w3cy1zNFE5R2VXd2RiTUpsemxJTDl5ZXljS0kzOHZrX21CaFJSNnJaeTFoQnNRTWFsUQ?oc=5</v>
      </c>
      <c r="E7" s="5" t="str">
        <f>IFERROR(__xludf.DUMMYFUNCTION("""COMPUTED_VALUE"""),"Accenture launches generative AI studios for enterprises  CIO Dive")</f>
        <v>Accenture launches generative AI studios for enterprises  CIO Dive</v>
      </c>
    </row>
    <row r="8">
      <c r="A8" s="5" t="str">
        <f>IFERROR(__xludf.DUMMYFUNCTION("""COMPUTED_VALUE"""),"Thu, 25 Jul 2024 07:00:00 GMT")</f>
        <v>Thu, 25 Jul 2024 07:00:00 GMT</v>
      </c>
      <c r="B8" s="5" t="str">
        <f>IFERROR(__xludf.DUMMYFUNCTION("""COMPUTED_VALUE"""),"Tech fair showcases AI and robotic advances - Bangkok Post")</f>
        <v>Tech fair showcases AI and robotic advances - Bangkok Post</v>
      </c>
      <c r="D8" s="1" t="str">
        <f>IFERROR(__xludf.DUMMYFUNCTION("""COMPUTED_VALUE"""),"https://news.google.com/rss/articles/CBMinAFBVV95cUxQaXhpSlhPay1DMnhQWGVDNjVMeFA3SHptQ0Q4Q3NnZG5vREtWNktfakxRU0hSbjhkSWtGcUY3WFJGd1hXS3lOLWNESGNWMkNhVUs3d0lmTVB0alRQQnZSRF9NV09CMGFZb2FLVk9RWEJ5Ny1kY2ZmWldiWjV0ZkIzZnktRXVJd0hxSUgxSWg5VzNtaFRYTHF5NHNDQnk?oc"&amp;"=5")</f>
        <v>https://news.google.com/rss/articles/CBMinAFBVV95cUxQaXhpSlhPay1DMnhQWGVDNjVMeFA3SHptQ0Q4Q3NnZG5vREtWNktfakxRU0hSbjhkSWtGcUY3WFJGd1hXS3lOLWNESGNWMkNhVUs3d0lmTVB0alRQQnZSRF9NV09CMGFZb2FLVk9RWEJ5Ny1kY2ZmWldiWjV0ZkIzZnktRXVJd0hxSUgxSWg5VzNtaFRYTHF5NHNDQnk?oc=5</v>
      </c>
      <c r="E8" s="5" t="str">
        <f>IFERROR(__xludf.DUMMYFUNCTION("""COMPUTED_VALUE"""),"Tech fair showcases AI and robotic advances  Bangkok Post")</f>
        <v>Tech fair showcases AI and robotic advances  Bangkok Post</v>
      </c>
    </row>
    <row r="9">
      <c r="A9" s="5" t="str">
        <f>IFERROR(__xludf.DUMMYFUNCTION("""COMPUTED_VALUE"""),"Tue, 29 Aug 2023 07:00:00 GMT")</f>
        <v>Tue, 29 Aug 2023 07:00:00 GMT</v>
      </c>
      <c r="B9" s="5" t="str">
        <f>IFERROR(__xludf.DUMMYFUNCTION("""COMPUTED_VALUE"""),"This AI photo booth turns your images into dream-like memories - Digital Camera World")</f>
        <v>This AI photo booth turns your images into dream-like memories - Digital Camera World</v>
      </c>
      <c r="D9" s="1" t="str">
        <f>IFERROR(__xludf.DUMMYFUNCTION("""COMPUTED_VALUE"""),"https://news.google.com/rss/articles/CBMipAFBVV95cUxNazdPdmdINk9wbDhuYldKa2o2WEVtZ1dQeDFTcHQ0RmMwREVtZ0swcDEwVDNFaUFlOTV2SE1jQlk3UzRUbFhfRUhlOWZZdTM0TTMxMFBMSnZuVGs1eGlFZ0NzcjlxQnhFWXZWNGNMeGNCckVSN1FjbmhnVkl6OWd5TWczUXNFWVZDM0N4X2lndU5aZ1dMcUg0a1kyeHBfbF"&amp;"VmbVJmQg?oc=5")</f>
        <v>https://news.google.com/rss/articles/CBMipAFBVV95cUxNazdPdmdINk9wbDhuYldKa2o2WEVtZ1dQeDFTcHQ0RmMwREVtZ0swcDEwVDNFaUFlOTV2SE1jQlk3UzRUbFhfRUhlOWZZdTM0TTMxMFBMSnZuVGs1eGlFZ0NzcjlxQnhFWXZWNGNMeGNCckVSN1FjbmhnVkl6OWd5TWczUXNFWVZDM0N4X2lndU5aZ1dMcUg0a1kyeHBfbFVmbVJmQg?oc=5</v>
      </c>
      <c r="E9" s="5" t="str">
        <f>IFERROR(__xludf.DUMMYFUNCTION("""COMPUTED_VALUE"""),"This AI photo booth turns your images into dream-like memories  Digital 
Camera World")</f>
        <v>This AI photo booth turns your images into dream-like memories  Digital 
Camera World</v>
      </c>
    </row>
    <row r="10">
      <c r="A10" s="5" t="str">
        <f>IFERROR(__xludf.DUMMYFUNCTION("""COMPUTED_VALUE"""),"Tue, 03 Oct 2023 07:00:00 GMT")</f>
        <v>Tue, 03 Oct 2023 07:00:00 GMT</v>
      </c>
      <c r="B10" s="5" t="str">
        <f>IFERROR(__xludf.DUMMYFUNCTION("""COMPUTED_VALUE"""),"Generative AI and Padel - Deloitte")</f>
        <v>Generative AI and Padel - Deloitte</v>
      </c>
      <c r="D10" s="1" t="str">
        <f>IFERROR(__xludf.DUMMYFUNCTION("""COMPUTED_VALUE"""),"https://news.google.com/rss/articles/CBMikAFBVV95cUxQNUw2T19ncUlXWmNieTdiT2ttdVdJZEFPV21TVGRYZGxpNkNyeXpsTnRqV3dHbXpvUl85cVBRZEVOMnVDMTB0b0F5ZHd6NEVjM044SFlUYmpxSWYwTl84elJYdElZMjN6bnBXOTBfdE9qZkppa2E2TlZzc0lOaENTaWFtVkk3UVBFNzQySzJDN0k?oc=5")</f>
        <v>https://news.google.com/rss/articles/CBMikAFBVV95cUxQNUw2T19ncUlXWmNieTdiT2ttdVdJZEFPV21TVGRYZGxpNkNyeXpsTnRqV3dHbXpvUl85cVBRZEVOMnVDMTB0b0F5ZHd6NEVjM044SFlUYmpxSWYwTl84elJYdElZMjN6bnBXOTBfdE9qZkppa2E2TlZzc0lOaENTaWFtVkk3UVBFNzQySzJDN0k?oc=5</v>
      </c>
      <c r="E10" s="5" t="str">
        <f>IFERROR(__xludf.DUMMYFUNCTION("""COMPUTED_VALUE"""),"Generative AI and Padel  Deloitte")</f>
        <v>Generative AI and Padel  Deloitte</v>
      </c>
    </row>
    <row r="11">
      <c r="A11" s="5" t="str">
        <f>IFERROR(__xludf.DUMMYFUNCTION("""COMPUTED_VALUE"""),"Mon, 08 May 2023 07:00:00 GMT")</f>
        <v>Mon, 08 May 2023 07:00:00 GMT</v>
      </c>
      <c r="B11" s="5" t="str">
        <f>IFERROR(__xludf.DUMMYFUNCTION("""COMPUTED_VALUE"""),"A Photographer Embraces the Alien Logic of A.I. - The New Yorker")</f>
        <v>A Photographer Embraces the Alien Logic of A.I. - The New Yorker</v>
      </c>
      <c r="D11" s="1" t="str">
        <f>IFERROR(__xludf.DUMMYFUNCTION("""COMPUTED_VALUE"""),"https://news.google.com/rss/articles/CBMilgFBVV95cUxNRHF3cXVfdEM0eFh3NDRzc0lnN3JWOUJkR1JmcHJQVmFuXzdwN0JpeWN3Y1ZJemRCZ2sxbGNabUkyaEpmN2FycVNLSnExU0M3cmc5cWJBbUc4TTRqZ2RYbnNfa29WdFFVZjZUeGxscFB6N3dUck40SnlyZWJHSkNYZy1qbkQwZjI0M3BWa056c0hqeWZ5Vmc?oc=5")</f>
        <v>https://news.google.com/rss/articles/CBMilgFBVV95cUxNRHF3cXVfdEM0eFh3NDRzc0lnN3JWOUJkR1JmcHJQVmFuXzdwN0JpeWN3Y1ZJemRCZ2sxbGNabUkyaEpmN2FycVNLSnExU0M3cmc5cWJBbUc4TTRqZ2RYbnNfa29WdFFVZjZUeGxscFB6N3dUck40SnlyZWJHSkNYZy1qbkQwZjI0M3BWa056c0hqeWZ5Vmc?oc=5</v>
      </c>
      <c r="E11" s="5" t="str">
        <f>IFERROR(__xludf.DUMMYFUNCTION("""COMPUTED_VALUE"""),"A Photographer Embraces the Alien Logic of A.I.  The New Yorker")</f>
        <v>A Photographer Embraces the Alien Logic of A.I.  The New Yorker</v>
      </c>
    </row>
    <row r="12">
      <c r="A12" s="5" t="str">
        <f>IFERROR(__xludf.DUMMYFUNCTION("""COMPUTED_VALUE"""),"Fri, 04 Aug 2023 07:00:00 GMT")</f>
        <v>Fri, 04 Aug 2023 07:00:00 GMT</v>
      </c>
      <c r="B12" s="5" t="str">
        <f>IFERROR(__xludf.DUMMYFUNCTION("""COMPUTED_VALUE"""),"OutSnapped debuts AI photo booth for avatars and more - Kiosk Marketplace")</f>
        <v>OutSnapped debuts AI photo booth for avatars and more - Kiosk Marketplace</v>
      </c>
      <c r="D12" s="1" t="str">
        <f>IFERROR(__xludf.DUMMYFUNCTION("""COMPUTED_VALUE"""),"https://news.google.com/rss/articles/CBMilwFBVV95cUxQZEVDM3JDMkc2ZDBHS19fdWl2YXFMaWFuR0FXb3pDWDBnYVhaV2UyUzRNWlVZZEk3ZDFKYmo2X3gxOUh4QWVYeHQ2VGlwTzRaM2ttN2VDcTFFSkxIdmtuQVJpQk1pNTF2NW5DVEx3UHFwTThmQmVHazVHVXZ4VnBuOWNNX3ZXRHJNbmJBQXdFZktILU5kWVln?oc=5")</f>
        <v>https://news.google.com/rss/articles/CBMilwFBVV95cUxQZEVDM3JDMkc2ZDBHS19fdWl2YXFMaWFuR0FXb3pDWDBnYVhaV2UyUzRNWlVZZEk3ZDFKYmo2X3gxOUh4QWVYeHQ2VGlwTzRaM2ttN2VDcTFFSkxIdmtuQVJpQk1pNTF2NW5DVEx3UHFwTThmQmVHazVHVXZ4VnBuOWNNX3ZXRHJNbmJBQXdFZktILU5kWVln?oc=5</v>
      </c>
      <c r="E12" s="5" t="str">
        <f>IFERROR(__xludf.DUMMYFUNCTION("""COMPUTED_VALUE"""),"OutSnapped debuts AI photo booth for avatars and more  Kiosk Marketplace")</f>
        <v>OutSnapped debuts AI photo booth for avatars and more  Kiosk Marketplace</v>
      </c>
    </row>
    <row r="13">
      <c r="A13" s="5" t="str">
        <f>IFERROR(__xludf.DUMMYFUNCTION("""COMPUTED_VALUE"""),"Tue, 18 Jul 2023 07:00:00 GMT")</f>
        <v>Tue, 18 Jul 2023 07:00:00 GMT</v>
      </c>
      <c r="B13" s="5" t="str">
        <f>IFERROR(__xludf.DUMMYFUNCTION("""COMPUTED_VALUE"""),"How AI is resurrecting dead actors - BBC.com")</f>
        <v>How AI is resurrecting dead actors - BBC.com</v>
      </c>
      <c r="D13" s="1" t="str">
        <f>IFERROR(__xludf.DUMMYFUNCTION("""COMPUTED_VALUE"""),"https://news.google.com/rss/articles/CBMilwFBVV95cUxOTFp3Y09DM3FieV9mRXVBWEFyQ2tJUW1JUDJRUlZNbmtYV3BoaG1Ha3JnTlYyYWhFelkwVWQzMHd1R0pUVGRDc3d4SG1GSHJVZmVzdkhCRlpWNVprc1VQb2FJTkNDdFdLcXUtaDFldWY1NS1XR1l2NXhuUS0teUhPNHVycTVTZHdsaEVEQjlOaUNsUWs4Z0lN?oc=5")</f>
        <v>https://news.google.com/rss/articles/CBMilwFBVV95cUxOTFp3Y09DM3FieV9mRXVBWEFyQ2tJUW1JUDJRUlZNbmtYV3BoaG1Ha3JnTlYyYWhFelkwVWQzMHd1R0pUVGRDc3d4SG1GSHJVZmVzdkhCRlpWNVprc1VQb2FJTkNDdFdLcXUtaDFldWY1NS1XR1l2NXhuUS0teUhPNHVycTVTZHdsaEVEQjlOaUNsUWs4Z0lN?oc=5</v>
      </c>
      <c r="E13" s="5" t="str">
        <f>IFERROR(__xludf.DUMMYFUNCTION("""COMPUTED_VALUE"""),"How AI is resurrecting dead actors  BBC.com")</f>
        <v>How AI is resurrecting dead actors  BBC.com</v>
      </c>
    </row>
    <row r="14">
      <c r="A14" s="5" t="str">
        <f>IFERROR(__xludf.DUMMYFUNCTION("""COMPUTED_VALUE"""),"Fri, 07 Jul 2023 07:00:00 GMT")</f>
        <v>Fri, 07 Jul 2023 07:00:00 GMT</v>
      </c>
      <c r="B14" s="5" t="str">
        <f>IFERROR(__xludf.DUMMYFUNCTION("""COMPUTED_VALUE"""),"Is A.I. the Future of Astrology? (Published 2023) - The New York Times")</f>
        <v>Is A.I. the Future of Astrology? (Published 2023) - The New York Times</v>
      </c>
      <c r="D14" s="1" t="str">
        <f>IFERROR(__xludf.DUMMYFUNCTION("""COMPUTED_VALUE"""),"https://news.google.com/rss/articles/CBMidEFVX3lxTE1sa3pmbFQwMk1IeXk4NW40b0ZtRXVxSU1DN1A0NDl6eFFXbVo5YjlVMVRtRzI1bGtVLTBBcnBlMzhEREtHMUxBOVVEQ0ZZNjh3ZkxHMmxYdW51aEhLem1DdFVFMl9VVENVZjBDMWd4TGlSOUVW?oc=5")</f>
        <v>https://news.google.com/rss/articles/CBMidEFVX3lxTE1sa3pmbFQwMk1IeXk4NW40b0ZtRXVxSU1DN1A0NDl6eFFXbVo5YjlVMVRtRzI1bGtVLTBBcnBlMzhEREtHMUxBOVVEQ0ZZNjh3ZkxHMmxYdW51aEhLem1DdFVFMl9VVENVZjBDMWd4TGlSOUVW?oc=5</v>
      </c>
      <c r="E14" s="5" t="str">
        <f>IFERROR(__xludf.DUMMYFUNCTION("""COMPUTED_VALUE"""),"Is A.I. the Future of Astrology? (Published 2023)  The New York Times")</f>
        <v>Is A.I. the Future of Astrology? (Published 2023)  The New York Times</v>
      </c>
    </row>
    <row r="15">
      <c r="A15" s="5" t="str">
        <f>IFERROR(__xludf.DUMMYFUNCTION("""COMPUTED_VALUE"""),"Wed, 28 Jun 2023 07:00:00 GMT")</f>
        <v>Wed, 28 Jun 2023 07:00:00 GMT</v>
      </c>
      <c r="B15" s="5" t="str">
        <f>IFERROR(__xludf.DUMMYFUNCTION("""COMPUTED_VALUE"""),"Safe image generation and diffusion models with Amazon AI content moderation services - AWS Blog")</f>
        <v>Safe image generation and diffusion models with Amazon AI content moderation services - AWS Blog</v>
      </c>
      <c r="D15" s="1" t="str">
        <f>IFERROR(__xludf.DUMMYFUNCTION("""COMPUTED_VALUE"""),"https://news.google.com/rss/articles/CBMizAFBVV95cUxPTHNQS1k5eVVLWEdhNHZ4eE9FUVFBYTZhRi1ySTN3ZjkwdVJkbHp3ZV9FeTFXUGpITC0taVBTVEpBNTVsaXB5WnJXRHRocGRzNXlWdkdKZ2liZ0dpTGtyR0dwMkVXdldyM2lRYzljcTFZZG9HSGVvY2s4SmFuSTlQMmx5RWZiUlVEdjRNWXZJclhvZFphUnhUUlhFWTlOOV"&amp;"NFVkVFMS02M3ZKZEI0dko2Q29XS2tIZ1RkSDloV3B3UWpOM0EyVnVDYllrMnc?oc=5")</f>
        <v>https://news.google.com/rss/articles/CBMizAFBVV95cUxPTHNQS1k5eVVLWEdhNHZ4eE9FUVFBYTZhRi1ySTN3ZjkwdVJkbHp3ZV9FeTFXUGpITC0taVBTVEpBNTVsaXB5WnJXRHRocGRzNXlWdkdKZ2liZ0dpTGtyR0dwMkVXdldyM2lRYzljcTFZZG9HSGVvY2s4SmFuSTlQMmx5RWZiUlVEdjRNWXZJclhvZFphUnhUUlhFWTlOOVNFVkVFMS02M3ZKZEI0dko2Q29XS2tIZ1RkSDloV3B3UWpOM0EyVnVDYllrMnc?oc=5</v>
      </c>
      <c r="E15" s="5" t="str">
        <f>IFERROR(__xludf.DUMMYFUNCTION("""COMPUTED_VALUE"""),"Safe image generation and diffusion models with Amazon AI content 
moderation services  AWS Blog")</f>
        <v>Safe image generation and diffusion models with Amazon AI content 
moderation services  AWS Blog</v>
      </c>
    </row>
    <row r="16">
      <c r="A16" s="5" t="str">
        <f>IFERROR(__xludf.DUMMYFUNCTION("""COMPUTED_VALUE"""),"Fri, 04 Aug 2023 07:00:00 GMT")</f>
        <v>Fri, 04 Aug 2023 07:00:00 GMT</v>
      </c>
      <c r="B16" s="5" t="str">
        <f>IFERROR(__xludf.DUMMYFUNCTION("""COMPUTED_VALUE"""),"OutSnapped Launches ‘First of its Kind’ AI-Powered Photo Booth - PetaPixel")</f>
        <v>OutSnapped Launches ‘First of its Kind’ AI-Powered Photo Booth - PetaPixel</v>
      </c>
      <c r="D16" s="1" t="str">
        <f>IFERROR(__xludf.DUMMYFUNCTION("""COMPUTED_VALUE"""),"https://news.google.com/rss/articles/CBMimgFBVV95cUxQS3YwM2ZIZFlLS3VhdHpXU2FwTjJPSWRKZHhQMTNfRmlzVEd5OTZzbkRnYlBTUnBfUm9xNWloSVdWcDVVMDFWcEVzOWFwT1QxMTFfajBvdXRZdXhWRWE1bkszelBuVTFSNlFXLS1ub2hMRldDUFJJS0g1UnE4Z284QWUxVDBqY3V1VnZVLS0wS01peG9jZ1RpWmZn?oc=5")</f>
        <v>https://news.google.com/rss/articles/CBMimgFBVV95cUxQS3YwM2ZIZFlLS3VhdHpXU2FwTjJPSWRKZHhQMTNfRmlzVEd5OTZzbkRnYlBTUnBfUm9xNWloSVdWcDVVMDFWcEVzOWFwT1QxMTFfajBvdXRZdXhWRWE1bkszelBuVTFSNlFXLS1ub2hMRldDUFJJS0g1UnE4Z284QWUxVDBqY3V1VnZVLS0wS01peG9jZ1RpWmZn?oc=5</v>
      </c>
      <c r="E16" s="5" t="str">
        <f>IFERROR(__xludf.DUMMYFUNCTION("""COMPUTED_VALUE"""),"OutSnapped Launches ‘First of its Kind’ AI-Powered Photo Booth  PetaPixel")</f>
        <v>OutSnapped Launches ‘First of its Kind’ AI-Powered Photo Booth  PetaPixel</v>
      </c>
    </row>
    <row r="17">
      <c r="A17" s="5" t="str">
        <f>IFERROR(__xludf.DUMMYFUNCTION("""COMPUTED_VALUE"""),"Thu, 04 May 2023 07:00:00 GMT")</f>
        <v>Thu, 04 May 2023 07:00:00 GMT</v>
      </c>
      <c r="B17" s="5" t="str">
        <f>IFERROR(__xludf.DUMMYFUNCTION("""COMPUTED_VALUE"""),"AI Reveals its Biases by Generating What it Thinks Professors Look Like - PetaPixel")</f>
        <v>AI Reveals its Biases by Generating What it Thinks Professors Look Like - PetaPixel</v>
      </c>
      <c r="D17" s="1" t="str">
        <f>IFERROR(__xludf.DUMMYFUNCTION("""COMPUTED_VALUE"""),"https://news.google.com/rss/articles/CBMiqAFBVV95cUxONDRjYXpOUWVxUmtzUHM1M2g5RFVhSmdMSjM3UXpzeFd2WVJRbWo3OHBIYkRvNktYRzhpQjF3X1JkS0tSVEVVczFfczhOLVdZellaTDllMkgwQlJVeHVESm1BdXFIRGhKTHZQRlJCSXdkb3k3aUVERHdEV1VYazRJbzFZLXlXVjk0VVduZFAyQW9aNXI5WVdJUGJoZDZZQ3"&amp;"plMno0cVpGNms?oc=5")</f>
        <v>https://news.google.com/rss/articles/CBMiqAFBVV95cUxONDRjYXpOUWVxUmtzUHM1M2g5RFVhSmdMSjM3UXpzeFd2WVJRbWo3OHBIYkRvNktYRzhpQjF3X1JkS0tSVEVVczFfczhOLVdZellaTDllMkgwQlJVeHVESm1BdXFIRGhKTHZQRlJCSXdkb3k3aUVERHdEV1VYazRJbzFZLXlXVjk0VVduZFAyQW9aNXI5WVdJUGJoZDZZQ3plMno0cVpGNms?oc=5</v>
      </c>
      <c r="E17" s="5" t="str">
        <f>IFERROR(__xludf.DUMMYFUNCTION("""COMPUTED_VALUE"""),"AI Reveals its Biases by Generating What it Thinks Professors Look Like  
PetaPixel")</f>
        <v>AI Reveals its Biases by Generating What it Thinks Professors Look Like  
PetaPixel</v>
      </c>
    </row>
    <row r="18">
      <c r="A18" s="5" t="str">
        <f>IFERROR(__xludf.DUMMYFUNCTION("""COMPUTED_VALUE"""),"Thu, 03 Aug 2023 07:00:00 GMT")</f>
        <v>Thu, 03 Aug 2023 07:00:00 GMT</v>
      </c>
      <c r="B18" s="5" t="str">
        <f>IFERROR(__xludf.DUMMYFUNCTION("""COMPUTED_VALUE"""),"Asian MIT Student Asks AI for a Pro Headshot, Gets Turned White - PetaPixel")</f>
        <v>Asian MIT Student Asks AI for a Pro Headshot, Gets Turned White - PetaPixel</v>
      </c>
      <c r="D18" s="1" t="str">
        <f>IFERROR(__xludf.DUMMYFUNCTION("""COMPUTED_VALUE"""),"https://news.google.com/rss/articles/CBMinAFBVV95cUxPTS03dFFqNE9JOVdKZXdDX0NLVko0enc4ZHdSbTRvTzluNkNYWDUzMDR1ZXZGNVJZTmRydmNRNmYtQ19DcnVSNDhVS3Q3WUc5dWN5VFVJd3ZiX3V6VF80ckh4WVhHbE44V0FBdjZNVzRmUjQwZXRaX3kyNTdNY2k0c29kUUp6NkFuckhvU3VfaC1uaGFVT2lpS3pEV28?oc"&amp;"=5")</f>
        <v>https://news.google.com/rss/articles/CBMinAFBVV95cUxPTS03dFFqNE9JOVdKZXdDX0NLVko0enc4ZHdSbTRvTzluNkNYWDUzMDR1ZXZGNVJZTmRydmNRNmYtQ19DcnVSNDhVS3Q3WUc5dWN5VFVJd3ZiX3V6VF80ckh4WVhHbE44V0FBdjZNVzRmUjQwZXRaX3kyNTdNY2k0c29kUUp6NkFuckhvU3VfaC1uaGFVT2lpS3pEV28?oc=5</v>
      </c>
      <c r="E18" s="5" t="str">
        <f>IFERROR(__xludf.DUMMYFUNCTION("""COMPUTED_VALUE"""),"Asian MIT Student Asks AI for a Pro Headshot, Gets Turned White  PetaPixel")</f>
        <v>Asian MIT Student Asks AI for a Pro Headshot, Gets Turned White  PetaPixel</v>
      </c>
    </row>
    <row r="19">
      <c r="A19" s="5" t="str">
        <f>IFERROR(__xludf.DUMMYFUNCTION("""COMPUTED_VALUE"""),"Mon, 01 May 2023 07:00:00 GMT")</f>
        <v>Mon, 01 May 2023 07:00:00 GMT</v>
      </c>
      <c r="B19" s="5" t="str">
        <f>IFERROR(__xludf.DUMMYFUNCTION("""COMPUTED_VALUE"""),"This Hong Kong start-up is giving professionals an AI photo upgrade - South China Morning Post")</f>
        <v>This Hong Kong start-up is giving professionals an AI photo upgrade - South China Morning Post</v>
      </c>
      <c r="D19" s="1" t="str">
        <f>IFERROR(__xludf.DUMMYFUNCTION("""COMPUTED_VALUE"""),"https://news.google.com/rss/articles/CBMi0wFBVV95cUxPS1ppWTVJeDEyWnQ4Y19aT0txd19xMndjNDRzR29LOE5VUFZmNm1saU81M3hqbnNBUkdpdW1WdnZIdUVGRFNDZkFCS1RCc2U3Z3BLX1VzV0pzZk5FZzVYNEJTdXBUdHVFM3g5b1ZVOXNCZS01X1U4TE0yRkJCclgyRFZIRVpVTVBhRUlFdDV2VVhpQ0NHcTIzdmh4YkVMVF"&amp;"I5Y2RjRkp5RVozaFFJNW9FcFltSmVOWGVqX2Z3bjZHRXV6OWZHSWoxTS03Z3FXcnZBbjRr0gHTAUFVX3lxTE5yLUFNVXlWaE5PMWpSbnhyNHFyTURtMnpGRFZnenRVOGwxSXFUeXltN0o2YnZ2RVBVODZKRzJQaE5kQmFKSEg4R29QNTZVS2t2SUVLTzZZcUlIa19vSWVhdlRpbVRPZW12Z1Y3UDJ5c09STGhtMHpGc0Z2V0VnT18wY3FqMjRuc"&amp;"jNKOTR5cmlmaDRRNVdDLXYtS3kxcm9VN0VmWnl2bmhKbWxGVXRxNzg3QWppMkJkU0tRcElUWWxrTlEzUkdpMGI4emVLU0dIcnNJcVE?oc=5")</f>
        <v>https://news.google.com/rss/articles/CBMi0wFBVV95cUxPS1ppWTVJeDEyWnQ4Y19aT0txd19xMndjNDRzR29LOE5VUFZmNm1saU81M3hqbnNBUkdpdW1WdnZIdUVGRFNDZkFCS1RCc2U3Z3BLX1VzV0pzZk5FZzVYNEJTdXBUdHVFM3g5b1ZVOXNCZS01X1U4TE0yRkJCclgyRFZIRVpVTVBhRUlFdDV2VVhpQ0NHcTIzdmh4YkVMVFI5Y2RjRkp5RVozaFFJNW9FcFltSmVOWGVqX2Z3bjZHRXV6OWZHSWoxTS03Z3FXcnZBbjRr0gHTAUFVX3lxTE5yLUFNVXlWaE5PMWpSbnhyNHFyTURtMnpGRFZnenRVOGwxSXFUeXltN0o2YnZ2RVBVODZKRzJQaE5kQmFKSEg4R29QNTZVS2t2SUVLTzZZcUlIa19vSWVhdlRpbVRPZW12Z1Y3UDJ5c09STGhtMHpGc0Z2V0VnT18wY3FqMjRucjNKOTR5cmlmaDRRNVdDLXYtS3kxcm9VN0VmWnl2bmhKbWxGVXRxNzg3QWppMkJkU0tRcElUWWxrTlEzUkdpMGI4emVLU0dIcnNJcVE?oc=5</v>
      </c>
      <c r="E19" s="5" t="str">
        <f>IFERROR(__xludf.DUMMYFUNCTION("""COMPUTED_VALUE"""),"This Hong Kong start-up is giving professionals an AI photo upgrade  South 
China Morning Post")</f>
        <v>This Hong Kong start-up is giving professionals an AI photo upgrade  South 
China Morning Post</v>
      </c>
    </row>
    <row r="20">
      <c r="A20" s="5" t="str">
        <f>IFERROR(__xludf.DUMMYFUNCTION("""COMPUTED_VALUE"""),"Mon, 26 Sep 2022 07:00:00 GMT")</f>
        <v>Mon, 26 Sep 2022 07:00:00 GMT</v>
      </c>
      <c r="B20" s="5" t="str">
        <f>IFERROR(__xludf.DUMMYFUNCTION("""COMPUTED_VALUE"""),"Google’s DreamBooth brings personalization to AI art - Dataconomy")</f>
        <v>Google’s DreamBooth brings personalization to AI art - Dataconomy</v>
      </c>
      <c r="D20" s="1" t="str">
        <f>IFERROR(__xludf.DUMMYFUNCTION("""COMPUTED_VALUE"""),"https://news.google.com/rss/articles/CBMifEFVX3lxTFBoZXdsRExYbFRycmREVlQ5Nkc0WXEydUlIYlNqVlJleXkwZFBXc0xfX2JpM1c5NVVXbDd0MUxZbzdSQ2x2eThxM1Q4cU9OTjF1TDJQQW8yWjJTMW5JdzJMQXByR0RhZ0dCSGh1WXh2RWNFZzdiaEpxMElNRTg?oc=5")</f>
        <v>https://news.google.com/rss/articles/CBMifEFVX3lxTFBoZXdsRExYbFRycmREVlQ5Nkc0WXEydUlIYlNqVlJleXkwZFBXc0xfX2JpM1c5NVVXbDd0MUxZbzdSQ2x2eThxM1Q4cU9OTjF1TDJQQW8yWjJTMW5JdzJMQXByR0RhZ0dCSGh1WXh2RWNFZzdiaEpxMElNRTg?oc=5</v>
      </c>
      <c r="E20" s="5" t="str">
        <f>IFERROR(__xludf.DUMMYFUNCTION("""COMPUTED_VALUE"""),"Google’s DreamBooth brings personalization to AI art  Dataconomy")</f>
        <v>Google’s DreamBooth brings personalization to AI art  Dataconomy</v>
      </c>
    </row>
    <row r="21">
      <c r="A21" s="5" t="str">
        <f>IFERROR(__xludf.DUMMYFUNCTION("""COMPUTED_VALUE"""),"Mon, 04 Nov 2019 08:00:00 GMT")</f>
        <v>Mon, 04 Nov 2019 08:00:00 GMT</v>
      </c>
      <c r="B21" s="5" t="str">
        <f>IFERROR(__xludf.DUMMYFUNCTION("""COMPUTED_VALUE"""),"Adobe is launching a free AI-powered Photoshop Camera app - The Verge")</f>
        <v>Adobe is launching a free AI-powered Photoshop Camera app - The Verge</v>
      </c>
      <c r="D21" s="1" t="str">
        <f>IFERROR(__xludf.DUMMYFUNCTION("""COMPUTED_VALUE"""),"https://news.google.com/rss/articles/CBMioAFBVV95cUxObjhhaXJyNVVueTNsczkyMWJ1ZXBkV3V6bVg3cC13ZkdMcEJ6M19MbU5FdHpWS1dKeVRUT25fNmxxX3NzVk45THNHNVJ3RXYxY3lKMnphdlVfanFBaWQ1MlhyTWJQTHVrNnJTMllSWlVEVlhIcE5KWjA2R25lUmYzTTNjeWJTQzBlSDdBdXRuSnRBb25JN1V6XzVwT213WU"&amp;"sx?oc=5")</f>
        <v>https://news.google.com/rss/articles/CBMioAFBVV95cUxObjhhaXJyNVVueTNsczkyMWJ1ZXBkV3V6bVg3cC13ZkdMcEJ6M19MbU5FdHpWS1dKeVRUT25fNmxxX3NzVk45THNHNVJ3RXYxY3lKMnphdlVfanFBaWQ1MlhyTWJQTHVrNnJTMllSWlVEVlhIcE5KWjA2R25lUmYzTTNjeWJTQzBlSDdBdXRuSnRBb25JN1V6XzVwT213WUsx?oc=5</v>
      </c>
      <c r="E21" s="5" t="str">
        <f>IFERROR(__xludf.DUMMYFUNCTION("""COMPUTED_VALUE"""),"Adobe is launching a free AI-powered Photoshop Camera app  The Verge")</f>
        <v>Adobe is launching a free AI-powered Photoshop Camera app  The Verge</v>
      </c>
    </row>
    <row r="22">
      <c r="A22" s="2" t="s">
        <v>3</v>
      </c>
      <c r="B22" s="2" t="s">
        <v>502</v>
      </c>
    </row>
    <row r="23">
      <c r="A23" s="2" t="s">
        <v>7</v>
      </c>
      <c r="B23" s="2" t="s">
        <v>503</v>
      </c>
    </row>
    <row r="24">
      <c r="A24" s="2" t="s">
        <v>16</v>
      </c>
      <c r="B24" s="2" t="s">
        <v>504</v>
      </c>
    </row>
    <row r="25">
      <c r="A25" s="2" t="s">
        <v>10</v>
      </c>
      <c r="B25" s="2" t="s">
        <v>505</v>
      </c>
    </row>
    <row r="26">
      <c r="A26" s="2" t="s">
        <v>13</v>
      </c>
      <c r="B26" s="2" t="s">
        <v>506</v>
      </c>
    </row>
    <row r="27">
      <c r="A27" s="2" t="s">
        <v>24</v>
      </c>
      <c r="B27" s="2" t="s">
        <v>507</v>
      </c>
    </row>
    <row r="28">
      <c r="A28" s="2" t="s">
        <v>53</v>
      </c>
      <c r="B28" s="2" t="s">
        <v>508</v>
      </c>
    </row>
    <row r="29">
      <c r="A29" s="2" t="s">
        <v>53</v>
      </c>
      <c r="B29" s="2" t="s">
        <v>509</v>
      </c>
    </row>
  </sheetData>
  <hyperlinks>
    <hyperlink r:id="rId1" ref="A1"/>
    <hyperlink r:id="rId2" ref="D3"/>
    <hyperlink r:id="rId3" ref="D4"/>
    <hyperlink r:id="rId4" ref="D5"/>
    <hyperlink r:id="rId5" ref="D6"/>
    <hyperlink r:id="rId6" ref="D7"/>
    <hyperlink r:id="rId7" ref="D8"/>
    <hyperlink r:id="rId8" ref="D9"/>
    <hyperlink r:id="rId9" ref="D10"/>
    <hyperlink r:id="rId10" ref="D11"/>
    <hyperlink r:id="rId11" ref="D12"/>
    <hyperlink r:id="rId12" ref="D13"/>
    <hyperlink r:id="rId13" ref="D14"/>
    <hyperlink r:id="rId14" ref="D15"/>
    <hyperlink r:id="rId15" ref="D16"/>
    <hyperlink r:id="rId16" ref="D17"/>
    <hyperlink r:id="rId17" ref="D18"/>
    <hyperlink r:id="rId18" ref="D19"/>
    <hyperlink r:id="rId19" ref="D20"/>
    <hyperlink r:id="rId20" ref="D21"/>
  </hyperlinks>
  <drawing r:id="rId21"/>
</worksheet>
</file>