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photo booth rental Orange Co"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https://sites.google.com/view/photoboothrentalnearsandimas/home
	-Erin Edwards
----
document https://docs.google.com/document/d/1T1tV4I-CFZeN_w3DPBmdWD6E7AzphKufLsRi0gI-jOk/edit?usp=sharing
 document pub https://docs.google.com/document/d/1T1tV4I-CFZeN_w3DPBmdWD6E7AzphKufLsRi0gI-jOk/pub
 document view https://docs.google.com/document/d/1T1tV4I-CFZeN_w3DPBmdWD6E7AzphKufLsRi0gI-jOk/view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link https://sites.google.com/view/culvercityphotoboothrentals/photo-booth-for-rent-near-culver-city
 link https://sites.google.com/view/culvercityphotoboothrentals/photo-booth-rental-in-culver-city_1
 link https://sites.google.com/view/photoboothrentalnearsandimas/home
 document https://docs.google.com/document/d/1D8zx6W4iyVB_ltWCgDkucrrl3IEzlyHExeCEy41MDrM/edit?usp=sharing
 document pub https://docs.google.com/document/d/1D8zx6W4iyVB_ltWCgDkucrrl3IEzlyHExeCEy41MDrM/pub
 document view https://docs.google.com/document/d/1D8zx6W4iyVB_ltWCgDkucrrl3IEzlyHExeCEy41MDrM/view
 document https://docs.google.com/document/d/1ktvnU7Au9NT5O1pbd28iXHi_jBY01rpSUZPD_FygMxo/edit?usp=sharing
 document pub https://docs.google.com/document/d/1ktvnU7Au9NT5O1pbd28iXHi_jBY01rpSUZPD_FygMxo/pub
 document view https://docs.google.com/document/d/1ktvnU7Au9NT5O1pbd28iXHi_jBY01rpSUZPD_FygMxo/view
 document https://docs.google.com/document/d/1cxMkZ0KGktflCXne7M5uQvvxIhREQSkCRDrgbtBOgcI/edit?usp=sharing
 document pub https://docs.google.com/document/d/1cxMkZ0KGktflCXne7M5uQvvxIhREQSkCRDrgbtBOgcI/pub
 document view https://docs.google.com/document/d/1cxMkZ0KGktflCXne7M5uQvvxIhREQSkCRDrgbtBOgcI/view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https://docs.google.com/document/d/1d9Q2neNAhzx2R6rM_CRAvtyJ0aFTAxfG5BIbE-j-Y1k/edit?usp=sharing
 document pub https://docs.google.com/document/d/1d9Q2neNAhzx2R6rM_CRAvtyJ0aFTAxfG5BIbE-j-Y1k/pub
 document view https://docs.google.com/document/d/1d9Q2neNAhzx2R6rM_CRAvtyJ0aFTAxfG5BIbE-j-Y1k/view
	-Erin Edwards
----
document view https://docs.google.com/document/d/1Pc-9zXQ3k7E7sNKAxD8QA3Fdm6PxX3KPcTweBdePhDo/view
 document https://docs.google.com/document/d/1oYF43wlyLyaQIkuggjs4gVNUkfkEe50KXLgEVzhROr4/edit?usp=sharing
 document pub https://docs.google.com/document/d/1oYF43wlyLyaQIkuggjs4gVNUkfkEe50KXLgEVzhROr4/pub
 document view https://docs.google.com/document/d/1oYF43wlyLyaQIkuggjs4gVNUkfkEe50KXLgEVzhROr4/view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https://docs.google.com/document/d/1BH3XckRTQjGY8dEJzYsPrK19O74rBc0CYZxMSaGt_1A/edit?usp=sharing
 document pub https://docs.google.com/document/d/1BH3XckRTQjGY8dEJzYsPrK19O74rBc0CYZxMSaGt_1A/pub
 document view https://docs.google.com/document/d/1BH3XckRTQjGY8dEJzYsPrK19O74rBc0CYZxMSaGt_1A/view
 document https://docs.google.com/document/d/1NIbpylFISFuvtogi8_L_mCEPgl9FluJA3Kg-i1pOTGg/edit?usp=sharing
 document pub https://docs.google.com/document/d/1NIbpylFISFuvtogi8_L_mCEPgl9FluJA3Kg-i1pOTGg/pub
 document view https://docs.google.com/document/d/1NIbpylFISFuvtogi8_L_mCEPgl9FluJA3Kg-i1pOTGg/view
 document https://docs.google.com/document/d/1jWvYfBVUbtw3fJEKg7mRXVIqSEiwA8fsv9tpEdntro0/edit?usp=sharing
 document pub https://docs.google.com/document/d/1jWvYfBVUbtw3fJEKg7mRXVIqSEiwA8fsv9tpEdntro0/pub
 document view https://docs.google.com/document/d/1jWvYfBVUbtw3fJEKg7mRXVIqSEiwA8fsv9tpEdntro0/view
 link https://sites.google.com/view/photobooth-rental-culver-city/wedding-photo-booth-rental-in-culver-city
 link https://sites.google.com/view/culvercityphotoboothrentals/photo-booth-for-rental-in-culver-city
	-Erin Edwards
----
link https://sites.google.com/view/photoboothrentalnearsandimas/home
 document https://docs.google.com/document/d/1ssgehoGno7kH0Oe8g94YXYvAAmLNOAJt6hpJBKKXVQY/edit?usp=sharing
 document pub https://docs.google.com/document/d/1ssgehoGno7kH0Oe8g94YXYvAAmLNOAJt6hpJBKKXVQY/pub
 document view https://docs.google.com/document/d/1ssgehoGno7kH0Oe8g94YXYvAAmLNOAJt6hpJBKKXVQY/view
 document https://docs.google.com/document/d/1ZhbqYupqTw0FpVclnKqtSztpNxrZLHvbtjGmP17fmvA/edit?usp=sharing
 document pub https://docs.google.com/document/d/1ZhbqYupqTw0FpVclnKqtSztpNxrZLHvbtjGmP17fmvA/pub
 document view https://docs.google.com/document/d/1ZhbqYupqTw0FpVclnKqtSztpNxrZLHvbtjGmP17fmvA/view
 document https://docs.google.com/document/d/1gvu_zKRSqAcSqprvbjegK_ZMp6asX-klR4GqMVi5hCU/edit?usp=sharing
 document pub https://docs.google.com/document/d/1gvu_zKRSqAcSqprvbjegK_ZMp6asX-klR4GqMVi5hCU/pub
 document view https://docs.google.com/document/d/1gvu_zKRSqAcSqprvbjegK_ZMp6asX-klR4GqMVi5hCU/view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https://docs.google.com/document/d/1o_N1DCgi7t4hWuG7pboVSm6ugY9ewdWiY_32uKHvWMg/edit?usp=sharing
 document pub https://docs.google.com/document/d/1o_N1DCgi7t4hWuG7pboVSm6ugY9ewdWiY_32uKHvWMg/pub
 document view https://docs.google.com/document/d/1o_N1DCgi7t4hWuG7pboVSm6ugY9ewdWiY_32uKHvWMg/view
 document https://docs.google.com/document/d/1Pc-9zXQ3k7E7sNKAxD8QA3Fdm6PxX3KPcTweBdePhDo/edit?usp=sharing
 document pub https://docs.google.com/document/d/1Pc-9zXQ3k7E7sNKAxD8QA3Fdm6PxX3KPcTweBdePhDo/pub
	-Erin Edwards
----
document pub https://docs.google.com/document/d/1xN6o5bRNQE-0RroXMQOWHD_Iz0fhY5QV2kK6pH3jrOM/pub
 document view https://docs.google.com/document/d/1xN6o5bRNQE-0RroXMQOWHD_Iz0fhY5QV2kK6pH3jrOM/view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link https://sites.google.com/view/photoboothrentalnearsandimas/home
 document https://docs.google.com/document/d/1GAqrZD3MHBUZTBDKC0rDRYB13oc2x28Xf_R2U6JzuMc/edit?usp=sharing
 document pub https://docs.google.com/document/d/1GAqrZD3MHBUZTBDKC0rDRYB13oc2x28Xf_R2U6JzuMc/pub
 document view https://docs.google.com/document/d/1GAqrZD3MHBUZTBDKC0rDRYB13oc2x28Xf_R2U6JzuMc/view
 document https://docs.google.com/document/d/1J7d0_j6mVm9EvqiOG8utDHe5-zm70CPtT6HK4Sq_IvE/edit?usp=sharing
 document pub https://docs.google.com/document/d/1J7d0_j6mVm9EvqiOG8utDHe5-zm70CPtT6HK4Sq_IvE/pub
 document view https://docs.google.com/document/d/1J7d0_j6mVm9EvqiOG8utDHe5-zm70CPtT6HK4Sq_IvE/view
 document https://docs.google.com/document/d/1m-7CRWp3wPTIbXH_jfNnLI-ZY02J5FuXllAqclemLjI/edit?usp=sharing
 document pub https://docs.google.com/document/d/1m-7CRWp3wPTIbXH_jfNnLI-ZY02J5FuXllAqclemLjI/pub
 document view https://docs.google.com/document/d/1m-7CRWp3wPTIbXH_jfNnLI-ZY02J5FuXllAqclemLjI/view
 link https://sites.google.com/view/photobooth-rental-culver-city/wedding-photo-booth-rental-in-culver-city
 link https://sites.google.com/view/culvercityphotoboothrentals/photo-booth-for-rental-in-culver-city
 link https://sites.google.com/view/culvercityphotoboothrentals/photo-booth-for-rent-near-culver-city
 link https://sites.google.com/view/culvercityphotoboothrentals/photo-booth-rental-in-culver-city_1
	-Erin Edwards
----
Calendar - All Day Event https://www.google.com/calendar/event?eid=aDA4azk2NmoyOWt1ZDRzYTJpdWVwNWxncm8gYjk1ZTBmMDMzZjRlNjFmZDdjNDI2MjJhM2YzODA1MjllMTBhZTk0YzRmNDdjMTQ2YTYyMmVjZmU2ZTg5ZTY0MkBncm91cC5jYWxlbmRhci5nb29nbGUuY29t
 video https://youtu.be/3AjCF0_H6pI
 video https://youtu.be/yD1Nwl2R0O4
 video https://youtu.be/WWlZX-7fMis
 video https://youtu.be/uceVMj8rYks
 video https://youtu.be/5m1UqrkL-Qs
 sheet https://docs.google.com/spreadsheets/d/1g9ZcfBO8wYoqZGGzPYQ_-BM-oR2W0j-z8iMoOsnid_A/edit#gid=0
 sheet https://docs.google.com/spreadsheets/d/1g9ZcfBO8wYoqZGGzPYQ_-BM-oR2W0j-z8iMoOsnid_A/edit#gid=863762785
 sheet https://docs.google.com/spreadsheets/d/1g9ZcfBO8wYoqZGGzPYQ_-BM-oR2W0j-z8iMoOsnid_A/edit#gid=975395983
 sheet https://docs.google.com/spreadsheets/d/1g9ZcfBO8wYoqZGGzPYQ_-BM-oR2W0j-z8iMoOsnid_A/edit#gid=1327625281
 sheet https://docs.google.com/spreadsheets/d/1g9ZcfBO8wYoqZGGzPYQ_-BM-oR2W0j-z8iMoOsnid_A/edit#gid=901642513
 folder HTML https://drive.google.com/drive/folders/1xSQkP3r8WGUNMOxUFJEWWXl6CRxXI6rm?usp=sharing
 HTML https://drive.google.com/file/d/1fiZH5CQYVLD_evtKR9G46u0HJA8I-o0Y/view?usp=sharing
 folder Microsoft Files https://drive.google.com/drive/folders/14OBQoEvcu3Hx4fg-FplBfFSKqanDcume?usp=sharing
 document https://docs.google.com/document/d/13WJLUc9bGmwkz3wOVoyIio-0xxz9z-izPnkfqndHz7E/edit?usp=sharing
 document pub https://docs.google.com/document/d/13WJLUc9bGmwkz3wOVoyIio-0xxz9z-izPnkfqndHz7E/pub
 document view https://docs.google.com/document/d/13WJLUc9bGmwkz3wOVoyIio-0xxz9z-izPnkfqndHz7E/view
 document https://docs.google.com/document/d/1dwU6OoYUswgEYCyqPPrr1kU3VM93AAkN1Z1lcjQMYyI/edit?usp=sharing
 document pub https://docs.google.com/document/d/1dwU6OoYUswgEYCyqPPrr1kU3VM93AAkN1Z1lcjQMYyI/pub
 document view https://docs.google.com/document/d/1dwU6OoYUswgEYCyqPPrr1kU3VM93AAkN1Z1lcjQMYyI/view
 document https://docs.google.com/document/d/1xN6o5bRNQE-0RroXMQOWHD_Iz0fhY5QV2kK6pH3jrOM/edit?usp=sharing
	-Erin Edwards
----
Calendar - All Day Event https://www.google.com/calendar/event?eid=cmZ1a3JzdGhmOThubDFldDZoNzh1ZTJxNDggYjk1ZTBmMDMzZjRlNjFmZDdjNDI2MjJhM2YzODA1MjllMTBhZTk0YzRmNDdjMTQ2YTYyMmVjZmU2ZTg5ZTY0MkBncm91cC5jYWxlbmRhci5nb29nbGUuY29t
 Calendar - All Day Event https://www.google.com/calendar/event?eid=aDdxNTJjcjdoampqcmVmamtwazZkZmVsNzAgYjk1ZTBmMDMzZjRlNjFmZDdjNDI2MjJhM2YzODA1MjllMTBhZTk0YzRmNDdjMTQ2YTYyMmVjZmU2ZTg5ZTY0MkBncm91cC5jYWxlbmRhci5nb29nbGUuY29t
 Calendar - All Day Event https://www.google.com/calendar/event?eid=dnJudjVqN3ZpZmsxYzVib2xrdXFjZmQ1cXMgYjk1ZTBmMDMzZjRlNjFmZDdjNDI2MjJhM2YzODA1MjllMTBhZTk0YzRmNDdjMTQ2YTYyMmVjZmU2ZTg5ZTY0MkBncm91cC5jYWxlbmRhci5nb29nbGUuY29t
 Calendar - All Day Event https://www.google.com/calendar/event?eid=bWRpZnRyMzQyamkyY29sZWs0bXR0a291YTggYjk1ZTBmMDMzZjRlNjFmZDdjNDI2MjJhM2YzODA1MjllMTBhZTk0YzRmNDdjMTQ2YTYyMmVjZmU2ZTg5ZTY0MkBncm91cC5jYWxlbmRhci5nb29nbGUuY29t
 Calendar - All Day Event https://www.google.com/calendar/event?eid=amJxZ2ZxaTBhbzlzdHFvazhvZWhvNGk3MzQgYjk1ZTBmMDMzZjRlNjFmZDdjNDI2MjJhM2YzODA1MjllMTBhZTk0YzRmNDdjMTQ2YTYyMmVjZmU2ZTg5ZTY0MkBncm91cC5jYWxlbmRhci5nb29nbGUuY29t
 Calendar - All Day Event https://www.google.com/calendar/event?eid=amNndmhzbGFoODE5ajg2bWdiYW1iZmRwamsgYjk1ZTBmMDMzZjRlNjFmZDdjNDI2MjJhM2YzODA1MjllMTBhZTk0YzRmNDdjMTQ2YTYyMmVjZmU2ZTg5ZTY0MkBncm91cC5jYWxlbmRhci5nb29nbGUuY29t
 Calendar - All Day Event https://www.google.com/calendar/event?eid=MXQ5bzQ2NzV1OG0yaW1wOTZzbXEzcjR1M2sgYjk1ZTBmMDMzZjRlNjFmZDdjNDI2MjJhM2YzODA1MjllMTBhZTk0YzRmNDdjMTQ2YTYyMmVjZmU2ZTg5ZTY0MkBncm91cC5jYWxlbmRhci5nb29nbGUuY29t
 Calendar - All Day Event https://www.google.com/calendar/event?eid=c2o4cWd1OWpwOGNydGVvdmZpZ2szYWZoY2MgYjk1ZTBmMDMzZjRlNjFmZDdjNDI2MjJhM2YzODA1MjllMTBhZTk0YzRmNDdjMTQ2YTYyMmVjZmU2ZTg5ZTY0MkBncm91cC5jYWxlbmRhci5nb29nbGUuY29t
 Calendar - All Day Event https://www.google.com/calendar/event?eid=dWl0YzkyMDZhYjVubnMxdDczbzhlcmhpaTggYjk1ZTBmMDMzZjRlNjFmZDdjNDI2MjJhM2YzODA1MjllMTBhZTk0YzRmNDdjMTQ2YTYyMmVjZmU2ZTg5ZTY0MkBncm91cC5jYWxlbmRhci5nb29nbGUuY29t
	-Erin Edwards
----
document pub https://docs.google.com/document/d/12K12UCYImd8nw0w13SoKgdVlst475SsVhQbiJHX3El0/pub
 document view https://docs.google.com/document/d/12K12UCYImd8nw0w13SoKgdVlst475SsVhQbiJHX3El0/view
 presentation https://docs.google.com/presentation/d/1HKorgkJ01lVdovQtnLJZ25O_uDZ0wLHfal68XyhkH50/edit?usp=sharing
 presentation pub https://docs.google.com/presentation/d/1HKorgkJ01lVdovQtnLJZ25O_uDZ0wLHfal68XyhkH50/pub?start=true&amp;loop=true&amp;delayms=3000
 presentation view https://docs.google.com/presentation/d/1HKorgkJ01lVdovQtnLJZ25O_uDZ0wLHfal68XyhkH50/view
 presentation html https://docs.google.com/presentation/d/1HKorgkJ01lVdovQtnLJZ25O_uDZ0wLHfal68XyhkH50/htmlpresent
 calendar https://calendar.google.com/calendar/embed?src=b95e0f033f4e61fd7c42622a3f380529e10ae94c4f47c146a622ecfe6e89e642@group.calendar.google.com
 Calendar - All Day Event https://www.google.com/calendar/event?eid=NjNlNjE4NnZyczk1cHBtanBzNHJhNDI1OTAgYjk1ZTBmMDMzZjRlNjFmZDdjNDI2MjJhM2YzODA1MjllMTBhZTk0YzRmNDdjMTQ2YTYyMmVjZmU2ZTg5ZTY0MkBncm91cC5jYWxlbmRhci5nb29nbGUuY29t
 Calendar - All Day Event https://www.google.com/calendar/event?eid=bjFwc3EzOHIxbm5udW4wOHR0ZDZpMThkbGsgYjk1ZTBmMDMzZjRlNjFmZDdjNDI2MjJhM2YzODA1MjllMTBhZTk0YzRmNDdjMTQ2YTYyMmVjZmU2ZTg5ZTY0MkBncm91cC5jYWxlbmRhci5nb29nbGUuY29t
 Calendar - All Day Event https://www.google.com/calendar/event?eid=dmRsZWQycGVpNHNsajV2M2YwbjFrMmYxbXMgYjk1ZTBmMDMzZjRlNjFmZDdjNDI2MjJhM2YzODA1MjllMTBhZTk0YzRmNDdjMTQ2YTYyMmVjZmU2ZTg5ZTY0MkBncm91cC5jYWxlbmRhci5nb29nbGUuY29t
 Calendar - All Day Event https://www.google.com/calendar/event?eid=amoycm1sOTBycjh2cHRiMDU2cGw1dDI0OTAgYjk1ZTBmMDMzZjRlNjFmZDdjNDI2MjJhM2YzODA1MjllMTBhZTk0YzRmNDdjMTQ2YTYyMmVjZmU2ZTg5ZTY0MkBncm91cC5jYWxlbmRhci5nb29nbGUuY29t
 Calendar - All Day Event https://www.google.com/calendar/event?eid=cjNnZXR0c2k4YWMwazE3Y25oZGdwa2hwamcgYjk1ZTBmMDMzZjRlNjFmZDdjNDI2MjJhM2YzODA1MjllMTBhZTk0YzRmNDdjMTQ2YTYyMmVjZmU2ZTg5ZTY0MkBncm91cC5jYWxlbmRhci5nb29nbGUuY29t
	-Erin Edwards
----
CellImage 
 target url https://sites.google.com/view/ai-face-swap-photo-booth/home
 folder top https://drive.google.com/drive/folders/1eOvQuLwF3TnFb6bv0caGsd-6YB4A_FxD?usp=sharing
 rss feed https://news.google.com/rss/search?q=aiphotobooth
 folder articles https://drive.google.com/drive/folders/1ds5PL3soxExhV4P14JWbSi8usS72c7M8?usp=sharing
 folder photos https://drive.google.com/drive/folders/1HTZOAsGpnG1iEi5_VZzZM3ECakuQ_ryP?usp=sharing
 folder pdfs https://drive.google.com/drive/folders/1Cdempjhpq4nVJOMyXZTnbMpQAYFVYbhg?usp=sharing
 folder slides https://drive.google.com/drive/folders/10Zhfzy284wpcDZ8PXx8qEKouTNd8CpVL?usp=sharing
 photo https://drive.google.com/file/d/1S5sjkvMhie1HaZ6IJAtEozK_5kzeiW10/view?usp=sharing
 photo https://drive.google.com/file/d/1IByJfZTakIptE6tLQpRfFEZJvkhpjvna/view?usp=sharing
 photo https://drive.google.com/file/d/1mz_u8Q0HMByzzD3CtqVB6w3zXsh9l5I5/view?usp=sharing
 photo https://drive.google.com/file/d/1jq83tjsTQFb4U0qgk_AzTa61Oiz8Dq-x/view?usp=sharing
 spreadsheet https://docs.google.com/spreadsheets/d/1g9ZcfBO8wYoqZGGzPYQ_-BM-oR2W0j-z8iMoOsnid_A/edit?usp=sharing
 spreadsheet key https://docs.google.com/spreadsheet/pub?key=1g9ZcfBO8wYoqZGGzPYQ_-BM-oR2W0j-z8iMoOsnid_A
 spreadsheet pubhtml https://docs.google.com/spreadsheets/d/1g9ZcfBO8wYoqZGGzPYQ_-BM-oR2W0j-z8iMoOsnid_A/pubhtml
 spreadsheet pub https://docs.google.com/spreadsheets/d/1g9ZcfBO8wYoqZGGzPYQ_-BM-oR2W0j-z8iMoOsnid_A/pub
 spreadsheet view https://docs.google.com/spreadsheets/d/1g9ZcfBO8wYoqZGGzPYQ_-BM-oR2W0j-z8iMoOsnid_A/view
 form https://docs.google.com/forms/d/1q08Gzk3uGlyD5PG0Kvs8ZXoJVKoFffj7a6jGBE_6-Nc/edit?usp=sharing
 drawing https://docs.google.com/drawings/d/1KCvR6ZNtGktdceAiCyTQG5duWVyVuN5_GyZ5SYWuPSE/edit?usp=sharing
 image https://drive.google.com/file/d/1Ub_baxN1yIKa7z6PHbWKiQ5Hv3QmkYdb/view?usp=drivesdk
 image link https://sites.google.com/view/ai-face-swap-photo-booth/home
 document https://docs.google.com/document/d/12K12UCYImd8nw0w13SoKgdVlst475SsVhQbiJHX3El0/edit?usp=sharing
	-Erin Edwards</t>
      </text>
    </comment>
  </commentList>
</comments>
</file>

<file path=xl/sharedStrings.xml><?xml version="1.0" encoding="utf-8"?>
<sst xmlns="http://schemas.openxmlformats.org/spreadsheetml/2006/main" count="1286" uniqueCount="664">
  <si>
    <t>target url</t>
  </si>
  <si>
    <t xml:space="preserve">AI photo booth rental Orange County </t>
  </si>
  <si>
    <t>https://sites.google.com/view/ai-face-swap-photo-booth/home</t>
  </si>
  <si>
    <t>folder top</t>
  </si>
  <si>
    <t>https://drive.google.com/drive/folders/1eOvQuLwF3TnFb6bv0caGsd-6YB4A_FxD?usp=sharing</t>
  </si>
  <si>
    <t>rss feed</t>
  </si>
  <si>
    <t>https://news.google.com/rss/search?q=aiphotobooth</t>
  </si>
  <si>
    <t>folder articles</t>
  </si>
  <si>
    <t>AI photo booth rental Orange County  Articles</t>
  </si>
  <si>
    <t>https://drive.google.com/drive/folders/1ds5PL3soxExhV4P14JWbSi8usS72c7M8?usp=sharing</t>
  </si>
  <si>
    <t>folder photos</t>
  </si>
  <si>
    <t>AI photo booth rental Orange County  Photos</t>
  </si>
  <si>
    <t>https://drive.google.com/drive/folders/1HTZOAsGpnG1iEi5_VZzZM3ECakuQ_ryP?usp=sharing</t>
  </si>
  <si>
    <t>folder pdfs</t>
  </si>
  <si>
    <t>AI photo booth rental Orange County  PDFs</t>
  </si>
  <si>
    <t>https://drive.google.com/drive/folders/1Cdempjhpq4nVJOMyXZTnbMpQAYFVYbhg?usp=sharing</t>
  </si>
  <si>
    <t>folder slides</t>
  </si>
  <si>
    <t>AI photo booth rental Orange County  Slides</t>
  </si>
  <si>
    <t>https://drive.google.com/drive/folders/10Zhfzy284wpcDZ8PXx8qEKouTNd8CpVL?usp=sharing</t>
  </si>
  <si>
    <t>photo</t>
  </si>
  <si>
    <t>https://drive.google.com/file/d/1S5sjkvMhie1HaZ6IJAtEozK_5kzeiW10/view?usp=sharing</t>
  </si>
  <si>
    <t>https://drive.google.com/file/d/1IByJfZTakIptE6tLQpRfFEZJvkhpjvna/view?usp=sharing</t>
  </si>
  <si>
    <t>https://drive.google.com/file/d/1mz_u8Q0HMByzzD3CtqVB6w3zXsh9l5I5/view?usp=sharing</t>
  </si>
  <si>
    <t>https://drive.google.com/file/d/1jq83tjsTQFb4U0qgk_AzTa61Oiz8Dq-x/view?usp=sharing</t>
  </si>
  <si>
    <t>spreadsheet</t>
  </si>
  <si>
    <t>https://docs.google.com/spreadsheets/d/1g9ZcfBO8wYoqZGGzPYQ_-BM-oR2W0j-z8iMoOsnid_A/edit?usp=sharing</t>
  </si>
  <si>
    <t>spreadsheet key</t>
  </si>
  <si>
    <t>AI photo booth rental Orange County  key</t>
  </si>
  <si>
    <t>https://docs.google.com/spreadsheet/pub?key=1g9ZcfBO8wYoqZGGzPYQ_-BM-oR2W0j-z8iMoOsnid_A</t>
  </si>
  <si>
    <t>spreadsheet pubhtml</t>
  </si>
  <si>
    <t>AI photo booth rental Orange County  pubhtml</t>
  </si>
  <si>
    <t>https://docs.google.com/spreadsheets/d/1g9ZcfBO8wYoqZGGzPYQ_-BM-oR2W0j-z8iMoOsnid_A/pubhtml</t>
  </si>
  <si>
    <t>spreadsheet pub</t>
  </si>
  <si>
    <t>AI photo booth rental Orange County  pub</t>
  </si>
  <si>
    <t>https://docs.google.com/spreadsheets/d/1g9ZcfBO8wYoqZGGzPYQ_-BM-oR2W0j-z8iMoOsnid_A/pub</t>
  </si>
  <si>
    <t>spreadsheet view</t>
  </si>
  <si>
    <t>AI photo booth rental Orange County  view</t>
  </si>
  <si>
    <t>https://docs.google.com/spreadsheets/d/1g9ZcfBO8wYoqZGGzPYQ_-BM-oR2W0j-z8iMoOsnid_A/view</t>
  </si>
  <si>
    <t>form</t>
  </si>
  <si>
    <t>https://docs.google.com/forms/d/1q08Gzk3uGlyD5PG0Kvs8ZXoJVKoFffj7a6jGBE_6-Nc/edit?usp=sharing</t>
  </si>
  <si>
    <t>drawing</t>
  </si>
  <si>
    <t>https://docs.google.com/drawings/d/1KCvR6ZNtGktdceAiCyTQG5duWVyVuN5_GyZ5SYWuPSE/edit?usp=sharing</t>
  </si>
  <si>
    <t>image</t>
  </si>
  <si>
    <t>CTA or Logo</t>
  </si>
  <si>
    <t>https://drive.google.com/file/d/1Ub_baxN1yIKa7z6PHbWKiQ5Hv3QmkYdb/view?usp=drivesdk</t>
  </si>
  <si>
    <t>image link</t>
  </si>
  <si>
    <t>CTA or Logo - image link</t>
  </si>
  <si>
    <t>document</t>
  </si>
  <si>
    <t>https://docs.google.com/document/d/12K12UCYImd8nw0w13SoKgdVlst475SsVhQbiJHX3El0/edit?usp=sharing</t>
  </si>
  <si>
    <t>document pub</t>
  </si>
  <si>
    <t>https://docs.google.com/document/d/12K12UCYImd8nw0w13SoKgdVlst475SsVhQbiJHX3El0/pub</t>
  </si>
  <si>
    <t>document view</t>
  </si>
  <si>
    <t>https://docs.google.com/document/d/12K12UCYImd8nw0w13SoKgdVlst475SsVhQbiJHX3El0/view</t>
  </si>
  <si>
    <t>presentation</t>
  </si>
  <si>
    <t>https://docs.google.com/presentation/d/1HKorgkJ01lVdovQtnLJZ25O_uDZ0wLHfal68XyhkH50/edit?usp=sharing</t>
  </si>
  <si>
    <t>presentation pub</t>
  </si>
  <si>
    <t>https://docs.google.com/presentation/d/1HKorgkJ01lVdovQtnLJZ25O_uDZ0wLHfal68XyhkH50/pub?start=true&amp;loop=true&amp;delayms=3000</t>
  </si>
  <si>
    <t>presentation view</t>
  </si>
  <si>
    <t>https://docs.google.com/presentation/d/1HKorgkJ01lVdovQtnLJZ25O_uDZ0wLHfal68XyhkH50/view</t>
  </si>
  <si>
    <t>presentation html</t>
  </si>
  <si>
    <t>AI photo booth rental Orange County  html</t>
  </si>
  <si>
    <t>https://docs.google.com/presentation/d/1HKorgkJ01lVdovQtnLJZ25O_uDZ0wLHfal68XyhkH50/htmlpresent</t>
  </si>
  <si>
    <t>calendar</t>
  </si>
  <si>
    <t xml:space="preserve">Calendar - AI photo booth rental Orange County </t>
  </si>
  <si>
    <t>https://calendar.google.com/calendar/embed?src=b95e0f033f4e61fd7c42622a3f380529e10ae94c4f47c146a622ecfe6e89e642@group.calendar.google.com</t>
  </si>
  <si>
    <t>Calendar - All Day Event</t>
  </si>
  <si>
    <t>Calendar - AI photo booth rental Orange County  - Event</t>
  </si>
  <si>
    <t>https://www.google.com/calendar/event?eid=NjNlNjE4NnZyczk1cHBtanBzNHJhNDI1OTAgYjk1ZTBmMDMzZjRlNjFmZDdjNDI2MjJhM2YzODA1MjllMTBhZTk0YzRmNDdjMTQ2YTYyMmVjZmU2ZTg5ZTY0MkBncm91cC5jYWxlbmRhci5nb29nbGUuY29t</t>
  </si>
  <si>
    <t>https://www.google.com/calendar/event?eid=bjFwc3EzOHIxbm5udW4wOHR0ZDZpMThkbGsgYjk1ZTBmMDMzZjRlNjFmZDdjNDI2MjJhM2YzODA1MjllMTBhZTk0YzRmNDdjMTQ2YTYyMmVjZmU2ZTg5ZTY0MkBncm91cC5jYWxlbmRhci5nb29nbGUuY29t</t>
  </si>
  <si>
    <t>https://www.google.com/calendar/event?eid=dmRsZWQycGVpNHNsajV2M2YwbjFrMmYxbXMgYjk1ZTBmMDMzZjRlNjFmZDdjNDI2MjJhM2YzODA1MjllMTBhZTk0YzRmNDdjMTQ2YTYyMmVjZmU2ZTg5ZTY0MkBncm91cC5jYWxlbmRhci5nb29nbGUuY29t</t>
  </si>
  <si>
    <t>https://www.google.com/calendar/event?eid=amoycm1sOTBycjh2cHRiMDU2cGw1dDI0OTAgYjk1ZTBmMDMzZjRlNjFmZDdjNDI2MjJhM2YzODA1MjllMTBhZTk0YzRmNDdjMTQ2YTYyMmVjZmU2ZTg5ZTY0MkBncm91cC5jYWxlbmRhci5nb29nbGUuY29t</t>
  </si>
  <si>
    <t>https://www.google.com/calendar/event?eid=cjNnZXR0c2k4YWMwazE3Y25oZGdwa2hwamcgYjk1ZTBmMDMzZjRlNjFmZDdjNDI2MjJhM2YzODA1MjllMTBhZTk0YzRmNDdjMTQ2YTYyMmVjZmU2ZTg5ZTY0MkBncm91cC5jYWxlbmRhci5nb29nbGUuY29t</t>
  </si>
  <si>
    <t>https://www.google.com/calendar/event?eid=cmZ1a3JzdGhmOThubDFldDZoNzh1ZTJxNDggYjk1ZTBmMDMzZjRlNjFmZDdjNDI2MjJhM2YzODA1MjllMTBhZTk0YzRmNDdjMTQ2YTYyMmVjZmU2ZTg5ZTY0MkBncm91cC5jYWxlbmRhci5nb29nbGUuY29t</t>
  </si>
  <si>
    <t>https://www.google.com/calendar/event?eid=aDdxNTJjcjdoampqcmVmamtwazZkZmVsNzAgYjk1ZTBmMDMzZjRlNjFmZDdjNDI2MjJhM2YzODA1MjllMTBhZTk0YzRmNDdjMTQ2YTYyMmVjZmU2ZTg5ZTY0MkBncm91cC5jYWxlbmRhci5nb29nbGUuY29t</t>
  </si>
  <si>
    <t>https://www.google.com/calendar/event?eid=dnJudjVqN3ZpZmsxYzVib2xrdXFjZmQ1cXMgYjk1ZTBmMDMzZjRlNjFmZDdjNDI2MjJhM2YzODA1MjllMTBhZTk0YzRmNDdjMTQ2YTYyMmVjZmU2ZTg5ZTY0MkBncm91cC5jYWxlbmRhci5nb29nbGUuY29t</t>
  </si>
  <si>
    <t>https://www.google.com/calendar/event?eid=bWRpZnRyMzQyamkyY29sZWs0bXR0a291YTggYjk1ZTBmMDMzZjRlNjFmZDdjNDI2MjJhM2YzODA1MjllMTBhZTk0YzRmNDdjMTQ2YTYyMmVjZmU2ZTg5ZTY0MkBncm91cC5jYWxlbmRhci5nb29nbGUuY29t</t>
  </si>
  <si>
    <t>https://www.google.com/calendar/event?eid=amJxZ2ZxaTBhbzlzdHFvazhvZWhvNGk3MzQgYjk1ZTBmMDMzZjRlNjFmZDdjNDI2MjJhM2YzODA1MjllMTBhZTk0YzRmNDdjMTQ2YTYyMmVjZmU2ZTg5ZTY0MkBncm91cC5jYWxlbmRhci5nb29nbGUuY29t</t>
  </si>
  <si>
    <t>https://www.google.com/calendar/event?eid=amNndmhzbGFoODE5ajg2bWdiYW1iZmRwamsgYjk1ZTBmMDMzZjRlNjFmZDdjNDI2MjJhM2YzODA1MjllMTBhZTk0YzRmNDdjMTQ2YTYyMmVjZmU2ZTg5ZTY0MkBncm91cC5jYWxlbmRhci5nb29nbGUuY29t</t>
  </si>
  <si>
    <t>https://www.google.com/calendar/event?eid=MXQ5bzQ2NzV1OG0yaW1wOTZzbXEzcjR1M2sgYjk1ZTBmMDMzZjRlNjFmZDdjNDI2MjJhM2YzODA1MjllMTBhZTk0YzRmNDdjMTQ2YTYyMmVjZmU2ZTg5ZTY0MkBncm91cC5jYWxlbmRhci5nb29nbGUuY29t</t>
  </si>
  <si>
    <t>https://www.google.com/calendar/event?eid=c2o4cWd1OWpwOGNydGVvdmZpZ2szYWZoY2MgYjk1ZTBmMDMzZjRlNjFmZDdjNDI2MjJhM2YzODA1MjllMTBhZTk0YzRmNDdjMTQ2YTYyMmVjZmU2ZTg5ZTY0MkBncm91cC5jYWxlbmRhci5nb29nbGUuY29t</t>
  </si>
  <si>
    <t>https://www.google.com/calendar/event?eid=dWl0YzkyMDZhYjVubnMxdDczbzhlcmhpaTggYjk1ZTBmMDMzZjRlNjFmZDdjNDI2MjJhM2YzODA1MjllMTBhZTk0YzRmNDdjMTQ2YTYyMmVjZmU2ZTg5ZTY0MkBncm91cC5jYWxlbmRhci5nb29nbGUuY29t</t>
  </si>
  <si>
    <t>https://www.google.com/calendar/event?eid=aDA4azk2NmoyOWt1ZDRzYTJpdWVwNWxncm8gYjk1ZTBmMDMzZjRlNjFmZDdjNDI2MjJhM2YzODA1MjllMTBhZTk0YzRmNDdjMTQ2YTYyMmVjZmU2ZTg5ZTY0MkBncm91cC5jYWxlbmRhci5nb29nbGUuY29t</t>
  </si>
  <si>
    <t>video</t>
  </si>
  <si>
    <t>https://youtu.be/3AjCF0_H6pI</t>
  </si>
  <si>
    <t>https://youtu.be/yD1Nwl2R0O4</t>
  </si>
  <si>
    <t>https://youtu.be/WWlZX-7fMis</t>
  </si>
  <si>
    <t>https://youtu.be/uceVMj8rYks</t>
  </si>
  <si>
    <t>https://youtu.be/5m1UqrkL-Qs</t>
  </si>
  <si>
    <t>sheet</t>
  </si>
  <si>
    <t>Sheet1</t>
  </si>
  <si>
    <t>https://docs.google.com/spreadsheets/d/1g9ZcfBO8wYoqZGGzPYQ_-BM-oR2W0j-z8iMoOsnid_A/edit#gid=0</t>
  </si>
  <si>
    <t>Keywords</t>
  </si>
  <si>
    <t>https://docs.google.com/spreadsheets/d/1g9ZcfBO8wYoqZGGzPYQ_-BM-oR2W0j-z8iMoOsnid_A/edit#gid=863762785</t>
  </si>
  <si>
    <t>Content</t>
  </si>
  <si>
    <t>https://docs.google.com/spreadsheets/d/1g9ZcfBO8wYoqZGGzPYQ_-BM-oR2W0j-z8iMoOsnid_A/edit#gid=975395983</t>
  </si>
  <si>
    <t>Calendar Events</t>
  </si>
  <si>
    <t>https://docs.google.com/spreadsheets/d/1g9ZcfBO8wYoqZGGzPYQ_-BM-oR2W0j-z8iMoOsnid_A/edit#gid=1327625281</t>
  </si>
  <si>
    <t>RSS Feeds</t>
  </si>
  <si>
    <t>https://docs.google.com/spreadsheets/d/1g9ZcfBO8wYoqZGGzPYQ_-BM-oR2W0j-z8iMoOsnid_A/edit#gid=901642513</t>
  </si>
  <si>
    <t>folder HTML</t>
  </si>
  <si>
    <t>AI photo booth rental Orange County  HTML</t>
  </si>
  <si>
    <t>https://drive.google.com/drive/folders/1xSQkP3r8WGUNMOxUFJEWWXl6CRxXI6rm?usp=sharing</t>
  </si>
  <si>
    <t>HTML</t>
  </si>
  <si>
    <t>AI photo booth rental Orange County .html</t>
  </si>
  <si>
    <t>https://drive.google.com/file/d/1fiZH5CQYVLD_evtKR9G46u0HJA8I-o0Y/view?usp=sharing</t>
  </si>
  <si>
    <t>folder Microsoft Files</t>
  </si>
  <si>
    <t>AI photo booth rental Orange County  MSFT</t>
  </si>
  <si>
    <t>https://drive.google.com/drive/folders/14OBQoEvcu3Hx4fg-FplBfFSKqanDcume?usp=sharing</t>
  </si>
  <si>
    <t>AI photobooth for rent</t>
  </si>
  <si>
    <t>https://docs.google.com/document/d/13WJLUc9bGmwkz3wOVoyIio-0xxz9z-izPnkfqndHz7E/edit?usp=sharing</t>
  </si>
  <si>
    <t>AI photobooth for rent pub</t>
  </si>
  <si>
    <t>https://docs.google.com/document/d/13WJLUc9bGmwkz3wOVoyIio-0xxz9z-izPnkfqndHz7E/pub</t>
  </si>
  <si>
    <t>AI photobooth for rent view</t>
  </si>
  <si>
    <t>https://docs.google.com/document/d/13WJLUc9bGmwkz3wOVoyIio-0xxz9z-izPnkfqndHz7E/view</t>
  </si>
  <si>
    <t>AI rental photobooth</t>
  </si>
  <si>
    <t>https://docs.google.com/document/d/1dwU6OoYUswgEYCyqPPrr1kU3VM93AAkN1Z1lcjQMYyI/edit?usp=sharing</t>
  </si>
  <si>
    <t>AI rental photobooth pub</t>
  </si>
  <si>
    <t>https://docs.google.com/document/d/1dwU6OoYUswgEYCyqPPrr1kU3VM93AAkN1Z1lcjQMYyI/pub</t>
  </si>
  <si>
    <t>AI rental photobooth view</t>
  </si>
  <si>
    <t>https://docs.google.com/document/d/1dwU6OoYUswgEYCyqPPrr1kU3VM93AAkN1Z1lcjQMYyI/view</t>
  </si>
  <si>
    <t>AI rent photo booth</t>
  </si>
  <si>
    <t>https://docs.google.com/document/d/1xN6o5bRNQE-0RroXMQOWHD_Iz0fhY5QV2kK6pH3jrOM/edit?usp=sharing</t>
  </si>
  <si>
    <t>AI rent photo booth pub</t>
  </si>
  <si>
    <t>https://docs.google.com/document/d/1xN6o5bRNQE-0RroXMQOWHD_Iz0fhY5QV2kK6pH3jrOM/pub</t>
  </si>
  <si>
    <t>AI rent photo booth view</t>
  </si>
  <si>
    <t>https://docs.google.com/document/d/1xN6o5bRNQE-0RroXMQOWHD_Iz0fhY5QV2kK6pH3jrOM/view</t>
  </si>
  <si>
    <t>link</t>
  </si>
  <si>
    <t>https://sites.google.com/view/photobooth-rental-culver-city/wedding-photo-booth-rental-in-culver-city</t>
  </si>
  <si>
    <t>https://sites.google.com/view/culvercityphotoboothrentals/photo-booth-for-rental-in-culver-city</t>
  </si>
  <si>
    <t>https://sites.google.com/view/culvercityphotoboothrentals/photo-booth-for-rent-near-culver-city</t>
  </si>
  <si>
    <t>https://sites.google.com/view/culvercityphotoboothrentals/photo-booth-rental-in-culver-city_1</t>
  </si>
  <si>
    <t>https://sites.google.com/view/photoboothrentalnearsandimas/home</t>
  </si>
  <si>
    <t>AI rental photo booths</t>
  </si>
  <si>
    <t>https://docs.google.com/document/d/1GAqrZD3MHBUZTBDKC0rDRYB13oc2x28Xf_R2U6JzuMc/edit?usp=sharing</t>
  </si>
  <si>
    <t>AI rental photo booths pub</t>
  </si>
  <si>
    <t>https://docs.google.com/document/d/1GAqrZD3MHBUZTBDKC0rDRYB13oc2x28Xf_R2U6JzuMc/pub</t>
  </si>
  <si>
    <t>AI rental photo booths view</t>
  </si>
  <si>
    <t>https://docs.google.com/document/d/1GAqrZD3MHBUZTBDKC0rDRYB13oc2x28Xf_R2U6JzuMc/view</t>
  </si>
  <si>
    <t>AI photobooth printing</t>
  </si>
  <si>
    <t>https://docs.google.com/document/d/1J7d0_j6mVm9EvqiOG8utDHe5-zm70CPtT6HK4Sq_IvE/edit?usp=sharing</t>
  </si>
  <si>
    <t>AI photobooth printing pub</t>
  </si>
  <si>
    <t>https://docs.google.com/document/d/1J7d0_j6mVm9EvqiOG8utDHe5-zm70CPtT6HK4Sq_IvE/pub</t>
  </si>
  <si>
    <t>AI photobooth printing view</t>
  </si>
  <si>
    <t>https://docs.google.com/document/d/1J7d0_j6mVm9EvqiOG8utDHe5-zm70CPtT6HK4Sq_IvE/view</t>
  </si>
  <si>
    <t>AI rent photo booth los angeles</t>
  </si>
  <si>
    <t>https://docs.google.com/document/d/1m-7CRWp3wPTIbXH_jfNnLI-ZY02J5FuXllAqclemLjI/edit?usp=sharing</t>
  </si>
  <si>
    <t>AI rent photo booth los angeles pub</t>
  </si>
  <si>
    <t>https://docs.google.com/document/d/1m-7CRWp3wPTIbXH_jfNnLI-ZY02J5FuXllAqclemLjI/pub</t>
  </si>
  <si>
    <t>AI rent photo booth los angeles view</t>
  </si>
  <si>
    <t>https://docs.google.com/document/d/1m-7CRWp3wPTIbXH_jfNnLI-ZY02J5FuXllAqclemLjI/view</t>
  </si>
  <si>
    <t>AI kardashian photo booth</t>
  </si>
  <si>
    <t>https://docs.google.com/document/d/1ssgehoGno7kH0Oe8g94YXYvAAmLNOAJt6hpJBKKXVQY/edit?usp=sharing</t>
  </si>
  <si>
    <t>AI kardashian photo booth pub</t>
  </si>
  <si>
    <t>https://docs.google.com/document/d/1ssgehoGno7kH0Oe8g94YXYvAAmLNOAJt6hpJBKKXVQY/pub</t>
  </si>
  <si>
    <t>AI kardashian photo booth view</t>
  </si>
  <si>
    <t>https://docs.google.com/document/d/1ssgehoGno7kH0Oe8g94YXYvAAmLNOAJt6hpJBKKXVQY/view</t>
  </si>
  <si>
    <t>AI photobooth rental los angeles</t>
  </si>
  <si>
    <t>https://docs.google.com/document/d/1ZhbqYupqTw0FpVclnKqtSztpNxrZLHvbtjGmP17fmvA/edit?usp=sharing</t>
  </si>
  <si>
    <t>AI photobooth rental los angeles pub</t>
  </si>
  <si>
    <t>https://docs.google.com/document/d/1ZhbqYupqTw0FpVclnKqtSztpNxrZLHvbtjGmP17fmvA/pub</t>
  </si>
  <si>
    <t>AI photobooth rental los angeles view</t>
  </si>
  <si>
    <t>https://docs.google.com/document/d/1ZhbqYupqTw0FpVclnKqtSztpNxrZLHvbtjGmP17fmvA/view</t>
  </si>
  <si>
    <t>AI photo booth with backdrop</t>
  </si>
  <si>
    <t>https://docs.google.com/document/d/1gvu_zKRSqAcSqprvbjegK_ZMp6asX-klR4GqMVi5hCU/edit?usp=sharing</t>
  </si>
  <si>
    <t>AI photo booth with backdrop pub</t>
  </si>
  <si>
    <t>https://docs.google.com/document/d/1gvu_zKRSqAcSqprvbjegK_ZMp6asX-klR4GqMVi5hCU/pub</t>
  </si>
  <si>
    <t>AI photo booth with backdrop view</t>
  </si>
  <si>
    <t>https://docs.google.com/document/d/1gvu_zKRSqAcSqprvbjegK_ZMp6asX-klR4GqMVi5hCU/view</t>
  </si>
  <si>
    <t>AI renting a photo booth near me</t>
  </si>
  <si>
    <t>https://docs.google.com/document/d/1o_N1DCgi7t4hWuG7pboVSm6ugY9ewdWiY_32uKHvWMg/edit?usp=sharing</t>
  </si>
  <si>
    <t>AI renting a photo booth near me pub</t>
  </si>
  <si>
    <t>https://docs.google.com/document/d/1o_N1DCgi7t4hWuG7pboVSm6ugY9ewdWiY_32uKHvWMg/pub</t>
  </si>
  <si>
    <t>AI renting a photo booth near me view</t>
  </si>
  <si>
    <t>https://docs.google.com/document/d/1o_N1DCgi7t4hWuG7pboVSm6ugY9ewdWiY_32uKHvWMg/view</t>
  </si>
  <si>
    <t>AI photo booth rental</t>
  </si>
  <si>
    <t>https://docs.google.com/document/d/1Pc-9zXQ3k7E7sNKAxD8QA3Fdm6PxX3KPcTweBdePhDo/edit?usp=sharing</t>
  </si>
  <si>
    <t>AI photo booth rental pub</t>
  </si>
  <si>
    <t>https://docs.google.com/document/d/1Pc-9zXQ3k7E7sNKAxD8QA3Fdm6PxX3KPcTweBdePhDo/pub</t>
  </si>
  <si>
    <t>AI photo booth rental view</t>
  </si>
  <si>
    <t>https://docs.google.com/document/d/1Pc-9zXQ3k7E7sNKAxD8QA3Fdm6PxX3KPcTweBdePhDo/view</t>
  </si>
  <si>
    <t>AI rental a photo booth</t>
  </si>
  <si>
    <t>https://docs.google.com/document/d/1oYF43wlyLyaQIkuggjs4gVNUkfkEe50KXLgEVzhROr4/edit?usp=sharing</t>
  </si>
  <si>
    <t>AI rental a photo booth pub</t>
  </si>
  <si>
    <t>https://docs.google.com/document/d/1oYF43wlyLyaQIkuggjs4gVNUkfkEe50KXLgEVzhROr4/pub</t>
  </si>
  <si>
    <t>AI rental a photo booth view</t>
  </si>
  <si>
    <t>https://docs.google.com/document/d/1oYF43wlyLyaQIkuggjs4gVNUkfkEe50KXLgEVzhROr4/view</t>
  </si>
  <si>
    <t>AI photobooth rental</t>
  </si>
  <si>
    <t>https://docs.google.com/document/d/1BH3XckRTQjGY8dEJzYsPrK19O74rBc0CYZxMSaGt_1A/edit?usp=sharing</t>
  </si>
  <si>
    <t>AI photobooth rental pub</t>
  </si>
  <si>
    <t>https://docs.google.com/document/d/1BH3XckRTQjGY8dEJzYsPrK19O74rBc0CYZxMSaGt_1A/pub</t>
  </si>
  <si>
    <t>AI photobooth rental view</t>
  </si>
  <si>
    <t>https://docs.google.com/document/d/1BH3XckRTQjGY8dEJzYsPrK19O74rBc0CYZxMSaGt_1A/view</t>
  </si>
  <si>
    <t>A.I. Artificial Intelligence photo booth for rent los angeles</t>
  </si>
  <si>
    <t>https://docs.google.com/document/d/1NIbpylFISFuvtogi8_L_mCEPgl9FluJA3Kg-i1pOTGg/edit?usp=sharing</t>
  </si>
  <si>
    <t>A.I. Artificial Intelligence photo booth for rent los angeles pub</t>
  </si>
  <si>
    <t>https://docs.google.com/document/d/1NIbpylFISFuvtogi8_L_mCEPgl9FluJA3Kg-i1pOTGg/pub</t>
  </si>
  <si>
    <t>A.I. Artificial Intelligence photo booth for rent los angeles view</t>
  </si>
  <si>
    <t>https://docs.google.com/document/d/1NIbpylFISFuvtogi8_L_mCEPgl9FluJA3Kg-i1pOTGg/view</t>
  </si>
  <si>
    <t>renting a A.I. Artificial Intelligence photo booth</t>
  </si>
  <si>
    <t>https://docs.google.com/document/d/1jWvYfBVUbtw3fJEKg7mRXVIqSEiwA8fsv9tpEdntro0/edit?usp=sharing</t>
  </si>
  <si>
    <t>renting a A.I. Artificial Intelligence photo booth pub</t>
  </si>
  <si>
    <t>https://docs.google.com/document/d/1jWvYfBVUbtw3fJEKg7mRXVIqSEiwA8fsv9tpEdntro0/pub</t>
  </si>
  <si>
    <t>renting a A.I. Artificial Intelligence photo booth view</t>
  </si>
  <si>
    <t>https://docs.google.com/document/d/1jWvYfBVUbtw3fJEKg7mRXVIqSEiwA8fsv9tpEdntro0/view</t>
  </si>
  <si>
    <t>A.I. Artificial Intelligence event photo booth</t>
  </si>
  <si>
    <t>https://docs.google.com/document/d/1D8zx6W4iyVB_ltWCgDkucrrl3IEzlyHExeCEy41MDrM/edit?usp=sharing</t>
  </si>
  <si>
    <t>A.I. Artificial Intelligence event photo booth pub</t>
  </si>
  <si>
    <t>https://docs.google.com/document/d/1D8zx6W4iyVB_ltWCgDkucrrl3IEzlyHExeCEy41MDrM/pub</t>
  </si>
  <si>
    <t>A.I. Artificial Intelligence event photo booth view</t>
  </si>
  <si>
    <t>https://docs.google.com/document/d/1D8zx6W4iyVB_ltWCgDkucrrl3IEzlyHExeCEy41MDrM/view</t>
  </si>
  <si>
    <t>rent a A.I. Artificial Intelligence photobooth</t>
  </si>
  <si>
    <t>https://docs.google.com/document/d/1ktvnU7Au9NT5O1pbd28iXHi_jBY01rpSUZPD_FygMxo/edit?usp=sharing</t>
  </si>
  <si>
    <t>rent a A.I. Artificial Intelligence photobooth pub</t>
  </si>
  <si>
    <t>https://docs.google.com/document/d/1ktvnU7Au9NT5O1pbd28iXHi_jBY01rpSUZPD_FygMxo/pub</t>
  </si>
  <si>
    <t>rent a A.I. Artificial Intelligence photobooth view</t>
  </si>
  <si>
    <t>https://docs.google.com/document/d/1ktvnU7Au9NT5O1pbd28iXHi_jBY01rpSUZPD_FygMxo/view</t>
  </si>
  <si>
    <t>A.I. Artificial Intelligence photo booth wedding rental</t>
  </si>
  <si>
    <t>https://docs.google.com/document/d/1cxMkZ0KGktflCXne7M5uQvvxIhREQSkCRDrgbtBOgcI/edit?usp=sharing</t>
  </si>
  <si>
    <t>A.I. Artificial Intelligence photo booth wedding rental pub</t>
  </si>
  <si>
    <t>https://docs.google.com/document/d/1cxMkZ0KGktflCXne7M5uQvvxIhREQSkCRDrgbtBOgcI/pub</t>
  </si>
  <si>
    <t>A.I. Artificial Intelligence photo booth wedding rental view</t>
  </si>
  <si>
    <t>https://docs.google.com/document/d/1cxMkZ0KGktflCXne7M5uQvvxIhREQSkCRDrgbtBOgcI/view</t>
  </si>
  <si>
    <t>A.I. Artificial Intelligence photo booths rent</t>
  </si>
  <si>
    <t>https://docs.google.com/document/d/1d9Q2neNAhzx2R6rM_CRAvtyJ0aFTAxfG5BIbE-j-Y1k/edit?usp=sharing</t>
  </si>
  <si>
    <t>A.I. Artificial Intelligence photo booths rent pub</t>
  </si>
  <si>
    <t>https://docs.google.com/document/d/1d9Q2neNAhzx2R6rM_CRAvtyJ0aFTAxfG5BIbE-j-Y1k/pub</t>
  </si>
  <si>
    <t>A.I. Artificial Intelligence photo booths rent view</t>
  </si>
  <si>
    <t>https://docs.google.com/document/d/1d9Q2neNAhzx2R6rM_CRAvtyJ0aFTAxfG5BIbE-j-Y1k/view</t>
  </si>
  <si>
    <t>A.I. Artificial Intelligence photo booth for weddings</t>
  </si>
  <si>
    <t>https://docs.google.com/document/d/1T1tV4I-CFZeN_w3DPBmdWD6E7AzphKufLsRi0gI-jOk/edit?usp=sharing</t>
  </si>
  <si>
    <t>A.I. Artificial Intelligence photo booth for weddings pub</t>
  </si>
  <si>
    <t>https://docs.google.com/document/d/1T1tV4I-CFZeN_w3DPBmdWD6E7AzphKufLsRi0gI-jOk/pub</t>
  </si>
  <si>
    <t>A.I. Artificial Intelligence photo booth for weddings view</t>
  </si>
  <si>
    <t>https://docs.google.com/document/d/1T1tV4I-CFZeN_w3DPBmdWD6E7AzphKufLsRi0gI-jOk/view</t>
  </si>
  <si>
    <t>comment</t>
  </si>
  <si>
    <t>https://docs.google.com/spreadsheets/d/1g9ZcfBO8wYoqZGGzPYQ_-BM-oR2W0j-z8iMoOsnid_A/edit?disco=AAABTRyjH1g</t>
  </si>
  <si>
    <t>https://docs.google.com/drawings/d/1KCvR6ZNtGktdceAiCyTQG5duWVyVuN5_GyZ5SYWuPSE/edit?disco=AAABTRykl4Q</t>
  </si>
  <si>
    <t>https://docs.google.com/document/d/1T1tV4I-CFZeN_w3DPBmdWD6E7AzphKufLsRi0gI-jOk/edit?disco=AAABPb3mRK4</t>
  </si>
  <si>
    <t>https://docs.google.com/document/d/1d9Q2neNAhzx2R6rM_CRAvtyJ0aFTAxfG5BIbE-j-Y1k/edit?disco=AAABTRo7JOY</t>
  </si>
  <si>
    <t>https://docs.google.com/document/d/1cxMkZ0KGktflCXne7M5uQvvxIhREQSkCRDrgbtBOgcI/edit?disco=AAABTRtQMMU</t>
  </si>
  <si>
    <t>https://docs.google.com/document/d/1ktvnU7Au9NT5O1pbd28iXHi_jBY01rpSUZPD_FygMxo/edit?disco=AAABTRtOg_Y</t>
  </si>
  <si>
    <t>https://docs.google.com/document/d/1D8zx6W4iyVB_ltWCgDkucrrl3IEzlyHExeCEy41MDrM/edit?disco=AAABTDn1n48</t>
  </si>
  <si>
    <t>https://docs.google.com/document/d/1jWvYfBVUbtw3fJEKg7mRXVIqSEiwA8fsv9tpEdntro0/edit?disco=AAABTRukhoU</t>
  </si>
  <si>
    <t>https://docs.google.com/document/d/1NIbpylFISFuvtogi8_L_mCEPgl9FluJA3Kg-i1pOTGg/edit?disco=AAABTRreKlo</t>
  </si>
  <si>
    <t>https://docs.google.com/document/d/1BH3XckRTQjGY8dEJzYsPrK19O74rBc0CYZxMSaGt_1A/edit?disco=AAABTRqZnig</t>
  </si>
  <si>
    <t>https://docs.google.com/document/d/1oYF43wlyLyaQIkuggjs4gVNUkfkEe50KXLgEVzhROr4/edit?disco=AAABTRr8PB4</t>
  </si>
  <si>
    <t>https://docs.google.com/document/d/1Pc-9zXQ3k7E7sNKAxD8QA3Fdm6PxX3KPcTweBdePhDo/edit?disco=AAABTRuopMA</t>
  </si>
  <si>
    <t>https://docs.google.com/document/d/1o_N1DCgi7t4hWuG7pboVSm6ugY9ewdWiY_32uKHvWMg/edit?disco=AAABPb1--Rs</t>
  </si>
  <si>
    <t>https://docs.google.com/document/d/1gvu_zKRSqAcSqprvbjegK_ZMp6asX-klR4GqMVi5hCU/edit?disco=AAABTRvmWQY</t>
  </si>
  <si>
    <t>https://docs.google.com/document/d/1ZhbqYupqTw0FpVclnKqtSztpNxrZLHvbtjGmP17fmvA/edit?disco=AAABTRtbeXk</t>
  </si>
  <si>
    <t>https://docs.google.com/document/d/1ssgehoGno7kH0Oe8g94YXYvAAmLNOAJt6hpJBKKXVQY/edit?disco=AAABTRyXeHQ</t>
  </si>
  <si>
    <t>https://docs.google.com/document/d/1m-7CRWp3wPTIbXH_jfNnLI-ZY02J5FuXllAqclemLjI/edit?disco=AAABTRsuods</t>
  </si>
  <si>
    <t>https://docs.google.com/document/d/1J7d0_j6mVm9EvqiOG8utDHe5-zm70CPtT6HK4Sq_IvE/edit?disco=AAABTRqOsac</t>
  </si>
  <si>
    <t>https://docs.google.com/document/d/1GAqrZD3MHBUZTBDKC0rDRYB13oc2x28Xf_R2U6JzuMc/edit?disco=AAABTRsEYic</t>
  </si>
  <si>
    <t>https://docs.google.com/document/d/1xN6o5bRNQE-0RroXMQOWHD_Iz0fhY5QV2kK6pH3jrOM/edit?disco=AAABTRtBTlc</t>
  </si>
  <si>
    <t>https://docs.google.com/document/d/1dwU6OoYUswgEYCyqPPrr1kU3VM93AAkN1Z1lcjQMYyI/edit?disco=AAABTRrLKsQ</t>
  </si>
  <si>
    <t>https://docs.google.com/document/d/13WJLUc9bGmwkz3wOVoyIio-0xxz9z-izPnkfqndHz7E/edit?disco=AAABTRr0Gu4</t>
  </si>
  <si>
    <t>https://docs.google.com/document/d/12K12UCYImd8nw0w13SoKgdVlst475SsVhQbiJHX3El0/edit?disco=AAABTRstWVs</t>
  </si>
  <si>
    <t>https://docs.google.com/presentation/d/1HKorgkJ01lVdovQtnLJZ25O_uDZ0wLHfal68XyhkH50/edit?disco=AAABTRQ4BoM</t>
  </si>
  <si>
    <t>pdf</t>
  </si>
  <si>
    <t>AI photo booth rental Orange County -AI photo booth rental Orange County .pdf</t>
  </si>
  <si>
    <t>https://drive.google.com/file/d/11tG4tc7ZADyXL7UEkhw9e6XoZkzEgzO7/view?usp=sharing</t>
  </si>
  <si>
    <t>csv</t>
  </si>
  <si>
    <t>AI photo booth rental Orange County -AI photo booth rental Orange County .csv</t>
  </si>
  <si>
    <t>https://drive.google.com/file/d/1zXEqng_18LfOTNiGkgpylrUyNSeZsZdk/view?usp=sharing</t>
  </si>
  <si>
    <t>ods</t>
  </si>
  <si>
    <t>AI photo booth rental Orange County -AI photo booth rental Orange County .ods</t>
  </si>
  <si>
    <t>https://drive.google.com/file/d/1Y2E9A3L3PWG8INp02XJrPFVhO5JTxsAE/view?usp=sharing</t>
  </si>
  <si>
    <t>tsv</t>
  </si>
  <si>
    <t>AI photo booth rental Orange County -AI photo booth rental Orange County .tsv</t>
  </si>
  <si>
    <t>https://drive.google.com/file/d/1UGPh65KAJH6qwOdTL0udL0AV4MSYENX0/view?usp=sharing</t>
  </si>
  <si>
    <t>xlsx</t>
  </si>
  <si>
    <t>AI photo booth rental Orange County -AI photo booth rental Orange County .xlsx</t>
  </si>
  <si>
    <t>https://docs.google.com/spreadsheets/d/1m_0mjKvrd-i6iCAgQWW9ZwsgOdUcT0EL/edit?usp=sharing&amp;ouid=115602453726005426174&amp;rtpof=true&amp;sd=true</t>
  </si>
  <si>
    <t>AI photo booth rental Orange County -Keywords.pdf</t>
  </si>
  <si>
    <t>https://drive.google.com/file/d/1QHSTDnBSw8zB_gvdSsl9rcAVxFV7N-Kp/view?usp=sharing</t>
  </si>
  <si>
    <t>AI photo booth rental Orange County -Keywords.csv</t>
  </si>
  <si>
    <t>https://drive.google.com/file/d/1FU0KXakEZ6tjHokJSj9QqjtozG2rxz4U/view?usp=sharing</t>
  </si>
  <si>
    <t>AI photo booth rental Orange County -Keywords.ods</t>
  </si>
  <si>
    <t>https://drive.google.com/file/d/1JOGcYhbqXu0Q08bcY-4ueOhMPnyceZm1/view?usp=sharing</t>
  </si>
  <si>
    <t>AI photo booth rental Orange County -Keywords.tsv</t>
  </si>
  <si>
    <t>https://drive.google.com/file/d/1T1imCVSMUIdwGc-s3H0gPOoFgC7woKyA/view?usp=sharing</t>
  </si>
  <si>
    <t>AI photo booth rental Orange County -Keywords.xlsx</t>
  </si>
  <si>
    <t>https://docs.google.com/spreadsheets/d/1g1p7UnI7krfgPCIOEkddz8ymiOlMiTL1/edit?usp=sharing&amp;ouid=115602453726005426174&amp;rtpof=true&amp;sd=true</t>
  </si>
  <si>
    <t>AI photo booth rental Orange County -Content.pdf</t>
  </si>
  <si>
    <t>https://drive.google.com/file/d/1-zgQS2ZfwzGrNgg2QyiSNpGakxFFWcy1/view?usp=sharing</t>
  </si>
  <si>
    <t>AI photo booth rental Orange County -Content.csv</t>
  </si>
  <si>
    <t>https://drive.google.com/file/d/1q_nqMspYrOPZ5QUa88bmHUmHD4eKEeZP/view?usp=sharing</t>
  </si>
  <si>
    <t>AI photo booth rental Orange County -Content.ods</t>
  </si>
  <si>
    <t>https://drive.google.com/file/d/1vNu3p8wPb2REKv5WEUGLfuWxoTm9arRF/view?usp=sharing</t>
  </si>
  <si>
    <t>AI photo booth rental Orange County -Content.tsv</t>
  </si>
  <si>
    <t>https://drive.google.com/file/d/1_lNVeUSW5xF3ePJ9R_0AyVwOjlIVgGHd/view?usp=sharing</t>
  </si>
  <si>
    <t>AI photo booth rental Orange County -Content.xlsx</t>
  </si>
  <si>
    <t>https://docs.google.com/spreadsheets/d/1dnjJRDOX38HOAmy_Y5cuSoFUT4A1aOO6/edit?usp=sharing&amp;ouid=115602453726005426174&amp;rtpof=true&amp;sd=true</t>
  </si>
  <si>
    <t>AI photo booth rental Orange County -Calendar Events.pdf</t>
  </si>
  <si>
    <t>https://drive.google.com/file/d/1J3fa94GAiVTd4E8md3YGnK7CvIWlud_X/view?usp=sharing</t>
  </si>
  <si>
    <t>AI photo booth rental Orange County -Calendar Events.csv</t>
  </si>
  <si>
    <t>https://drive.google.com/file/d/1Hr8L85GvEEd25mJPt9gmO6eloEqS8Al7/view?usp=sharing</t>
  </si>
  <si>
    <t>AI photo booth rental Orange County -Calendar Events.ods</t>
  </si>
  <si>
    <t>https://drive.google.com/file/d/1rDKGmHkdAMWmce4hIGXbBCNZHhs3poop/view?usp=sharing</t>
  </si>
  <si>
    <t>AI photo booth rental Orange County -Calendar Events.tsv</t>
  </si>
  <si>
    <t>https://drive.google.com/file/d/1btM-YavyOMEnmm-AHgo5ZVwDO8wXsxoe/view?usp=sharing</t>
  </si>
  <si>
    <t>AI photo booth rental Orange County -Calendar Events.xlsx</t>
  </si>
  <si>
    <t>https://docs.google.com/spreadsheets/d/1dYGcYs3xt16NMabJtzeurogQLqfTw4C3/edit?usp=sharing&amp;ouid=115602453726005426174&amp;rtpof=true&amp;sd=true</t>
  </si>
  <si>
    <t>AI photo booth rental Orange County -RSS Feeds.pdf</t>
  </si>
  <si>
    <t>https://drive.google.com/file/d/1p_oSORRu5z0CEIuPiRG0e0GQwp1iUi7s/view?usp=sharing</t>
  </si>
  <si>
    <t>AI photo booth rental Orange County -RSS Feeds.csv</t>
  </si>
  <si>
    <t>https://drive.google.com/file/d/1nAo77Z8mvqtBZ9Na-g5QglmDZS7N_wLT/view?usp=sharing</t>
  </si>
  <si>
    <t>AI photo booth rental Orange County -RSS Feeds.ods</t>
  </si>
  <si>
    <t>https://drive.google.com/file/d/1xlO_zHnWZyJNks5GVwSIMryTEB97PEiw/view?usp=sharing</t>
  </si>
  <si>
    <t>AI photo booth rental Orange County -RSS Feeds.tsv</t>
  </si>
  <si>
    <t>https://drive.google.com/file/d/1QFje1fPgkM48ZPuLqVPJYAy1ngOvgc7W/view?usp=sharing</t>
  </si>
  <si>
    <t>AI photo booth rental Orange County -RSS Feeds.xlsx</t>
  </si>
  <si>
    <t>https://docs.google.com/spreadsheets/d/1aQHXgpYeyWsmyDv0k4jSzBsIW30D1-_E/edit?usp=sharing&amp;ouid=115602453726005426174&amp;rtpof=true&amp;sd=true</t>
  </si>
  <si>
    <t>rtf</t>
  </si>
  <si>
    <t>AI photo booth rental Orange County .rtf</t>
  </si>
  <si>
    <t>https://drive.google.com/file/d/1Kvg1MwMMxnkYu1VvIKHgbKGCYLiRXZvE/view?usp=sharing</t>
  </si>
  <si>
    <t>txt</t>
  </si>
  <si>
    <t>AI photo booth rental Orange County .txt</t>
  </si>
  <si>
    <t>https://drive.google.com/file/d/193E7q_zBdgk84a1OButWQDM5QekHcb7F/view?usp=sharing</t>
  </si>
  <si>
    <t>AI photobooth for rent.rtf</t>
  </si>
  <si>
    <t>https://drive.google.com/file/d/1uoUuJpYg2njH3qooeo-cZUAIty0GkdwT/view?usp=sharing</t>
  </si>
  <si>
    <t>AI photobooth for rent.txt</t>
  </si>
  <si>
    <t>https://drive.google.com/file/d/1nOmL5UkcS_mNVj0i2BgeapUQO7HEIeWX/view?usp=sharing</t>
  </si>
  <si>
    <t>AI rental photobooth.rtf</t>
  </si>
  <si>
    <t>https://drive.google.com/file/d/1BQl8iIjThlCVvYN0ioTjdpPXPOeoBiCX/view?usp=sharing</t>
  </si>
  <si>
    <t>AI rental photobooth.txt</t>
  </si>
  <si>
    <t>https://drive.google.com/file/d/1uJa0drTCQ2FzLST91bzpzWKGzCrhZKtf/view?usp=sharing</t>
  </si>
  <si>
    <t>AI rent photo booth.rtf</t>
  </si>
  <si>
    <t>https://drive.google.com/file/d/1PIMXJ4B89hQM5BfOV0Vu8kGPq3eB9Fkv/view?usp=sharing</t>
  </si>
  <si>
    <t>AI rent photo booth.txt</t>
  </si>
  <si>
    <t>https://drive.google.com/file/d/1QGVH5oavs2AFQRPFEnNqdkqF5_JHfFHZ/view?usp=sharing</t>
  </si>
  <si>
    <t>AI rental photo booths.rtf</t>
  </si>
  <si>
    <t>https://drive.google.com/file/d/1xphDK37oEfB_q2Q3CjBOmDwTWDZLiOB9/view?usp=sharing</t>
  </si>
  <si>
    <t>AI rental photo booths.txt</t>
  </si>
  <si>
    <t>https://drive.google.com/file/d/1RVPoHA3WuR7au57cBMJo46piasR6Wyzu/view?usp=sharing</t>
  </si>
  <si>
    <t>AI photobooth printing.rtf</t>
  </si>
  <si>
    <t>https://drive.google.com/file/d/1q4RKSXFpQjGYNR5Wan1tc4Q3-jwORyb-/view?usp=sharing</t>
  </si>
  <si>
    <t>AI photobooth printing.txt</t>
  </si>
  <si>
    <t>https://drive.google.com/file/d/1pv_uw7TNfggCEtmIESJ_TyqutdCxVPET/view?usp=sharing</t>
  </si>
  <si>
    <t>AI rent photo booth los angeles.rtf</t>
  </si>
  <si>
    <t>https://drive.google.com/file/d/1rY_e5S_yPBf5mEhH9eXB7NMViM1XCH-q/view?usp=sharing</t>
  </si>
  <si>
    <t>AI rent photo booth los angeles.txt</t>
  </si>
  <si>
    <t>https://drive.google.com/file/d/1yohMmVqHKjKWODFwNthJTcKItx3-TGE1/view?usp=sharing</t>
  </si>
  <si>
    <t>AI kardashian photo booth.rtf</t>
  </si>
  <si>
    <t>https://drive.google.com/file/d/1uF-605P0j4i5u1_6Uydq8GpWzilIHcB0/view?usp=sharing</t>
  </si>
  <si>
    <t>AI kardashian photo booth.txt</t>
  </si>
  <si>
    <t>https://drive.google.com/file/d/1s5jNvGXHzcIix1mNv2C29pQGO14tFghh/view?usp=sharing</t>
  </si>
  <si>
    <t>AI photobooth rental los angeles.rtf</t>
  </si>
  <si>
    <t>https://drive.google.com/file/d/1pNz4kMinUlE5YfIKk0tkwUvJrK1gB7GJ/view?usp=sharing</t>
  </si>
  <si>
    <t>AI photobooth rental los angeles.txt</t>
  </si>
  <si>
    <t>https://drive.google.com/file/d/1sTJowdTG6bDV9ndmou5kDgqvO7FXCSEg/view?usp=sharing</t>
  </si>
  <si>
    <t>AI photo booth with backdrop.rtf</t>
  </si>
  <si>
    <t>https://drive.google.com/file/d/1ayTKDMlLNXiyNO-QB7-AUxQO0Lm1GPpl/view?usp=sharing</t>
  </si>
  <si>
    <t>AI photo booth with backdrop.txt</t>
  </si>
  <si>
    <t>https://drive.google.com/file/d/1FTmkGn5EOEG6cWissiVXvb0EZa_ymC9M/view?usp=sharing</t>
  </si>
  <si>
    <t>AI renting a photo booth near me.rtf</t>
  </si>
  <si>
    <t>https://drive.google.com/file/d/1s1cf1g8zILlhUdwXZ07VD6TWOHxq7bWT/view?usp=sharing</t>
  </si>
  <si>
    <t>AI renting a photo booth near me.txt</t>
  </si>
  <si>
    <t>https://drive.google.com/file/d/1kWbxg_bQplZlWXOGUt0_EFP9tV-4VLhm/view?usp=sharing</t>
  </si>
  <si>
    <t>AI photo booth rental.rtf</t>
  </si>
  <si>
    <t>https://drive.google.com/file/d/1PCnI_9y7Y_a15d2pTd2Lcj3_QM_VBQtK/view?usp=sharing</t>
  </si>
  <si>
    <t>AI photo booth rental.txt</t>
  </si>
  <si>
    <t>https://drive.google.com/file/d/18byV6z_gBDFiedIeAzS4-AkrDNPLBPEp/view?usp=sharing</t>
  </si>
  <si>
    <t>AI rental a photo booth.rtf</t>
  </si>
  <si>
    <t>https://drive.google.com/file/d/161hAdKvkj0AJ1ABcj3ZSS2Q0otOtgxm3/view?usp=sharing</t>
  </si>
  <si>
    <t>AI rental a photo booth.txt</t>
  </si>
  <si>
    <t>https://drive.google.com/file/d/1bSQwJE6C5eRlZ60GkGYFsDnGSVv0tkiw/view?usp=sharing</t>
  </si>
  <si>
    <t>AI photobooth rental.rtf</t>
  </si>
  <si>
    <t>https://drive.google.com/file/d/1S71d90LPiS9TiGVmUvMCB5J_m2crxTlY/view?usp=sharing</t>
  </si>
  <si>
    <t>AI photobooth rental.txt</t>
  </si>
  <si>
    <t>https://drive.google.com/file/d/1o0mvXRk-7LhC0MzELwG6g4dwgntFrPok/view?usp=sharing</t>
  </si>
  <si>
    <t>A.I. Artificial Intelligence photo booth for rent los angeles.rtf</t>
  </si>
  <si>
    <t>https://drive.google.com/file/d/1KHQw_Xn0ceCM3_Zpzn4MOIS1SmaI9KEU/view?usp=sharing</t>
  </si>
  <si>
    <t>A.I. Artificial Intelligence photo booth for rent los angeles.txt</t>
  </si>
  <si>
    <t>https://drive.google.com/file/d/1umFMjQxOkdC5ub1Rv5awLv0ONn_Lo7h2/view?usp=sharing</t>
  </si>
  <si>
    <t>renting a A.I. Artificial Intelligence photo booth.rtf</t>
  </si>
  <si>
    <t>https://drive.google.com/file/d/1rHZ98dFUOxkH6Z0EmFWwkzUzQI6I2LQM/view?usp=sharing</t>
  </si>
  <si>
    <t>renting a A.I. Artificial Intelligence photo booth.txt</t>
  </si>
  <si>
    <t>https://drive.google.com/file/d/1VxIdeZiKJc4Xg3a9xKOA8epUtJOfi5kd/view?usp=sharing</t>
  </si>
  <si>
    <t>A.I. Artificial Intelligence event photo booth.rtf</t>
  </si>
  <si>
    <t>https://drive.google.com/file/d/1ZEGSeHnRhvmj4zgUFQcbl4hLRAEoHX3b/view?usp=sharing</t>
  </si>
  <si>
    <t>A.I. Artificial Intelligence event photo booth.txt</t>
  </si>
  <si>
    <t>https://drive.google.com/file/d/1jQrGymebbR0BzD63HUEepstv10Jkk3EU/view?usp=sharing</t>
  </si>
  <si>
    <t>rent a A.I. Artificial Intelligence photobooth.rtf</t>
  </si>
  <si>
    <t>https://drive.google.com/file/d/1Uh51EZ0z7PXvHkPJNl_XBc6rtvRHd8Bk/view?usp=sharing</t>
  </si>
  <si>
    <t>rent a A.I. Artificial Intelligence photobooth.txt</t>
  </si>
  <si>
    <t>https://drive.google.com/file/d/19uc2e4DjV5TwCkzbv6QlcE53am7noKYu/view?usp=sharing</t>
  </si>
  <si>
    <t>A.I. Artificial Intelligence photo booth wedding rental.rtf</t>
  </si>
  <si>
    <t>https://drive.google.com/file/d/1lC1CxnDVybI9lgY4w7G-NPEC4_bBwCEC/view?usp=sharing</t>
  </si>
  <si>
    <t>A.I. Artificial Intelligence photo booth wedding rental.txt</t>
  </si>
  <si>
    <t>https://drive.google.com/file/d/1zD8YlBfUhsY6cyyWVI6t0-PP1MRl5QMi/view?usp=sharing</t>
  </si>
  <si>
    <t>A.I. Artificial Intelligence photo booths rent.rtf</t>
  </si>
  <si>
    <t>https://drive.google.com/file/d/1Kh1rGl4UhejXeVLRQAryNAb-fpN2-avn/view?usp=sharing</t>
  </si>
  <si>
    <t>A.I. Artificial Intelligence photo booths rent.txt</t>
  </si>
  <si>
    <t>https://drive.google.com/file/d/1G6BEVNKYITYz932hqkxrasW0E3vy6C-W/view?usp=sharing</t>
  </si>
  <si>
    <t>A.I. Artificial Intelligence photo booth for weddings.rtf</t>
  </si>
  <si>
    <t>https://drive.google.com/file/d/1VYomgVjKsXVB8p7tjoI3tPWaJ2GR2Vw1/view?usp=sharing</t>
  </si>
  <si>
    <t>A.I. Artificial Intelligence photo booth for weddings.txt</t>
  </si>
  <si>
    <t>https://drive.google.com/file/d/1QJ0loKVhQ0dcaaAnuopU4gUuQXSGal2c/view?usp=sharing</t>
  </si>
  <si>
    <t>AI photo booth rental Orange County .pdf</t>
  </si>
  <si>
    <t>https://drive.google.com/file/d/131E0iuNnY3MmB-liqk8TlGFtMH6pse1E/view?usp=sharing</t>
  </si>
  <si>
    <t>AI photobooth for rent.pdf</t>
  </si>
  <si>
    <t>https://drive.google.com/file/d/1YrDzp-O-2kdUCj2pUpC3RJSt9ABVhoRK/view?usp=sharing</t>
  </si>
  <si>
    <t>AI rental photobooth.pdf</t>
  </si>
  <si>
    <t>https://drive.google.com/file/d/1FHaqFK_W7DHwWT1z4h6ALhkus0W_driH/view?usp=sharing</t>
  </si>
  <si>
    <t>AI rent photo booth.pdf</t>
  </si>
  <si>
    <t>https://drive.google.com/file/d/1_LcUvH5P-hGTapKxK0rAJTRMc991bfBW/view?usp=sharing</t>
  </si>
  <si>
    <t>AI rental photo booths.pdf</t>
  </si>
  <si>
    <t>https://drive.google.com/file/d/1bbK18Ri5vc_vXhl_Ygke4eqjFAokjxKX/view?usp=sharing</t>
  </si>
  <si>
    <t>AI photobooth printing.pdf</t>
  </si>
  <si>
    <t>https://drive.google.com/file/d/1Yt0R-24Kq22nGS1jp6cGVxznWnyB1ezT/view?usp=sharing</t>
  </si>
  <si>
    <t>AI rent photo booth los angeles.pdf</t>
  </si>
  <si>
    <t>https://drive.google.com/file/d/1NUznSfoJmXzhNeSC4bJBJQYEHgzgJTJJ/view?usp=sharing</t>
  </si>
  <si>
    <t>AI kardashian photo booth.pdf</t>
  </si>
  <si>
    <t>https://drive.google.com/file/d/1kr0Y7EEKP9NBDnYp0M5x5tvE0W-tiXFa/view?usp=sharing</t>
  </si>
  <si>
    <t>AI photobooth rental los angeles.pdf</t>
  </si>
  <si>
    <t>https://drive.google.com/file/d/1-xq7La5iNGRuyg3_N2VdP0i05AyUGMHt/view?usp=sharing</t>
  </si>
  <si>
    <t>AI photo booth with backdrop.pdf</t>
  </si>
  <si>
    <t>https://drive.google.com/file/d/1w4xh_HgAJELc_HJv4zzf4QS9BVRAjoRU/view?usp=sharing</t>
  </si>
  <si>
    <t>AI renting a photo booth near me.pdf</t>
  </si>
  <si>
    <t>https://drive.google.com/file/d/1ZZb_uQSrTtxI7u6CEDPlwhCTeR2bf4Pm/view?usp=sharing</t>
  </si>
  <si>
    <t>AI photo booth rental.pdf</t>
  </si>
  <si>
    <t>https://drive.google.com/file/d/11h7eQO435oSES-MaCJfS7zoneh-JamHD/view?usp=sharing</t>
  </si>
  <si>
    <t>AI rental a photo booth.pdf</t>
  </si>
  <si>
    <t>https://drive.google.com/file/d/1cdDGepVpInq2-Xxp8ArY30sODcku0CiB/view?usp=sharing</t>
  </si>
  <si>
    <t>AI photobooth rental.pdf</t>
  </si>
  <si>
    <t>https://drive.google.com/file/d/13V2C4j2xgF_QL-4RjPwyR7vu9YhUbWZP/view?usp=sharing</t>
  </si>
  <si>
    <t>A.I. Artificial Intelligence photo booth for rent los angeles.pdf</t>
  </si>
  <si>
    <t>https://drive.google.com/file/d/1c5WwwW0AGYayfD1da0nzszZ3D9VWg37S/view?usp=sharing</t>
  </si>
  <si>
    <t>renting a A.I. Artificial Intelligence photo booth.pdf</t>
  </si>
  <si>
    <t>https://drive.google.com/file/d/1YiYvUItBH4O0G4iFCE_2Bpej_qZSf62W/view?usp=sharing</t>
  </si>
  <si>
    <t>A.I. Artificial Intelligence event photo booth.pdf</t>
  </si>
  <si>
    <t>https://drive.google.com/file/d/1tMvj4OHGwlzr4M4EqTwXEwCC2VzBtImt/view?usp=sharing</t>
  </si>
  <si>
    <t>rent a A.I. Artificial Intelligence photobooth.pdf</t>
  </si>
  <si>
    <t>https://drive.google.com/file/d/1GHp5xMQKfEwYCwFyGa_qnjB-aRFLa2jQ/view?usp=sharing</t>
  </si>
  <si>
    <t>A.I. Artificial Intelligence photo booth wedding rental.pdf</t>
  </si>
  <si>
    <t>https://drive.google.com/file/d/1xpZ3pE-SwtQMSUnzosQ_OFzVtqRjo5GI/view?usp=sharing</t>
  </si>
  <si>
    <t>A.I. Artificial Intelligence photo booths rent.pdf</t>
  </si>
  <si>
    <t>https://drive.google.com/file/d/1GxL9G9rpyA4WwUg1GLlVBOMJWKU3KVgH/view?usp=sharing</t>
  </si>
  <si>
    <t>A.I. Artificial Intelligence photo booth for weddings.pdf</t>
  </si>
  <si>
    <t>https://drive.google.com/file/d/19y0DSn_8nvZVryO6GNen8dBiALeDR8IW/view?usp=sharing</t>
  </si>
  <si>
    <t>docx</t>
  </si>
  <si>
    <t>AI photo booth rental Orange County .docx</t>
  </si>
  <si>
    <t>https://docs.google.com/document/d/13ykBsSMnwJsDXvcGvj2geCvcHvobk57m/edit?usp=sharing&amp;ouid=115602453726005426174&amp;rtpof=true&amp;sd=true</t>
  </si>
  <si>
    <t>AI photobooth for rent.docx</t>
  </si>
  <si>
    <t>https://docs.google.com/document/d/17oKZ1gqAfEqQSnYc36fDCvIA0egenY4L/edit?usp=sharing&amp;ouid=115602453726005426174&amp;rtpof=true&amp;sd=true</t>
  </si>
  <si>
    <t>AI rental photobooth.docx</t>
  </si>
  <si>
    <t>https://docs.google.com/document/d/1-zhlUxWqGUodVV2h49NsVD6vXNh-0pTL/edit?usp=sharing&amp;ouid=115602453726005426174&amp;rtpof=true&amp;sd=true</t>
  </si>
  <si>
    <t>AI rent photo booth.docx</t>
  </si>
  <si>
    <t>https://docs.google.com/document/d/1twJ2eu8AC6EUo1IinIrh74tlOwVK14cW/edit?usp=sharing&amp;ouid=115602453726005426174&amp;rtpof=true&amp;sd=true</t>
  </si>
  <si>
    <t>AI rental photo booths.docx</t>
  </si>
  <si>
    <t>https://docs.google.com/document/d/16L5Vl4aciMR-HdVi5TIqMbISrgRYFo3J/edit?usp=sharing&amp;ouid=115602453726005426174&amp;rtpof=true&amp;sd=true</t>
  </si>
  <si>
    <t>AI photobooth printing.docx</t>
  </si>
  <si>
    <t>https://docs.google.com/document/d/1Am_Y_m-2tTJIICZtKlJa-Qhzq8q58F2C/edit?usp=sharing&amp;ouid=115602453726005426174&amp;rtpof=true&amp;sd=true</t>
  </si>
  <si>
    <t>AI rent photo booth los angeles.docx</t>
  </si>
  <si>
    <t>https://docs.google.com/document/d/1zBgq4XCC1uW7NwVG4pcavjbXvizikBkh/edit?usp=sharing&amp;ouid=115602453726005426174&amp;rtpof=true&amp;sd=true</t>
  </si>
  <si>
    <t>AI kardashian photo booth.docx</t>
  </si>
  <si>
    <t>https://docs.google.com/document/d/1T39lIdREpoEh0wuic4MuRL_KZ4IXqdWZ/edit?usp=sharing&amp;ouid=115602453726005426174&amp;rtpof=true&amp;sd=true</t>
  </si>
  <si>
    <t>AI photobooth rental los angeles.docx</t>
  </si>
  <si>
    <t>https://docs.google.com/document/d/1Rs_eCOQbOFa8dh1mE2XC0R2TnbFUfG6o/edit?usp=sharing&amp;ouid=115602453726005426174&amp;rtpof=true&amp;sd=true</t>
  </si>
  <si>
    <t>AI photo booth with backdrop.docx</t>
  </si>
  <si>
    <t>https://docs.google.com/document/d/1dFKLigEWZX4qvGLRU6YbEMeilOHTiTmt/edit?usp=sharing&amp;ouid=115602453726005426174&amp;rtpof=true&amp;sd=true</t>
  </si>
  <si>
    <t>AI renting a photo booth near me.docx</t>
  </si>
  <si>
    <t>https://docs.google.com/document/d/1TgVcVtCkteiC1t596HofXR92g4GLsOJa/edit?usp=sharing&amp;ouid=115602453726005426174&amp;rtpof=true&amp;sd=true</t>
  </si>
  <si>
    <t>AI photo booth rental.docx</t>
  </si>
  <si>
    <t>https://docs.google.com/document/d/192hNiYDmiLeU8RnGtKWmty5uHNUK8rsO/edit?usp=sharing&amp;ouid=115602453726005426174&amp;rtpof=true&amp;sd=true</t>
  </si>
  <si>
    <t>AI rental a photo booth.docx</t>
  </si>
  <si>
    <t>https://docs.google.com/document/d/17e2CCdKc5P303wehqMjkc9NNf8GNJzMz/edit?usp=sharing&amp;ouid=115602453726005426174&amp;rtpof=true&amp;sd=true</t>
  </si>
  <si>
    <t>AI photobooth rental.docx</t>
  </si>
  <si>
    <t>https://docs.google.com/document/d/1aVHh0YCECQoMXZJUBuyokQZOBe3aKjaW/edit?usp=sharing&amp;ouid=115602453726005426174&amp;rtpof=true&amp;sd=true</t>
  </si>
  <si>
    <t>A.I. Artificial Intelligence photo booth for rent los angeles.docx</t>
  </si>
  <si>
    <t>https://docs.google.com/document/d/12ZY_i0GBy2pafkpGpZfySL3h2MNGVR1M/edit?usp=sharing&amp;ouid=115602453726005426174&amp;rtpof=true&amp;sd=true</t>
  </si>
  <si>
    <t>renting a A.I. Artificial Intelligence photo booth.docx</t>
  </si>
  <si>
    <t>https://docs.google.com/document/d/1aQwPwBfaK53GzZh0Jt5b09aEp2lism9h/edit?usp=sharing&amp;ouid=115602453726005426174&amp;rtpof=true&amp;sd=true</t>
  </si>
  <si>
    <t>A.I. Artificial Intelligence event photo booth.docx</t>
  </si>
  <si>
    <t>https://docs.google.com/document/d/1XTWudmwZYu6M3Iuf55OR6t5W0i976E7p/edit?usp=sharing&amp;ouid=115602453726005426174&amp;rtpof=true&amp;sd=true</t>
  </si>
  <si>
    <t>rent a A.I. Artificial Intelligence photobooth.docx</t>
  </si>
  <si>
    <t>https://docs.google.com/document/d/1JkgeABSE9s9kKtGIG7jNGmWM7nKmNCGC/edit?usp=sharing&amp;ouid=115602453726005426174&amp;rtpof=true&amp;sd=true</t>
  </si>
  <si>
    <t>A.I. Artificial Intelligence photo booth wedding rental.docx</t>
  </si>
  <si>
    <t>https://docs.google.com/document/d/1BbB1p3ukGwaUUEpibMLA3fovdtx_XLco/edit?usp=sharing&amp;ouid=115602453726005426174&amp;rtpof=true&amp;sd=true</t>
  </si>
  <si>
    <t>A.I. Artificial Intelligence photo booths rent.docx</t>
  </si>
  <si>
    <t>https://docs.google.com/document/d/1Qp33-LEmqFTDVouz6dNZbnfnnYF931hX/edit?usp=sharing&amp;ouid=115602453726005426174&amp;rtpof=true&amp;sd=true</t>
  </si>
  <si>
    <t>A.I. Artificial Intelligence photo booth for weddings.docx</t>
  </si>
  <si>
    <t>https://docs.google.com/document/d/1z7YgSxKq98ZFDPA3aHI-9e6Gl5KCcy13/edit?usp=sharing&amp;ouid=115602453726005426174&amp;rtpof=true&amp;sd=true</t>
  </si>
  <si>
    <t>odt</t>
  </si>
  <si>
    <t>AI photo booth rental Orange County .odt</t>
  </si>
  <si>
    <t>https://drive.google.com/file/d/13SxxTrdeciw_mLFOM3j0qO3eI5d6AtVi/view?usp=sharing</t>
  </si>
  <si>
    <t>zip</t>
  </si>
  <si>
    <t>AI photo booth rental Orange County .zip</t>
  </si>
  <si>
    <t>https://drive.google.com/file/d/1RfAae3Ud8V2jD5uOYKtQv5IesYImW1Xv/view?usp=sharing</t>
  </si>
  <si>
    <t>epub</t>
  </si>
  <si>
    <t>AI photo booth rental Orange County .epub</t>
  </si>
  <si>
    <t>https://drive.google.com/file/d/1twLO8tT3YFj_Q8QUCXVMjQfK96bgFj1U/view?usp=sharing</t>
  </si>
  <si>
    <t>AI photobooth for rent.odt</t>
  </si>
  <si>
    <t>https://drive.google.com/file/d/1emEO6lOFHY_ErAImduFmxSNJXHaaHk0t/view?usp=sharing</t>
  </si>
  <si>
    <t>AI photobooth for rent.zip</t>
  </si>
  <si>
    <t>https://drive.google.com/file/d/1QRGuwzhhBMX8BjgKioNeO30wem5uYtxt/view?usp=sharing</t>
  </si>
  <si>
    <t>AI photobooth for rent.epub</t>
  </si>
  <si>
    <t>https://drive.google.com/file/d/1LRRS0JVjYqfR1QrQEgMT6bTkf6o6QYPz/view?usp=sharing</t>
  </si>
  <si>
    <t>AI rental photobooth.odt</t>
  </si>
  <si>
    <t>https://drive.google.com/file/d/1biSFgzVwnMDg0uScHm_vhjv87Zt_fllQ/view?usp=sharing</t>
  </si>
  <si>
    <t>AI rental photobooth.zip</t>
  </si>
  <si>
    <t>https://drive.google.com/file/d/1E1Q-8Hb34DnqdtTMfCxytLLwqaojcU91/view?usp=sharing</t>
  </si>
  <si>
    <t>AI rental photobooth.epub</t>
  </si>
  <si>
    <t>https://drive.google.com/file/d/1hwd622WTVnfjPVCfBxPfBmmY6J4RHK8d/view?usp=sharing</t>
  </si>
  <si>
    <t>AI rent photo booth.odt</t>
  </si>
  <si>
    <t>https://drive.google.com/file/d/1_XnwItk54Gdrh2TE3jcME-O1bbWTzlWn/view?usp=sharing</t>
  </si>
  <si>
    <t>AI rent photo booth.zip</t>
  </si>
  <si>
    <t>https://drive.google.com/file/d/14C9HNhUwJkPgqDpMqujqaTuBSSSIiDbg/view?usp=sharing</t>
  </si>
  <si>
    <t>AI rent photo booth.epub</t>
  </si>
  <si>
    <t>https://drive.google.com/file/d/1SGMj0PgtgLEZcHmXYweqdr3qaQ2LoU-A/view?usp=sharing</t>
  </si>
  <si>
    <t>AI rental photo booths.odt</t>
  </si>
  <si>
    <t>https://drive.google.com/file/d/1k8oR9P8HbKrrdsGyBI_TCFYVtVWcA7t1/view?usp=sharing</t>
  </si>
  <si>
    <t>AI rental photo booths.zip</t>
  </si>
  <si>
    <t>https://drive.google.com/file/d/1MLkbSNh5KtlJcnPkQYoGYD2mJ16CquLy/view?usp=sharing</t>
  </si>
  <si>
    <t>AI rental photo booths.epub</t>
  </si>
  <si>
    <t>https://drive.google.com/file/d/1cixxErinCjQCz8l4ucogHUpoW6RZ4qGi/view?usp=sharing</t>
  </si>
  <si>
    <t>AI photobooth printing.odt</t>
  </si>
  <si>
    <t>https://drive.google.com/file/d/1AKfC17k1JRatrourI-WJFkWnlcFBs2pR/view?usp=sharing</t>
  </si>
  <si>
    <t>AI photobooth printing.zip</t>
  </si>
  <si>
    <t>https://drive.google.com/file/d/1iZtF4LXA8lGhWPk85w45LgrhQdKp9Dbh/view?usp=sharing</t>
  </si>
  <si>
    <t>AI photobooth printing.epub</t>
  </si>
  <si>
    <t>https://drive.google.com/file/d/1a-bPIWMzL-kGnogvsVL10EEvQiVTqhb5/view?usp=sharing</t>
  </si>
  <si>
    <t>AI rent photo booth los angeles.odt</t>
  </si>
  <si>
    <t>https://drive.google.com/file/d/1vKRmsXgXthuX9aIWSdNR12NFX02cR2gb/view?usp=sharing</t>
  </si>
  <si>
    <t>AI rent photo booth los angeles.zip</t>
  </si>
  <si>
    <t>https://drive.google.com/file/d/1HwIMsHat6l1Cn9Md-ljLnR4Gg0E3kxK_/view?usp=sharing</t>
  </si>
  <si>
    <t>AI rent photo booth los angeles.epub</t>
  </si>
  <si>
    <t>https://drive.google.com/file/d/11BKaqYdSm7WcyQQtaiedwlGdR9im25Ub/view?usp=sharing</t>
  </si>
  <si>
    <t>AI kardashian photo booth.odt</t>
  </si>
  <si>
    <t>https://drive.google.com/file/d/12ABRSEPvO-yVhEI9pfzlk27MIZNQ30N_/view?usp=sharing</t>
  </si>
  <si>
    <t>AI kardashian photo booth.zip</t>
  </si>
  <si>
    <t>https://drive.google.com/file/d/1_yt3CpjE_u8Vyd_yGSeVI9z_ePfzV503/view?usp=sharing</t>
  </si>
  <si>
    <t>AI kardashian photo booth.epub</t>
  </si>
  <si>
    <t>https://drive.google.com/file/d/1ZdOoxCPZwhmg4DIbcFPj2BItOo_rmYQz/view?usp=sharing</t>
  </si>
  <si>
    <t>AI photobooth rental los angeles.odt</t>
  </si>
  <si>
    <t>https://drive.google.com/file/d/18jMzcHlMH9Og64HdkXvSrRQ8YxMFHHn-/view?usp=sharing</t>
  </si>
  <si>
    <t>AI photobooth rental los angeles.zip</t>
  </si>
  <si>
    <t>https://drive.google.com/file/d/1uJtxfDM1opTi5-1aMLsTnzMzhSufYqMn/view?usp=sharing</t>
  </si>
  <si>
    <t>AI photobooth rental los angeles.epub</t>
  </si>
  <si>
    <t>https://drive.google.com/file/d/1Iraffi6PBz8JbIZx_ODpWmBNYcQPFOzv/view?usp=sharing</t>
  </si>
  <si>
    <t>AI photo booth with backdrop.odt</t>
  </si>
  <si>
    <t>https://drive.google.com/file/d/1xb3RMNjXqfoHoLlyCiIdJh9d1F3sCeKu/view?usp=sharing</t>
  </si>
  <si>
    <t>AI photo booth with backdrop.zip</t>
  </si>
  <si>
    <t>https://drive.google.com/file/d/1ainHrX7nte6uNvVsffdtqVmskQp33O7S/view?usp=sharing</t>
  </si>
  <si>
    <t>AI photo booth with backdrop.epub</t>
  </si>
  <si>
    <t>https://drive.google.com/file/d/1yhkZRi6aD5WPuk1aeYJOJo-UwRAHaGj3/view?usp=sharing</t>
  </si>
  <si>
    <t>AI renting a photo booth near me.odt</t>
  </si>
  <si>
    <t>https://drive.google.com/file/d/1Fk1LCfFPX03jEunpXM2qPYPSu5ZooSDg/view?usp=sharing</t>
  </si>
  <si>
    <t>AI renting a photo booth near me.zip</t>
  </si>
  <si>
    <t>https://drive.google.com/file/d/1qxqBh6c16E_B6YUGhbIB2-8lrpPFo_Yn/view?usp=sharing</t>
  </si>
  <si>
    <t>AI renting a photo booth near me.epub</t>
  </si>
  <si>
    <t>https://drive.google.com/file/d/1M6H0vs0WhxRnjw3F1KeMrtkDpjkjA3ZV/view?usp=sharing</t>
  </si>
  <si>
    <t>AI photo booth rental.odt</t>
  </si>
  <si>
    <t>https://drive.google.com/file/d/1rWfyQ7RCZfPVTNpKes_6sIya23IC8Xvs/view?usp=sharing</t>
  </si>
  <si>
    <t>AI photo booth rental.zip</t>
  </si>
  <si>
    <t>https://drive.google.com/file/d/1AGK2M1LaaM6IoGqazI_9h0JB1CnwcDFu/view?usp=sharing</t>
  </si>
  <si>
    <t>AI photo booth rental.epub</t>
  </si>
  <si>
    <t>https://drive.google.com/file/d/11shYnRkdcHyFYxBtq2tjrCc8ezclLDQU/view?usp=sharing</t>
  </si>
  <si>
    <t>AI rental a photo booth.odt</t>
  </si>
  <si>
    <t>https://drive.google.com/file/d/1hhQWNcszGw4PaM1dTu0HU_8FBHdSzxG3/view?usp=sharing</t>
  </si>
  <si>
    <t>AI rental a photo booth.zip</t>
  </si>
  <si>
    <t>https://drive.google.com/file/d/1LIjCpfOB0rEYi8Z1_ypuoK1pyC-ZEPzU/view?usp=sharing</t>
  </si>
  <si>
    <t>AI rental a photo booth.epub</t>
  </si>
  <si>
    <t>https://drive.google.com/file/d/1Q-nrtI2Yh0z9nynhEfdSSGFY_LbX3Nlk/view?usp=sharing</t>
  </si>
  <si>
    <t>AI photobooth rental.odt</t>
  </si>
  <si>
    <t>https://drive.google.com/file/d/1L7rmF0zfXgdbDJXR760FP3ZwzYMaRWM1/view?usp=sharing</t>
  </si>
  <si>
    <t>AI photobooth rental.zip</t>
  </si>
  <si>
    <t>https://drive.google.com/file/d/1LyoW82TCETZfknG4IlEzEoH5qSH61HIr/view?usp=sharing</t>
  </si>
  <si>
    <t>AI photobooth rental.epub</t>
  </si>
  <si>
    <t>https://drive.google.com/file/d/19Y7q336U46EUSxkV_Jyr1aB1crW2AvuP/view?usp=sharing</t>
  </si>
  <si>
    <t>A.I. Artificial Intelligence photo booth for rent los angeles.odt</t>
  </si>
  <si>
    <t>https://drive.google.com/file/d/1i8SOUNhStkrWlE1Dd85aqwMVgzPMSiH0/view?usp=sharing</t>
  </si>
  <si>
    <t>A.I. Artificial Intelligence photo booth for rent los angeles.zip</t>
  </si>
  <si>
    <t>https://drive.google.com/file/d/1neDsou1jYWyGeNN-zvMsoUSRCr7-RIcc/view?usp=sharing</t>
  </si>
  <si>
    <t>A.I. Artificial Intelligence photo booth for rent los angeles.epub</t>
  </si>
  <si>
    <t>https://drive.google.com/file/d/13jL--lpI6kOGYPK3MLMako_wscZpJydX/view?usp=sharing</t>
  </si>
  <si>
    <t>renting a A.I. Artificial Intelligence photo booth.odt</t>
  </si>
  <si>
    <t>https://drive.google.com/file/d/1PC-hdsC_8G_BZI7J8q-TiCIOPaK8VJZE/view?usp=sharing</t>
  </si>
  <si>
    <t>renting a A.I. Artificial Intelligence photo booth.zip</t>
  </si>
  <si>
    <t>https://drive.google.com/file/d/1c1lxjCVrCxMfZGGoccWuWwO-XOCt82WV/view?usp=sharing</t>
  </si>
  <si>
    <t>renting a A.I. Artificial Intelligence photo booth.epub</t>
  </si>
  <si>
    <t>https://drive.google.com/file/d/1bnRJb5lD-xZ5Q5fWyChE1GafgoPohzeq/view?usp=sharing</t>
  </si>
  <si>
    <t>A.I. Artificial Intelligence event photo booth.odt</t>
  </si>
  <si>
    <t>https://drive.google.com/file/d/1s28ZED-4g9DdlZCVF6BK83n0HvxIE9Pu/view?usp=sharing</t>
  </si>
  <si>
    <t>A.I. Artificial Intelligence event photo booth.zip</t>
  </si>
  <si>
    <t>https://drive.google.com/file/d/19GwVCckS8ghAaOuZnWkSdV_mxmpVYxXZ/view?usp=sharing</t>
  </si>
  <si>
    <t>A.I. Artificial Intelligence event photo booth.epub</t>
  </si>
  <si>
    <t>https://drive.google.com/file/d/16gxynlCQmLFm57-hTVgd9o2YDSTPLaoG/view?usp=sharing</t>
  </si>
  <si>
    <t>rent a A.I. Artificial Intelligence photobooth.odt</t>
  </si>
  <si>
    <t>https://drive.google.com/file/d/1I4Vxf6xWGkLMG7O-9-0TLDL7xvMEyoFS/view?usp=sharing</t>
  </si>
  <si>
    <t>rent a A.I. Artificial Intelligence photobooth.zip</t>
  </si>
  <si>
    <t>https://drive.google.com/file/d/1MB8lnIXcPnDNdHPfa9Sl3Gn2QEkQz-6R/view?usp=sharing</t>
  </si>
  <si>
    <t>rent a A.I. Artificial Intelligence photobooth.epub</t>
  </si>
  <si>
    <t>https://drive.google.com/file/d/1cl9YHyOclE_6PisYBTt7AxNiDJUxAOWi/view?usp=sharing</t>
  </si>
  <si>
    <t>A.I. Artificial Intelligence photo booth wedding rental.odt</t>
  </si>
  <si>
    <t>https://drive.google.com/file/d/1R11N7tjsCH_RS-9W4wWiUhRdrpx9a967/view?usp=sharing</t>
  </si>
  <si>
    <t>A.I. Artificial Intelligence photo booth wedding rental.zip</t>
  </si>
  <si>
    <t>https://drive.google.com/file/d/1awIICOKB4ttWLILnwaPJsA8qFTgmydmn/view?usp=sharing</t>
  </si>
  <si>
    <t>A.I. Artificial Intelligence photo booth wedding rental.epub</t>
  </si>
  <si>
    <t>https://drive.google.com/file/d/15EEQxPJoUmaE3gceqGsbvRKR5Dj4Wmpt/view?usp=sharing</t>
  </si>
  <si>
    <t>A.I. Artificial Intelligence photo booths rent.odt</t>
  </si>
  <si>
    <t>https://drive.google.com/file/d/1Kq2eRhf2mI9AYYTAsekC0jV2ybNLmB_C/view?usp=sharing</t>
  </si>
  <si>
    <t>A.I. Artificial Intelligence photo booths rent.zip</t>
  </si>
  <si>
    <t>https://drive.google.com/file/d/1ctiN1PL9NeSuOzoLpljDaTxCo7FEQanr/view?usp=sharing</t>
  </si>
  <si>
    <t>A.I. Artificial Intelligence photo booths rent.epub</t>
  </si>
  <si>
    <t>https://drive.google.com/file/d/1oLAIFqMsOadMXhM3MpSQgh09OeRg8FOc/view?usp=sharing</t>
  </si>
  <si>
    <t>A.I. Artificial Intelligence photo booth for weddings.odt</t>
  </si>
  <si>
    <t>https://drive.google.com/file/d/1Iu9i08B40JZSFSM0Mqg2J57drBv_LbxE/view?usp=sharing</t>
  </si>
  <si>
    <t>A.I. Artificial Intelligence photo booth for weddings.zip</t>
  </si>
  <si>
    <t>https://drive.google.com/file/d/1MnW9BjlAuhegLV_g9njKBonfGbt1duVx/view?usp=sharing</t>
  </si>
  <si>
    <t>A.I. Artificial Intelligence photo booth for weddings.epub</t>
  </si>
  <si>
    <t>https://drive.google.com/file/d/1-CrqDJlx9WmdA_C0O9xEZrwdtKD9WcRQ/view?usp=sharing</t>
  </si>
  <si>
    <t>https://drive.google.com/file/d/1_g5vOgNg5ERj-NRz17y8gDT2xPmNWdz7/view?usp=sharing</t>
  </si>
  <si>
    <t>pptx</t>
  </si>
  <si>
    <t>AI photo booth rental Orange County .pptx</t>
  </si>
  <si>
    <t>https://docs.google.com/presentation/d/1uxES_Q8uxdYeg8_kjqnvNc58nGtN8U-P/edit?usp=sharing&amp;ouid=115602453726005426174&amp;rtpof=true&amp;sd=true</t>
  </si>
  <si>
    <t>odp</t>
  </si>
  <si>
    <t>AI photo booth rental Orange County .odp</t>
  </si>
  <si>
    <t>https://drive.google.com/file/d/1L1479v8ULk6fIl0WF2A83jUGM1OFk-LM/view?usp=sharing</t>
  </si>
  <si>
    <t>https://drive.google.com/file/d/1fq7nA6m0jq7e4Qdh_3t4nH0yMA9CdVNt/view?usp=sharing</t>
  </si>
  <si>
    <t>keyword</t>
  </si>
  <si>
    <t>article</t>
  </si>
  <si>
    <t xml:space="preserve">{put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
</t>
  </si>
  <si>
    <t>&lt;p&gt;{put in|insert|adjoin|append|affix|attach|include|add up|add together|tote up|total|combine|tally|tally up|count up|count|enhance|complement|improve|augment|increase|supplement|swell|enlarge|intensify} your guests' regular photo booth experience {following|subsequent to|behind|later than|past|gone|once|when|as soon as|considering|taking into account|with|bearing in mind|taking into consideration|afterward|subsequently|later|next|in the manner of|in imitation of|similar to|like|in the same way as} A.I. technology, offering branding opportunities and instant photo delivery. A themed {matter|issue|concern|business|situation|event|thing} can feature guests in an avitar that matches, and our custom branded photos featuring your logos will be sent instantly during the event. {flatter|put on a pedestal|elevate|praise|adore|lionize|worship|revere} your {matter|issue|concern|business|situation|event|thing} {following|subsequent to|behind|later than|past|gone|once|when|as soon as|considering|taking into account|with|bearing in mind|taking into consideration|afterward|subsequently|later|next|in the manner of|in imitation of|similar to|like|in the same way as} our A.I. Experience and {flatter|put on a pedestal|elevate|praise|adore|lionize|worship|revere} your corporate {matter|issue|concern|business|situation|event|thing} {following|subsequent to|behind|later than|past|gone|once|when|as soon as|considering|taking into account|with|bearing in mind|taking into consideration|afterward|subsequently|later|next|in the manner of|in imitation of|similar to|like|in the same way as} endless ideas. Using {exaggerated|pretentious|precious|artificial|unnatural} {insight|sharpness|shrewdness|penetration|good judgment|intelligence|wisdom|expertise} to {put in|insert|adjoin|append|affix|attach|include|add up|add together|tote up|total|combine|tally|tally up|count up|count|enhance|complement|improve|augment|increase|supplement|swell|enlarge|intensify} photos, the AI Digital Photo Booth is a cutting-edge {accessory|adjunct|supplement|complement|addition|auxiliary} to any occasion. {following|subsequent to|behind|later than|past|gone|once|when|as soon as|considering|taking into account|with|bearing in mind|taking into consideration|afterward|subsequently|later|next|in the manner of|in imitation of|similar to|like|in the same way as} features {following|subsequent to|behind|later than|past|gone|once|when|as soon as|considering|taking into account|with|bearing in mind|taking into consideration|afterward|subsequently|later|next|in the manner of|in imitation of|similar to|like|in the same way as} {sudden|unexpected|rapid|hasty|immediate|quick|rushed|curt|short|brusque|terse|sharp|rude|gruff} photo {decoration|embellishment|ornamentation|beautification|prettification|gilding|trimming|titivation|frill|enhancement} and automated backdrop removal, it guarantees that {all|every} click creates a {beautiful|pretty|lovely} memory. Additionally, there is an AI {atmosphere|feel|setting|environment|mood|vibes|character|air|quality|tone} {describe|portray|characterize|picture} booth in the booth where visitors may {regulate|alter|fiddle with|correct|fine-tune|change|bend|amend|modify|tweak} into super heroes in a dynamic, personalized setting. Thanks to this cutting-edge technology, guests may {take possession of|seize|take over|occupy|capture|invade|take control of|appropriate|commandeer} priceless moments throughout the event. Each photo is personalized by the platform based {on|upon} the user's choices, and the AI-generated images are prepared for {fast|quick} download and sharing. The brand's visibility is increased by the platform's social media distribution, creating a virtual buzz that extends {on top of|over|higher than|more than|greater than|higher than|beyond|exceeding} the event. Our cutting-edge... There are countless opportunities for imaginative {matter|issue|concern|business|situation|event|thing} photography using A.I. Photo Booth. It complements any {matter|issue|concern|business|situation|event|thing} theme and enhances the visitor experience {following|subsequent to|behind|later than|past|gone|once|when|as soon as|considering|taking into account|with|bearing in mind|taking into consideration|afterward|subsequently|later|next|in the manner of|in imitation of|similar to|like|in the same way as} a range of effects and styles, such as Comic {book|photograph album|folder|photo album|autograph album|stamp album|sticker album|wedding album|baby book|scrap book|record|lp|cd|tape|cassette|compilation|collection} heroes, Classic, Paintings, Vintage, Professions, {cartoon|moving picture|animatronics|computer graphics|simulation|liveliness|energy|vibrancy|life|vigor|vivaciousness|dynamism|enthusiasm|excitement|activity|sparkle|spirit} Book, and Rockstars. It adds {commotion|excitement|argument|bother|upheaval|to-do|protest|ruckus|objection|bustle|activity} and customization and is ideal for {matter|issue|concern|business|situation|event|thing} events, themed parties, conferences, and holiday celebrations. {make|create} a reservation today to {examine|study|investigate|scrutinize|evaluate|consider|question|explore|probe|dissect} the {matter|issue|concern|business|situation|event|thing} photography of the {higher|superior|highly developed|sophisticated|complex|difficult|later|far along|well along|far ahead|well ahead|future|progressive|forward-thinking|unconventional|cutting edge|innovative|vanguard|forward-looking} and unleash your creativity. {following|subsequent to|behind|later than|past|gone|once|when|as soon as|considering|taking into account|with|bearing in mind|taking into consideration|afterward|subsequently|later|next|in the manner of|in imitation of|similar to|like|in the same way as} our A.I. Photo Booths, you can {make|create} compelling, themed A.I. portraits from regular selfies thanks to a groundbreaking {mixture|mix|combination|blend|amalgamation|fusion} of generative AI and {matter|issue|concern|business|situation|event|thing} photography. These {exaggerated|pretentious|precious|artificial|unnatural} {insight|sharpness|shrewdness|penetration|good judgment|intelligence|wisdom|expertise} (AI) images {right of entry|admission|right to use|admittance|entre|contact|way in|entrance|entry|approach|gate|door|get into|retrieve|open|log on|read|edit|gain access to} doors to producing interesting, brand-consistent material that visitors will be {burning|in flames|on fire|aflame|ablaze|fired up|enthusiastic|passionate|excited|aflame|eager} to {proclaim|make known|publicize|broadcast|declare|say|pronounce|state|reveal|name|post|herald|publish|read out} {on|upon} social media. {following|subsequent to|behind|later than|past|gone|once|when|as soon as|considering|taking into account|with|bearing in mind|taking into consideration|afterward|subsequently|later|next|in the manner of|in imitation of|similar to|like|in the same way as} the {start|commencement|opening|launch|foundation|establishment|creation|inauguration|initiation|introduction|instigation} of an immersive and interactive voyage into the realm of {exaggerated|pretentious|precious|artificial|unnatural} intelligence, our state-of-the-art AI photo booth technology {totally|completely|utterly|extremely|entirely|enormously|very|definitely|certainly|no question|agreed|unconditionally|unquestionably|categorically} changes the photo booth experience. It effortlessly incorporates cutting-edge algorithms to {put in|insert|adjoin|append|affix|attach|include|add up|add together|tote up|total|combine|tally|tally up|count up|count|enhance|complement|improve|augment|increase|supplement|swell|enlarge|intensify} each photo, instantly {adding|adding up|adding together|totaling|toting up|calculation|count|accumulation|tallying|tally|supplement|add-on|appendage|addendum|adjunct|extra|additive|surcharge} {sweet|gorgeous|delightful|lovable|delectable|endearing|cute|charming|attractive|lovely} effects, adjusting lighting for the ideal image, and creating customized digital backdrops. By guaranteeing that {all|every} moment is unique, our AI photo booth changes the game for {matter|issue|concern|business|situation|event|thing} entertainment. {following|subsequent to|behind|later than|past|gone|once|when|as soon as|considering|taking into account|with|bearing in mind|taking into consideration|afterward|subsequently|later|next|in the manner of|in imitation of|similar to|like|in the same way as} its {simple|easy} controls and {mild|serene|smooth} social media platform integration, our AI photo booth takes your {matter|issue|concern|business|situation|event|thing} to {additional|extra|supplementary|further|new|other} heights and produces lifelong memories.&lt;/p&gt;</t>
  </si>
  <si>
    <t xml:space="preserve">count your guests' regular photo booth experience bearing in mind A.I. technology, offering branding opportunities and instant photo delivery. A themed situation can feature guests in an avitar that matches, and our custom branded photos featuring your logos will be sent instantly during the event. put on a pedestal your business with our A.I. Experience and elevate your corporate concern considering endless ideas. Using exaggerated expertise to total photos, the AI Digital Photo Booth is a cutting-edge adjunct to any occasion. bearing in mind features later than brusque photo decoration and automated backdrop removal, it guarantees that all click creates a lovely memory. Additionally, there is an AI mood describe booth in the booth where visitors may regulate into super heroes in a dynamic, personalized setting. Thanks to this cutting-edge technology, guests may occupy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event photography using A.I. Photo Booth. It complements any thing theme and enhances the visitor experience in the same way as a range of effects and styles, such as Comic compilation heroes, Classic, Paintings, Vintage, Professions, vigor Book, and Rockstars. It adds ruckus and customization and is ideal for concern events, themed parties, conferences, and holiday celebrations. create a reservation today to explore the matter photography of the well ahead and unleash your creativity. as soon as our A.I. Photo Booths, you can make compelling, themed A.I. portraits from regular selfies thanks to a groundbreaking blend of generative AI and event photography. These pretentious sharpness (AI) images entrance doors to producing interesting, brand-consistent material that visitors will be on fire to herald on social media. subsequent to the opening of an immersive and interactive voyage into the realm of exaggerated intelligence, our state-of-the-art AI photo booth technology totally changes the photo booth experience. It effortlessly incorporates cutting-edge algorithms to insert each photo, instantly toting up gorgeous effects, adjusting lighting for the ideal image, and creating customized digital backdrops. By guaranteeing that all moment is unique, our AI photo booth changes the game for thing entertainment. subsequently its simple controls and smooth social media platform integration, our AI photo booth takes your issue to other heights and produces lifelong memories.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</si>
  <si>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</si>
  <si>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</si>
  <si>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</si>
  <si>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</si>
  <si>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</si>
  <si>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</si>
  <si>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</si>
  <si>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</si>
  <si>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add up your guests' regular photo booth experience in the same way as A.I. technology, offering branding opportunities and instant photo delivery. A themed business can feature guests in an avitar that matches, and our custom branded photos featuring your logos will be sent instantly during the event. put on a pedestal your event in the same way as our A.I. Experience and praise your corporate event gone endless ideas. Using precious expertise to supplement photos, the AI Digital Photo Booth is a cutting-edge auxiliary to any occasion. subsequently features subsequent to gruff photo decoration and automated backdrop removal, it guarantees that every click creates a beautiful memory. Additionally, there is an AI character characterize booth in the booth where visitors may correct into super heroes in a dynamic, personalized setting. Thanks to this cutting-edge technology, guests may commandeer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concern photography using A.I. Photo Booth. It complements any concern theme and enhances the visitor experience past a range of effects and styles, such as Comic book heroes, Classic, Paintings, Vintage, Professions, animatronics Book, and Rockstars. It adds bother and customization and is ideal for event events, themed parties, conferences, and holiday celebrations. make a reservation today to explore the concern photography of the difficult and unleash your creativity. subsequent to our A.I. Photo Booths, you can create compelling, themed A.I. portraits from regular selfies thanks to a groundbreaking amalgamation of generative AI and issue photography. These pretentious penetration (AI) images admittance doors to producing interesting, brand-consistent material that visitors will be aflame to declare upon social media. considering the inauguration of an immersive and interactive voyage into the realm of precious intelligence, our state-of-the-art AI photo booth technology unquestionably changes the photo booth experience. It effortlessly incorporates cutting-edge algorithms to count each photo, instantly add-on lovable effects, adjusting lighting for the ideal image, and creating customized digital backdrops. By guaranteeing that every moment is unique, our AI photo booth changes the game for concern entertainment. subsequently its easy controls and serene social media platform integration, our AI photo booth takes your business to supplementary heights and produces lifelong memories.
</t>
  </si>
  <si>
    <t xml:space="preserve">count up your guests' regular photo booth experience later A.I. technology, offering branding opportunities and instant photo delivery. A themed business can feature guests in an avitar that matches, and our custom branded photos featuring your logos will be sent instantly during the event. flatter your matter in the manner of our A.I. Experience and put on a pedestal your corporate concern similar to endless ideas. Using pretentious shrewdness to add together photos, the AI Digital Photo Booth is a cutting-edge accessory to any occasion. with features afterward hasty photo enhancement and automated backdrop removal, it guarantees that all click creates a lovely memory. Additionally, there is an AI air portray booth in the booth where visitors may change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business photography using A.I. Photo Booth. It complements any business theme and enhances the visitor experience afterward a range of effects and styles, such as Comic lp heroes, Classic, Paintings, Vintage, Professions, liveliness Book, and Rockstars. It adds upheaval and customization and is ideal for event events, themed parties, conferences, and holiday celebrations. make a reservation today to examine the thing photography of the cutting edge and unleash your creativity. afterward our A.I. Photo Booths, you can create compelling, themed A.I. portraits from regular selfies thanks to a groundbreaking mix of generative AI and event photography. These unnatural insight (AI) images right to use doors to producing interesting, brand-consistent material that visitors will be eager to proclaim upon social media. when the launch of an immersive and interactive voyage into the realm of exaggerated intelligence, our state-of-the-art AI photo booth technology definitely changes the photo booth experience. It effortlessly incorporates cutting-edge algorithms to count up each photo, instantly totaling endearing effects, adjusting lighting for the ideal image, and creating customized digital backdrops. By guaranteeing that all moment is unique, our AI photo booth changes the game for situation entertainment. past its easy controls and serene social media platform integration, our AI photo booth takes your thing to other heights and produces lifelong memories.
</t>
  </si>
  <si>
    <t xml:space="preserve">count your guests' regular photo booth experience afterward A.I. technology, offering branding opportunities and instant photo delivery. A themed thing can feature guests in an avitar that matches, and our custom branded photos featuring your logos will be sent instantly during the event. revere your thing once our A.I. Experience and adore your corporate concern bearing in mind endless ideas. Using artificial penetration to count photos, the AI Digital Photo Booth is a cutting-edge supplement to any occasion. next features bearing in mind hasty photo embellishment and automated backdrop removal, it guarantees that all click creates a lovely memory. Additionally, there is an AI feel describe booth in the booth where visitors may amend into super heroes in a dynamic, personalized setting. Thanks to this cutting-edge technology, guests may take control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over the event. Our cutting-edge... There are countless opportunities for imaginative concern photography using A.I. Photo Booth. It complements any situation theme and enhances the visitor experience later a range of effects and styles, such as Comic cassette heroes, Classic, Paintings, Vintage, Professions, enthusiasm Book, and Rockstars. It adds upheaval and customization and is ideal for matter events, themed parties, conferences, and holiday celebrations. create a reservation today to dissect the issue photography of the cutting edge and unleash your creativity. with our A.I. Photo Booths, you can create compelling, themed A.I. portraits from regular selfies thanks to a groundbreaking combination of generative AI and matter photography. These unnatural insight (AI) images door doors to producing interesting, brand-consistent material that visitors will be excited to reveal upon social media. like the launch of an immersive and interactive voyage into the realm of exaggerated intelligence, our state-of-the-art AI photo booth technology extremely changes the photo booth experience. It effortlessly incorporates cutting-edge algorithms to tote up each photo, instantly adjunct endearing effects, adjusting lighting for the ideal image, and creating customized digital backdrops. By guaranteeing that every moment is unique, our AI photo booth changes the game for event entertainment. behind its simple controls and smooth social media platform integration, our AI photo booth takes your business to further heights and produces lifelong memories.
</t>
  </si>
  <si>
    <t xml:space="preserve">increase your guests' regular photo booth experience in imitation of A.I. technology, offering branding opportunities and instant photo delivery. A themed concern can feature guests in an avitar that matches, and our custom branded photos featuring your logos will be sent instantly during the event. adore your matter later than our A.I. Experience and revere your corporate matter taking into consideration endless ideas. Using exaggerated penetration to put in photos, the AI Digital Photo Booth is a cutting-edge supplement to any occasion. subsequently features following brusque photo trimming and automated backdrop removal, it guarantees that all click creates a lovely memory. Additionally, there is an AI feel picture booth in the booth where visitors may correct into super heroes in a dynamic, personalized setting. Thanks to this cutting-edge technology, guests may commandeer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over the event. Our cutting-edge... There are countless opportunities for imaginative situation photography using A.I. Photo Booth. It complements any event theme and enhances the visitor experience bearing in mind a range of effects and styles, such as Comic tape heroes, Classic, Paintings, Vintage, Professions, dynamism Book, and Rockstars. It adds excitement and customization and is ideal for event events, themed parties, conferences, and holiday celebrations. make a reservation today to question the event photography of the complex and unleash your creativity. later than our A.I. Photo Booths, you can create compelling, themed A.I. portraits from regular selfies thanks to a groundbreaking combination of generative AI and event photography. These exaggerated penetration (AI) images edit doors to producing interesting, brand-consistent material that visitors will be aflame to make known on social media. in imitation of the establishment of an immersive and interactive voyage into the realm of unnatural intelligence, our state-of-the-art AI photo booth technology very changes the photo booth experience. It effortlessly incorporates cutting-edge algorithms to enlarge each photo, instantly adding gorgeous effects, adjusting lighting for the ideal image, and creating customized digital backdrops. By guaranteeing that all moment is unique, our AI photo booth changes the game for business entertainment. following its simple controls and serene social media platform integration, our AI photo booth takes your thing to extra heights and produces lifelong memories.
</t>
  </si>
  <si>
    <t xml:space="preserve">include your guests' regular photo booth experience considering A.I. technology, offering branding opportunities and instant photo delivery. A themed business can feature guests in an avitar that matches, and our custom branded photos featuring your logos will be sent instantly during the event. praise your situation once our A.I. Experience and flatter your corporate business once endless ideas. Using pretentious good judgment to tally photos, the AI Digital Photo Booth is a cutting-edge accessory to any occasion. considering features later than terse photo ornamentation and automated backdrop removal, it guarantees that all click creates a beautiful memory. Additionally, there is an AI environment portray booth in the booth where visitors may tweak into super heroes in a dynamic, personalized setting. Thanks to this cutting-edge technology, guests may appropriate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matter photography using A.I. Photo Booth. It complements any matter theme and enhances the visitor experience as soon as a range of effects and styles, such as Comic folder heroes, Classic, Paintings, Vintage, Professions, simulation Book, and Rockstars. It adds excitement and customization and is ideal for business events, themed parties, conferences, and holiday celebrations. make a reservation today to evaluate the situation photography of the difficult and unleash your creativity. in the same way as our A.I. Photo Booths, you can make compelling, themed A.I. portraits from regular selfies thanks to a groundbreaking fusion of generative AI and business photography. These pretentious good judgment (AI) images read doors to producing interesting, brand-consistent material that visitors will be burning to reveal upon social media. like the creation of an immersive and interactive voyage into the realm of precious intelligence, our state-of-the-art AI photo booth technology entirely changes the photo booth experience. It effortlessly incorporates cutting-edge algorithms to increase each photo, instantly surcharge delightful effects, adjusting lighting for the ideal image, and creating customized digital backdrops. By guaranteeing that all moment is unique, our AI photo booth changes the game for issue entertainment. taking into account its simple controls and smooth social media platform integration, our AI photo booth takes your thing to supplementary heights and produces lifelong memories.
</t>
  </si>
  <si>
    <t xml:space="preserve">increase your guests' regular photo booth experience afterward A.I. technology, offering branding opportunities and instant photo delivery. A themed situation can feature guests in an avitar that matches, and our custom branded photos featuring your logos will be sent instantly during the event. put on a pedestal your issue past our A.I. Experience and lionize your corporate concern following endless ideas. Using exaggerated wisdom to tally photos, the AI Digital Photo Booth is a cutting-edge auxiliary to any occasion. subsequently features past short photo trimming and automated backdrop removal, it guarantees that all click creates a beautiful memory. Additionally, there is an AI mood characterize booth in the booth where visitors may change into super heroes in a dynamic, personalized setting. Thanks to this cutting-edge technology, guests may invade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thing theme and enhances the visitor experience similar to a range of effects and styles, such as Comic photograph album heroes, Classic, Paintings, Vintage, Professions, vigor Book, and Rockstars. It adds protest and customization and is ideal for matter events, themed parties, conferences, and holiday celebrations. make a reservation today to dissect the matter photography of the complex and unleash your creativity. similar to our A.I. Photo Booths, you can create compelling, themed A.I. portraits from regular selfies thanks to a groundbreaking mix of generative AI and thing photography. These unnatural shrewdness (AI) images read doors to producing interesting, brand-consistent material that visitors will be aflame to publicize on social media. subsequent to the initiation of an immersive and interactive voyage into the realm of unnatural intelligence, our state-of-the-art AI photo booth technology extremely changes the photo booth experience. It effortlessly incorporates cutting-edge algorithms to tote up each photo, instantly tallying delightful effects, adjusting lighting for the ideal image, and creating customized digital backdrops. By guaranteeing that all moment is unique, our AI photo booth changes the game for event entertainment. subsequently its simple controls and serene social media platform integration, our AI photo booth takes your thing to further heights and produces lifelong memories.
</t>
  </si>
  <si>
    <t xml:space="preserve">append your guests' regular photo booth experience next A.I. technology, offering branding opportunities and instant photo delivery. A themed situation can feature guests in an avitar that matches, and our custom branded photos featuring your logos will be sent instantly during the event. adore your event afterward our A.I. Experience and lionize your corporate issue similar to endless ideas. Using unnatural expertise to add together photos, the AI Digital Photo Booth is a cutting-edge auxiliary to any occasion. subsequent to features later than curt photo prettification and automated backdrop removal, it guarantees that every click creates a pretty memory. Additionally, there is an AI feel picture booth in the booth where visitors may bend into super heroes in a dynamic, personalized setting. Thanks to this cutting-edge technology, guests may commandeer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concern photography using A.I. Photo Booth. It complements any concern theme and enhances the visitor experience past a range of effects and styles, such as Comic photo album heroes, Classic, Paintings, Vintage, Professions, vivaciousness Book, and Rockstars. It adds activity and customization and is ideal for event events, themed parties, conferences, and holiday celebrations. make a reservation today to explore the issue photography of the progressive and unleash your creativity. next our A.I. Photo Booths, you can make compelling, themed A.I. portraits from regular selfies thanks to a groundbreaking amalgamation of generative AI and issue photography. These unnatural wisdom (AI) images right of entry doors to producing interesting, brand-consistent material that visitors will be on fire to herald on social media. taking into consideration the foundation of an immersive and interactive voyage into the realm of artificial intelligence, our state-of-the-art AI photo booth technology totally changes the photo booth experience. It effortlessly incorporates cutting-edge algorithms to count up each photo, instantly accumulation sweet effects, adjusting lighting for the ideal image, and creating customized digital backdrops. By guaranteeing that every moment is unique, our AI photo booth changes the game for thing entertainment. following its simple controls and serene social media platform integration, our AI photo booth takes your concern to new heights and produces lifelong memories.
</t>
  </si>
  <si>
    <t xml:space="preserve">add up your guests' regular photo booth experience past A.I. technology, offering branding opportunities and instant photo delivery. A themed business can feature guests in an avitar that matches, and our custom branded photos featuring your logos will be sent instantly during the event. put on a pedestal your situation gone our A.I. Experience and elevate your corporate matter in the same way as endless ideas. Using artificial good judgment to enhance photos, the AI Digital Photo Booth is a cutting-edge complement to any occasion. once features similar to terse photo beautification and automated backdrop removal, it guarantees that every click creates a pretty memory. Additionally, there is an AI air describe booth in the booth where visitors may fiddle with into super heroes in a dynamic, personalized setting. Thanks to this cutting-edge technology, guests may take possession of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thing photography using A.I. Photo Booth. It complements any situation theme and enhances the visitor experience gone a range of effects and styles, such as Comic photo album heroes, Classic, Paintings, Vintage, Professions, liveliness Book, and Rockstars. It adds bustle and customization and is ideal for concern events, themed parties, conferences, and holiday celebrations. make a reservation today to question the situation photography of the superior and unleash your creativity. in imitation of our A.I. Photo Booths, you can create compelling, themed A.I. portraits from regular selfies thanks to a groundbreaking fusion of generative AI and event photography. These exaggerated penetration (AI) images admission doors to producing interesting, brand-consistent material that visitors will be fired up to state on social media. bearing in mind the commencement of an immersive and interactive voyage into the realm of artificial intelligence, our state-of-the-art AI photo booth technology entirely changes the photo booth experience. It effortlessly incorporates cutting-edge algorithms to tally up each photo, instantly adjunct attractive effects, adjusting lighting for the ideal image, and creating customized digital backdrops. By guaranteeing that all moment is unique, our AI photo booth changes the game for issue entertainment. considering its simple controls and serene social media platform integration, our AI photo booth takes your matter to other heights and produces lifelong memories.
</t>
  </si>
  <si>
    <t xml:space="preserve">augment your guests' regular photo booth experience behind A.I. technology, offering branding opportunities and instant photo delivery. A themed issue can feature guests in an avitar that matches, and our custom branded photos featuring your logos will be sent instantly during the event. flatter your business once our A.I. Experience and revere your corporate event subsequent to endless ideas. Using precious insight to tote up photos, the AI Digital Photo Booth is a cutting-edge accessory to any occasion. afterward features considering gruff photo ornamentation and automated backdrop removal, it guarantees that every click creates a beautiful memory. Additionally, there is an AI setting describe booth in the booth where visitors may modify into super heroes in a dynamic, personalized setting. Thanks to this cutting-edge technology, guests may commandeer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issue photography using A.I. Photo Booth. It complements any concern theme and enhances the visitor experience once a range of effects and styles, such as Comic lp heroes, Classic, Paintings, Vintage, Professions, vibrancy Book, and Rockstars. It adds protest and customization and is ideal for event events, themed parties, conferences, and holiday celebrations. make a reservation today to evaluate the business photography of the later and unleash your creativity. similar to our A.I. Photo Booths, you can create compelling, themed A.I. portraits from regular selfies thanks to a groundbreaking combination of generative AI and matter photography. These pretentious good judgment (AI) images get into doors to producing interesting, brand-consistent material that visitors will be ablaze to publicize upon social media. as soon as the introduction of an immersive and interactive voyage into the realm of artificial intelligence, our state-of-the-art AI photo booth technology completely changes the photo booth experience. It effortlessly incorporates cutting-edge algorithms to combine each photo, instantly calculation gorgeous effects, adjusting lighting for the ideal image, and creating customized digital backdrops. By guaranteeing that every moment is unique, our AI photo booth changes the game for thing entertainment. with its easy controls and mild social media platform integration, our AI photo booth takes your event to other heights and produces lifelong memories.
</t>
  </si>
  <si>
    <t xml:space="preserve">count up your guests' regular photo booth experience next A.I. technology, offering branding opportunities and instant photo delivery. A themed concern can feature guests in an avitar that matches, and our custom branded photos featuring your logos will be sent instantly during the event. lionize your concern gone our A.I. Experience and adore your corporate event taking into consideration endless ideas. Using exaggerated sharpness to complement photos, the AI Digital Photo Booth is a cutting-edge supplement to any occasion. past features like gruff photo decoration and automated backdrop removal, it guarantees that every click creates a beautiful memory. Additionally, there is an AI feel portray booth in the booth where visitors may amend into super heroes in a dynamic, personalized setting. Thanks to this cutting-edge technology, guests may take over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event photography using A.I. Photo Booth. It complements any situation theme and enhances the visitor experience bearing in mind a range of effects and styles, such as Comic lp heroes, Classic, Paintings, Vintage, Professions, simulation Book, and Rockstars. It adds activity and customization and is ideal for event events, themed parties, conferences, and holiday celebrations. make a reservation today to study the business photography of the superior and unleash your creativity. in the manner of our A.I. Photo Booths, you can make compelling, themed A.I. portraits from regular selfies thanks to a groundbreaking combination of generative AI and issue photography. These exaggerated good judgment (AI) images way in doors to producing interesting, brand-consistent material that visitors will be on fire to reveal on social media. taking into consideration the launch of an immersive and interactive voyage into the realm of precious intelligence, our state-of-the-art AI photo booth technology extremely changes the photo booth experience. It effortlessly incorporates cutting-edge algorithms to put in each photo, instantly adding up lovable effects, adjusting lighting for the ideal image, and creating customized digital backdrops. By guaranteeing that every moment is unique, our AI photo booth changes the game for situation entertainment. afterward its simple controls and serene social media platform integration, our AI photo booth takes your situation to further heights and produces lifelong memories.
</t>
  </si>
  <si>
    <t xml:space="preserve">enhance your guests' regular photo booth experience like A.I. technology, offering branding opportunities and instant photo delivery. A themed situation can feature guests in an avitar that matches, and our custom branded photos featuring your logos will be sent instantly during the event. lionize your event bearing in mind our A.I. Experience and revere your corporate event gone endless ideas. Using pretentious shrewdness to increase photos, the AI Digital Photo Booth is a cutting-edge supplement to any occasion. afterward features once rude photo beautification and automated backdrop removal, it guarantees that every click creates a beautiful memory. Additionally, there is an AI feel picture booth in the booth where visitors may change into super heroes in a dynamic, personalized setting. Thanks to this cutting-edge technology, guests may invade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higher than the event. Our cutting-edge... There are countless opportunities for imaginative matter photography using A.I. Photo Booth. It complements any matter theme and enhances the visitor experience in the manner of a range of effects and styles, such as Comic photograph album heroes, Classic, Paintings, Vintage, Professions, liveliness Book, and Rockstars. It adds protest and customization and is ideal for matter events, themed parties, conferences, and holiday celebrations. make a reservation today to consider the matter photography of the highly developed and unleash your creativity. bearing in mind our A.I. Photo Booths, you can create compelling, themed A.I. portraits from regular selfies thanks to a groundbreaking blend of generative AI and matter photography. These artificial good judgment (AI) images way in doors to producing interesting, brand-consistent material that visitors will be aflame to state on social media. in the same way as the introduction of an immersive and interactive voyage into the realm of artificial intelligence, our state-of-the-art AI photo booth technology entirely changes the photo booth experience. It effortlessly incorporates cutting-edge algorithms to enlarge each photo, instantly toting up endearing effects, adjusting lighting for the ideal image, and creating customized digital backdrops. By guaranteeing that every moment is unique, our AI photo booth changes the game for business entertainment. as soon as its easy controls and mild social media platform integration, our AI photo booth takes your issue to extra heights and produces lifelong memories.
</t>
  </si>
  <si>
    <t xml:space="preserve">improve your guests' regular photo booth experience in the manner of A.I. technology, offering branding opportunities and instant photo delivery. A themed business can feature guests in an avitar that matches, and our custom branded photos featuring your logos will be sent instantly during the event. flatter your event in imitation of our A.I. Experience and put on a pedestal your corporate situation taking into account endless ideas. Using pretentious insight to enhance photos, the AI Digital Photo Booth is a cutting-edge complement to any occasion. taking into account features when curt photo gilding and automated backdrop removal, it guarantees that all click creates a beautiful memory. Additionally, there is an AI setting picture booth in the booth where visitors may alter into super heroes in a dynamic, personalized setting. Thanks to this cutting-edge technology, guests may take over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concern photography using A.I. Photo Booth. It complements any issue theme and enhances the visitor experience once a range of effects and styles, such as Comic cd heroes, Classic, Paintings, Vintage, Professions, vivaciousness Book, and Rockstars. It adds ruckus and customization and is ideal for situation events, themed parties, conferences, and holiday celebrations. create a reservation today to evaluate the event photography of the forward-thinking and unleash your creativity. in the same way as our A.I. Photo Booths, you can make compelling, themed A.I. portraits from regular selfies thanks to a groundbreaking mix of generative AI and business photography. These pretentious expertise (AI) images approach doors to producing interesting, brand-consistent material that visitors will be eager to publicize on social media. considering the start of an immersive and interactive voyage into the realm of precious intelligence, our state-of-the-art AI photo booth technology enormously changes the photo booth experience. It effortlessly incorporates cutting-edge algorithms to attach each photo, instantly toting up sweet effects, adjusting lighting for the ideal image, and creating customized digital backdrops. By guaranteeing that every moment is unique, our AI photo booth changes the game for thing entertainment. as soon as its easy controls and smooth social media platform integration, our AI photo booth takes your event to supplementary heights and produces lifelong memories.
</t>
  </si>
  <si>
    <t xml:space="preserve">tote up your guests' regular photo booth experience later than A.I. technology, offering branding opportunities and instant photo delivery. A themed concern can feature guests in an avitar that matches, and our custom branded photos featuring your logos will be sent instantly during the event. praise your concern taking into account our A.I. Experience and adore your corporate issue similar to endless ideas. Using unnatural penetration to tally up photos, the AI Digital Photo Booth is a cutting-edge accessory to any occasion. later than features afterward sharp photo prettification and automated backdrop removal, it guarantees that every click creates a beautiful memory. Additionally, there is an AI tone characterize booth in the booth where visitors may fiddle with into super heroes in a dynamic, personalized setting. Thanks to this cutting-edge technology, guests may invade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greater than the event. Our cutting-edge... There are countless opportunities for imaginative issue photography using A.I. Photo Booth. It complements any situation theme and enhances the visitor experience behind a range of effects and styles, such as Comic folder heroes, Classic, Paintings, Vintage, Professions, activity Book, and Rockstars. It adds excitement and customization and is ideal for thing events, themed parties, conferences, and holiday celebrations. create a reservation today to dissect the issue photography of the well ahead and unleash your creativity. once our A.I. Photo Booths, you can create compelling, themed A.I. portraits from regular selfies thanks to a groundbreaking combination of generative AI and business photography. These unnatural shrewdness (AI) images gate doors to producing interesting, brand-consistent material that visitors will be burning to publish upon social media. once the introduction of an immersive and interactive voyage into the realm of unnatural intelligence, our state-of-the-art AI photo booth technology entirely changes the photo booth experience. It effortlessly incorporates cutting-edge algorithms to include each photo, instantly adding together delightful effects, adjusting lighting for the ideal image, and creating customized digital backdrops. By guaranteeing that all moment is unique, our AI photo booth changes the game for thing entertainment. later its simple controls and smooth social media platform integration, our AI photo booth takes your business to supplementary heights and produces lifelong memories.
</t>
  </si>
  <si>
    <t xml:space="preserve">total your guests' regular photo booth experience subsequently A.I. technology, offering branding opportunities and instant photo delivery. A themed event can feature guests in an avitar that matches, and our custom branded photos featuring your logos will be sent instantly during the event. revere your event when our A.I. Experience and lionize your corporate thing subsequently endless ideas. Using precious shrewdness to tally up photos, the AI Digital Photo Booth is a cutting-edge supplement to any occasion. as soon as features like unexpected photo decoration and automated backdrop removal, it guarantees that every click creates a pretty memory. Additionally, there is an AI environment characterize booth in the booth where visitors may bend into super heroes in a dynamic, personalized setting. Thanks to this cutting-edge technology, guests may seize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on top of the event. Our cutting-edge... There are countless opportunities for imaginative concern photography using A.I. Photo Booth. It complements any thing theme and enhances the visitor experience as soon as a range of effects and styles, such as Comic record heroes, Classic, Paintings, Vintage, Professions, spirit Book, and Rockstars. It adds upheaval and customization and is ideal for concern events, themed parties, conferences, and holiday celebrations. make a reservation today to explore the event photography of the sophisticated and unleash your creativity. in imitation of our A.I. Photo Booths, you can make compelling, themed A.I. portraits from regular selfies thanks to a groundbreaking fusion of generative AI and matter photography. These precious penetration (AI) images contact doors to producing interesting, brand-consistent material that visitors will be ablaze to herald upon social media. gone the initiation of an immersive and interactive voyage into the realm of precious intelligence, our state-of-the-art AI photo booth technology totally changes the photo booth experience. It effortlessly incorporates cutting-edge algorithms to complement each photo, instantly adding endearing effects, adjusting lighting for the ideal image, and creating customized digital backdrops. By guaranteeing that every moment is unique, our AI photo booth changes the game for concern entertainment. later than its simple controls and mild social media platform integration, our AI photo booth takes your concern to other heights and produces lifelong memories.
</t>
  </si>
  <si>
    <t xml:space="preserve">increase your guests' regular photo booth experience subsequently A.I. technology, offering branding opportunities and instant photo delivery. A themed concern can feature guests in an avitar that matches, and our custom branded photos featuring your logos will be sent instantly during the event. praise your thing past our A.I. Experience and lionize your corporate concern with endless ideas. Using pretentious intelligence to append photos, the AI Digital Photo Booth is a cutting-edge accessory to any occasion. gone features subsequent to curt photo embellishment and automated backdrop removal, it guarantees that all click creates a beautiful memory. Additionally, there is an AI mood picture booth in the booth where visitors may amend into super heroes in a dynamic, personalized setting. Thanks to this cutting-edge technology, guests may occupy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exceeding the event. Our cutting-edge... There are countless opportunities for imaginative matter photography using A.I. Photo Booth. It complements any issue theme and enhances the visitor experience taking into consideration a range of effects and styles, such as Comic tape heroes, Classic, Paintings, Vintage, Professions, cartoon Book, and Rockstars. It adds bother and customization and is ideal for event events, themed parties, conferences, and holiday celebrations. create a reservation today to consider the concern photography of the cutting edge and unleash your creativity. taking into account our A.I. Photo Booths, you can create compelling, themed A.I. portraits from regular selfies thanks to a groundbreaking mix of generative AI and event photography. These exaggerated intelligence (AI) images way in doors to producing interesting, brand-consistent material that visitors will be enthusiastic to state upon social media. bearing in mind the launch of an immersive and interactive voyage into the realm of exaggerated intelligence, our state-of-the-art AI photo booth technology definitely changes the photo booth experience. It effortlessly incorporates cutting-edge algorithms to insert each photo, instantly supplement delightful effects, adjusting lighting for the ideal image, and creating customized digital backdrops. By guaranteeing that every moment is unique, our AI photo booth changes the game for matter entertainment. in imitation of its easy controls and serene social media platform integration, our AI photo booth takes your business to supplementary heights and produces lifelong memories.
</t>
  </si>
  <si>
    <t xml:space="preserve">add together your guests' regular photo booth experience behind A.I. technology, offering branding opportunities and instant photo delivery. A themed situation can feature guests in an avitar that matches, and our custom branded photos featuring your logos will be sent instantly during the event. flatter your situation similar to our A.I. Experience and put on a pedestal your corporate concern following endless ideas. Using artificial good judgment to count up photos, the AI Digital Photo Booth is a cutting-edge auxiliary to any occasion. subsequently features taking into consideration rushed photo beautification and automated backdrop removal, it guarantees that all click creates a pretty memory. Additionally, there is an AI air picture booth in the booth where visitors may fine-tune into super heroes in a dynamic, personalized setting. Thanks to this cutting-edge technology, guests may take control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thing photography using A.I. Photo Booth. It complements any concern theme and enhances the visitor experience past a range of effects and styles, such as Comic photograph album heroes, Classic, Paintings, Vintage, Professions, moving picture Book, and Rockstars. It adds ruckus and customization and is ideal for situation events, themed parties, conferences, and holiday celebrations. make a reservation today to consider the situation photography of the forward-thinking and unleash your creativity. afterward our A.I. Photo Booths, you can create compelling, themed A.I. portraits from regular selfies thanks to a groundbreaking amalgamation of generative AI and issue photography. These artificial penetration (AI) images approach doors to producing interesting, brand-consistent material that visitors will be on fire to publicize on social media. taking into consideration the opening of an immersive and interactive voyage into the realm of exaggerated intelligence, our state-of-the-art AI photo booth technology agreed changes the photo booth experience. It effortlessly incorporates cutting-edge algorithms to add together each photo, instantly calculation lovely effects, adjusting lighting for the ideal image, and creating customized digital backdrops. By guaranteeing that all moment is unique, our AI photo booth changes the game for business entertainment. past its simple controls and smooth social media platform integration, our AI photo booth takes your matter to new heights and produces lifelong memories.
</t>
  </si>
  <si>
    <t xml:space="preserve">put in your guests' regular photo booth experience similar to A.I. technology, offering branding opportunities and instant photo delivery. A themed event can feature guests in an avitar that matches, and our custom branded photos featuring your logos will be sent instantly during the event. adore your concern in imitation of our A.I. Experience and revere your corporate event subsequent to endless ideas. Using precious wisdom to attach photos, the AI Digital Photo Booth is a cutting-edge adjunct to any occasion. next features next unexpected photo enhancement and automated backdrop removal, it guarantees that every click creates a beautiful memory. Additionally, there is an AI setting describe booth in the booth where visitors may fiddle with into super heroes in a dynamic, personalized setting. Thanks to this cutting-edge technology, guests may take possession of priceless moments throughout the event. Each photo is personalized by the platform based upon the user's choices, and the AI-generated images are prepared for quick download and sharing. The brand's visibility is increased by the platform's social media distribution, creating a virtual buzz that extends more than the event. Our cutting-edge... There are countless opportunities for imaginative issue photography using A.I. Photo Booth. It complements any event theme and enhances the visitor experience gone a range of effects and styles, such as Comic sticker album heroes, Classic, Paintings, Vintage, Professions, dynamism Book, and Rockstars. It adds upheaval and customization and is ideal for matter events, themed parties, conferences, and holiday celebrations. make a reservation today to explore the issue photography of the future and unleash your creativity. when our A.I. Photo Booths, you can make compelling, themed A.I. portraits from regular selfies thanks to a groundbreaking mixture of generative AI and business photography. These precious penetration (AI) images gate doors to producing interesting, brand-consistent material that visitors will be enthusiastic to post upon social media. subsequent to the inauguration of an immersive and interactive voyage into the realm of artificial intelligence, our state-of-the-art AI photo booth technology extremely changes the photo booth experience. It effortlessly incorporates cutting-edge algorithms to intensify each photo, instantly supplement attractive effects, adjusting lighting for the ideal image, and creating customized digital backdrops. By guaranteeing that every moment is unique, our AI photo booth changes the game for issue entertainment. in the same way as its simple controls and serene social media platform integration, our AI photo booth takes your event to additional heights and produces lifelong memories.
</t>
  </si>
  <si>
    <t xml:space="preserve">augment your guests' regular photo booth experience later A.I. technology, offering branding opportunities and instant photo delivery. A themed concern can feature guests in an avitar that matches, and our custom branded photos featuring your logos will be sent instantly during the event. worship your matter with our A.I. Experience and praise your corporate concern later than endless ideas. Using exaggerated intelligence to intensify photos, the AI Digital Photo Booth is a cutting-edge adjunct to any occasion. once features taking into consideration quick photo embellishment and automated backdrop removal, it guarantees that all click creates a pretty memory. Additionally, there is an AI tone characterize booth in the booth where visitors may correct into super heroes in a dynamic, personalized setting. Thanks to this cutting-edge technology, guests may occupy priceless moments throughout the event. Each photo is personalized by the platform based on the user's choices, and the AI-generated images are prepared for quick download and sharing. The brand's visibility is increased by the platform's social media distribution, creating a virtual buzz that extends beyond the event. Our cutting-edge... There are countless opportunities for imaginative matter photography using A.I. Photo Booth. It complements any concern theme and enhances the visitor experience bearing in mind a range of effects and styles, such as Comic record heroes, Classic, Paintings, Vintage, Professions, enthusiasm Book, and Rockstars. It adds protest and customization and is ideal for thing events, themed parties, conferences, and holiday celebrations. create a reservation today to probe the matter photography of the unconventional and unleash your creativity. taking into account our A.I. Photo Booths, you can make compelling, themed A.I. portraits from regular selfies thanks to a groundbreaking amalgamation of generative AI and business photography. These exaggerated insight (AI) images entrance doors to producing interesting, brand-consistent material that visitors will be ablaze to publicize upon social media. with the establishment of an immersive and interactive voyage into the realm of unnatural intelligence, our state-of-the-art AI photo booth technology very changes the photo booth experience. It effortlessly incorporates cutting-edge algorithms to add together each photo, instantly additive lovable effects, adjusting lighting for the ideal image, and creating customized digital backdrops. By guaranteeing that every moment is unique, our AI photo booth changes the game for situation entertainment. similar to its simple controls and mild social media platform integration, our AI photo booth takes your business to supplementary heights and produces lifelong memories.
</t>
  </si>
  <si>
    <t xml:space="preserve">intensify your guests' regular photo booth experience past A.I. technology, offering branding opportunities and instant photo delivery. A themed thing can feature guests in an avitar that matches, and our custom branded photos featuring your logos will be sent instantly during the event. praise your situation afterward our A.I. Experience and put on a pedestal your corporate thing when endless ideas. Using exaggerated sharpness to count photos, the AI Digital Photo Booth is a cutting-edge addition to any occasion. later features with sharp photo gilding and automated backdrop removal, it guarantees that all click creates a pretty memory. Additionally, there is an AI vibes describe booth in the booth where visitors may regulate into super heroes in a dynamic, personalized setting. Thanks to this cutting-edge technology, guests may appropriate priceless moments throughout the event. Each photo is personalized by the platform based upon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situation theme and enhances the visitor experience taking into account a range of effects and styles, such as Comic cd heroes, Classic, Paintings, Vintage, Professions, enthusiasm Book, and Rockstars. It adds ruckus and customization and is ideal for situation events, themed parties, conferences, and holiday celebrations. make a reservation today to question the event photography of the far along and unleash your creativity. following our A.I. Photo Booths, you can create compelling, themed A.I. portraits from regular selfies thanks to a groundbreaking amalgamation of generative AI and situation photography. These artificial shrewdness (AI) images entrance doors to producing interesting, brand-consistent material that visitors will be passionate to state on social media. later the opening of an immersive and interactive voyage into the realm of exaggerated intelligence, our state-of-the-art AI photo booth technology certainly changes the photo booth experience. It effortlessly incorporates cutting-edge algorithms to count each photo, instantly add-on delightful effects, adjusting lighting for the ideal image, and creating customized digital backdrops. By guaranteeing that all moment is unique, our AI photo booth changes the game for business entertainment. later than its easy controls and smooth social media platform integration, our AI photo booth takes your event to other heights and produces lifelong memories.
</t>
  </si>
  <si>
    <t xml:space="preserve">tote up your guests' regular photo booth experience in the same way as A.I. technology, offering branding opportunities and instant photo delivery. A themed issue can feature guests in an avitar that matches, and our custom branded photos featuring your logos will be sent instantly during the event. put on a pedestal your matter following our A.I. Experience and revere your corporate event in the manner of endless ideas. Using exaggerated penetration to combine photos, the AI Digital Photo Booth is a cutting-edge addition to any occasion. taking into account features taking into consideration unexpected photo gilding and automated backdrop removal, it guarantees that all click creates a pretty memory. Additionally, there is an AI air describe booth in the booth where visitors may tweak into super heroes in a dynamic, personalized setting. Thanks to this cutting-edge technology, guests may seize priceless moments throughout the event. Each photo is personalized by the platform based on the user's choices, and the AI-generated images are prepared for fast download and sharing. The brand's visibility is increased by the platform's social media distribution, creating a virtual buzz that extends higher than the event. Our cutting-edge... There are countless opportunities for imaginative issue photography using A.I. Photo Booth. It complements any issue theme and enhances the visitor experience similar to a range of effects and styles, such as Comic photograph album heroes, Classic, Paintings, Vintage, Professions, excitement Book, and Rockstars. It adds ruckus and customization and is ideal for business events, themed parties, conferences, and holiday celebrations. create a reservation today to dissect the thing photography of the future and unleash your creativity. in the manner of our A.I. Photo Booths, you can create compelling, themed A.I. portraits from regular selfies thanks to a groundbreaking blend of generative AI and thing photography. These artificial expertise (AI) images read doors to producing interesting, brand-consistent material that visitors will be ablaze to read out on social media. in imitation of the introduction of an immersive and interactive voyage into the realm of unnatural intelligence, our state-of-the-art AI photo booth technology totally changes the photo booth experience. It effortlessly incorporates cutting-edge algorithms to enlarge each photo, instantly add-on delightful effects, adjusting lighting for the ideal image, and creating customized digital backdrops. By guaranteeing that all moment is unique, our AI photo booth changes the game for issue entertainment. like its simple controls and serene social media platform integration, our AI photo booth takes your concern to supplementary heights and produces lifelong memories.
</t>
  </si>
  <si>
    <t>All Day Event</t>
  </si>
  <si>
    <t>&lt;iframe src="https://drive.google.com/embeddedfolderview?id=1eOvQuLwF3TnFb6bv0caGsd-6YB4A_FxD" width="100%" height="550" frameborder="0" class="folder_embed" allowfullscreen="true" scrolling="no" loading="lazy" mozallowfullscreen="true" webkitallowfullscreen="true"&gt;&lt;/iframe&gt;</t>
  </si>
  <si>
    <t>&lt;iframe src="https://drive.google.com/embeddedfolderview?id=1ds5PL3soxExhV4P14JWbSi8usS72c7M8" width="100%" height="550" frameborder="0" class="folder_embed" allowfullscreen="true" scrolling="no" loading="lazy" mozallowfullscreen="true" webkitallowfullscreen="true"&gt;&lt;/iframe&gt;</t>
  </si>
  <si>
    <t>&lt;iframe src="https://drive.google.com/embeddedfolderview?id=10Zhfzy284wpcDZ8PXx8qEKouTNd8CpVL" width="100%" height="550" frameborder="0" class="folder_embed" allowfullscreen="true" scrolling="no" loading="lazy" mozallowfullscreen="true" webkitallowfullscreen="true"&gt;&lt;/iframe&gt;</t>
  </si>
  <si>
    <t>&lt;iframe src="https://drive.google.com/embeddedfolderview?id=1HTZOAsGpnG1iEi5_VZzZM3ECakuQ_ryP" width="100%" height="550" frameborder="0" class="folder_embed" allowfullscreen="true" scrolling="no" loading="lazy" mozallowfullscreen="true" webkitallowfullscreen="true"&gt;&lt;/iframe&gt;</t>
  </si>
  <si>
    <t>&lt;iframe src="https://drive.google.com/embeddedfolderview?id=1Cdempjhpq4nVJOMyXZTnbMpQAYFVYbhg" width="100%" height="550" frameborder="0" class="folder_embed" allowfullscreen="true" scrolling="no" loading="lazy" mozallowfullscreen="true" webkitallowfullscreen="true"&gt;&lt;/iframe&gt;</t>
  </si>
  <si>
    <t>&lt;iframe src="https://docs.google.com/spreadsheets/d/1g9ZcfBO8wYoqZGGzPYQ_-BM-oR2W0j-z8iMoOsnid_A/pubhtml" width="100%" height="800" frameborder="0" class="folder_embed" allowfullscreen="true" scrolling="no" loading="lazy" mozallowfullscreen="true" webkitallowfullscreen="true"&gt;&lt;/iframe&gt;</t>
  </si>
  <si>
    <t>&lt;iframe src="https://docs.google.com/presentation/d/1HKorgkJ01lVdovQtnLJZ25O_uDZ0wLHfal68XyhkH50/edit?usp=sharing" width="100%" height="523" loading="lazy"&gt;&lt;/iframe&gt;</t>
  </si>
  <si>
    <t>&lt;iframe src="https://docs.google.com/presentation/d/1HKorgkJ01lVdovQtnLJZ25O_uDZ0wLHfal68XyhkH50/embed?start=true&amp;loop=true&amp;delayms=3000&amp;size=l"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</si>
</sst>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amNndmhzbGFoODE5ajg2bWdiYW1iZmRwamsgYjk1ZTBmMDMzZjRlNjFmZDdjNDI2MjJhM2YzODA1MjllMTBhZTk0YzRmNDdjMTQ2YTYyMmVjZmU2ZTg5ZTY0MkBncm91cC5jYWxlbmRhci5nb29nbGUuY29t" TargetMode="External"/><Relationship Id="rId190" Type="http://schemas.openxmlformats.org/officeDocument/2006/relationships/hyperlink" Target="https://drive.google.com/file/d/1_lNVeUSW5xF3ePJ9R_0AyVwOjlIVgGHd/view?usp=sharing" TargetMode="External"/><Relationship Id="rId42" Type="http://schemas.openxmlformats.org/officeDocument/2006/relationships/hyperlink" Target="https://www.google.com/calendar/event?eid=c2o4cWd1OWpwOGNydGVvdmZpZ2szYWZoY2MgYjk1ZTBmMDMzZjRlNjFmZDdjNDI2MjJhM2YzODA1MjllMTBhZTk0YzRmNDdjMTQ2YTYyMmVjZmU2ZTg5ZTY0MkBncm91cC5jYWxlbmRhci5nb29nbGUuY29t" TargetMode="External"/><Relationship Id="rId41" Type="http://schemas.openxmlformats.org/officeDocument/2006/relationships/hyperlink" Target="https://www.google.com/calendar/event?eid=MXQ5bzQ2NzV1OG0yaW1wOTZzbXEzcjR1M2sgYjk1ZTBmMDMzZjRlNjFmZDdjNDI2MjJhM2YzODA1MjllMTBhZTk0YzRmNDdjMTQ2YTYyMmVjZmU2ZTg5ZTY0MkBncm91cC5jYWxlbmRhci5nb29nbGUuY29t" TargetMode="External"/><Relationship Id="rId44" Type="http://schemas.openxmlformats.org/officeDocument/2006/relationships/hyperlink" Target="https://www.google.com/calendar/event?eid=aDA4azk2NmoyOWt1ZDRzYTJpdWVwNWxncm8gYjk1ZTBmMDMzZjRlNjFmZDdjNDI2MjJhM2YzODA1MjllMTBhZTk0YzRmNDdjMTQ2YTYyMmVjZmU2ZTg5ZTY0MkBncm91cC5jYWxlbmRhci5nb29nbGUuY29t" TargetMode="External"/><Relationship Id="rId194" Type="http://schemas.openxmlformats.org/officeDocument/2006/relationships/hyperlink" Target="https://drive.google.com/file/d/1rDKGmHkdAMWmce4hIGXbBCNZHhs3poop/view?usp=sharing" TargetMode="External"/><Relationship Id="rId43" Type="http://schemas.openxmlformats.org/officeDocument/2006/relationships/hyperlink" Target="https://www.google.com/calendar/event?eid=dWl0YzkyMDZhYjVubnMxdDczbzhlcmhpaTggYjk1ZTBmMDMzZjRlNjFmZDdjNDI2MjJhM2YzODA1MjllMTBhZTk0YzRmNDdjMTQ2YTYyMmVjZmU2ZTg5ZTY0MkBncm91cC5jYWxlbmRhci5nb29nbGUuY29t" TargetMode="External"/><Relationship Id="rId193" Type="http://schemas.openxmlformats.org/officeDocument/2006/relationships/hyperlink" Target="https://drive.google.com/file/d/1Hr8L85GvEEd25mJPt9gmO6eloEqS8Al7/view?usp=sharing" TargetMode="External"/><Relationship Id="rId46" Type="http://schemas.openxmlformats.org/officeDocument/2006/relationships/hyperlink" Target="https://youtu.be/yD1Nwl2R0O4" TargetMode="External"/><Relationship Id="rId192" Type="http://schemas.openxmlformats.org/officeDocument/2006/relationships/hyperlink" Target="https://drive.google.com/file/d/1J3fa94GAiVTd4E8md3YGnK7CvIWlud_X/view?usp=sharing" TargetMode="External"/><Relationship Id="rId45" Type="http://schemas.openxmlformats.org/officeDocument/2006/relationships/hyperlink" Target="https://youtu.be/3AjCF0_H6pI" TargetMode="External"/><Relationship Id="rId191" Type="http://schemas.openxmlformats.org/officeDocument/2006/relationships/hyperlink" Target="https://docs.google.com/spreadsheets/d/1dnjJRDOX38HOAmy_Y5cuSoFUT4A1aOO6/edit?usp=sharing&amp;ouid=115602453726005426174&amp;rtpof=true&amp;sd=true" TargetMode="External"/><Relationship Id="rId48" Type="http://schemas.openxmlformats.org/officeDocument/2006/relationships/hyperlink" Target="https://youtu.be/uceVMj8rYks" TargetMode="External"/><Relationship Id="rId187" Type="http://schemas.openxmlformats.org/officeDocument/2006/relationships/hyperlink" Target="https://drive.google.com/file/d/1-zgQS2ZfwzGrNgg2QyiSNpGakxFFWcy1/view?usp=sharing" TargetMode="External"/><Relationship Id="rId47" Type="http://schemas.openxmlformats.org/officeDocument/2006/relationships/hyperlink" Target="https://youtu.be/WWlZX-7fMis" TargetMode="External"/><Relationship Id="rId186" Type="http://schemas.openxmlformats.org/officeDocument/2006/relationships/hyperlink" Target="https://docs.google.com/spreadsheets/d/1g1p7UnI7krfgPCIOEkddz8ymiOlMiTL1/edit?usp=sharing&amp;ouid=115602453726005426174&amp;rtpof=true&amp;sd=true" TargetMode="External"/><Relationship Id="rId185" Type="http://schemas.openxmlformats.org/officeDocument/2006/relationships/hyperlink" Target="https://drive.google.com/file/d/1T1imCVSMUIdwGc-s3H0gPOoFgC7woKyA/view?usp=sharing" TargetMode="External"/><Relationship Id="rId49" Type="http://schemas.openxmlformats.org/officeDocument/2006/relationships/hyperlink" Target="https://youtu.be/5m1UqrkL-Qs" TargetMode="External"/><Relationship Id="rId184" Type="http://schemas.openxmlformats.org/officeDocument/2006/relationships/hyperlink" Target="https://drive.google.com/file/d/1JOGcYhbqXu0Q08bcY-4ueOhMPnyceZm1/view?usp=sharing" TargetMode="External"/><Relationship Id="rId189" Type="http://schemas.openxmlformats.org/officeDocument/2006/relationships/hyperlink" Target="https://drive.google.com/file/d/1vNu3p8wPb2REKv5WEUGLfuWxoTm9arRF/view?usp=sharing" TargetMode="External"/><Relationship Id="rId188" Type="http://schemas.openxmlformats.org/officeDocument/2006/relationships/hyperlink" Target="https://drive.google.com/file/d/1q_nqMspYrOPZ5QUa88bmHUmHD4eKEeZP/view?usp=sharing" TargetMode="External"/><Relationship Id="rId31" Type="http://schemas.openxmlformats.org/officeDocument/2006/relationships/hyperlink" Target="https://www.google.com/calendar/event?eid=bjFwc3EzOHIxbm5udW4wOHR0ZDZpMThkbGsgYjk1ZTBmMDMzZjRlNjFmZDdjNDI2MjJhM2YzODA1MjllMTBhZTk0YzRmNDdjMTQ2YTYyMmVjZmU2ZTg5ZTY0MkBncm91cC5jYWxlbmRhci5nb29nbGUuY29t" TargetMode="External"/><Relationship Id="rId30" Type="http://schemas.openxmlformats.org/officeDocument/2006/relationships/hyperlink" Target="https://www.google.com/calendar/event?eid=NjNlNjE4NnZyczk1cHBtanBzNHJhNDI1OTAgYjk1ZTBmMDMzZjRlNjFmZDdjNDI2MjJhM2YzODA1MjllMTBhZTk0YzRmNDdjMTQ2YTYyMmVjZmU2ZTg5ZTY0MkBncm91cC5jYWxlbmRhci5nb29nbGUuY29t" TargetMode="External"/><Relationship Id="rId33" Type="http://schemas.openxmlformats.org/officeDocument/2006/relationships/hyperlink" Target="https://www.google.com/calendar/event?eid=amoycm1sOTBycjh2cHRiMDU2cGw1dDI0OTAgYjk1ZTBmMDMzZjRlNjFmZDdjNDI2MjJhM2YzODA1MjllMTBhZTk0YzRmNDdjMTQ2YTYyMmVjZmU2ZTg5ZTY0MkBncm91cC5jYWxlbmRhci5nb29nbGUuY29t" TargetMode="External"/><Relationship Id="rId183" Type="http://schemas.openxmlformats.org/officeDocument/2006/relationships/hyperlink" Target="https://drive.google.com/file/d/1FU0KXakEZ6tjHokJSj9QqjtozG2rxz4U/view?usp=sharing" TargetMode="External"/><Relationship Id="rId32" Type="http://schemas.openxmlformats.org/officeDocument/2006/relationships/hyperlink" Target="https://www.google.com/calendar/event?eid=dmRsZWQycGVpNHNsajV2M2YwbjFrMmYxbXMgYjk1ZTBmMDMzZjRlNjFmZDdjNDI2MjJhM2YzODA1MjllMTBhZTk0YzRmNDdjMTQ2YTYyMmVjZmU2ZTg5ZTY0MkBncm91cC5jYWxlbmRhci5nb29nbGUuY29t" TargetMode="External"/><Relationship Id="rId182" Type="http://schemas.openxmlformats.org/officeDocument/2006/relationships/hyperlink" Target="https://drive.google.com/file/d/1QHSTDnBSw8zB_gvdSsl9rcAVxFV7N-Kp/view?usp=sharing" TargetMode="External"/><Relationship Id="rId35" Type="http://schemas.openxmlformats.org/officeDocument/2006/relationships/hyperlink" Target="https://www.google.com/calendar/event?eid=cmZ1a3JzdGhmOThubDFldDZoNzh1ZTJxNDggYjk1ZTBmMDMzZjRlNjFmZDdjNDI2MjJhM2YzODA1MjllMTBhZTk0YzRmNDdjMTQ2YTYyMmVjZmU2ZTg5ZTY0MkBncm91cC5jYWxlbmRhci5nb29nbGUuY29t" TargetMode="External"/><Relationship Id="rId181" Type="http://schemas.openxmlformats.org/officeDocument/2006/relationships/hyperlink" Target="https://docs.google.com/spreadsheets/d/1m_0mjKvrd-i6iCAgQWW9ZwsgOdUcT0EL/edit?usp=sharing&amp;ouid=115602453726005426174&amp;rtpof=true&amp;sd=true" TargetMode="External"/><Relationship Id="rId34" Type="http://schemas.openxmlformats.org/officeDocument/2006/relationships/hyperlink" Target="https://www.google.com/calendar/event?eid=cjNnZXR0c2k4YWMwazE3Y25oZGdwa2hwamcgYjk1ZTBmMDMzZjRlNjFmZDdjNDI2MjJhM2YzODA1MjllMTBhZTk0YzRmNDdjMTQ2YTYyMmVjZmU2ZTg5ZTY0MkBncm91cC5jYWxlbmRhci5nb29nbGUuY29t" TargetMode="External"/><Relationship Id="rId180" Type="http://schemas.openxmlformats.org/officeDocument/2006/relationships/hyperlink" Target="https://drive.google.com/file/d/1UGPh65KAJH6qwOdTL0udL0AV4MSYENX0/view?usp=sharing" TargetMode="External"/><Relationship Id="rId37" Type="http://schemas.openxmlformats.org/officeDocument/2006/relationships/hyperlink" Target="https://www.google.com/calendar/event?eid=dnJudjVqN3ZpZmsxYzVib2xrdXFjZmQ1cXMgYjk1ZTBmMDMzZjRlNjFmZDdjNDI2MjJhM2YzODA1MjllMTBhZTk0YzRmNDdjMTQ2YTYyMmVjZmU2ZTg5ZTY0MkBncm91cC5jYWxlbmRhci5nb29nbGUuY29t" TargetMode="External"/><Relationship Id="rId176" Type="http://schemas.openxmlformats.org/officeDocument/2006/relationships/hyperlink" Target="https://docs.google.com/presentation/d/1HKorgkJ01lVdovQtnLJZ25O_uDZ0wLHfal68XyhkH50/edit?disco=AAABTRQ4BoM" TargetMode="External"/><Relationship Id="rId297" Type="http://schemas.openxmlformats.org/officeDocument/2006/relationships/hyperlink" Target="https://drive.google.com/file/d/1SGMj0PgtgLEZcHmXYweqdr3qaQ2LoU-A/view?usp=sharing" TargetMode="External"/><Relationship Id="rId36" Type="http://schemas.openxmlformats.org/officeDocument/2006/relationships/hyperlink" Target="https://www.google.com/calendar/event?eid=aDdxNTJjcjdoampqcmVmamtwazZkZmVsNzAgYjk1ZTBmMDMzZjRlNjFmZDdjNDI2MjJhM2YzODA1MjllMTBhZTk0YzRmNDdjMTQ2YTYyMmVjZmU2ZTg5ZTY0MkBncm91cC5jYWxlbmRhci5nb29nbGUuY29t" TargetMode="External"/><Relationship Id="rId175" Type="http://schemas.openxmlformats.org/officeDocument/2006/relationships/hyperlink" Target="https://docs.google.com/document/d/12K12UCYImd8nw0w13SoKgdVlst475SsVhQbiJHX3El0/edit?disco=AAABTRstWVs" TargetMode="External"/><Relationship Id="rId296" Type="http://schemas.openxmlformats.org/officeDocument/2006/relationships/hyperlink" Target="https://drive.google.com/file/d/14C9HNhUwJkPgqDpMqujqaTuBSSSIiDbg/view?usp=sharing" TargetMode="External"/><Relationship Id="rId39" Type="http://schemas.openxmlformats.org/officeDocument/2006/relationships/hyperlink" Target="https://www.google.com/calendar/event?eid=amJxZ2ZxaTBhbzlzdHFvazhvZWhvNGk3MzQgYjk1ZTBmMDMzZjRlNjFmZDdjNDI2MjJhM2YzODA1MjllMTBhZTk0YzRmNDdjMTQ2YTYyMmVjZmU2ZTg5ZTY0MkBncm91cC5jYWxlbmRhci5nb29nbGUuY29t" TargetMode="External"/><Relationship Id="rId174" Type="http://schemas.openxmlformats.org/officeDocument/2006/relationships/hyperlink" Target="https://docs.google.com/document/d/13WJLUc9bGmwkz3wOVoyIio-0xxz9z-izPnkfqndHz7E/edit?disco=AAABTRr0Gu4" TargetMode="External"/><Relationship Id="rId295" Type="http://schemas.openxmlformats.org/officeDocument/2006/relationships/hyperlink" Target="https://drive.google.com/file/d/1_XnwItk54Gdrh2TE3jcME-O1bbWTzlWn/view?usp=sharing" TargetMode="External"/><Relationship Id="rId38" Type="http://schemas.openxmlformats.org/officeDocument/2006/relationships/hyperlink" Target="https://www.google.com/calendar/event?eid=bWRpZnRyMzQyamkyY29sZWs0bXR0a291YTggYjk1ZTBmMDMzZjRlNjFmZDdjNDI2MjJhM2YzODA1MjllMTBhZTk0YzRmNDdjMTQ2YTYyMmVjZmU2ZTg5ZTY0MkBncm91cC5jYWxlbmRhci5nb29nbGUuY29t" TargetMode="External"/><Relationship Id="rId173" Type="http://schemas.openxmlformats.org/officeDocument/2006/relationships/hyperlink" Target="https://docs.google.com/document/d/1dwU6OoYUswgEYCyqPPrr1kU3VM93AAkN1Z1lcjQMYyI/edit?disco=AAABTRrLKsQ" TargetMode="External"/><Relationship Id="rId294" Type="http://schemas.openxmlformats.org/officeDocument/2006/relationships/hyperlink" Target="https://drive.google.com/file/d/1hwd622WTVnfjPVCfBxPfBmmY6J4RHK8d/view?usp=sharing" TargetMode="External"/><Relationship Id="rId179" Type="http://schemas.openxmlformats.org/officeDocument/2006/relationships/hyperlink" Target="https://drive.google.com/file/d/1Y2E9A3L3PWG8INp02XJrPFVhO5JTxsAE/view?usp=sharing" TargetMode="External"/><Relationship Id="rId178" Type="http://schemas.openxmlformats.org/officeDocument/2006/relationships/hyperlink" Target="https://drive.google.com/file/d/1zXEqng_18LfOTNiGkgpylrUyNSeZsZdk/view?usp=sharing" TargetMode="External"/><Relationship Id="rId299" Type="http://schemas.openxmlformats.org/officeDocument/2006/relationships/hyperlink" Target="https://drive.google.com/file/d/1MLkbSNh5KtlJcnPkQYoGYD2mJ16CquLy/view?usp=sharing" TargetMode="External"/><Relationship Id="rId177" Type="http://schemas.openxmlformats.org/officeDocument/2006/relationships/hyperlink" Target="https://drive.google.com/file/d/11tG4tc7ZADyXL7UEkhw9e6XoZkzEgzO7/view?usp=sharing" TargetMode="External"/><Relationship Id="rId298" Type="http://schemas.openxmlformats.org/officeDocument/2006/relationships/hyperlink" Target="https://drive.google.com/file/d/1k8oR9P8HbKrrdsGyBI_TCFYVtVWcA7t1/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2K12UCYImd8nw0w13SoKgdVlst475SsVhQbiJHX3El0/edit?usp=sharing" TargetMode="External"/><Relationship Id="rId21" Type="http://schemas.openxmlformats.org/officeDocument/2006/relationships/hyperlink" Target="https://sites.google.com/view/ai-face-swap-photo-booth/home" TargetMode="External"/><Relationship Id="rId24" Type="http://schemas.openxmlformats.org/officeDocument/2006/relationships/hyperlink" Target="https://docs.google.com/document/d/12K12UCYImd8nw0w13SoKgdVlst475SsVhQbiJHX3El0/view" TargetMode="External"/><Relationship Id="rId23" Type="http://schemas.openxmlformats.org/officeDocument/2006/relationships/hyperlink" Target="https://docs.google.com/document/d/12K12UCYImd8nw0w13SoKgdVlst475SsVhQbiJHX3El0/pub" TargetMode="External"/><Relationship Id="rId26" Type="http://schemas.openxmlformats.org/officeDocument/2006/relationships/hyperlink" Target="https://docs.google.com/presentation/d/1HKorgkJ01lVdovQtnLJZ25O_uDZ0wLHfal68XyhkH50/pub?start=true&amp;loop=true&amp;delayms=3000" TargetMode="External"/><Relationship Id="rId25" Type="http://schemas.openxmlformats.org/officeDocument/2006/relationships/hyperlink" Target="https://docs.google.com/presentation/d/1HKorgkJ01lVdovQtnLJZ25O_uDZ0wLHfal68XyhkH50/edit?usp=sharing" TargetMode="External"/><Relationship Id="rId28" Type="http://schemas.openxmlformats.org/officeDocument/2006/relationships/hyperlink" Target="https://docs.google.com/presentation/d/1HKorgkJ01lVdovQtnLJZ25O_uDZ0wLHfal68XyhkH50/htmlpresent" TargetMode="External"/><Relationship Id="rId27" Type="http://schemas.openxmlformats.org/officeDocument/2006/relationships/hyperlink" Target="https://docs.google.com/presentation/d/1HKorgkJ01lVdovQtnLJZ25O_uDZ0wLHfal68XyhkH50/view" TargetMode="External"/><Relationship Id="rId29" Type="http://schemas.openxmlformats.org/officeDocument/2006/relationships/hyperlink" Target="https://calendar.google.com/calendar/embed?src=b95e0f033f4e61fd7c42622a3f380529e10ae94c4f47c146a622ecfe6e89e642@group.calendar.google.com" TargetMode="External"/><Relationship Id="rId11" Type="http://schemas.openxmlformats.org/officeDocument/2006/relationships/hyperlink" Target="https://drive.google.com/file/d/1mz_u8Q0HMByzzD3CtqVB6w3zXsh9l5I5/view?usp=sharing" TargetMode="External"/><Relationship Id="rId10" Type="http://schemas.openxmlformats.org/officeDocument/2006/relationships/hyperlink" Target="https://drive.google.com/file/d/1IByJfZTakIptE6tLQpRfFEZJvkhpjvna/view?usp=sharing" TargetMode="External"/><Relationship Id="rId13" Type="http://schemas.openxmlformats.org/officeDocument/2006/relationships/hyperlink" Target="https://docs.google.com/spreadsheets/d/1g9ZcfBO8wYoqZGGzPYQ_-BM-oR2W0j-z8iMoOsnid_A/edit?usp=sharing" TargetMode="External"/><Relationship Id="rId12" Type="http://schemas.openxmlformats.org/officeDocument/2006/relationships/hyperlink" Target="https://drive.google.com/file/d/1jq83tjsTQFb4U0qgk_AzTa61Oiz8Dq-x/view?usp=sharing" TargetMode="External"/><Relationship Id="rId15" Type="http://schemas.openxmlformats.org/officeDocument/2006/relationships/hyperlink" Target="https://docs.google.com/spreadsheets/d/1g9ZcfBO8wYoqZGGzPYQ_-BM-oR2W0j-z8iMoOsnid_A/pubhtml" TargetMode="External"/><Relationship Id="rId198" Type="http://schemas.openxmlformats.org/officeDocument/2006/relationships/hyperlink" Target="https://drive.google.com/file/d/1nAo77Z8mvqtBZ9Na-g5QglmDZS7N_wLT/view?usp=sharing" TargetMode="External"/><Relationship Id="rId14" Type="http://schemas.openxmlformats.org/officeDocument/2006/relationships/hyperlink" Target="https://docs.google.com/spreadsheet/pub?key=1g9ZcfBO8wYoqZGGzPYQ_-BM-oR2W0j-z8iMoOsnid_A" TargetMode="External"/><Relationship Id="rId197" Type="http://schemas.openxmlformats.org/officeDocument/2006/relationships/hyperlink" Target="https://drive.google.com/file/d/1p_oSORRu5z0CEIuPiRG0e0GQwp1iUi7s/view?usp=sharing" TargetMode="External"/><Relationship Id="rId17" Type="http://schemas.openxmlformats.org/officeDocument/2006/relationships/hyperlink" Target="https://docs.google.com/spreadsheets/d/1g9ZcfBO8wYoqZGGzPYQ_-BM-oR2W0j-z8iMoOsnid_A/view" TargetMode="External"/><Relationship Id="rId196" Type="http://schemas.openxmlformats.org/officeDocument/2006/relationships/hyperlink" Target="https://docs.google.com/spreadsheets/d/1dYGcYs3xt16NMabJtzeurogQLqfTw4C3/edit?usp=sharing&amp;ouid=115602453726005426174&amp;rtpof=true&amp;sd=true" TargetMode="External"/><Relationship Id="rId16" Type="http://schemas.openxmlformats.org/officeDocument/2006/relationships/hyperlink" Target="https://docs.google.com/spreadsheets/d/1g9ZcfBO8wYoqZGGzPYQ_-BM-oR2W0j-z8iMoOsnid_A/pub" TargetMode="External"/><Relationship Id="rId195" Type="http://schemas.openxmlformats.org/officeDocument/2006/relationships/hyperlink" Target="https://drive.google.com/file/d/1btM-YavyOMEnmm-AHgo5ZVwDO8wXsxoe/view?usp=sharing" TargetMode="External"/><Relationship Id="rId19" Type="http://schemas.openxmlformats.org/officeDocument/2006/relationships/hyperlink" Target="https://docs.google.com/drawings/d/1KCvR6ZNtGktdceAiCyTQG5duWVyVuN5_GyZ5SYWuPSE/edit?usp=sharing" TargetMode="External"/><Relationship Id="rId18" Type="http://schemas.openxmlformats.org/officeDocument/2006/relationships/hyperlink" Target="https://docs.google.com/forms/d/1q08Gzk3uGlyD5PG0Kvs8ZXoJVKoFffj7a6jGBE_6-Nc/edit?usp=sharing" TargetMode="External"/><Relationship Id="rId199" Type="http://schemas.openxmlformats.org/officeDocument/2006/relationships/hyperlink" Target="https://drive.google.com/file/d/1xlO_zHnWZyJNks5GVwSIMryTEB97PEiw/view?usp=sharing" TargetMode="External"/><Relationship Id="rId84" Type="http://schemas.openxmlformats.org/officeDocument/2006/relationships/hyperlink" Target="https://sites.google.com/view/culvercityphotoboothrentals/photo-booth-rental-in-culver-city_1" TargetMode="External"/><Relationship Id="rId83" Type="http://schemas.openxmlformats.org/officeDocument/2006/relationships/hyperlink" Target="https://sites.google.com/view/culvercityphotoboothrentals/photo-booth-for-rent-near-culver-city" TargetMode="External"/><Relationship Id="rId86" Type="http://schemas.openxmlformats.org/officeDocument/2006/relationships/hyperlink" Target="https://docs.google.com/document/d/1ssgehoGno7kH0Oe8g94YXYvAAmLNOAJt6hpJBKKXVQY/edit?usp=sharing" TargetMode="External"/><Relationship Id="rId85" Type="http://schemas.openxmlformats.org/officeDocument/2006/relationships/hyperlink" Target="https://sites.google.com/view/photoboothrentalnearsandimas/home" TargetMode="External"/><Relationship Id="rId88" Type="http://schemas.openxmlformats.org/officeDocument/2006/relationships/hyperlink" Target="https://docs.google.com/document/d/1ssgehoGno7kH0Oe8g94YXYvAAmLNOAJt6hpJBKKXVQY/view" TargetMode="External"/><Relationship Id="rId150" Type="http://schemas.openxmlformats.org/officeDocument/2006/relationships/hyperlink" Target="https://sites.google.com/view/culvercityphotoboothrentals/photo-booth-for-rent-near-culver-city" TargetMode="External"/><Relationship Id="rId271" Type="http://schemas.openxmlformats.org/officeDocument/2006/relationships/hyperlink" Target="https://docs.google.com/document/d/1zBgq4XCC1uW7NwVG4pcavjbXvizikBkh/edit?usp=sharing&amp;ouid=115602453726005426174&amp;rtpof=true&amp;sd=true" TargetMode="External"/><Relationship Id="rId87" Type="http://schemas.openxmlformats.org/officeDocument/2006/relationships/hyperlink" Target="https://docs.google.com/document/d/1ssgehoGno7kH0Oe8g94YXYvAAmLNOAJt6hpJBKKXVQY/pub" TargetMode="External"/><Relationship Id="rId270" Type="http://schemas.openxmlformats.org/officeDocument/2006/relationships/hyperlink" Target="https://docs.google.com/document/d/1Am_Y_m-2tTJIICZtKlJa-Qhzq8q58F2C/edit?usp=sharing&amp;ouid=115602453726005426174&amp;rtpof=true&amp;sd=true" TargetMode="External"/><Relationship Id="rId89" Type="http://schemas.openxmlformats.org/officeDocument/2006/relationships/hyperlink" Target="https://docs.google.com/document/d/1ZhbqYupqTw0FpVclnKqtSztpNxrZLHvbtjGmP17fmvA/edit?usp=sharing" TargetMode="External"/><Relationship Id="rId80" Type="http://schemas.openxmlformats.org/officeDocument/2006/relationships/hyperlink" Target="https://docs.google.com/document/d/1m-7CRWp3wPTIbXH_jfNnLI-ZY02J5FuXllAqclemLjI/view" TargetMode="External"/><Relationship Id="rId82" Type="http://schemas.openxmlformats.org/officeDocument/2006/relationships/hyperlink" Target="https://sites.google.com/view/culvercityphotoboothrentals/photo-booth-for-rental-in-culver-city" TargetMode="External"/><Relationship Id="rId81" Type="http://schemas.openxmlformats.org/officeDocument/2006/relationships/hyperlink" Target="https://sites.google.com/view/photobooth-rental-culver-city/wedding-photo-booth-rental-in-culver-city" TargetMode="External"/><Relationship Id="rId1" Type="http://schemas.openxmlformats.org/officeDocument/2006/relationships/comments" Target="../comments1.xml"/><Relationship Id="rId2" Type="http://schemas.openxmlformats.org/officeDocument/2006/relationships/hyperlink" Target="https://sites.google.com/view/ai-face-swap-photo-booth/home" TargetMode="External"/><Relationship Id="rId3" Type="http://schemas.openxmlformats.org/officeDocument/2006/relationships/hyperlink" Target="https://drive.google.com/drive/folders/1eOvQuLwF3TnFb6bv0caGsd-6YB4A_FxD?usp=sharing" TargetMode="External"/><Relationship Id="rId149" Type="http://schemas.openxmlformats.org/officeDocument/2006/relationships/hyperlink" Target="https://sites.google.com/view/culvercityphotoboothrentals/photo-booth-for-rental-in-culver-city" TargetMode="External"/><Relationship Id="rId4" Type="http://schemas.openxmlformats.org/officeDocument/2006/relationships/hyperlink" Target="https://news.google.com/rss/search?q=aiphotobooth" TargetMode="External"/><Relationship Id="rId148" Type="http://schemas.openxmlformats.org/officeDocument/2006/relationships/hyperlink" Target="https://sites.google.com/view/photobooth-rental-culver-city/wedding-photo-booth-rental-in-culver-city" TargetMode="External"/><Relationship Id="rId269" Type="http://schemas.openxmlformats.org/officeDocument/2006/relationships/hyperlink" Target="https://docs.google.com/document/d/16L5Vl4aciMR-HdVi5TIqMbISrgRYFo3J/edit?usp=sharing&amp;ouid=115602453726005426174&amp;rtpof=true&amp;sd=true" TargetMode="External"/><Relationship Id="rId9" Type="http://schemas.openxmlformats.org/officeDocument/2006/relationships/hyperlink" Target="https://drive.google.com/file/d/1S5sjkvMhie1HaZ6IJAtEozK_5kzeiW10/view?usp=sharing" TargetMode="External"/><Relationship Id="rId143" Type="http://schemas.openxmlformats.org/officeDocument/2006/relationships/hyperlink" Target="https://docs.google.com/document/d/1d9Q2neNAhzx2R6rM_CRAvtyJ0aFTAxfG5BIbE-j-Y1k/pub" TargetMode="External"/><Relationship Id="rId264" Type="http://schemas.openxmlformats.org/officeDocument/2006/relationships/hyperlink" Target="https://drive.google.com/file/d/19y0DSn_8nvZVryO6GNen8dBiALeDR8IW/view?usp=sharing" TargetMode="External"/><Relationship Id="rId142" Type="http://schemas.openxmlformats.org/officeDocument/2006/relationships/hyperlink" Target="https://docs.google.com/document/d/1d9Q2neNAhzx2R6rM_CRAvtyJ0aFTAxfG5BIbE-j-Y1k/edit?usp=sharing" TargetMode="External"/><Relationship Id="rId263" Type="http://schemas.openxmlformats.org/officeDocument/2006/relationships/hyperlink" Target="https://drive.google.com/file/d/1GxL9G9rpyA4WwUg1GLlVBOMJWKU3KVgH/view?usp=sharing" TargetMode="External"/><Relationship Id="rId141" Type="http://schemas.openxmlformats.org/officeDocument/2006/relationships/hyperlink" Target="https://sites.google.com/view/photoboothrentalnearsandimas/home" TargetMode="External"/><Relationship Id="rId262" Type="http://schemas.openxmlformats.org/officeDocument/2006/relationships/hyperlink" Target="https://drive.google.com/file/d/1xpZ3pE-SwtQMSUnzosQ_OFzVtqRjo5GI/view?usp=sharing" TargetMode="External"/><Relationship Id="rId140" Type="http://schemas.openxmlformats.org/officeDocument/2006/relationships/hyperlink" Target="https://sites.google.com/view/culvercityphotoboothrentals/photo-booth-rental-in-culver-city_1" TargetMode="External"/><Relationship Id="rId261" Type="http://schemas.openxmlformats.org/officeDocument/2006/relationships/hyperlink" Target="https://drive.google.com/file/d/1GHp5xMQKfEwYCwFyGa_qnjB-aRFLa2jQ/view?usp=sharing" TargetMode="External"/><Relationship Id="rId5" Type="http://schemas.openxmlformats.org/officeDocument/2006/relationships/hyperlink" Target="https://drive.google.com/drive/folders/1ds5PL3soxExhV4P14JWbSi8usS72c7M8?usp=sharing" TargetMode="External"/><Relationship Id="rId147" Type="http://schemas.openxmlformats.org/officeDocument/2006/relationships/hyperlink" Target="https://docs.google.com/document/d/1T1tV4I-CFZeN_w3DPBmdWD6E7AzphKufLsRi0gI-jOk/view" TargetMode="External"/><Relationship Id="rId268" Type="http://schemas.openxmlformats.org/officeDocument/2006/relationships/hyperlink" Target="https://docs.google.com/document/d/1twJ2eu8AC6EUo1IinIrh74tlOwVK14cW/edit?usp=sharing&amp;ouid=115602453726005426174&amp;rtpof=true&amp;sd=true" TargetMode="External"/><Relationship Id="rId6" Type="http://schemas.openxmlformats.org/officeDocument/2006/relationships/hyperlink" Target="https://drive.google.com/drive/folders/1HTZOAsGpnG1iEi5_VZzZM3ECakuQ_ryP?usp=sharing" TargetMode="External"/><Relationship Id="rId146" Type="http://schemas.openxmlformats.org/officeDocument/2006/relationships/hyperlink" Target="https://docs.google.com/document/d/1T1tV4I-CFZeN_w3DPBmdWD6E7AzphKufLsRi0gI-jOk/pub" TargetMode="External"/><Relationship Id="rId267" Type="http://schemas.openxmlformats.org/officeDocument/2006/relationships/hyperlink" Target="https://docs.google.com/document/d/1-zhlUxWqGUodVV2h49NsVD6vXNh-0pTL/edit?usp=sharing&amp;ouid=115602453726005426174&amp;rtpof=true&amp;sd=true" TargetMode="External"/><Relationship Id="rId7" Type="http://schemas.openxmlformats.org/officeDocument/2006/relationships/hyperlink" Target="https://drive.google.com/drive/folders/1Cdempjhpq4nVJOMyXZTnbMpQAYFVYbhg?usp=sharing" TargetMode="External"/><Relationship Id="rId145" Type="http://schemas.openxmlformats.org/officeDocument/2006/relationships/hyperlink" Target="https://docs.google.com/document/d/1T1tV4I-CFZeN_w3DPBmdWD6E7AzphKufLsRi0gI-jOk/edit?usp=sharing" TargetMode="External"/><Relationship Id="rId266" Type="http://schemas.openxmlformats.org/officeDocument/2006/relationships/hyperlink" Target="https://docs.google.com/document/d/17oKZ1gqAfEqQSnYc36fDCvIA0egenY4L/edit?usp=sharing&amp;ouid=115602453726005426174&amp;rtpof=true&amp;sd=true" TargetMode="External"/><Relationship Id="rId8" Type="http://schemas.openxmlformats.org/officeDocument/2006/relationships/hyperlink" Target="https://drive.google.com/drive/folders/10Zhfzy284wpcDZ8PXx8qEKouTNd8CpVL?usp=sharing" TargetMode="External"/><Relationship Id="rId144" Type="http://schemas.openxmlformats.org/officeDocument/2006/relationships/hyperlink" Target="https://docs.google.com/document/d/1d9Q2neNAhzx2R6rM_CRAvtyJ0aFTAxfG5BIbE-j-Y1k/view" TargetMode="External"/><Relationship Id="rId265" Type="http://schemas.openxmlformats.org/officeDocument/2006/relationships/hyperlink" Target="https://docs.google.com/document/d/13ykBsSMnwJsDXvcGvj2geCvcHvobk57m/edit?usp=sharing&amp;ouid=115602453726005426174&amp;rtpof=true&amp;sd=true" TargetMode="External"/><Relationship Id="rId73" Type="http://schemas.openxmlformats.org/officeDocument/2006/relationships/hyperlink" Target="https://docs.google.com/document/d/1GAqrZD3MHBUZTBDKC0rDRYB13oc2x28Xf_R2U6JzuMc/pub" TargetMode="External"/><Relationship Id="rId72" Type="http://schemas.openxmlformats.org/officeDocument/2006/relationships/hyperlink" Target="https://docs.google.com/document/d/1GAqrZD3MHBUZTBDKC0rDRYB13oc2x28Xf_R2U6JzuMc/edit?usp=sharing" TargetMode="External"/><Relationship Id="rId75" Type="http://schemas.openxmlformats.org/officeDocument/2006/relationships/hyperlink" Target="https://docs.google.com/document/d/1J7d0_j6mVm9EvqiOG8utDHe5-zm70CPtT6HK4Sq_IvE/edit?usp=sharing" TargetMode="External"/><Relationship Id="rId74" Type="http://schemas.openxmlformats.org/officeDocument/2006/relationships/hyperlink" Target="https://docs.google.com/document/d/1GAqrZD3MHBUZTBDKC0rDRYB13oc2x28Xf_R2U6JzuMc/view" TargetMode="External"/><Relationship Id="rId77" Type="http://schemas.openxmlformats.org/officeDocument/2006/relationships/hyperlink" Target="https://docs.google.com/document/d/1J7d0_j6mVm9EvqiOG8utDHe5-zm70CPtT6HK4Sq_IvE/view" TargetMode="External"/><Relationship Id="rId260" Type="http://schemas.openxmlformats.org/officeDocument/2006/relationships/hyperlink" Target="https://drive.google.com/file/d/1tMvj4OHGwlzr4M4EqTwXEwCC2VzBtImt/view?usp=sharing" TargetMode="External"/><Relationship Id="rId76" Type="http://schemas.openxmlformats.org/officeDocument/2006/relationships/hyperlink" Target="https://docs.google.com/document/d/1J7d0_j6mVm9EvqiOG8utDHe5-zm70CPtT6HK4Sq_IvE/pub" TargetMode="External"/><Relationship Id="rId79" Type="http://schemas.openxmlformats.org/officeDocument/2006/relationships/hyperlink" Target="https://docs.google.com/document/d/1m-7CRWp3wPTIbXH_jfNnLI-ZY02J5FuXllAqclemLjI/pub" TargetMode="External"/><Relationship Id="rId78" Type="http://schemas.openxmlformats.org/officeDocument/2006/relationships/hyperlink" Target="https://docs.google.com/document/d/1m-7CRWp3wPTIbXH_jfNnLI-ZY02J5FuXllAqclemLjI/edit?usp=sharing" TargetMode="External"/><Relationship Id="rId71" Type="http://schemas.openxmlformats.org/officeDocument/2006/relationships/hyperlink" Target="https://sites.google.com/view/photoboothrentalnearsandimas/home" TargetMode="External"/><Relationship Id="rId70" Type="http://schemas.openxmlformats.org/officeDocument/2006/relationships/hyperlink" Target="https://sites.google.com/view/culvercityphotoboothrentals/photo-booth-rental-in-culver-city_1" TargetMode="External"/><Relationship Id="rId139" Type="http://schemas.openxmlformats.org/officeDocument/2006/relationships/hyperlink" Target="https://sites.google.com/view/culvercityphotoboothrentals/photo-booth-for-rent-near-culver-city" TargetMode="External"/><Relationship Id="rId138" Type="http://schemas.openxmlformats.org/officeDocument/2006/relationships/hyperlink" Target="https://sites.google.com/view/culvercityphotoboothrentals/photo-booth-for-rental-in-culver-city" TargetMode="External"/><Relationship Id="rId259" Type="http://schemas.openxmlformats.org/officeDocument/2006/relationships/hyperlink" Target="https://drive.google.com/file/d/1YiYvUItBH4O0G4iFCE_2Bpej_qZSf62W/view?usp=sharing" TargetMode="External"/><Relationship Id="rId137" Type="http://schemas.openxmlformats.org/officeDocument/2006/relationships/hyperlink" Target="https://sites.google.com/view/photobooth-rental-culver-city/wedding-photo-booth-rental-in-culver-city" TargetMode="External"/><Relationship Id="rId258" Type="http://schemas.openxmlformats.org/officeDocument/2006/relationships/hyperlink" Target="https://drive.google.com/file/d/1c5WwwW0AGYayfD1da0nzszZ3D9VWg37S/view?usp=sharing" TargetMode="External"/><Relationship Id="rId132" Type="http://schemas.openxmlformats.org/officeDocument/2006/relationships/hyperlink" Target="https://docs.google.com/document/d/1ktvnU7Au9NT5O1pbd28iXHi_jBY01rpSUZPD_FygMxo/pub" TargetMode="External"/><Relationship Id="rId253" Type="http://schemas.openxmlformats.org/officeDocument/2006/relationships/hyperlink" Target="https://drive.google.com/file/d/1w4xh_HgAJELc_HJv4zzf4QS9BVRAjoRU/view?usp=sharing" TargetMode="External"/><Relationship Id="rId131" Type="http://schemas.openxmlformats.org/officeDocument/2006/relationships/hyperlink" Target="https://docs.google.com/document/d/1ktvnU7Au9NT5O1pbd28iXHi_jBY01rpSUZPD_FygMxo/edit?usp=sharing" TargetMode="External"/><Relationship Id="rId252" Type="http://schemas.openxmlformats.org/officeDocument/2006/relationships/hyperlink" Target="https://drive.google.com/file/d/1-xq7La5iNGRuyg3_N2VdP0i05AyUGMHt/view?usp=sharing" TargetMode="External"/><Relationship Id="rId130" Type="http://schemas.openxmlformats.org/officeDocument/2006/relationships/hyperlink" Target="https://docs.google.com/document/d/1D8zx6W4iyVB_ltWCgDkucrrl3IEzlyHExeCEy41MDrM/view" TargetMode="External"/><Relationship Id="rId251" Type="http://schemas.openxmlformats.org/officeDocument/2006/relationships/hyperlink" Target="https://drive.google.com/file/d/1kr0Y7EEKP9NBDnYp0M5x5tvE0W-tiXFa/view?usp=sharing" TargetMode="External"/><Relationship Id="rId250" Type="http://schemas.openxmlformats.org/officeDocument/2006/relationships/hyperlink" Target="https://drive.google.com/file/d/1NUznSfoJmXzhNeSC4bJBJQYEHgzgJTJJ/view?usp=sharing" TargetMode="External"/><Relationship Id="rId136" Type="http://schemas.openxmlformats.org/officeDocument/2006/relationships/hyperlink" Target="https://docs.google.com/document/d/1cxMkZ0KGktflCXne7M5uQvvxIhREQSkCRDrgbtBOgcI/view" TargetMode="External"/><Relationship Id="rId257" Type="http://schemas.openxmlformats.org/officeDocument/2006/relationships/hyperlink" Target="https://drive.google.com/file/d/13V2C4j2xgF_QL-4RjPwyR7vu9YhUbWZP/view?usp=sharing" TargetMode="External"/><Relationship Id="rId135" Type="http://schemas.openxmlformats.org/officeDocument/2006/relationships/hyperlink" Target="https://docs.google.com/document/d/1cxMkZ0KGktflCXne7M5uQvvxIhREQSkCRDrgbtBOgcI/pub" TargetMode="External"/><Relationship Id="rId256" Type="http://schemas.openxmlformats.org/officeDocument/2006/relationships/hyperlink" Target="https://drive.google.com/file/d/1cdDGepVpInq2-Xxp8ArY30sODcku0CiB/view?usp=sharing" TargetMode="External"/><Relationship Id="rId134" Type="http://schemas.openxmlformats.org/officeDocument/2006/relationships/hyperlink" Target="https://docs.google.com/document/d/1cxMkZ0KGktflCXne7M5uQvvxIhREQSkCRDrgbtBOgcI/edit?usp=sharing" TargetMode="External"/><Relationship Id="rId255" Type="http://schemas.openxmlformats.org/officeDocument/2006/relationships/hyperlink" Target="https://drive.google.com/file/d/11h7eQO435oSES-MaCJfS7zoneh-JamHD/view?usp=sharing" TargetMode="External"/><Relationship Id="rId133" Type="http://schemas.openxmlformats.org/officeDocument/2006/relationships/hyperlink" Target="https://docs.google.com/document/d/1ktvnU7Au9NT5O1pbd28iXHi_jBY01rpSUZPD_FygMxo/view" TargetMode="External"/><Relationship Id="rId254" Type="http://schemas.openxmlformats.org/officeDocument/2006/relationships/hyperlink" Target="https://drive.google.com/file/d/1ZZb_uQSrTtxI7u6CEDPlwhCTeR2bf4Pm/view?usp=sharing" TargetMode="External"/><Relationship Id="rId62" Type="http://schemas.openxmlformats.org/officeDocument/2006/relationships/hyperlink" Target="https://docs.google.com/document/d/1dwU6OoYUswgEYCyqPPrr1kU3VM93AAkN1Z1lcjQMYyI/pub" TargetMode="External"/><Relationship Id="rId61" Type="http://schemas.openxmlformats.org/officeDocument/2006/relationships/hyperlink" Target="https://docs.google.com/document/d/1dwU6OoYUswgEYCyqPPrr1kU3VM93AAkN1Z1lcjQMYyI/edit?usp=sharing" TargetMode="External"/><Relationship Id="rId64" Type="http://schemas.openxmlformats.org/officeDocument/2006/relationships/hyperlink" Target="https://docs.google.com/document/d/1xN6o5bRNQE-0RroXMQOWHD_Iz0fhY5QV2kK6pH3jrOM/edit?usp=sharing" TargetMode="External"/><Relationship Id="rId63" Type="http://schemas.openxmlformats.org/officeDocument/2006/relationships/hyperlink" Target="https://docs.google.com/document/d/1dwU6OoYUswgEYCyqPPrr1kU3VM93AAkN1Z1lcjQMYyI/view" TargetMode="External"/><Relationship Id="rId66" Type="http://schemas.openxmlformats.org/officeDocument/2006/relationships/hyperlink" Target="https://docs.google.com/document/d/1xN6o5bRNQE-0RroXMQOWHD_Iz0fhY5QV2kK6pH3jrOM/view" TargetMode="External"/><Relationship Id="rId172" Type="http://schemas.openxmlformats.org/officeDocument/2006/relationships/hyperlink" Target="https://docs.google.com/document/d/1xN6o5bRNQE-0RroXMQOWHD_Iz0fhY5QV2kK6pH3jrOM/edit?disco=AAABTRtBTlc" TargetMode="External"/><Relationship Id="rId293" Type="http://schemas.openxmlformats.org/officeDocument/2006/relationships/hyperlink" Target="https://drive.google.com/file/d/1E1Q-8Hb34DnqdtTMfCxytLLwqaojcU91/view?usp=sharing" TargetMode="External"/><Relationship Id="rId65" Type="http://schemas.openxmlformats.org/officeDocument/2006/relationships/hyperlink" Target="https://docs.google.com/document/d/1xN6o5bRNQE-0RroXMQOWHD_Iz0fhY5QV2kK6pH3jrOM/pub" TargetMode="External"/><Relationship Id="rId171" Type="http://schemas.openxmlformats.org/officeDocument/2006/relationships/hyperlink" Target="https://docs.google.com/document/d/1GAqrZD3MHBUZTBDKC0rDRYB13oc2x28Xf_R2U6JzuMc/edit?disco=AAABTRsEYic" TargetMode="External"/><Relationship Id="rId292" Type="http://schemas.openxmlformats.org/officeDocument/2006/relationships/hyperlink" Target="https://drive.google.com/file/d/1biSFgzVwnMDg0uScHm_vhjv87Zt_fllQ/view?usp=sharing" TargetMode="External"/><Relationship Id="rId68" Type="http://schemas.openxmlformats.org/officeDocument/2006/relationships/hyperlink" Target="https://sites.google.com/view/culvercityphotoboothrentals/photo-booth-for-rental-in-culver-city" TargetMode="External"/><Relationship Id="rId170" Type="http://schemas.openxmlformats.org/officeDocument/2006/relationships/hyperlink" Target="https://docs.google.com/document/d/1J7d0_j6mVm9EvqiOG8utDHe5-zm70CPtT6HK4Sq_IvE/edit?disco=AAABTRqOsac" TargetMode="External"/><Relationship Id="rId291" Type="http://schemas.openxmlformats.org/officeDocument/2006/relationships/hyperlink" Target="https://drive.google.com/file/d/1LRRS0JVjYqfR1QrQEgMT6bTkf6o6QYPz/view?usp=sharing" TargetMode="External"/><Relationship Id="rId67" Type="http://schemas.openxmlformats.org/officeDocument/2006/relationships/hyperlink" Target="https://sites.google.com/view/photobooth-rental-culver-city/wedding-photo-booth-rental-in-culver-city" TargetMode="External"/><Relationship Id="rId290" Type="http://schemas.openxmlformats.org/officeDocument/2006/relationships/hyperlink" Target="https://drive.google.com/file/d/1QRGuwzhhBMX8BjgKioNeO30wem5uYtxt/view?usp=sharing" TargetMode="External"/><Relationship Id="rId60" Type="http://schemas.openxmlformats.org/officeDocument/2006/relationships/hyperlink" Target="https://docs.google.com/document/d/13WJLUc9bGmwkz3wOVoyIio-0xxz9z-izPnkfqndHz7E/view" TargetMode="External"/><Relationship Id="rId165" Type="http://schemas.openxmlformats.org/officeDocument/2006/relationships/hyperlink" Target="https://docs.google.com/document/d/1o_N1DCgi7t4hWuG7pboVSm6ugY9ewdWiY_32uKHvWMg/edit?disco=AAABPb1--Rs" TargetMode="External"/><Relationship Id="rId286" Type="http://schemas.openxmlformats.org/officeDocument/2006/relationships/hyperlink" Target="https://drive.google.com/file/d/13SxxTrdeciw_mLFOM3j0qO3eI5d6AtVi/view?usp=sharing" TargetMode="External"/><Relationship Id="rId69" Type="http://schemas.openxmlformats.org/officeDocument/2006/relationships/hyperlink" Target="https://sites.google.com/view/culvercityphotoboothrentals/photo-booth-for-rent-near-culver-city" TargetMode="External"/><Relationship Id="rId164" Type="http://schemas.openxmlformats.org/officeDocument/2006/relationships/hyperlink" Target="https://docs.google.com/document/d/1Pc-9zXQ3k7E7sNKAxD8QA3Fdm6PxX3KPcTweBdePhDo/edit?disco=AAABTRuopMA" TargetMode="External"/><Relationship Id="rId285" Type="http://schemas.openxmlformats.org/officeDocument/2006/relationships/hyperlink" Target="https://docs.google.com/document/d/1z7YgSxKq98ZFDPA3aHI-9e6Gl5KCcy13/edit?usp=sharing&amp;ouid=115602453726005426174&amp;rtpof=true&amp;sd=true" TargetMode="External"/><Relationship Id="rId163" Type="http://schemas.openxmlformats.org/officeDocument/2006/relationships/hyperlink" Target="https://docs.google.com/document/d/1oYF43wlyLyaQIkuggjs4gVNUkfkEe50KXLgEVzhROr4/edit?disco=AAABTRr8PB4" TargetMode="External"/><Relationship Id="rId284" Type="http://schemas.openxmlformats.org/officeDocument/2006/relationships/hyperlink" Target="https://docs.google.com/document/d/1Qp33-LEmqFTDVouz6dNZbnfnnYF931hX/edit?usp=sharing&amp;ouid=115602453726005426174&amp;rtpof=true&amp;sd=true" TargetMode="External"/><Relationship Id="rId162" Type="http://schemas.openxmlformats.org/officeDocument/2006/relationships/hyperlink" Target="https://docs.google.com/document/d/1BH3XckRTQjGY8dEJzYsPrK19O74rBc0CYZxMSaGt_1A/edit?disco=AAABTRqZnig" TargetMode="External"/><Relationship Id="rId283" Type="http://schemas.openxmlformats.org/officeDocument/2006/relationships/hyperlink" Target="https://docs.google.com/document/d/1BbB1p3ukGwaUUEpibMLA3fovdtx_XLco/edit?usp=sharing&amp;ouid=115602453726005426174&amp;rtpof=true&amp;sd=true" TargetMode="External"/><Relationship Id="rId169" Type="http://schemas.openxmlformats.org/officeDocument/2006/relationships/hyperlink" Target="https://docs.google.com/document/d/1m-7CRWp3wPTIbXH_jfNnLI-ZY02J5FuXllAqclemLjI/edit?disco=AAABTRsuods" TargetMode="External"/><Relationship Id="rId168" Type="http://schemas.openxmlformats.org/officeDocument/2006/relationships/hyperlink" Target="https://docs.google.com/document/d/1ssgehoGno7kH0Oe8g94YXYvAAmLNOAJt6hpJBKKXVQY/edit?disco=AAABTRyXeHQ" TargetMode="External"/><Relationship Id="rId289" Type="http://schemas.openxmlformats.org/officeDocument/2006/relationships/hyperlink" Target="https://drive.google.com/file/d/1emEO6lOFHY_ErAImduFmxSNJXHaaHk0t/view?usp=sharing" TargetMode="External"/><Relationship Id="rId167" Type="http://schemas.openxmlformats.org/officeDocument/2006/relationships/hyperlink" Target="https://docs.google.com/document/d/1ZhbqYupqTw0FpVclnKqtSztpNxrZLHvbtjGmP17fmvA/edit?disco=AAABTRtbeXk" TargetMode="External"/><Relationship Id="rId288" Type="http://schemas.openxmlformats.org/officeDocument/2006/relationships/hyperlink" Target="https://drive.google.com/file/d/1twLO8tT3YFj_Q8QUCXVMjQfK96bgFj1U/view?usp=sharing" TargetMode="External"/><Relationship Id="rId166" Type="http://schemas.openxmlformats.org/officeDocument/2006/relationships/hyperlink" Target="https://docs.google.com/document/d/1gvu_zKRSqAcSqprvbjegK_ZMp6asX-klR4GqMVi5hCU/edit?disco=AAABTRvmWQY" TargetMode="External"/><Relationship Id="rId287" Type="http://schemas.openxmlformats.org/officeDocument/2006/relationships/hyperlink" Target="https://drive.google.com/file/d/1RfAae3Ud8V2jD5uOYKtQv5IesYImW1Xv/view?usp=sharing" TargetMode="External"/><Relationship Id="rId51" Type="http://schemas.openxmlformats.org/officeDocument/2006/relationships/hyperlink" Target="https://docs.google.com/spreadsheets/d/1g9ZcfBO8wYoqZGGzPYQ_-BM-oR2W0j-z8iMoOsnid_A/edit" TargetMode="External"/><Relationship Id="rId50" Type="http://schemas.openxmlformats.org/officeDocument/2006/relationships/hyperlink" Target="https://docs.google.com/spreadsheets/d/1g9ZcfBO8wYoqZGGzPYQ_-BM-oR2W0j-z8iMoOsnid_A/edit" TargetMode="External"/><Relationship Id="rId53" Type="http://schemas.openxmlformats.org/officeDocument/2006/relationships/hyperlink" Target="https://docs.google.com/spreadsheets/d/1g9ZcfBO8wYoqZGGzPYQ_-BM-oR2W0j-z8iMoOsnid_A/edit" TargetMode="External"/><Relationship Id="rId52" Type="http://schemas.openxmlformats.org/officeDocument/2006/relationships/hyperlink" Target="https://docs.google.com/spreadsheets/d/1g9ZcfBO8wYoqZGGzPYQ_-BM-oR2W0j-z8iMoOsnid_A/edit" TargetMode="External"/><Relationship Id="rId55" Type="http://schemas.openxmlformats.org/officeDocument/2006/relationships/hyperlink" Target="https://drive.google.com/drive/folders/1xSQkP3r8WGUNMOxUFJEWWXl6CRxXI6rm?usp=sharing" TargetMode="External"/><Relationship Id="rId161" Type="http://schemas.openxmlformats.org/officeDocument/2006/relationships/hyperlink" Target="https://docs.google.com/document/d/1NIbpylFISFuvtogi8_L_mCEPgl9FluJA3Kg-i1pOTGg/edit?disco=AAABTRreKlo" TargetMode="External"/><Relationship Id="rId282" Type="http://schemas.openxmlformats.org/officeDocument/2006/relationships/hyperlink" Target="https://docs.google.com/document/d/1JkgeABSE9s9kKtGIG7jNGmWM7nKmNCGC/edit?usp=sharing&amp;ouid=115602453726005426174&amp;rtpof=true&amp;sd=true" TargetMode="External"/><Relationship Id="rId54" Type="http://schemas.openxmlformats.org/officeDocument/2006/relationships/hyperlink" Target="https://docs.google.com/spreadsheets/d/1g9ZcfBO8wYoqZGGzPYQ_-BM-oR2W0j-z8iMoOsnid_A/edit" TargetMode="External"/><Relationship Id="rId160" Type="http://schemas.openxmlformats.org/officeDocument/2006/relationships/hyperlink" Target="https://docs.google.com/document/d/1jWvYfBVUbtw3fJEKg7mRXVIqSEiwA8fsv9tpEdntro0/edit?disco=AAABTRukhoU" TargetMode="External"/><Relationship Id="rId281" Type="http://schemas.openxmlformats.org/officeDocument/2006/relationships/hyperlink" Target="https://docs.google.com/document/d/1XTWudmwZYu6M3Iuf55OR6t5W0i976E7p/edit?usp=sharing&amp;ouid=115602453726005426174&amp;rtpof=true&amp;sd=true" TargetMode="External"/><Relationship Id="rId57" Type="http://schemas.openxmlformats.org/officeDocument/2006/relationships/hyperlink" Target="https://drive.google.com/drive/folders/14OBQoEvcu3Hx4fg-FplBfFSKqanDcume?usp=sharing" TargetMode="External"/><Relationship Id="rId280" Type="http://schemas.openxmlformats.org/officeDocument/2006/relationships/hyperlink" Target="https://docs.google.com/document/d/1aQwPwBfaK53GzZh0Jt5b09aEp2lism9h/edit?usp=sharing&amp;ouid=115602453726005426174&amp;rtpof=true&amp;sd=true" TargetMode="External"/><Relationship Id="rId56" Type="http://schemas.openxmlformats.org/officeDocument/2006/relationships/hyperlink" Target="https://drive.google.com/file/d/1fiZH5CQYVLD_evtKR9G46u0HJA8I-o0Y/view?usp=sharing" TargetMode="External"/><Relationship Id="rId159" Type="http://schemas.openxmlformats.org/officeDocument/2006/relationships/hyperlink" Target="https://docs.google.com/document/d/1D8zx6W4iyVB_ltWCgDkucrrl3IEzlyHExeCEy41MDrM/edit?disco=AAABTDn1n48" TargetMode="External"/><Relationship Id="rId59" Type="http://schemas.openxmlformats.org/officeDocument/2006/relationships/hyperlink" Target="https://docs.google.com/document/d/13WJLUc9bGmwkz3wOVoyIio-0xxz9z-izPnkfqndHz7E/pub" TargetMode="External"/><Relationship Id="rId154" Type="http://schemas.openxmlformats.org/officeDocument/2006/relationships/hyperlink" Target="https://docs.google.com/drawings/d/1KCvR6ZNtGktdceAiCyTQG5duWVyVuN5_GyZ5SYWuPSE/edit?disco=AAABTRykl4Q" TargetMode="External"/><Relationship Id="rId275" Type="http://schemas.openxmlformats.org/officeDocument/2006/relationships/hyperlink" Target="https://docs.google.com/document/d/1TgVcVtCkteiC1t596HofXR92g4GLsOJa/edit?usp=sharing&amp;ouid=115602453726005426174&amp;rtpof=true&amp;sd=true" TargetMode="External"/><Relationship Id="rId58" Type="http://schemas.openxmlformats.org/officeDocument/2006/relationships/hyperlink" Target="https://docs.google.com/document/d/13WJLUc9bGmwkz3wOVoyIio-0xxz9z-izPnkfqndHz7E/edit?usp=sharing" TargetMode="External"/><Relationship Id="rId153" Type="http://schemas.openxmlformats.org/officeDocument/2006/relationships/hyperlink" Target="https://docs.google.com/spreadsheets/d/1g9ZcfBO8wYoqZGGzPYQ_-BM-oR2W0j-z8iMoOsnid_A/edit?disco=AAABTRyjH1g" TargetMode="External"/><Relationship Id="rId274" Type="http://schemas.openxmlformats.org/officeDocument/2006/relationships/hyperlink" Target="https://docs.google.com/document/d/1dFKLigEWZX4qvGLRU6YbEMeilOHTiTmt/edit?usp=sharing&amp;ouid=115602453726005426174&amp;rtpof=true&amp;sd=true" TargetMode="External"/><Relationship Id="rId152" Type="http://schemas.openxmlformats.org/officeDocument/2006/relationships/hyperlink" Target="https://sites.google.com/view/photoboothrentalnearsandimas/home" TargetMode="External"/><Relationship Id="rId273" Type="http://schemas.openxmlformats.org/officeDocument/2006/relationships/hyperlink" Target="https://docs.google.com/document/d/1Rs_eCOQbOFa8dh1mE2XC0R2TnbFUfG6o/edit?usp=sharing&amp;ouid=115602453726005426174&amp;rtpof=true&amp;sd=true" TargetMode="External"/><Relationship Id="rId151" Type="http://schemas.openxmlformats.org/officeDocument/2006/relationships/hyperlink" Target="https://sites.google.com/view/culvercityphotoboothrentals/photo-booth-rental-in-culver-city_1" TargetMode="External"/><Relationship Id="rId272" Type="http://schemas.openxmlformats.org/officeDocument/2006/relationships/hyperlink" Target="https://docs.google.com/document/d/1T39lIdREpoEh0wuic4MuRL_KZ4IXqdWZ/edit?usp=sharing&amp;ouid=115602453726005426174&amp;rtpof=true&amp;sd=true" TargetMode="External"/><Relationship Id="rId158" Type="http://schemas.openxmlformats.org/officeDocument/2006/relationships/hyperlink" Target="https://docs.google.com/document/d/1ktvnU7Au9NT5O1pbd28iXHi_jBY01rpSUZPD_FygMxo/edit?disco=AAABTRtOg_Y" TargetMode="External"/><Relationship Id="rId279" Type="http://schemas.openxmlformats.org/officeDocument/2006/relationships/hyperlink" Target="https://docs.google.com/document/d/12ZY_i0GBy2pafkpGpZfySL3h2MNGVR1M/edit?usp=sharing&amp;ouid=115602453726005426174&amp;rtpof=true&amp;sd=true" TargetMode="External"/><Relationship Id="rId157" Type="http://schemas.openxmlformats.org/officeDocument/2006/relationships/hyperlink" Target="https://docs.google.com/document/d/1cxMkZ0KGktflCXne7M5uQvvxIhREQSkCRDrgbtBOgcI/edit?disco=AAABTRtQMMU" TargetMode="External"/><Relationship Id="rId278" Type="http://schemas.openxmlformats.org/officeDocument/2006/relationships/hyperlink" Target="https://docs.google.com/document/d/1aVHh0YCECQoMXZJUBuyokQZOBe3aKjaW/edit?usp=sharing&amp;ouid=115602453726005426174&amp;rtpof=true&amp;sd=true" TargetMode="External"/><Relationship Id="rId156" Type="http://schemas.openxmlformats.org/officeDocument/2006/relationships/hyperlink" Target="https://docs.google.com/document/d/1d9Q2neNAhzx2R6rM_CRAvtyJ0aFTAxfG5BIbE-j-Y1k/edit?disco=AAABTRo7JOY" TargetMode="External"/><Relationship Id="rId277" Type="http://schemas.openxmlformats.org/officeDocument/2006/relationships/hyperlink" Target="https://docs.google.com/document/d/17e2CCdKc5P303wehqMjkc9NNf8GNJzMz/edit?usp=sharing&amp;ouid=115602453726005426174&amp;rtpof=true&amp;sd=true" TargetMode="External"/><Relationship Id="rId155" Type="http://schemas.openxmlformats.org/officeDocument/2006/relationships/hyperlink" Target="https://docs.google.com/document/d/1T1tV4I-CFZeN_w3DPBmdWD6E7AzphKufLsRi0gI-jOk/edit?disco=AAABPb3mRK4" TargetMode="External"/><Relationship Id="rId276" Type="http://schemas.openxmlformats.org/officeDocument/2006/relationships/hyperlink" Target="https://docs.google.com/document/d/192hNiYDmiLeU8RnGtKWmty5uHNUK8rsO/edit?usp=sharing&amp;ouid=115602453726005426174&amp;rtpof=true&amp;sd=true" TargetMode="External"/><Relationship Id="rId107" Type="http://schemas.openxmlformats.org/officeDocument/2006/relationships/hyperlink" Target="https://docs.google.com/document/d/1oYF43wlyLyaQIkuggjs4gVNUkfkEe50KXLgEVzhROr4/pub" TargetMode="External"/><Relationship Id="rId228" Type="http://schemas.openxmlformats.org/officeDocument/2006/relationships/hyperlink" Target="https://drive.google.com/file/d/1S71d90LPiS9TiGVmUvMCB5J_m2crxTlY/view?usp=sharing" TargetMode="External"/><Relationship Id="rId349" Type="http://schemas.openxmlformats.org/officeDocument/2006/relationships/hyperlink" Target="https://drive.google.com/file/d/1_g5vOgNg5ERj-NRz17y8gDT2xPmNWdz7/view?usp=sharing" TargetMode="External"/><Relationship Id="rId106" Type="http://schemas.openxmlformats.org/officeDocument/2006/relationships/hyperlink" Target="https://docs.google.com/document/d/1oYF43wlyLyaQIkuggjs4gVNUkfkEe50KXLgEVzhROr4/edit?usp=sharing" TargetMode="External"/><Relationship Id="rId227" Type="http://schemas.openxmlformats.org/officeDocument/2006/relationships/hyperlink" Target="https://drive.google.com/file/d/1bSQwJE6C5eRlZ60GkGYFsDnGSVv0tkiw/view?usp=sharing" TargetMode="External"/><Relationship Id="rId348" Type="http://schemas.openxmlformats.org/officeDocument/2006/relationships/hyperlink" Target="https://drive.google.com/file/d/1-CrqDJlx9WmdA_C0O9xEZrwdtKD9WcRQ/view?usp=sharing" TargetMode="External"/><Relationship Id="rId105" Type="http://schemas.openxmlformats.org/officeDocument/2006/relationships/hyperlink" Target="https://docs.google.com/document/d/1Pc-9zXQ3k7E7sNKAxD8QA3Fdm6PxX3KPcTweBdePhDo/view" TargetMode="External"/><Relationship Id="rId226" Type="http://schemas.openxmlformats.org/officeDocument/2006/relationships/hyperlink" Target="https://drive.google.com/file/d/161hAdKvkj0AJ1ABcj3ZSS2Q0otOtgxm3/view?usp=sharing" TargetMode="External"/><Relationship Id="rId347" Type="http://schemas.openxmlformats.org/officeDocument/2006/relationships/hyperlink" Target="https://drive.google.com/file/d/1MnW9BjlAuhegLV_g9njKBonfGbt1duVx/view?usp=sharing" TargetMode="External"/><Relationship Id="rId104" Type="http://schemas.openxmlformats.org/officeDocument/2006/relationships/hyperlink" Target="https://docs.google.com/document/d/1Pc-9zXQ3k7E7sNKAxD8QA3Fdm6PxX3KPcTweBdePhDo/pub" TargetMode="External"/><Relationship Id="rId225" Type="http://schemas.openxmlformats.org/officeDocument/2006/relationships/hyperlink" Target="https://drive.google.com/file/d/18byV6z_gBDFiedIeAzS4-AkrDNPLBPEp/view?usp=sharing" TargetMode="External"/><Relationship Id="rId346" Type="http://schemas.openxmlformats.org/officeDocument/2006/relationships/hyperlink" Target="https://drive.google.com/file/d/1Iu9i08B40JZSFSM0Mqg2J57drBv_LbxE/view?usp=sharing" TargetMode="External"/><Relationship Id="rId109" Type="http://schemas.openxmlformats.org/officeDocument/2006/relationships/hyperlink" Target="https://sites.google.com/view/photobooth-rental-culver-city/wedding-photo-booth-rental-in-culver-city" TargetMode="External"/><Relationship Id="rId108" Type="http://schemas.openxmlformats.org/officeDocument/2006/relationships/hyperlink" Target="https://docs.google.com/document/d/1oYF43wlyLyaQIkuggjs4gVNUkfkEe50KXLgEVzhROr4/view" TargetMode="External"/><Relationship Id="rId229" Type="http://schemas.openxmlformats.org/officeDocument/2006/relationships/hyperlink" Target="https://drive.google.com/file/d/1o0mvXRk-7LhC0MzELwG6g4dwgntFrPok/view?usp=sharing" TargetMode="External"/><Relationship Id="rId220" Type="http://schemas.openxmlformats.org/officeDocument/2006/relationships/hyperlink" Target="https://drive.google.com/file/d/1ayTKDMlLNXiyNO-QB7-AUxQO0Lm1GPpl/view?usp=sharing" TargetMode="External"/><Relationship Id="rId341" Type="http://schemas.openxmlformats.org/officeDocument/2006/relationships/hyperlink" Target="https://drive.google.com/file/d/1awIICOKB4ttWLILnwaPJsA8qFTgmydmn/view?usp=sharing" TargetMode="External"/><Relationship Id="rId340" Type="http://schemas.openxmlformats.org/officeDocument/2006/relationships/hyperlink" Target="https://drive.google.com/file/d/1R11N7tjsCH_RS-9W4wWiUhRdrpx9a967/view?usp=sharing" TargetMode="External"/><Relationship Id="rId103" Type="http://schemas.openxmlformats.org/officeDocument/2006/relationships/hyperlink" Target="https://docs.google.com/document/d/1Pc-9zXQ3k7E7sNKAxD8QA3Fdm6PxX3KPcTweBdePhDo/edit?usp=sharing" TargetMode="External"/><Relationship Id="rId224" Type="http://schemas.openxmlformats.org/officeDocument/2006/relationships/hyperlink" Target="https://drive.google.com/file/d/1PCnI_9y7Y_a15d2pTd2Lcj3_QM_VBQtK/view?usp=sharing" TargetMode="External"/><Relationship Id="rId345" Type="http://schemas.openxmlformats.org/officeDocument/2006/relationships/hyperlink" Target="https://drive.google.com/file/d/1oLAIFqMsOadMXhM3MpSQgh09OeRg8FOc/view?usp=sharing" TargetMode="External"/><Relationship Id="rId102" Type="http://schemas.openxmlformats.org/officeDocument/2006/relationships/hyperlink" Target="https://docs.google.com/document/d/1o_N1DCgi7t4hWuG7pboVSm6ugY9ewdWiY_32uKHvWMg/view" TargetMode="External"/><Relationship Id="rId223" Type="http://schemas.openxmlformats.org/officeDocument/2006/relationships/hyperlink" Target="https://drive.google.com/file/d/1kWbxg_bQplZlWXOGUt0_EFP9tV-4VLhm/view?usp=sharing" TargetMode="External"/><Relationship Id="rId344" Type="http://schemas.openxmlformats.org/officeDocument/2006/relationships/hyperlink" Target="https://drive.google.com/file/d/1ctiN1PL9NeSuOzoLpljDaTxCo7FEQanr/view?usp=sharing" TargetMode="External"/><Relationship Id="rId101" Type="http://schemas.openxmlformats.org/officeDocument/2006/relationships/hyperlink" Target="https://docs.google.com/document/d/1o_N1DCgi7t4hWuG7pboVSm6ugY9ewdWiY_32uKHvWMg/pub" TargetMode="External"/><Relationship Id="rId222" Type="http://schemas.openxmlformats.org/officeDocument/2006/relationships/hyperlink" Target="https://drive.google.com/file/d/1s1cf1g8zILlhUdwXZ07VD6TWOHxq7bWT/view?usp=sharing" TargetMode="External"/><Relationship Id="rId343" Type="http://schemas.openxmlformats.org/officeDocument/2006/relationships/hyperlink" Target="https://drive.google.com/file/d/1Kq2eRhf2mI9AYYTAsekC0jV2ybNLmB_C/view?usp=sharing" TargetMode="External"/><Relationship Id="rId100" Type="http://schemas.openxmlformats.org/officeDocument/2006/relationships/hyperlink" Target="https://docs.google.com/document/d/1o_N1DCgi7t4hWuG7pboVSm6ugY9ewdWiY_32uKHvWMg/edit?usp=sharing" TargetMode="External"/><Relationship Id="rId221" Type="http://schemas.openxmlformats.org/officeDocument/2006/relationships/hyperlink" Target="https://drive.google.com/file/d/1FTmkGn5EOEG6cWissiVXvb0EZa_ymC9M/view?usp=sharing" TargetMode="External"/><Relationship Id="rId342" Type="http://schemas.openxmlformats.org/officeDocument/2006/relationships/hyperlink" Target="https://drive.google.com/file/d/15EEQxPJoUmaE3gceqGsbvRKR5Dj4Wmpt/view?usp=sharing" TargetMode="External"/><Relationship Id="rId217" Type="http://schemas.openxmlformats.org/officeDocument/2006/relationships/hyperlink" Target="https://drive.google.com/file/d/1s5jNvGXHzcIix1mNv2C29pQGO14tFghh/view?usp=sharing" TargetMode="External"/><Relationship Id="rId338" Type="http://schemas.openxmlformats.org/officeDocument/2006/relationships/hyperlink" Target="https://drive.google.com/file/d/1MB8lnIXcPnDNdHPfa9Sl3Gn2QEkQz-6R/view?usp=sharing" TargetMode="External"/><Relationship Id="rId216" Type="http://schemas.openxmlformats.org/officeDocument/2006/relationships/hyperlink" Target="https://drive.google.com/file/d/1uF-605P0j4i5u1_6Uydq8GpWzilIHcB0/view?usp=sharing" TargetMode="External"/><Relationship Id="rId337" Type="http://schemas.openxmlformats.org/officeDocument/2006/relationships/hyperlink" Target="https://drive.google.com/file/d/1I4Vxf6xWGkLMG7O-9-0TLDL7xvMEyoFS/view?usp=sharing" TargetMode="External"/><Relationship Id="rId215" Type="http://schemas.openxmlformats.org/officeDocument/2006/relationships/hyperlink" Target="https://drive.google.com/file/d/1yohMmVqHKjKWODFwNthJTcKItx3-TGE1/view?usp=sharing" TargetMode="External"/><Relationship Id="rId336" Type="http://schemas.openxmlformats.org/officeDocument/2006/relationships/hyperlink" Target="https://drive.google.com/file/d/16gxynlCQmLFm57-hTVgd9o2YDSTPLaoG/view?usp=sharing" TargetMode="External"/><Relationship Id="rId214" Type="http://schemas.openxmlformats.org/officeDocument/2006/relationships/hyperlink" Target="https://drive.google.com/file/d/1rY_e5S_yPBf5mEhH9eXB7NMViM1XCH-q/view?usp=sharing" TargetMode="External"/><Relationship Id="rId335" Type="http://schemas.openxmlformats.org/officeDocument/2006/relationships/hyperlink" Target="https://drive.google.com/file/d/19GwVCckS8ghAaOuZnWkSdV_mxmpVYxXZ/view?usp=sharing" TargetMode="External"/><Relationship Id="rId219" Type="http://schemas.openxmlformats.org/officeDocument/2006/relationships/hyperlink" Target="https://drive.google.com/file/d/1sTJowdTG6bDV9ndmou5kDgqvO7FXCSEg/view?usp=sharing" TargetMode="External"/><Relationship Id="rId218" Type="http://schemas.openxmlformats.org/officeDocument/2006/relationships/hyperlink" Target="https://drive.google.com/file/d/1pNz4kMinUlE5YfIKk0tkwUvJrK1gB7GJ/view?usp=sharing" TargetMode="External"/><Relationship Id="rId339" Type="http://schemas.openxmlformats.org/officeDocument/2006/relationships/hyperlink" Target="https://drive.google.com/file/d/1cl9YHyOclE_6PisYBTt7AxNiDJUxAOWi/view?usp=sharing" TargetMode="External"/><Relationship Id="rId330" Type="http://schemas.openxmlformats.org/officeDocument/2006/relationships/hyperlink" Target="https://drive.google.com/file/d/13jL--lpI6kOGYPK3MLMako_wscZpJydX/view?usp=sharing" TargetMode="External"/><Relationship Id="rId213" Type="http://schemas.openxmlformats.org/officeDocument/2006/relationships/hyperlink" Target="https://drive.google.com/file/d/1pv_uw7TNfggCEtmIESJ_TyqutdCxVPET/view?usp=sharing" TargetMode="External"/><Relationship Id="rId334" Type="http://schemas.openxmlformats.org/officeDocument/2006/relationships/hyperlink" Target="https://drive.google.com/file/d/1s28ZED-4g9DdlZCVF6BK83n0HvxIE9Pu/view?usp=sharing" TargetMode="External"/><Relationship Id="rId212" Type="http://schemas.openxmlformats.org/officeDocument/2006/relationships/hyperlink" Target="https://drive.google.com/file/d/1q4RKSXFpQjGYNR5Wan1tc4Q3-jwORyb-/view?usp=sharing" TargetMode="External"/><Relationship Id="rId333" Type="http://schemas.openxmlformats.org/officeDocument/2006/relationships/hyperlink" Target="https://drive.google.com/file/d/1bnRJb5lD-xZ5Q5fWyChE1GafgoPohzeq/view?usp=sharing" TargetMode="External"/><Relationship Id="rId211" Type="http://schemas.openxmlformats.org/officeDocument/2006/relationships/hyperlink" Target="https://drive.google.com/file/d/1RVPoHA3WuR7au57cBMJo46piasR6Wyzu/view?usp=sharing" TargetMode="External"/><Relationship Id="rId332" Type="http://schemas.openxmlformats.org/officeDocument/2006/relationships/hyperlink" Target="https://drive.google.com/file/d/1c1lxjCVrCxMfZGGoccWuWwO-XOCt82WV/view?usp=sharing" TargetMode="External"/><Relationship Id="rId210" Type="http://schemas.openxmlformats.org/officeDocument/2006/relationships/hyperlink" Target="https://drive.google.com/file/d/1xphDK37oEfB_q2Q3CjBOmDwTWDZLiOB9/view?usp=sharing" TargetMode="External"/><Relationship Id="rId331" Type="http://schemas.openxmlformats.org/officeDocument/2006/relationships/hyperlink" Target="https://drive.google.com/file/d/1PC-hdsC_8G_BZI7J8q-TiCIOPaK8VJZE/view?usp=sharing" TargetMode="External"/><Relationship Id="rId129" Type="http://schemas.openxmlformats.org/officeDocument/2006/relationships/hyperlink" Target="https://docs.google.com/document/d/1D8zx6W4iyVB_ltWCgDkucrrl3IEzlyHExeCEy41MDrM/pub" TargetMode="External"/><Relationship Id="rId128" Type="http://schemas.openxmlformats.org/officeDocument/2006/relationships/hyperlink" Target="https://docs.google.com/document/d/1D8zx6W4iyVB_ltWCgDkucrrl3IEzlyHExeCEy41MDrM/edit?usp=sharing" TargetMode="External"/><Relationship Id="rId249" Type="http://schemas.openxmlformats.org/officeDocument/2006/relationships/hyperlink" Target="https://drive.google.com/file/d/1Yt0R-24Kq22nGS1jp6cGVxznWnyB1ezT/view?usp=sharing" TargetMode="External"/><Relationship Id="rId127" Type="http://schemas.openxmlformats.org/officeDocument/2006/relationships/hyperlink" Target="https://sites.google.com/view/photoboothrentalnearsandimas/home" TargetMode="External"/><Relationship Id="rId248" Type="http://schemas.openxmlformats.org/officeDocument/2006/relationships/hyperlink" Target="https://drive.google.com/file/d/1bbK18Ri5vc_vXhl_Ygke4eqjFAokjxKX/view?usp=sharing" TargetMode="External"/><Relationship Id="rId126" Type="http://schemas.openxmlformats.org/officeDocument/2006/relationships/hyperlink" Target="https://sites.google.com/view/culvercityphotoboothrentals/photo-booth-rental-in-culver-city_1" TargetMode="External"/><Relationship Id="rId247" Type="http://schemas.openxmlformats.org/officeDocument/2006/relationships/hyperlink" Target="https://drive.google.com/file/d/1_LcUvH5P-hGTapKxK0rAJTRMc991bfBW/view?usp=sharing" TargetMode="External"/><Relationship Id="rId121" Type="http://schemas.openxmlformats.org/officeDocument/2006/relationships/hyperlink" Target="https://docs.google.com/document/d/1jWvYfBVUbtw3fJEKg7mRXVIqSEiwA8fsv9tpEdntro0/pub" TargetMode="External"/><Relationship Id="rId242" Type="http://schemas.openxmlformats.org/officeDocument/2006/relationships/hyperlink" Target="https://drive.google.com/file/d/1VYomgVjKsXVB8p7tjoI3tPWaJ2GR2Vw1/view?usp=sharing" TargetMode="External"/><Relationship Id="rId120" Type="http://schemas.openxmlformats.org/officeDocument/2006/relationships/hyperlink" Target="https://docs.google.com/document/d/1jWvYfBVUbtw3fJEKg7mRXVIqSEiwA8fsv9tpEdntro0/edit?usp=sharing" TargetMode="External"/><Relationship Id="rId241" Type="http://schemas.openxmlformats.org/officeDocument/2006/relationships/hyperlink" Target="https://drive.google.com/file/d/1G6BEVNKYITYz932hqkxrasW0E3vy6C-W/view?usp=sharing" TargetMode="External"/><Relationship Id="rId240" Type="http://schemas.openxmlformats.org/officeDocument/2006/relationships/hyperlink" Target="https://drive.google.com/file/d/1Kh1rGl4UhejXeVLRQAryNAb-fpN2-avn/view?usp=sharing" TargetMode="External"/><Relationship Id="rId125" Type="http://schemas.openxmlformats.org/officeDocument/2006/relationships/hyperlink" Target="https://sites.google.com/view/culvercityphotoboothrentals/photo-booth-for-rent-near-culver-city" TargetMode="External"/><Relationship Id="rId246" Type="http://schemas.openxmlformats.org/officeDocument/2006/relationships/hyperlink" Target="https://drive.google.com/file/d/1FHaqFK_W7DHwWT1z4h6ALhkus0W_driH/view?usp=sharing" TargetMode="External"/><Relationship Id="rId124" Type="http://schemas.openxmlformats.org/officeDocument/2006/relationships/hyperlink" Target="https://sites.google.com/view/culvercityphotoboothrentals/photo-booth-for-rental-in-culver-city" TargetMode="External"/><Relationship Id="rId245" Type="http://schemas.openxmlformats.org/officeDocument/2006/relationships/hyperlink" Target="https://drive.google.com/file/d/1YrDzp-O-2kdUCj2pUpC3RJSt9ABVhoRK/view?usp=sharing" TargetMode="External"/><Relationship Id="rId123" Type="http://schemas.openxmlformats.org/officeDocument/2006/relationships/hyperlink" Target="https://sites.google.com/view/photobooth-rental-culver-city/wedding-photo-booth-rental-in-culver-city" TargetMode="External"/><Relationship Id="rId244" Type="http://schemas.openxmlformats.org/officeDocument/2006/relationships/hyperlink" Target="https://drive.google.com/file/d/131E0iuNnY3MmB-liqk8TlGFtMH6pse1E/view?usp=sharing" TargetMode="External"/><Relationship Id="rId122" Type="http://schemas.openxmlformats.org/officeDocument/2006/relationships/hyperlink" Target="https://docs.google.com/document/d/1jWvYfBVUbtw3fJEKg7mRXVIqSEiwA8fsv9tpEdntro0/view" TargetMode="External"/><Relationship Id="rId243" Type="http://schemas.openxmlformats.org/officeDocument/2006/relationships/hyperlink" Target="https://drive.google.com/file/d/1QJ0loKVhQ0dcaaAnuopU4gUuQXSGal2c/view?usp=sharing" TargetMode="External"/><Relationship Id="rId95" Type="http://schemas.openxmlformats.org/officeDocument/2006/relationships/hyperlink" Target="https://sites.google.com/view/photobooth-rental-culver-city/wedding-photo-booth-rental-in-culver-city" TargetMode="External"/><Relationship Id="rId94" Type="http://schemas.openxmlformats.org/officeDocument/2006/relationships/hyperlink" Target="https://docs.google.com/document/d/1gvu_zKRSqAcSqprvbjegK_ZMp6asX-klR4GqMVi5hCU/view" TargetMode="External"/><Relationship Id="rId97" Type="http://schemas.openxmlformats.org/officeDocument/2006/relationships/hyperlink" Target="https://sites.google.com/view/culvercityphotoboothrentals/photo-booth-for-rent-near-culver-city" TargetMode="External"/><Relationship Id="rId96" Type="http://schemas.openxmlformats.org/officeDocument/2006/relationships/hyperlink" Target="https://sites.google.com/view/culvercityphotoboothrentals/photo-booth-for-rental-in-culver-city" TargetMode="External"/><Relationship Id="rId99" Type="http://schemas.openxmlformats.org/officeDocument/2006/relationships/hyperlink" Target="https://sites.google.com/view/photoboothrentalnearsandimas/home" TargetMode="External"/><Relationship Id="rId98" Type="http://schemas.openxmlformats.org/officeDocument/2006/relationships/hyperlink" Target="https://sites.google.com/view/culvercityphotoboothrentals/photo-booth-rental-in-culver-city_1" TargetMode="External"/><Relationship Id="rId91" Type="http://schemas.openxmlformats.org/officeDocument/2006/relationships/hyperlink" Target="https://docs.google.com/document/d/1ZhbqYupqTw0FpVclnKqtSztpNxrZLHvbtjGmP17fmvA/view" TargetMode="External"/><Relationship Id="rId90" Type="http://schemas.openxmlformats.org/officeDocument/2006/relationships/hyperlink" Target="https://docs.google.com/document/d/1ZhbqYupqTw0FpVclnKqtSztpNxrZLHvbtjGmP17fmvA/pub" TargetMode="External"/><Relationship Id="rId93" Type="http://schemas.openxmlformats.org/officeDocument/2006/relationships/hyperlink" Target="https://docs.google.com/document/d/1gvu_zKRSqAcSqprvbjegK_ZMp6asX-klR4GqMVi5hCU/pub" TargetMode="External"/><Relationship Id="rId92" Type="http://schemas.openxmlformats.org/officeDocument/2006/relationships/hyperlink" Target="https://docs.google.com/document/d/1gvu_zKRSqAcSqprvbjegK_ZMp6asX-klR4GqMVi5hCU/edit?usp=sharing" TargetMode="External"/><Relationship Id="rId118" Type="http://schemas.openxmlformats.org/officeDocument/2006/relationships/hyperlink" Target="https://docs.google.com/document/d/1NIbpylFISFuvtogi8_L_mCEPgl9FluJA3Kg-i1pOTGg/pub" TargetMode="External"/><Relationship Id="rId239" Type="http://schemas.openxmlformats.org/officeDocument/2006/relationships/hyperlink" Target="https://drive.google.com/file/d/1zD8YlBfUhsY6cyyWVI6t0-PP1MRl5QMi/view?usp=sharing" TargetMode="External"/><Relationship Id="rId117" Type="http://schemas.openxmlformats.org/officeDocument/2006/relationships/hyperlink" Target="https://docs.google.com/document/d/1NIbpylFISFuvtogi8_L_mCEPgl9FluJA3Kg-i1pOTGg/edit?usp=sharing" TargetMode="External"/><Relationship Id="rId238" Type="http://schemas.openxmlformats.org/officeDocument/2006/relationships/hyperlink" Target="https://drive.google.com/file/d/1lC1CxnDVybI9lgY4w7G-NPEC4_bBwCEC/view?usp=sharing" TargetMode="External"/><Relationship Id="rId116" Type="http://schemas.openxmlformats.org/officeDocument/2006/relationships/hyperlink" Target="https://docs.google.com/document/d/1BH3XckRTQjGY8dEJzYsPrK19O74rBc0CYZxMSaGt_1A/view" TargetMode="External"/><Relationship Id="rId237" Type="http://schemas.openxmlformats.org/officeDocument/2006/relationships/hyperlink" Target="https://drive.google.com/file/d/19uc2e4DjV5TwCkzbv6QlcE53am7noKYu/view?usp=sharing" TargetMode="External"/><Relationship Id="rId115" Type="http://schemas.openxmlformats.org/officeDocument/2006/relationships/hyperlink" Target="https://docs.google.com/document/d/1BH3XckRTQjGY8dEJzYsPrK19O74rBc0CYZxMSaGt_1A/pub" TargetMode="External"/><Relationship Id="rId236" Type="http://schemas.openxmlformats.org/officeDocument/2006/relationships/hyperlink" Target="https://drive.google.com/file/d/1Uh51EZ0z7PXvHkPJNl_XBc6rtvRHd8Bk/view?usp=sharing" TargetMode="External"/><Relationship Id="rId119" Type="http://schemas.openxmlformats.org/officeDocument/2006/relationships/hyperlink" Target="https://docs.google.com/document/d/1NIbpylFISFuvtogi8_L_mCEPgl9FluJA3Kg-i1pOTGg/view" TargetMode="External"/><Relationship Id="rId110" Type="http://schemas.openxmlformats.org/officeDocument/2006/relationships/hyperlink" Target="https://sites.google.com/view/culvercityphotoboothrentals/photo-booth-for-rental-in-culver-city" TargetMode="External"/><Relationship Id="rId231" Type="http://schemas.openxmlformats.org/officeDocument/2006/relationships/hyperlink" Target="https://drive.google.com/file/d/1umFMjQxOkdC5ub1Rv5awLv0ONn_Lo7h2/view?usp=sharing" TargetMode="External"/><Relationship Id="rId352" Type="http://schemas.openxmlformats.org/officeDocument/2006/relationships/hyperlink" Target="https://drive.google.com/file/d/1fq7nA6m0jq7e4Qdh_3t4nH0yMA9CdVNt/view?usp=sharing" TargetMode="External"/><Relationship Id="rId230" Type="http://schemas.openxmlformats.org/officeDocument/2006/relationships/hyperlink" Target="https://drive.google.com/file/d/1KHQw_Xn0ceCM3_Zpzn4MOIS1SmaI9KEU/view?usp=sharing" TargetMode="External"/><Relationship Id="rId351" Type="http://schemas.openxmlformats.org/officeDocument/2006/relationships/hyperlink" Target="https://drive.google.com/file/d/1L1479v8ULk6fIl0WF2A83jUGM1OFk-LM/view?usp=sharing" TargetMode="External"/><Relationship Id="rId350" Type="http://schemas.openxmlformats.org/officeDocument/2006/relationships/hyperlink" Target="https://docs.google.com/presentation/d/1uxES_Q8uxdYeg8_kjqnvNc58nGtN8U-P/edit?usp=sharing&amp;ouid=115602453726005426174&amp;rtpof=true&amp;sd=true" TargetMode="External"/><Relationship Id="rId114" Type="http://schemas.openxmlformats.org/officeDocument/2006/relationships/hyperlink" Target="https://docs.google.com/document/d/1BH3XckRTQjGY8dEJzYsPrK19O74rBc0CYZxMSaGt_1A/edit?usp=sharing" TargetMode="External"/><Relationship Id="rId235" Type="http://schemas.openxmlformats.org/officeDocument/2006/relationships/hyperlink" Target="https://drive.google.com/file/d/1jQrGymebbR0BzD63HUEepstv10Jkk3EU/view?usp=sharing" TargetMode="External"/><Relationship Id="rId113" Type="http://schemas.openxmlformats.org/officeDocument/2006/relationships/hyperlink" Target="https://sites.google.com/view/photoboothrentalnearsandimas/home" TargetMode="External"/><Relationship Id="rId234" Type="http://schemas.openxmlformats.org/officeDocument/2006/relationships/hyperlink" Target="https://drive.google.com/file/d/1ZEGSeHnRhvmj4zgUFQcbl4hLRAEoHX3b/view?usp=sharing" TargetMode="External"/><Relationship Id="rId112" Type="http://schemas.openxmlformats.org/officeDocument/2006/relationships/hyperlink" Target="https://sites.google.com/view/culvercityphotoboothrentals/photo-booth-rental-in-culver-city_1" TargetMode="External"/><Relationship Id="rId233" Type="http://schemas.openxmlformats.org/officeDocument/2006/relationships/hyperlink" Target="https://drive.google.com/file/d/1VxIdeZiKJc4Xg3a9xKOA8epUtJOfi5kd/view?usp=sharing" TargetMode="External"/><Relationship Id="rId354" Type="http://schemas.openxmlformats.org/officeDocument/2006/relationships/vmlDrawing" Target="../drawings/vmlDrawing1.vml"/><Relationship Id="rId111" Type="http://schemas.openxmlformats.org/officeDocument/2006/relationships/hyperlink" Target="https://sites.google.com/view/culvercityphotoboothrentals/photo-booth-for-rent-near-culver-city" TargetMode="External"/><Relationship Id="rId232" Type="http://schemas.openxmlformats.org/officeDocument/2006/relationships/hyperlink" Target="https://drive.google.com/file/d/1rHZ98dFUOxkH6Z0EmFWwkzUzQI6I2LQM/view?usp=sharing" TargetMode="External"/><Relationship Id="rId353" Type="http://schemas.openxmlformats.org/officeDocument/2006/relationships/drawing" Target="../drawings/drawing1.xml"/><Relationship Id="rId305" Type="http://schemas.openxmlformats.org/officeDocument/2006/relationships/hyperlink" Target="https://drive.google.com/file/d/1HwIMsHat6l1Cn9Md-ljLnR4Gg0E3kxK_/view?usp=sharing" TargetMode="External"/><Relationship Id="rId304" Type="http://schemas.openxmlformats.org/officeDocument/2006/relationships/hyperlink" Target="https://drive.google.com/file/d/1vKRmsXgXthuX9aIWSdNR12NFX02cR2gb/view?usp=sharing" TargetMode="External"/><Relationship Id="rId303" Type="http://schemas.openxmlformats.org/officeDocument/2006/relationships/hyperlink" Target="https://drive.google.com/file/d/1a-bPIWMzL-kGnogvsVL10EEvQiVTqhb5/view?usp=sharing" TargetMode="External"/><Relationship Id="rId302" Type="http://schemas.openxmlformats.org/officeDocument/2006/relationships/hyperlink" Target="https://drive.google.com/file/d/1iZtF4LXA8lGhWPk85w45LgrhQdKp9Dbh/view?usp=sharing" TargetMode="External"/><Relationship Id="rId309" Type="http://schemas.openxmlformats.org/officeDocument/2006/relationships/hyperlink" Target="https://drive.google.com/file/d/1ZdOoxCPZwhmg4DIbcFPj2BItOo_rmYQz/view?usp=sharing" TargetMode="External"/><Relationship Id="rId308" Type="http://schemas.openxmlformats.org/officeDocument/2006/relationships/hyperlink" Target="https://drive.google.com/file/d/1_yt3CpjE_u8Vyd_yGSeVI9z_ePfzV503/view?usp=sharing" TargetMode="External"/><Relationship Id="rId307" Type="http://schemas.openxmlformats.org/officeDocument/2006/relationships/hyperlink" Target="https://drive.google.com/file/d/12ABRSEPvO-yVhEI9pfzlk27MIZNQ30N_/view?usp=sharing" TargetMode="External"/><Relationship Id="rId306" Type="http://schemas.openxmlformats.org/officeDocument/2006/relationships/hyperlink" Target="https://drive.google.com/file/d/11BKaqYdSm7WcyQQtaiedwlGdR9im25Ub/view?usp=sharing" TargetMode="External"/><Relationship Id="rId301" Type="http://schemas.openxmlformats.org/officeDocument/2006/relationships/hyperlink" Target="https://drive.google.com/file/d/1AKfC17k1JRatrourI-WJFkWnlcFBs2pR/view?usp=sharing" TargetMode="External"/><Relationship Id="rId300" Type="http://schemas.openxmlformats.org/officeDocument/2006/relationships/hyperlink" Target="https://drive.google.com/file/d/1cixxErinCjQCz8l4ucogHUpoW6RZ4qGi/view?usp=sharing" TargetMode="External"/><Relationship Id="rId206" Type="http://schemas.openxmlformats.org/officeDocument/2006/relationships/hyperlink" Target="https://drive.google.com/file/d/1BQl8iIjThlCVvYN0ioTjdpPXPOeoBiCX/view?usp=sharing" TargetMode="External"/><Relationship Id="rId327" Type="http://schemas.openxmlformats.org/officeDocument/2006/relationships/hyperlink" Target="https://drive.google.com/file/d/19Y7q336U46EUSxkV_Jyr1aB1crW2AvuP/view?usp=sharing" TargetMode="External"/><Relationship Id="rId205" Type="http://schemas.openxmlformats.org/officeDocument/2006/relationships/hyperlink" Target="https://drive.google.com/file/d/1nOmL5UkcS_mNVj0i2BgeapUQO7HEIeWX/view?usp=sharing" TargetMode="External"/><Relationship Id="rId326" Type="http://schemas.openxmlformats.org/officeDocument/2006/relationships/hyperlink" Target="https://drive.google.com/file/d/1LyoW82TCETZfknG4IlEzEoH5qSH61HIr/view?usp=sharing" TargetMode="External"/><Relationship Id="rId204" Type="http://schemas.openxmlformats.org/officeDocument/2006/relationships/hyperlink" Target="https://drive.google.com/file/d/1uoUuJpYg2njH3qooeo-cZUAIty0GkdwT/view?usp=sharing" TargetMode="External"/><Relationship Id="rId325" Type="http://schemas.openxmlformats.org/officeDocument/2006/relationships/hyperlink" Target="https://drive.google.com/file/d/1L7rmF0zfXgdbDJXR760FP3ZwzYMaRWM1/view?usp=sharing" TargetMode="External"/><Relationship Id="rId203" Type="http://schemas.openxmlformats.org/officeDocument/2006/relationships/hyperlink" Target="https://drive.google.com/file/d/193E7q_zBdgk84a1OButWQDM5QekHcb7F/view?usp=sharing" TargetMode="External"/><Relationship Id="rId324" Type="http://schemas.openxmlformats.org/officeDocument/2006/relationships/hyperlink" Target="https://drive.google.com/file/d/1Q-nrtI2Yh0z9nynhEfdSSGFY_LbX3Nlk/view?usp=sharing" TargetMode="External"/><Relationship Id="rId209" Type="http://schemas.openxmlformats.org/officeDocument/2006/relationships/hyperlink" Target="https://drive.google.com/file/d/1QGVH5oavs2AFQRPFEnNqdkqF5_JHfFHZ/view?usp=sharing" TargetMode="External"/><Relationship Id="rId208" Type="http://schemas.openxmlformats.org/officeDocument/2006/relationships/hyperlink" Target="https://drive.google.com/file/d/1PIMXJ4B89hQM5BfOV0Vu8kGPq3eB9Fkv/view?usp=sharing" TargetMode="External"/><Relationship Id="rId329" Type="http://schemas.openxmlformats.org/officeDocument/2006/relationships/hyperlink" Target="https://drive.google.com/file/d/1neDsou1jYWyGeNN-zvMsoUSRCr7-RIcc/view?usp=sharing" TargetMode="External"/><Relationship Id="rId207" Type="http://schemas.openxmlformats.org/officeDocument/2006/relationships/hyperlink" Target="https://drive.google.com/file/d/1uJa0drTCQ2FzLST91bzpzWKGzCrhZKtf/view?usp=sharing" TargetMode="External"/><Relationship Id="rId328" Type="http://schemas.openxmlformats.org/officeDocument/2006/relationships/hyperlink" Target="https://drive.google.com/file/d/1i8SOUNhStkrWlE1Dd85aqwMVgzPMSiH0/view?usp=sharing" TargetMode="External"/><Relationship Id="rId202" Type="http://schemas.openxmlformats.org/officeDocument/2006/relationships/hyperlink" Target="https://drive.google.com/file/d/1Kvg1MwMMxnkYu1VvIKHgbKGCYLiRXZvE/view?usp=sharing" TargetMode="External"/><Relationship Id="rId323" Type="http://schemas.openxmlformats.org/officeDocument/2006/relationships/hyperlink" Target="https://drive.google.com/file/d/1LIjCpfOB0rEYi8Z1_ypuoK1pyC-ZEPzU/view?usp=sharing" TargetMode="External"/><Relationship Id="rId201" Type="http://schemas.openxmlformats.org/officeDocument/2006/relationships/hyperlink" Target="https://docs.google.com/spreadsheets/d/1aQHXgpYeyWsmyDv0k4jSzBsIW30D1-_E/edit?usp=sharing&amp;ouid=115602453726005426174&amp;rtpof=true&amp;sd=true" TargetMode="External"/><Relationship Id="rId322" Type="http://schemas.openxmlformats.org/officeDocument/2006/relationships/hyperlink" Target="https://drive.google.com/file/d/1hhQWNcszGw4PaM1dTu0HU_8FBHdSzxG3/view?usp=sharing" TargetMode="External"/><Relationship Id="rId200" Type="http://schemas.openxmlformats.org/officeDocument/2006/relationships/hyperlink" Target="https://drive.google.com/file/d/1QFje1fPgkM48ZPuLqVPJYAy1ngOvgc7W/view?usp=sharing" TargetMode="External"/><Relationship Id="rId321" Type="http://schemas.openxmlformats.org/officeDocument/2006/relationships/hyperlink" Target="https://drive.google.com/file/d/11shYnRkdcHyFYxBtq2tjrCc8ezclLDQU/view?usp=sharing" TargetMode="External"/><Relationship Id="rId320" Type="http://schemas.openxmlformats.org/officeDocument/2006/relationships/hyperlink" Target="https://drive.google.com/file/d/1AGK2M1LaaM6IoGqazI_9h0JB1CnwcDFu/view?usp=sharing" TargetMode="External"/><Relationship Id="rId316" Type="http://schemas.openxmlformats.org/officeDocument/2006/relationships/hyperlink" Target="https://drive.google.com/file/d/1Fk1LCfFPX03jEunpXM2qPYPSu5ZooSDg/view?usp=sharing" TargetMode="External"/><Relationship Id="rId315" Type="http://schemas.openxmlformats.org/officeDocument/2006/relationships/hyperlink" Target="https://drive.google.com/file/d/1yhkZRi6aD5WPuk1aeYJOJo-UwRAHaGj3/view?usp=sharing" TargetMode="External"/><Relationship Id="rId314" Type="http://schemas.openxmlformats.org/officeDocument/2006/relationships/hyperlink" Target="https://drive.google.com/file/d/1ainHrX7nte6uNvVsffdtqVmskQp33O7S/view?usp=sharing" TargetMode="External"/><Relationship Id="rId313" Type="http://schemas.openxmlformats.org/officeDocument/2006/relationships/hyperlink" Target="https://drive.google.com/file/d/1xb3RMNjXqfoHoLlyCiIdJh9d1F3sCeKu/view?usp=sharing" TargetMode="External"/><Relationship Id="rId319" Type="http://schemas.openxmlformats.org/officeDocument/2006/relationships/hyperlink" Target="https://drive.google.com/file/d/1rWfyQ7RCZfPVTNpKes_6sIya23IC8Xvs/view?usp=sharing" TargetMode="External"/><Relationship Id="rId318" Type="http://schemas.openxmlformats.org/officeDocument/2006/relationships/hyperlink" Target="https://drive.google.com/file/d/1M6H0vs0WhxRnjw3F1KeMrtkDpjkjA3ZV/view?usp=sharing" TargetMode="External"/><Relationship Id="rId317" Type="http://schemas.openxmlformats.org/officeDocument/2006/relationships/hyperlink" Target="https://drive.google.com/file/d/1qxqBh6c16E_B6YUGhbIB2-8lrpPFo_Yn/view?usp=sharing" TargetMode="External"/><Relationship Id="rId312" Type="http://schemas.openxmlformats.org/officeDocument/2006/relationships/hyperlink" Target="https://drive.google.com/file/d/1Iraffi6PBz8JbIZx_ODpWmBNYcQPFOzv/view?usp=sharing" TargetMode="External"/><Relationship Id="rId311" Type="http://schemas.openxmlformats.org/officeDocument/2006/relationships/hyperlink" Target="https://drive.google.com/file/d/1uJtxfDM1opTi5-1aMLsTnzMzhSufYqMn/view?usp=sharing" TargetMode="External"/><Relationship Id="rId310" Type="http://schemas.openxmlformats.org/officeDocument/2006/relationships/hyperlink" Target="https://drive.google.com/file/d/18jMzcHlMH9Og64HdkXvSrRQ8YxMFHHn-/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d9Q2neNAhzx2R6rM_CRAvtyJ0aFTAxfG5BIbE-j-Y1k/edit?usp=sharing" TargetMode="External"/><Relationship Id="rId22" Type="http://schemas.openxmlformats.org/officeDocument/2006/relationships/drawing" Target="../drawings/drawing2.xml"/><Relationship Id="rId21" Type="http://schemas.openxmlformats.org/officeDocument/2006/relationships/hyperlink" Target="https://docs.google.com/document/d/1d9Q2neNAhzx2R6rM_CRAvtyJ0aFTAxfG5BIbE-j-Y1k/pub" TargetMode="External"/><Relationship Id="rId11" Type="http://schemas.openxmlformats.org/officeDocument/2006/relationships/hyperlink" Target="https://docs.google.com/document/d/1o_N1DCgi7t4hWuG7pboVSm6ugY9ewdWiY_32uKHvWMg/edit?usp=sharing" TargetMode="External"/><Relationship Id="rId10" Type="http://schemas.openxmlformats.org/officeDocument/2006/relationships/hyperlink" Target="https://docs.google.com/document/d/1ssgehoGno7kH0Oe8g94YXYvAAmLNOAJt6hpJBKKXVQY/view" TargetMode="External"/><Relationship Id="rId13" Type="http://schemas.openxmlformats.org/officeDocument/2006/relationships/hyperlink" Target="https://docs.google.com/document/d/1o_N1DCgi7t4hWuG7pboVSm6ugY9ewdWiY_32uKHvWMg/view" TargetMode="External"/><Relationship Id="rId12" Type="http://schemas.openxmlformats.org/officeDocument/2006/relationships/hyperlink" Target="https://docs.google.com/document/d/1o_N1DCgi7t4hWuG7pboVSm6ugY9ewdWiY_32uKHvWMg/pub" TargetMode="External"/><Relationship Id="rId15" Type="http://schemas.openxmlformats.org/officeDocument/2006/relationships/hyperlink" Target="https://docs.google.com/document/d/1BH3XckRTQjGY8dEJzYsPrK19O74rBc0CYZxMSaGt_1A/pub" TargetMode="External"/><Relationship Id="rId14" Type="http://schemas.openxmlformats.org/officeDocument/2006/relationships/hyperlink" Target="https://docs.google.com/document/d/1BH3XckRTQjGY8dEJzYsPrK19O74rBc0CYZxMSaGt_1A/edit?usp=sharing" TargetMode="External"/><Relationship Id="rId17" Type="http://schemas.openxmlformats.org/officeDocument/2006/relationships/hyperlink" Target="https://docs.google.com/document/d/1D8zx6W4iyVB_ltWCgDkucrrl3IEzlyHExeCEy41MDrM/edit?usp=sharing" TargetMode="External"/><Relationship Id="rId16" Type="http://schemas.openxmlformats.org/officeDocument/2006/relationships/hyperlink" Target="https://docs.google.com/document/d/1BH3XckRTQjGY8dEJzYsPrK19O74rBc0CYZxMSaGt_1A/view" TargetMode="External"/><Relationship Id="rId19" Type="http://schemas.openxmlformats.org/officeDocument/2006/relationships/hyperlink" Target="https://docs.google.com/document/d/1D8zx6W4iyVB_ltWCgDkucrrl3IEzlyHExeCEy41MDrM/view" TargetMode="External"/><Relationship Id="rId18" Type="http://schemas.openxmlformats.org/officeDocument/2006/relationships/hyperlink" Target="https://docs.google.com/document/d/1D8zx6W4iyVB_ltWCgDkucrrl3IEzlyHExeCEy41MDrM/pub" TargetMode="External"/><Relationship Id="rId1" Type="http://schemas.openxmlformats.org/officeDocument/2006/relationships/hyperlink" Target="https://sites.google.com/view/ai-face-swap-photo-booth/home" TargetMode="External"/><Relationship Id="rId2" Type="http://schemas.openxmlformats.org/officeDocument/2006/relationships/hyperlink" Target="https://drive.google.com/drive/folders/14OBQoEvcu3Hx4fg-FplBfFSKqanDcume?usp=sharing" TargetMode="External"/><Relationship Id="rId3" Type="http://schemas.openxmlformats.org/officeDocument/2006/relationships/hyperlink" Target="https://docs.google.com/document/d/13WJLUc9bGmwkz3wOVoyIio-0xxz9z-izPnkfqndHz7E/edit?usp=sharing" TargetMode="External"/><Relationship Id="rId4" Type="http://schemas.openxmlformats.org/officeDocument/2006/relationships/hyperlink" Target="https://docs.google.com/document/d/13WJLUc9bGmwkz3wOVoyIio-0xxz9z-izPnkfqndHz7E/pub" TargetMode="External"/><Relationship Id="rId9" Type="http://schemas.openxmlformats.org/officeDocument/2006/relationships/hyperlink" Target="https://docs.google.com/document/d/1ssgehoGno7kH0Oe8g94YXYvAAmLNOAJt6hpJBKKXVQY/pub" TargetMode="External"/><Relationship Id="rId5" Type="http://schemas.openxmlformats.org/officeDocument/2006/relationships/hyperlink" Target="https://docs.google.com/document/d/1GAqrZD3MHBUZTBDKC0rDRYB13oc2x28Xf_R2U6JzuMc/edit?usp=sharing" TargetMode="External"/><Relationship Id="rId6" Type="http://schemas.openxmlformats.org/officeDocument/2006/relationships/hyperlink" Target="https://docs.google.com/document/d/1GAqrZD3MHBUZTBDKC0rDRYB13oc2x28Xf_R2U6JzuMc/pub" TargetMode="External"/><Relationship Id="rId7" Type="http://schemas.openxmlformats.org/officeDocument/2006/relationships/hyperlink" Target="https://docs.google.com/document/d/1GAqrZD3MHBUZTBDKC0rDRYB13oc2x28Xf_R2U6JzuMc/view" TargetMode="External"/><Relationship Id="rId8" Type="http://schemas.openxmlformats.org/officeDocument/2006/relationships/hyperlink" Target="https://docs.google.com/document/d/1ssgehoGno7kH0Oe8g94YXYvAAmLNOAJt6hpJBKKXVQY/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amNndmhzbGFoODE5ajg2bWdiYW1iZmRwamsgYjk1ZTBmMDMzZjRlNjFmZDdjNDI2MjJhM2YzODA1MjllMTBhZTk0YzRmNDdjMTQ2YTYyMmVjZmU2ZTg5ZTY0MkBncm91cC5jYWxlbmRhci5nb29nbGUuY29t" TargetMode="External"/><Relationship Id="rId10" Type="http://schemas.openxmlformats.org/officeDocument/2006/relationships/hyperlink" Target="https://www.google.com/calendar/event?eid=amJxZ2ZxaTBhbzlzdHFvazhvZWhvNGk3MzQgYjk1ZTBmMDMzZjRlNjFmZDdjNDI2MjJhM2YzODA1MjllMTBhZTk0YzRmNDdjMTQ2YTYyMmVjZmU2ZTg5ZTY0MkBncm91cC5jYWxlbmRhci5nb29nbGUuY29t" TargetMode="External"/><Relationship Id="rId13" Type="http://schemas.openxmlformats.org/officeDocument/2006/relationships/hyperlink" Target="https://www.google.com/calendar/event?eid=c2o4cWd1OWpwOGNydGVvdmZpZ2szYWZoY2MgYjk1ZTBmMDMzZjRlNjFmZDdjNDI2MjJhM2YzODA1MjllMTBhZTk0YzRmNDdjMTQ2YTYyMmVjZmU2ZTg5ZTY0MkBncm91cC5jYWxlbmRhci5nb29nbGUuY29t" TargetMode="External"/><Relationship Id="rId12" Type="http://schemas.openxmlformats.org/officeDocument/2006/relationships/hyperlink" Target="https://www.google.com/calendar/event?eid=MXQ5bzQ2NzV1OG0yaW1wOTZzbXEzcjR1M2sgYjk1ZTBmMDMzZjRlNjFmZDdjNDI2MjJhM2YzODA1MjllMTBhZTk0YzRmNDdjMTQ2YTYyMmVjZmU2ZTg5ZTY0MkBncm91cC5jYWxlbmRhci5nb29nbGUuY29t" TargetMode="External"/><Relationship Id="rId15" Type="http://schemas.openxmlformats.org/officeDocument/2006/relationships/hyperlink" Target="https://www.google.com/calendar/event?eid=aDA4azk2NmoyOWt1ZDRzYTJpdWVwNWxncm8gYjk1ZTBmMDMzZjRlNjFmZDdjNDI2MjJhM2YzODA1MjllMTBhZTk0YzRmNDdjMTQ2YTYyMmVjZmU2ZTg5ZTY0MkBncm91cC5jYWxlbmRhci5nb29nbGUuY29t" TargetMode="External"/><Relationship Id="rId14" Type="http://schemas.openxmlformats.org/officeDocument/2006/relationships/hyperlink" Target="https://www.google.com/calendar/event?eid=dWl0YzkyMDZhYjVubnMxdDczbzhlcmhpaTggYjk1ZTBmMDMzZjRlNjFmZDdjNDI2MjJhM2YzODA1MjllMTBhZTk0YzRmNDdjMTQ2YTYyMmVjZmU2ZTg5ZTY0Mk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NjNlNjE4NnZyczk1cHBtanBzNHJhNDI1OTAgYjk1ZTBmMDMzZjRlNjFmZDdjNDI2MjJhM2YzODA1MjllMTBhZTk0YzRmNDdjMTQ2YTYyMmVjZmU2ZTg5ZTY0MkBncm91cC5jYWxlbmRhci5nb29nbGUuY29t" TargetMode="External"/><Relationship Id="rId2" Type="http://schemas.openxmlformats.org/officeDocument/2006/relationships/hyperlink" Target="https://www.google.com/calendar/event?eid=bjFwc3EzOHIxbm5udW4wOHR0ZDZpMThkbGsgYjk1ZTBmMDMzZjRlNjFmZDdjNDI2MjJhM2YzODA1MjllMTBhZTk0YzRmNDdjMTQ2YTYyMmVjZmU2ZTg5ZTY0MkBncm91cC5jYWxlbmRhci5nb29nbGUuY29t" TargetMode="External"/><Relationship Id="rId3" Type="http://schemas.openxmlformats.org/officeDocument/2006/relationships/hyperlink" Target="https://www.google.com/calendar/event?eid=dmRsZWQycGVpNHNsajV2M2YwbjFrMmYxbXMgYjk1ZTBmMDMzZjRlNjFmZDdjNDI2MjJhM2YzODA1MjllMTBhZTk0YzRmNDdjMTQ2YTYyMmVjZmU2ZTg5ZTY0MkBncm91cC5jYWxlbmRhci5nb29nbGUuY29t" TargetMode="External"/><Relationship Id="rId4" Type="http://schemas.openxmlformats.org/officeDocument/2006/relationships/hyperlink" Target="https://www.google.com/calendar/event?eid=amoycm1sOTBycjh2cHRiMDU2cGw1dDI0OTAgYjk1ZTBmMDMzZjRlNjFmZDdjNDI2MjJhM2YzODA1MjllMTBhZTk0YzRmNDdjMTQ2YTYyMmVjZmU2ZTg5ZTY0MkBncm91cC5jYWxlbmRhci5nb29nbGUuY29t" TargetMode="External"/><Relationship Id="rId9" Type="http://schemas.openxmlformats.org/officeDocument/2006/relationships/hyperlink" Target="https://www.google.com/calendar/event?eid=bWRpZnRyMzQyamkyY29sZWs0bXR0a291YTggYjk1ZTBmMDMzZjRlNjFmZDdjNDI2MjJhM2YzODA1MjllMTBhZTk0YzRmNDdjMTQ2YTYyMmVjZmU2ZTg5ZTY0MkBncm91cC5jYWxlbmRhci5nb29nbGUuY29t" TargetMode="External"/><Relationship Id="rId5" Type="http://schemas.openxmlformats.org/officeDocument/2006/relationships/hyperlink" Target="https://www.google.com/calendar/event?eid=cjNnZXR0c2k4YWMwazE3Y25oZGdwa2hwamcgYjk1ZTBmMDMzZjRlNjFmZDdjNDI2MjJhM2YzODA1MjllMTBhZTk0YzRmNDdjMTQ2YTYyMmVjZmU2ZTg5ZTY0MkBncm91cC5jYWxlbmRhci5nb29nbGUuY29t" TargetMode="External"/><Relationship Id="rId6" Type="http://schemas.openxmlformats.org/officeDocument/2006/relationships/hyperlink" Target="https://www.google.com/calendar/event?eid=cmZ1a3JzdGhmOThubDFldDZoNzh1ZTJxNDggYjk1ZTBmMDMzZjRlNjFmZDdjNDI2MjJhM2YzODA1MjllMTBhZTk0YzRmNDdjMTQ2YTYyMmVjZmU2ZTg5ZTY0MkBncm91cC5jYWxlbmRhci5nb29nbGUuY29t" TargetMode="External"/><Relationship Id="rId7" Type="http://schemas.openxmlformats.org/officeDocument/2006/relationships/hyperlink" Target="https://www.google.com/calendar/event?eid=aDdxNTJjcjdoampqcmVmamtwazZkZmVsNzAgYjk1ZTBmMDMzZjRlNjFmZDdjNDI2MjJhM2YzODA1MjllMTBhZTk0YzRmNDdjMTQ2YTYyMmVjZmU2ZTg5ZTY0MkBncm91cC5jYWxlbmRhci5nb29nbGUuY29t" TargetMode="External"/><Relationship Id="rId8" Type="http://schemas.openxmlformats.org/officeDocument/2006/relationships/hyperlink" Target="https://www.google.com/calendar/event?eid=dnJudjVqN3ZpZmsxYzVib2xrdXFjZmQ1cXMgYjk1ZTBmMDMzZjRlNjFmZDdjNDI2MjJhM2YzODA1MjllMTBhZTk0YzRmNDdjMTQ2YTYyMmVjZmU2ZTg5ZTY0Mk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oAFBVV95cUxObjhhaXJyNVVueTNsczkyMWJ1ZXBkV3V6bVg3cC13ZkdMcEJ6M19MbU5FdHpWS1dKeVRUT25fNmxxX3NzVk45THNHNVJ3RXYxY3lKMnphdlVfanFBaWQ1MlhyTWJQTHVrNnJTMllSWlVEVlhIcE5KWjA2R25lUmYzTTNjeWJTQzBlSDdBdXRuSnRBb25JN1V6XzVwT213WUsx?oc=5" TargetMode="External"/><Relationship Id="rId21" Type="http://schemas.openxmlformats.org/officeDocument/2006/relationships/drawing" Target="../drawings/drawing5.xml"/><Relationship Id="rId11" Type="http://schemas.openxmlformats.org/officeDocument/2006/relationships/hyperlink" Target="https://news.google.com/rss/articles/CBMilwFBVV95cUxQZEVDM3JDMkc2ZDBHS19fdWl2YXFMaWFuR0FXb3pDWDBnYVhaV2UyUzRNWlVZZEk3ZDFKYmo2X3gxOUh4QWVYeHQ2VGlwTzRaM2ttN2VDcTFFSkxIdmtuQVJpQk1pNTF2NW5DVEx3UHFwTThmQmVHazVHVXZ4VnBuOWNNX3ZXRHJNbmJBQXdFZktILU5kWVln?oc=5" TargetMode="External"/><Relationship Id="rId10" Type="http://schemas.openxmlformats.org/officeDocument/2006/relationships/hyperlink" Target="https://news.google.com/rss/articles/CBMilgFBVV95cUxNRHF3cXVfdEM0eFh3NDRzc0lnN3JWOUJkR1JmcHJQVmFuXzdwN0JpeWN3Y1ZJemRCZ2sxbGNabUkyaEpmN2FycVNLSnExU0M3cmc5cWJBbUc4TTRqZ2RYbnNfa29WdFFVZjZUeGxscFB6N3dUck40SnlyZWJHSkNYZy1qbkQwZjI0M3BWa056c0hqeWZ5Vmc?oc=5" TargetMode="External"/><Relationship Id="rId13" Type="http://schemas.openxmlformats.org/officeDocument/2006/relationships/hyperlink" Target="https://news.google.com/rss/articles/CBMidEFVX3lxTE1sa3pmbFQwMk1IeXk4NW40b0ZtRXVxSU1DN1A0NDl6eFFXbVo5YjlVMVRtRzI1bGtVLTBBcnBlMzhEREtHMUxBOVVEQ0ZZNjh3ZkxHMmxYdW51aEhLem1DdFVFMl9VVENVZjBDMWd4TGlSOUVW?oc=5" TargetMode="External"/><Relationship Id="rId12" Type="http://schemas.openxmlformats.org/officeDocument/2006/relationships/hyperlink" Target="https://news.google.com/rss/articles/CBMilwFBVV95cUxOTFp3Y09DM3FieV9mRXVBWEFyQ2tJUW1JUDJRUlZNbmtYV3BoaG1Ha3JnTlYyYWhFelkwVWQzMHd1R0pUVGRDc3d4SG1GSHJVZmVzdkhCRlpWNVprc1VQb2FJTkNDdFdLcXUtaDFldWY1NS1XR1l2NXhuUS0teUhPNHVycTVTZHdsaEVEQjlOaUNsUWs4Z0lN?oc=5" TargetMode="External"/><Relationship Id="rId15" Type="http://schemas.openxmlformats.org/officeDocument/2006/relationships/hyperlink" Target="https://news.google.com/rss/articles/CBMimgFBVV95cUxQS3YwM2ZIZFlLS3VhdHpXU2FwTjJPSWRKZHhQMTNfRmlzVEd5OTZzbkRnYlBTUnBfUm9xNWloSVdWcDVVMDFWcEVzOWFwT1QxMTFfajBvdXRZdXhWRWE1bkszelBuVTFSNlFXLS1ub2hMRldDUFJJS0g1UnE4Z284QWUxVDBqY3V1VnZVLS0wS01peG9jZ1RpWmZn?oc=5" TargetMode="External"/><Relationship Id="rId14" Type="http://schemas.openxmlformats.org/officeDocument/2006/relationships/hyperlink" Target="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 TargetMode="External"/><Relationship Id="rId17" Type="http://schemas.openxmlformats.org/officeDocument/2006/relationships/hyperlink" Target="https://news.google.com/rss/articles/CBMinAFBVV95cUxPTS03dFFqNE9JOVdKZXdDX0NLVko0enc4ZHdSbTRvTzluNkNYWDUzMDR1ZXZGNVJZTmRydmNRNmYtQ19DcnVSNDhVS3Q3WUc5dWN5VFVJd3ZiX3V6VF80ckh4WVhHbE44V0FBdjZNVzRmUjQwZXRaX3kyNTdNY2k0c29kUUp6NkFuckhvU3VfaC1uaGFVT2lpS3pEV28?oc=5" TargetMode="External"/><Relationship Id="rId16" Type="http://schemas.openxmlformats.org/officeDocument/2006/relationships/hyperlink" Target="https://news.google.com/rss/articles/CBMiqAFBVV95cUxONDRjYXpOUWVxUmtzUHM1M2g5RFVhSmdMSjM3UXpzeFd2WVJRbWo3OHBIYkRvNktYRzhpQjF3X1JkS0tSVEVVczFfczhOLVdZellaTDllMkgwQlJVeHVESm1BdXFIRGhKTHZQRlJCSXdkb3k3aUVERHdEV1VYazRJbzFZLXlXVjk0VVduZFAyQW9aNXI5WVdJUGJoZDZZQ3plMno0cVpGNms?oc=5" TargetMode="External"/><Relationship Id="rId19" Type="http://schemas.openxmlformats.org/officeDocument/2006/relationships/hyperlink" Target="https://news.google.com/rss/articles/CBMifEFVX3lxTFBoZXdsRExYbFRycmREVlQ5Nkc0WXEydUlIYlNqVlJleXkwZFBXc0xfX2JpM1c5NVVXbDd0MUxZbzdSQ2x2eThxM1Q4cU9OTjF1TDJQQW8yWjJTMW5JdzJMQXByR0RhZ0dCSGh1WXh2RWNFZzdiaEpxMElNRTg?oc=5" TargetMode="External"/><Relationship Id="rId18" Type="http://schemas.openxmlformats.org/officeDocument/2006/relationships/hyperlink" Target="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 TargetMode="External"/><Relationship Id="rId1" Type="http://schemas.openxmlformats.org/officeDocument/2006/relationships/hyperlink" Target="https://news.google.com/rss/search?q=aiphotobooth" TargetMode="External"/><Relationship Id="rId2" Type="http://schemas.openxmlformats.org/officeDocument/2006/relationships/hyperlink" Target="https://news.google.com/rss/articles/CBMilAFBVV95cUxOWjBPbnZHUGwzNHJoUkZIQkN6N1VtR3EyaE5xejQ3R1N6aFlULXFHbDVJUGswOEFuVjFocmZaRTRib1o2aXFvVGR5NGFIZThqZVpwWHpXcGZUYUxrdmhNUFJkdVllM1cyNkJSakJzNXhYOTBBb0ZHQ3g0WUNjUEhjUE4tUU83Y3dNWmFUT0JMUnJNZG5S?oc=5" TargetMode="External"/><Relationship Id="rId3" Type="http://schemas.openxmlformats.org/officeDocument/2006/relationships/hyperlink" Target="https://news.google.com/rss/articles/CBMimAFBVV95cUxObGdmTThoak1Fbzl4dk1uREhWaG5BcUVZLXVhTzhEcHJQQnp6eDJtdWUxNmF2QkppRFByZk44U3Z6R2ZDY0FFdm0xWFBPNzRQdkhES3dfMTVvVjVWcEZOaHhuZmUzcVA4OU9nNndWLVNpYzJsUVNReEUzRDBseTVyUDhMWkd2SHd5SEpjOG03UUNFLUpod3QtVw?oc=5" TargetMode="External"/><Relationship Id="rId4" Type="http://schemas.openxmlformats.org/officeDocument/2006/relationships/hyperlink" Target="https://news.google.com/rss/articles/CBMiigFBVV95cUxPZkNYbmQ0b3ZsWkRJazdwMEZTY2RwRDI3X0dVZmtlWl90V3ROVHNpOEtRelYyNndnd0J1YjZOZm54SXdvb19TOWtCOHFOYUdTQW8zV2VScTBueWtxdVdJZnh1bi1aU0hjel9kU2tBZEV2ZGs1Z3F4c1NBd0NoOWw1YTQxcDhoSzlIakE?oc=5" TargetMode="External"/><Relationship Id="rId9" Type="http://schemas.openxmlformats.org/officeDocument/2006/relationships/hyperlink" Target="https://news.google.com/rss/articles/CBMikAFBVV95cUxQNUw2T19ncUlXWmNieTdiT2ttdVdJZEFPV21TVGRYZGxpNkNyeXpsTnRqV3dHbXpvUl85cVBRZEVOMnVDMTB0b0F5ZHd6NEVjM044SFlUYmpxSWYwTl84elJYdElZMjN6bnBXOTBfdE9qZkppa2E2TlZzc0lOaENTaWFtVkk3UVBFNzQySzJDN0k?oc=5" TargetMode="External"/><Relationship Id="rId5" Type="http://schemas.openxmlformats.org/officeDocument/2006/relationships/hyperlink" Target="https://news.google.com/rss/articles/CBMikwFBVV95cUxOSGtOSjFGVGVKVlY0a0xNUTB5N2tSMHBRZmFsWHZwTFB4VXNiUkd5ZkcydFIxY2xZSzh2UC1sM2J4SjVpZ0VtQnRxNFRKWU1fTGpLd2o2VzZZcE1vbjN1SHEzMXBaY2hKUk5sZ2dFR1RzUlVKUUR2ZlIxSFBoYTA5dTdhN1ZMcUUwbkl0ZUM2a0JTTWs?oc=5" TargetMode="External"/><Relationship Id="rId6" Type="http://schemas.openxmlformats.org/officeDocument/2006/relationships/hyperlink" Target="https://news.google.com/rss/articles/CBMihgFBVV95cUxPcHZJeU5pd2lUZUtySGVjc2hiWnpPazk3VU5lVFFqcDVhTExoQ0RtMFVISEd2OUdrNGJWcC10Q2pXaGw4T083ZXJzNzFUNmJxbkdXb2w3cy1zNFE5R2VXd2RiTUpsemxJTDl5ZXljS0kzOHZrX21CaFJSNnJaeTFoQnNRTWFsUQ?oc=5" TargetMode="External"/><Relationship Id="rId7" Type="http://schemas.openxmlformats.org/officeDocument/2006/relationships/hyperlink" Target="https://news.google.com/rss/articles/CBMinAFBVV95cUxQaXhpSlhPay1DMnhQWGVDNjVMeFA3SHptQ0Q4Q3NnZG5vREtWNktfakxRU0hSbjhkSWtGcUY3WFJGd1hXS3lOLWNESGNWMkNhVUs3d0lmTVB0alRQQnZSRF9NV09CMGFZb2FLVk9RWEJ5Ny1kY2ZmWldiWjV0ZkIzZnktRXVJd0hxSUgxSWg5VzNtaFRYTHF5NHNDQnk?oc=5" TargetMode="External"/><Relationship Id="rId8" Type="http://schemas.openxmlformats.org/officeDocument/2006/relationships/hyperlink" Target="https://news.google.com/rss/articles/CBMipAFBVV95cUxNazdPdmdINk9wbDhuYldKa2o2WEVtZ1dQeDFTcHQ0RmMwREVtZ0swcDEwVDNFaUFlOTV2SE1jQlk3UzRUbFhfRUhlOWZZdTM0TTMxMFBMSnZuVGs1eGlFZ0NzcjlxQnhFWXZWNGNMeGNCckVSN1FjbmhnVkl6OWd5TWczUXNFWVZDM0N4X2lndU5aZ1dMcUg0a1kyeHBfbFVmbVJmQg?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HYPERLINK("https://sites.google.com/view/ai-face-swap-photo-booth/home", IMAGE("https://lh3.googleusercontent.com/d/1Ub_baxN1yIKa7z6PHbWKiQ5Hv3QmkYdb"))</f>
        <v/>
      </c>
    </row>
    <row r="2" ht="112.5" customHeight="1">
      <c r="A2" s="2" t="s">
        <v>0</v>
      </c>
      <c r="B2" s="2" t="s">
        <v>1</v>
      </c>
      <c r="C2" s="1" t="str">
        <f>HYPERLINK("https://sites.google.com/view/ai-face-swap-photo-booth/home", IMAGE("https://api.qrserver.com/v1/create-qr-code/?size=150x150&amp;data=https://sites.google.com/view/ai-face-swap-photo-booth/home",1))</f>
        <v/>
      </c>
      <c r="D2" s="3" t="s">
        <v>2</v>
      </c>
      <c r="E2" s="1" t="str">
        <f>HYPERLINK("https://sites.google.com/view/ai-face-swap-photo-booth/home","AI photo booth rental Orange County ")</f>
        <v>AI photo booth rental Orange County </v>
      </c>
    </row>
    <row r="3" ht="112.5" customHeight="1">
      <c r="A3" s="2" t="s">
        <v>3</v>
      </c>
      <c r="B3" s="2" t="s">
        <v>1</v>
      </c>
      <c r="C3" s="1" t="str">
        <f>HYPERLINK("https://drive.google.com/drive/folders/1eOvQuLwF3TnFb6bv0caGsd-6YB4A_FxD?usp=sharing", IMAGE("https://api.qrserver.com/v1/create-qr-code/?size=150x150&amp;data=https://drive.google.com/drive/folders/1eOvQuLwF3TnFb6bv0caGsd-6YB4A_FxD?usp=sharing",1))</f>
        <v/>
      </c>
      <c r="D3" s="3" t="s">
        <v>4</v>
      </c>
      <c r="E3" s="1" t="str">
        <f>HYPERLINK("https://drive.google.com/drive/folders/1eOvQuLwF3TnFb6bv0caGsd-6YB4A_FxD?usp=sharing","AI photo booth rental Orange County ")</f>
        <v>AI photo booth rental Orange County </v>
      </c>
    </row>
    <row r="4" ht="112.5" customHeight="1">
      <c r="A4" s="2" t="s">
        <v>5</v>
      </c>
      <c r="B4" s="2" t="s">
        <v>1</v>
      </c>
      <c r="C4" s="1" t="str">
        <f>HYPERLINK("https://news.google.com/rss/search?q=aiphotobooth", IMAGE("https://api.qrserver.com/v1/create-qr-code/?size=150x150&amp;data=https://news.google.com/rss/search?q=aiphotobooth",1))</f>
        <v/>
      </c>
      <c r="D4" s="3" t="s">
        <v>6</v>
      </c>
      <c r="E4" s="1" t="str">
        <f>HYPERLINK("https://news.google.com/rss/search?q=aiphotobooth","AI photo booth rental Orange County ")</f>
        <v>AI photo booth rental Orange County </v>
      </c>
    </row>
    <row r="5" ht="112.5" customHeight="1">
      <c r="A5" s="2" t="s">
        <v>7</v>
      </c>
      <c r="B5" s="2" t="s">
        <v>8</v>
      </c>
      <c r="C5" s="1" t="str">
        <f>HYPERLINK("https://drive.google.com/drive/folders/1ds5PL3soxExhV4P14JWbSi8usS72c7M8?usp=sharing", IMAGE("https://api.qrserver.com/v1/create-qr-code/?size=150x150&amp;data=https://drive.google.com/drive/folders/1ds5PL3soxExhV4P14JWbSi8usS72c7M8?usp=sharing",1))</f>
        <v/>
      </c>
      <c r="D5" s="3" t="s">
        <v>9</v>
      </c>
      <c r="E5" s="1" t="str">
        <f>HYPERLINK("https://drive.google.com/drive/folders/1ds5PL3soxExhV4P14JWbSi8usS72c7M8?usp=sharing","AI photo booth rental Orange County  Articles")</f>
        <v>AI photo booth rental Orange County  Articles</v>
      </c>
    </row>
    <row r="6" ht="112.5" customHeight="1">
      <c r="A6" s="2" t="s">
        <v>10</v>
      </c>
      <c r="B6" s="2" t="s">
        <v>11</v>
      </c>
      <c r="C6" s="1" t="str">
        <f>HYPERLINK("https://drive.google.com/drive/folders/1HTZOAsGpnG1iEi5_VZzZM3ECakuQ_ryP?usp=sharing", IMAGE("https://api.qrserver.com/v1/create-qr-code/?size=150x150&amp;data=https://drive.google.com/drive/folders/1HTZOAsGpnG1iEi5_VZzZM3ECakuQ_ryP?usp=sharing",1))</f>
        <v/>
      </c>
      <c r="D6" s="3" t="s">
        <v>12</v>
      </c>
      <c r="E6" s="1" t="str">
        <f>HYPERLINK("https://drive.google.com/drive/folders/1HTZOAsGpnG1iEi5_VZzZM3ECakuQ_ryP?usp=sharing","AI photo booth rental Orange County  Photos")</f>
        <v>AI photo booth rental Orange County  Photos</v>
      </c>
    </row>
    <row r="7" ht="112.5" customHeight="1">
      <c r="A7" s="2" t="s">
        <v>13</v>
      </c>
      <c r="B7" s="2" t="s">
        <v>14</v>
      </c>
      <c r="C7" s="1" t="str">
        <f>HYPERLINK("https://drive.google.com/drive/folders/1Cdempjhpq4nVJOMyXZTnbMpQAYFVYbhg?usp=sharing", IMAGE("https://api.qrserver.com/v1/create-qr-code/?size=150x150&amp;data=https://drive.google.com/drive/folders/1Cdempjhpq4nVJOMyXZTnbMpQAYFVYbhg?usp=sharing",1))</f>
        <v/>
      </c>
      <c r="D7" s="3" t="s">
        <v>15</v>
      </c>
      <c r="E7" s="1" t="str">
        <f>HYPERLINK("https://drive.google.com/drive/folders/1Cdempjhpq4nVJOMyXZTnbMpQAYFVYbhg?usp=sharing","AI photo booth rental Orange County  PDFs")</f>
        <v>AI photo booth rental Orange County  PDFs</v>
      </c>
    </row>
    <row r="8" ht="112.5" customHeight="1">
      <c r="A8" s="2" t="s">
        <v>16</v>
      </c>
      <c r="B8" s="2" t="s">
        <v>17</v>
      </c>
      <c r="C8" s="1" t="str">
        <f>HYPERLINK("https://drive.google.com/drive/folders/10Zhfzy284wpcDZ8PXx8qEKouTNd8CpVL?usp=sharing", IMAGE("https://api.qrserver.com/v1/create-qr-code/?size=150x150&amp;data=https://drive.google.com/drive/folders/10Zhfzy284wpcDZ8PXx8qEKouTNd8CpVL?usp=sharing",1))</f>
        <v/>
      </c>
      <c r="D8" s="3" t="s">
        <v>18</v>
      </c>
      <c r="E8" s="1" t="str">
        <f>HYPERLINK("https://drive.google.com/drive/folders/10Zhfzy284wpcDZ8PXx8qEKouTNd8CpVL?usp=sharing","AI photo booth rental Orange County  Slides")</f>
        <v>AI photo booth rental Orange County  Slides</v>
      </c>
    </row>
    <row r="9" ht="112.5" customHeight="1">
      <c r="A9" s="2" t="s">
        <v>19</v>
      </c>
      <c r="B9" s="2" t="s">
        <v>1</v>
      </c>
      <c r="C9" s="1" t="str">
        <f>HYPERLINK("https://drive.google.com/file/d/1S5sjkvMhie1HaZ6IJAtEozK_5kzeiW10/view?usp=sharing", IMAGE("https://api.qrserver.com/v1/create-qr-code/?size=150x150&amp;data=https://drive.google.com/file/d/1S5sjkvMhie1HaZ6IJAtEozK_5kzeiW10/view?usp=sharing",1))</f>
        <v/>
      </c>
      <c r="D9" s="3" t="s">
        <v>20</v>
      </c>
      <c r="E9" s="1" t="str">
        <f>HYPERLINK("https://drive.google.com/file/d/1S5sjkvMhie1HaZ6IJAtEozK_5kzeiW10/view?usp=sharing","AI photo booth rental Orange County ")</f>
        <v>AI photo booth rental Orange County </v>
      </c>
    </row>
    <row r="10" ht="112.5" customHeight="1">
      <c r="A10" s="2" t="s">
        <v>19</v>
      </c>
      <c r="B10" s="2" t="s">
        <v>1</v>
      </c>
      <c r="C10" s="1" t="str">
        <f>HYPERLINK("https://drive.google.com/file/d/1IByJfZTakIptE6tLQpRfFEZJvkhpjvna/view?usp=sharing", IMAGE("https://api.qrserver.com/v1/create-qr-code/?size=150x150&amp;data=https://drive.google.com/file/d/1IByJfZTakIptE6tLQpRfFEZJvkhpjvna/view?usp=sharing",1))</f>
        <v/>
      </c>
      <c r="D10" s="3" t="s">
        <v>21</v>
      </c>
      <c r="E10" s="1" t="str">
        <f>HYPERLINK("https://drive.google.com/file/d/1IByJfZTakIptE6tLQpRfFEZJvkhpjvna/view?usp=sharing","AI photo booth rental Orange County ")</f>
        <v>AI photo booth rental Orange County </v>
      </c>
    </row>
    <row r="11" ht="112.5" customHeight="1">
      <c r="A11" s="2" t="s">
        <v>19</v>
      </c>
      <c r="B11" s="2" t="s">
        <v>1</v>
      </c>
      <c r="C11" s="1" t="str">
        <f>HYPERLINK("https://drive.google.com/file/d/1mz_u8Q0HMByzzD3CtqVB6w3zXsh9l5I5/view?usp=sharing", IMAGE("https://api.qrserver.com/v1/create-qr-code/?size=150x150&amp;data=https://drive.google.com/file/d/1mz_u8Q0HMByzzD3CtqVB6w3zXsh9l5I5/view?usp=sharing",1))</f>
        <v/>
      </c>
      <c r="D11" s="3" t="s">
        <v>22</v>
      </c>
      <c r="E11" s="1" t="str">
        <f>HYPERLINK("https://drive.google.com/file/d/1mz_u8Q0HMByzzD3CtqVB6w3zXsh9l5I5/view?usp=sharing","AI photo booth rental Orange County ")</f>
        <v>AI photo booth rental Orange County </v>
      </c>
    </row>
    <row r="12" ht="112.5" customHeight="1">
      <c r="A12" s="2" t="s">
        <v>19</v>
      </c>
      <c r="B12" s="2" t="s">
        <v>1</v>
      </c>
      <c r="C12" s="1" t="str">
        <f>HYPERLINK("https://drive.google.com/file/d/1jq83tjsTQFb4U0qgk_AzTa61Oiz8Dq-x/view?usp=sharing", IMAGE("https://api.qrserver.com/v1/create-qr-code/?size=150x150&amp;data=https://drive.google.com/file/d/1jq83tjsTQFb4U0qgk_AzTa61Oiz8Dq-x/view?usp=sharing",1))</f>
        <v/>
      </c>
      <c r="D12" s="3" t="s">
        <v>23</v>
      </c>
      <c r="E12" s="1" t="str">
        <f>HYPERLINK("https://drive.google.com/file/d/1jq83tjsTQFb4U0qgk_AzTa61Oiz8Dq-x/view?usp=sharing","AI photo booth rental Orange County ")</f>
        <v>AI photo booth rental Orange County </v>
      </c>
    </row>
    <row r="13" ht="112.5" customHeight="1">
      <c r="A13" s="2" t="s">
        <v>24</v>
      </c>
      <c r="B13" s="2" t="s">
        <v>1</v>
      </c>
      <c r="C13" s="1" t="str">
        <f>HYPERLINK("https://docs.google.com/spreadsheets/d/1g9ZcfBO8wYoqZGGzPYQ_-BM-oR2W0j-z8iMoOsnid_A/edit?usp=sharing", IMAGE("https://api.qrserver.com/v1/create-qr-code/?size=150x150&amp;data=https://docs.google.com/spreadsheets/d/1g9ZcfBO8wYoqZGGzPYQ_-BM-oR2W0j-z8iMoOsnid_A/edit?usp=sharing",1))</f>
        <v/>
      </c>
      <c r="D13" s="3" t="s">
        <v>25</v>
      </c>
      <c r="E13" s="1" t="str">
        <f t="shared" ref="E13:E17" si="1">HYPERLINK("https://docs.google.com/spreadsheets/d/1g9ZcfBO8wYoqZGGzPYQ_-BM-oR2W0j-z8iMoOsnid_A/edit?usp=sharing","AI photo booth rental Orange County ")</f>
        <v>AI photo booth rental Orange County </v>
      </c>
    </row>
    <row r="14" ht="112.5" customHeight="1">
      <c r="A14" s="2" t="s">
        <v>26</v>
      </c>
      <c r="B14" s="2" t="s">
        <v>27</v>
      </c>
      <c r="C14" s="1" t="str">
        <f>HYPERLINK("https://docs.google.com/spreadsheet/pub?key=1g9ZcfBO8wYoqZGGzPYQ_-BM-oR2W0j-z8iMoOsnid_A", IMAGE("https://api.qrserver.com/v1/create-qr-code/?size=150x150&amp;data=https://docs.google.com/spreadsheet/pub?key=1g9ZcfBO8wYoqZGGzPYQ_-BM-oR2W0j-z8iMoOsnid_A",1))</f>
        <v/>
      </c>
      <c r="D14" s="3" t="s">
        <v>28</v>
      </c>
      <c r="E14" s="1" t="str">
        <f t="shared" si="1"/>
        <v>AI photo booth rental Orange County </v>
      </c>
    </row>
    <row r="15" ht="112.5" customHeight="1">
      <c r="A15" s="2" t="s">
        <v>29</v>
      </c>
      <c r="B15" s="2" t="s">
        <v>30</v>
      </c>
      <c r="C15" s="1" t="str">
        <f>HYPERLINK("https://docs.google.com/spreadsheets/d/1g9ZcfBO8wYoqZGGzPYQ_-BM-oR2W0j-z8iMoOsnid_A/pubhtml", IMAGE("https://api.qrserver.com/v1/create-qr-code/?size=150x150&amp;data=https://docs.google.com/spreadsheets/d/1g9ZcfBO8wYoqZGGzPYQ_-BM-oR2W0j-z8iMoOsnid_A/pubhtml",1))</f>
        <v/>
      </c>
      <c r="D15" s="3" t="s">
        <v>31</v>
      </c>
      <c r="E15" s="1" t="str">
        <f t="shared" si="1"/>
        <v>AI photo booth rental Orange County </v>
      </c>
    </row>
    <row r="16" ht="112.5" customHeight="1">
      <c r="A16" s="2" t="s">
        <v>32</v>
      </c>
      <c r="B16" s="2" t="s">
        <v>33</v>
      </c>
      <c r="C16" s="1" t="str">
        <f>HYPERLINK("https://docs.google.com/spreadsheets/d/1g9ZcfBO8wYoqZGGzPYQ_-BM-oR2W0j-z8iMoOsnid_A/pub", IMAGE("https://api.qrserver.com/v1/create-qr-code/?size=150x150&amp;data=https://docs.google.com/spreadsheets/d/1g9ZcfBO8wYoqZGGzPYQ_-BM-oR2W0j-z8iMoOsnid_A/pub",1))</f>
        <v/>
      </c>
      <c r="D16" s="3" t="s">
        <v>34</v>
      </c>
      <c r="E16" s="1" t="str">
        <f t="shared" si="1"/>
        <v>AI photo booth rental Orange County </v>
      </c>
    </row>
    <row r="17" ht="112.5" customHeight="1">
      <c r="A17" s="2" t="s">
        <v>35</v>
      </c>
      <c r="B17" s="2" t="s">
        <v>36</v>
      </c>
      <c r="C17" s="1" t="str">
        <f>HYPERLINK("https://docs.google.com/spreadsheets/d/1g9ZcfBO8wYoqZGGzPYQ_-BM-oR2W0j-z8iMoOsnid_A/view", IMAGE("https://api.qrserver.com/v1/create-qr-code/?size=150x150&amp;data=https://docs.google.com/spreadsheets/d/1g9ZcfBO8wYoqZGGzPYQ_-BM-oR2W0j-z8iMoOsnid_A/view",1))</f>
        <v/>
      </c>
      <c r="D17" s="3" t="s">
        <v>37</v>
      </c>
      <c r="E17" s="1" t="str">
        <f t="shared" si="1"/>
        <v>AI photo booth rental Orange County </v>
      </c>
    </row>
    <row r="18" ht="112.5" customHeight="1">
      <c r="A18" s="2" t="s">
        <v>38</v>
      </c>
      <c r="B18" s="2" t="s">
        <v>1</v>
      </c>
      <c r="C18" s="1" t="str">
        <f>HYPERLINK("https://docs.google.com/forms/d/1q08Gzk3uGlyD5PG0Kvs8ZXoJVKoFffj7a6jGBE_6-Nc/edit?usp=sharing", IMAGE("https://api.qrserver.com/v1/create-qr-code/?size=150x150&amp;data=https://docs.google.com/forms/d/1q08Gzk3uGlyD5PG0Kvs8ZXoJVKoFffj7a6jGBE_6-Nc/edit?usp=sharing",1))</f>
        <v/>
      </c>
      <c r="D18" s="3" t="s">
        <v>39</v>
      </c>
      <c r="E18" s="1" t="str">
        <f>HYPERLINK("https://docs.google.com/forms/d/1q08Gzk3uGlyD5PG0Kvs8ZXoJVKoFffj7a6jGBE_6-Nc/edit?usp=sharing","AI photo booth rental Orange County ")</f>
        <v>AI photo booth rental Orange County </v>
      </c>
    </row>
    <row r="19" ht="112.5" customHeight="1">
      <c r="A19" s="2" t="s">
        <v>40</v>
      </c>
      <c r="B19" s="2" t="s">
        <v>1</v>
      </c>
      <c r="C19" s="1" t="str">
        <f>HYPERLINK("https://docs.google.com/drawings/d/1KCvR6ZNtGktdceAiCyTQG5duWVyVuN5_GyZ5SYWuPSE/edit?usp=sharing", IMAGE("https://api.qrserver.com/v1/create-qr-code/?size=150x150&amp;data=https://docs.google.com/drawings/d/1KCvR6ZNtGktdceAiCyTQG5duWVyVuN5_GyZ5SYWuPSE/edit?usp=sharing",1))</f>
        <v/>
      </c>
      <c r="D19" s="3" t="s">
        <v>41</v>
      </c>
      <c r="E19" s="1" t="str">
        <f>HYPERLINK("https://docs.google.com/drawings/d/1KCvR6ZNtGktdceAiCyTQG5duWVyVuN5_GyZ5SYWuPSE/edit?usp=sharing","AI photo booth rental Orange County ")</f>
        <v>AI photo booth rental Orange County </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HYPERLINK("https://sites.google.com/view/ai-face-swap-photo-booth/home", IMAGE("https://api.qrserver.com/v1/create-qr-code/?size=150x150&amp;data=https://sites.google.com/view/ai-face-swap-photo-booth/home",1))</f>
        <v/>
      </c>
      <c r="D21" s="3" t="s">
        <v>2</v>
      </c>
    </row>
    <row r="22" ht="112.5" customHeight="1">
      <c r="A22" s="2" t="s">
        <v>47</v>
      </c>
      <c r="B22" s="2" t="s">
        <v>1</v>
      </c>
      <c r="C22" s="1" t="str">
        <f>HYPERLINK("https://docs.google.com/document/d/12K12UCYImd8nw0w13SoKgdVlst475SsVhQbiJHX3El0/edit?usp=sharing", IMAGE("https://api.qrserver.com/v1/create-qr-code/?size=150x150&amp;data=https://docs.google.com/document/d/12K12UCYImd8nw0w13SoKgdVlst475SsVhQbiJHX3El0/edit?usp=sharing",1))</f>
        <v/>
      </c>
      <c r="D22" s="3" t="s">
        <v>48</v>
      </c>
      <c r="E22" s="1" t="str">
        <f t="shared" ref="E22:E24" si="2">HYPERLINK("https://docs.google.com/document/d/12K12UCYImd8nw0w13SoKgdVlst475SsVhQbiJHX3El0/edit?usp=sharing","AI photo booth rental Orange County ")</f>
        <v>AI photo booth rental Orange County </v>
      </c>
    </row>
    <row r="23" ht="112.5" customHeight="1">
      <c r="A23" s="2" t="s">
        <v>49</v>
      </c>
      <c r="B23" s="2" t="s">
        <v>33</v>
      </c>
      <c r="C23" s="1" t="str">
        <f>HYPERLINK("https://docs.google.com/document/d/12K12UCYImd8nw0w13SoKgdVlst475SsVhQbiJHX3El0/pub", IMAGE("https://api.qrserver.com/v1/create-qr-code/?size=150x150&amp;data=https://docs.google.com/document/d/12K12UCYImd8nw0w13SoKgdVlst475SsVhQbiJHX3El0/pub",1))</f>
        <v/>
      </c>
      <c r="D23" s="3" t="s">
        <v>50</v>
      </c>
      <c r="E23" s="1" t="str">
        <f t="shared" si="2"/>
        <v>AI photo booth rental Orange County </v>
      </c>
    </row>
    <row r="24" ht="112.5" customHeight="1">
      <c r="A24" s="2" t="s">
        <v>51</v>
      </c>
      <c r="B24" s="2" t="s">
        <v>36</v>
      </c>
      <c r="C24" s="1" t="str">
        <f>HYPERLINK("https://docs.google.com/document/d/12K12UCYImd8nw0w13SoKgdVlst475SsVhQbiJHX3El0/view", IMAGE("https://api.qrserver.com/v1/create-qr-code/?size=150x150&amp;data=https://docs.google.com/document/d/12K12UCYImd8nw0w13SoKgdVlst475SsVhQbiJHX3El0/view",1))</f>
        <v/>
      </c>
      <c r="D24" s="3" t="s">
        <v>52</v>
      </c>
      <c r="E24" s="1" t="str">
        <f t="shared" si="2"/>
        <v>AI photo booth rental Orange County </v>
      </c>
    </row>
    <row r="25" ht="112.5" customHeight="1">
      <c r="A25" s="2" t="s">
        <v>53</v>
      </c>
      <c r="B25" s="2" t="s">
        <v>1</v>
      </c>
      <c r="C25" s="1" t="str">
        <f>HYPERLINK("https://docs.google.com/presentation/d/1HKorgkJ01lVdovQtnLJZ25O_uDZ0wLHfal68XyhkH50/edit?usp=sharing", IMAGE("https://api.qrserver.com/v1/create-qr-code/?size=150x150&amp;data=https://docs.google.com/presentation/d/1HKorgkJ01lVdovQtnLJZ25O_uDZ0wLHfal68XyhkH50/edit?usp=sharing",1))</f>
        <v/>
      </c>
      <c r="D25" s="3" t="s">
        <v>54</v>
      </c>
      <c r="E25" s="1" t="str">
        <f t="shared" ref="E25:E28" si="3">HYPERLINK("https://docs.google.com/presentation/d/1HKorgkJ01lVdovQtnLJZ25O_uDZ0wLHfal68XyhkH50/edit?usp=sharing","AI photo booth rental Orange County ")</f>
        <v>AI photo booth rental Orange County </v>
      </c>
    </row>
    <row r="26" ht="112.5" customHeight="1">
      <c r="A26" s="2" t="s">
        <v>55</v>
      </c>
      <c r="B26" s="2" t="s">
        <v>33</v>
      </c>
      <c r="C26" s="1" t="str">
        <f>HYPERLINK("https://docs.google.com/presentation/d/1HKorgkJ01lVdovQtnLJZ25O_uDZ0wLHfal68XyhkH50/pub?start=true&amp;loop=true&amp;delayms=3000", IMAGE("https://api.qrserver.com/v1/create-qr-code/?size=150x150&amp;data=https://docs.google.com/presentation/d/1HKorgkJ01lVdovQtnLJZ25O_uDZ0wLHfal68XyhkH50/pub?start=true&amp;loop=true&amp;delayms=3000",1))</f>
        <v/>
      </c>
      <c r="D26" s="3" t="s">
        <v>56</v>
      </c>
      <c r="E26" s="1" t="str">
        <f t="shared" si="3"/>
        <v>AI photo booth rental Orange County </v>
      </c>
    </row>
    <row r="27" ht="112.5" customHeight="1">
      <c r="A27" s="2" t="s">
        <v>57</v>
      </c>
      <c r="B27" s="2" t="s">
        <v>36</v>
      </c>
      <c r="C27" s="1" t="str">
        <f>HYPERLINK("https://docs.google.com/presentation/d/1HKorgkJ01lVdovQtnLJZ25O_uDZ0wLHfal68XyhkH50/view", IMAGE("https://api.qrserver.com/v1/create-qr-code/?size=150x150&amp;data=https://docs.google.com/presentation/d/1HKorgkJ01lVdovQtnLJZ25O_uDZ0wLHfal68XyhkH50/view",1))</f>
        <v/>
      </c>
      <c r="D27" s="3" t="s">
        <v>58</v>
      </c>
      <c r="E27" s="1" t="str">
        <f t="shared" si="3"/>
        <v>AI photo booth rental Orange County </v>
      </c>
    </row>
    <row r="28" ht="112.5" customHeight="1">
      <c r="A28" s="2" t="s">
        <v>59</v>
      </c>
      <c r="B28" s="2" t="s">
        <v>60</v>
      </c>
      <c r="C28" s="1" t="str">
        <f>HYPERLINK("https://docs.google.com/presentation/d/1HKorgkJ01lVdovQtnLJZ25O_uDZ0wLHfal68XyhkH50/htmlpresent", IMAGE("https://api.qrserver.com/v1/create-qr-code/?size=150x150&amp;data=https://docs.google.com/presentation/d/1HKorgkJ01lVdovQtnLJZ25O_uDZ0wLHfal68XyhkH50/htmlpresent",1))</f>
        <v/>
      </c>
      <c r="D28" s="3" t="s">
        <v>61</v>
      </c>
      <c r="E28" s="1" t="str">
        <f t="shared" si="3"/>
        <v>AI photo booth rental Orange County </v>
      </c>
    </row>
    <row r="29" ht="112.5" customHeight="1">
      <c r="A29" s="2" t="s">
        <v>62</v>
      </c>
      <c r="B29" s="2" t="s">
        <v>63</v>
      </c>
      <c r="C29" s="1" t="str">
        <f>HYPERLINK("https://calendar.google.com/calendar/embed?src=b95e0f033f4e61fd7c42622a3f380529e10ae94c4f47c146a622ecfe6e89e642@group.calendar.google.com", IMAGE("https://api.qrserver.com/v1/create-qr-code/?size=150x150&amp;data=https://calendar.google.com/calendar/embed?src=b95e0f033f4e61fd7c42622a3f380529e10ae94c4f47c146a622ecfe6e89e642@group.calendar.google.com",1))</f>
        <v/>
      </c>
      <c r="D29" s="3" t="s">
        <v>64</v>
      </c>
      <c r="E29" s="1" t="str">
        <f>HYPERLINK("https://calendar.google.com/calendar/embed?src=b95e0f033f4e61fd7c42622a3f380529e10ae94c4f47c146a622ecfe6e89e642@group.calendar.google.com","AI photo booth rental Orange County ")</f>
        <v>AI photo booth rental Orange County </v>
      </c>
    </row>
    <row r="30" ht="112.5" customHeight="1">
      <c r="A30" s="2" t="s">
        <v>65</v>
      </c>
      <c r="B30" s="2" t="s">
        <v>66</v>
      </c>
      <c r="C30" s="1" t="str">
        <f>HYPERLINK("https://www.google.com/calendar/event?eid=NjNlNjE4NnZyczk1cHBtanBzNHJhNDI1OTAgYjk1ZTBmMDMzZjRlNjFmZDdjNDI2MjJhM2YzODA1MjllMTBhZTk0YzRmNDdjMTQ2YTYyMmVjZmU2ZTg5ZTY0MkBncm91cC5jYWxlbmRhci5nb29nbGUuY29t", IMAGE("https://api.qrserver.com/v1/create-qr-code/?size=150x150&amp;data=https://www.google.com/calendar/event?eid=NjNlNjE4NnZyczk1cHBtanBzNHJhNDI1OTAgYjk1ZTBmMDMzZjRlNjFmZDdjNDI2MjJhM2YzODA1MjllMTBhZTk0YzRmNDdjMTQ2YTYyMmVjZmU2ZTg5ZTY0MkBncm91cC5jYWxlbmRhci5nb29nbGU"&amp;"uY29t",1))</f>
        <v/>
      </c>
      <c r="D30" s="3" t="s">
        <v>67</v>
      </c>
      <c r="E30" s="1" t="str">
        <f>HYPERLINK("https://www.google.com/calendar/event?eid=NjNlNjE4NnZyczk1cHBtanBzNHJhNDI1OTAgYjk1ZTBmMDMzZjRlNjFmZDdjNDI2MjJhM2YzODA1MjllMTBhZTk0YzRmNDdjMTQ2YTYyMmVjZmU2ZTg5ZTY0MkBncm91cC5jYWxlbmRhci5nb29nbGUuY29t","AI photo booth rental Orange County ")</f>
        <v>AI photo booth rental Orange County </v>
      </c>
    </row>
    <row r="31" ht="112.5" customHeight="1">
      <c r="A31" s="2" t="s">
        <v>65</v>
      </c>
      <c r="B31" s="2" t="s">
        <v>66</v>
      </c>
      <c r="C31" s="1" t="str">
        <f>HYPERLINK("https://www.google.com/calendar/event?eid=bjFwc3EzOHIxbm5udW4wOHR0ZDZpMThkbGsgYjk1ZTBmMDMzZjRlNjFmZDdjNDI2MjJhM2YzODA1MjllMTBhZTk0YzRmNDdjMTQ2YTYyMmVjZmU2ZTg5ZTY0MkBncm91cC5jYWxlbmRhci5nb29nbGUuY29t", IMAGE("https://api.qrserver.com/v1/create-qr-code/?size=150x150&amp;data=https://www.google.com/calendar/event?eid=bjFwc3EzOHIxbm5udW4wOHR0ZDZpMThkbGsgYjk1ZTBmMDMzZjRlNjFmZDdjNDI2MjJhM2YzODA1MjllMTBhZTk0YzRmNDdjMTQ2YTYyMmVjZmU2ZTg5ZTY0MkBncm91cC5jYWxlbmRhci5nb29nbGU"&amp;"uY29t",1))</f>
        <v/>
      </c>
      <c r="D31" s="3" t="s">
        <v>68</v>
      </c>
      <c r="E31" s="1" t="str">
        <f>HYPERLINK("https://www.google.com/calendar/event?eid=bjFwc3EzOHIxbm5udW4wOHR0ZDZpMThkbGsgYjk1ZTBmMDMzZjRlNjFmZDdjNDI2MjJhM2YzODA1MjllMTBhZTk0YzRmNDdjMTQ2YTYyMmVjZmU2ZTg5ZTY0MkBncm91cC5jYWxlbmRhci5nb29nbGUuY29t","AI photo booth rental Orange County ")</f>
        <v>AI photo booth rental Orange County </v>
      </c>
    </row>
    <row r="32" ht="112.5" customHeight="1">
      <c r="A32" s="2" t="s">
        <v>65</v>
      </c>
      <c r="B32" s="2" t="s">
        <v>66</v>
      </c>
      <c r="C32" s="1" t="str">
        <f>HYPERLINK("https://www.google.com/calendar/event?eid=dmRsZWQycGVpNHNsajV2M2YwbjFrMmYxbXMgYjk1ZTBmMDMzZjRlNjFmZDdjNDI2MjJhM2YzODA1MjllMTBhZTk0YzRmNDdjMTQ2YTYyMmVjZmU2ZTg5ZTY0MkBncm91cC5jYWxlbmRhci5nb29nbGUuY29t", IMAGE("https://api.qrserver.com/v1/create-qr-code/?size=150x150&amp;data=https://www.google.com/calendar/event?eid=dmRsZWQycGVpNHNsajV2M2YwbjFrMmYxbXMgYjk1ZTBmMDMzZjRlNjFmZDdjNDI2MjJhM2YzODA1MjllMTBhZTk0YzRmNDdjMTQ2YTYyMmVjZmU2ZTg5ZTY0MkBncm91cC5jYWxlbmRhci5nb29nbGU"&amp;"uY29t",1))</f>
        <v/>
      </c>
      <c r="D32" s="3" t="s">
        <v>69</v>
      </c>
      <c r="E32" s="1" t="str">
        <f>HYPERLINK("https://www.google.com/calendar/event?eid=dmRsZWQycGVpNHNsajV2M2YwbjFrMmYxbXMgYjk1ZTBmMDMzZjRlNjFmZDdjNDI2MjJhM2YzODA1MjllMTBhZTk0YzRmNDdjMTQ2YTYyMmVjZmU2ZTg5ZTY0MkBncm91cC5jYWxlbmRhci5nb29nbGUuY29t","AI photo booth rental Orange County ")</f>
        <v>AI photo booth rental Orange County </v>
      </c>
    </row>
    <row r="33" ht="112.5" customHeight="1">
      <c r="A33" s="2" t="s">
        <v>65</v>
      </c>
      <c r="B33" s="2" t="s">
        <v>66</v>
      </c>
      <c r="C33" s="1" t="str">
        <f>HYPERLINK("https://www.google.com/calendar/event?eid=amoycm1sOTBycjh2cHRiMDU2cGw1dDI0OTAgYjk1ZTBmMDMzZjRlNjFmZDdjNDI2MjJhM2YzODA1MjllMTBhZTk0YzRmNDdjMTQ2YTYyMmVjZmU2ZTg5ZTY0MkBncm91cC5jYWxlbmRhci5nb29nbGUuY29t", IMAGE("https://api.qrserver.com/v1/create-qr-code/?size=150x150&amp;data=https://www.google.com/calendar/event?eid=amoycm1sOTBycjh2cHRiMDU2cGw1dDI0OTAgYjk1ZTBmMDMzZjRlNjFmZDdjNDI2MjJhM2YzODA1MjllMTBhZTk0YzRmNDdjMTQ2YTYyMmVjZmU2ZTg5ZTY0MkBncm91cC5jYWxlbmRhci5nb29nbGU"&amp;"uY29t",1))</f>
        <v/>
      </c>
      <c r="D33" s="3" t="s">
        <v>70</v>
      </c>
      <c r="E33" s="1" t="str">
        <f>HYPERLINK("https://www.google.com/calendar/event?eid=amoycm1sOTBycjh2cHRiMDU2cGw1dDI0OTAgYjk1ZTBmMDMzZjRlNjFmZDdjNDI2MjJhM2YzODA1MjllMTBhZTk0YzRmNDdjMTQ2YTYyMmVjZmU2ZTg5ZTY0MkBncm91cC5jYWxlbmRhci5nb29nbGUuY29t","AI photo booth rental Orange County ")</f>
        <v>AI photo booth rental Orange County </v>
      </c>
    </row>
    <row r="34" ht="112.5" customHeight="1">
      <c r="A34" s="2" t="s">
        <v>65</v>
      </c>
      <c r="B34" s="2" t="s">
        <v>66</v>
      </c>
      <c r="C34" s="1" t="str">
        <f>HYPERLINK("https://www.google.com/calendar/event?eid=cjNnZXR0c2k4YWMwazE3Y25oZGdwa2hwamcgYjk1ZTBmMDMzZjRlNjFmZDdjNDI2MjJhM2YzODA1MjllMTBhZTk0YzRmNDdjMTQ2YTYyMmVjZmU2ZTg5ZTY0MkBncm91cC5jYWxlbmRhci5nb29nbGUuY29t", IMAGE("https://api.qrserver.com/v1/create-qr-code/?size=150x150&amp;data=https://www.google.com/calendar/event?eid=cjNnZXR0c2k4YWMwazE3Y25oZGdwa2hwamcgYjk1ZTBmMDMzZjRlNjFmZDdjNDI2MjJhM2YzODA1MjllMTBhZTk0YzRmNDdjMTQ2YTYyMmVjZmU2ZTg5ZTY0MkBncm91cC5jYWxlbmRhci5nb29nbGU"&amp;"uY29t",1))</f>
        <v/>
      </c>
      <c r="D34" s="3" t="s">
        <v>71</v>
      </c>
      <c r="E34" s="1" t="str">
        <f>HYPERLINK("https://www.google.com/calendar/event?eid=cjNnZXR0c2k4YWMwazE3Y25oZGdwa2hwamcgYjk1ZTBmMDMzZjRlNjFmZDdjNDI2MjJhM2YzODA1MjllMTBhZTk0YzRmNDdjMTQ2YTYyMmVjZmU2ZTg5ZTY0MkBncm91cC5jYWxlbmRhci5nb29nbGUuY29t","AI photo booth rental Orange County ")</f>
        <v>AI photo booth rental Orange County </v>
      </c>
    </row>
    <row r="35" ht="112.5" customHeight="1">
      <c r="A35" s="2" t="s">
        <v>65</v>
      </c>
      <c r="B35" s="2" t="s">
        <v>66</v>
      </c>
      <c r="C35" s="1" t="str">
        <f>HYPERLINK("https://www.google.com/calendar/event?eid=cmZ1a3JzdGhmOThubDFldDZoNzh1ZTJxNDggYjk1ZTBmMDMzZjRlNjFmZDdjNDI2MjJhM2YzODA1MjllMTBhZTk0YzRmNDdjMTQ2YTYyMmVjZmU2ZTg5ZTY0MkBncm91cC5jYWxlbmRhci5nb29nbGUuY29t", IMAGE("https://api.qrserver.com/v1/create-qr-code/?size=150x150&amp;data=https://www.google.com/calendar/event?eid=cmZ1a3JzdGhmOThubDFldDZoNzh1ZTJxNDggYjk1ZTBmMDMzZjRlNjFmZDdjNDI2MjJhM2YzODA1MjllMTBhZTk0YzRmNDdjMTQ2YTYyMmVjZmU2ZTg5ZTY0MkBncm91cC5jYWxlbmRhci5nb29nbGU"&amp;"uY29t",1))</f>
        <v/>
      </c>
      <c r="D35" s="3" t="s">
        <v>72</v>
      </c>
      <c r="E35" s="1" t="str">
        <f>HYPERLINK("https://www.google.com/calendar/event?eid=cmZ1a3JzdGhmOThubDFldDZoNzh1ZTJxNDggYjk1ZTBmMDMzZjRlNjFmZDdjNDI2MjJhM2YzODA1MjllMTBhZTk0YzRmNDdjMTQ2YTYyMmVjZmU2ZTg5ZTY0MkBncm91cC5jYWxlbmRhci5nb29nbGUuY29t","AI photo booth rental Orange County ")</f>
        <v>AI photo booth rental Orange County </v>
      </c>
    </row>
    <row r="36" ht="112.5" customHeight="1">
      <c r="A36" s="2" t="s">
        <v>65</v>
      </c>
      <c r="B36" s="2" t="s">
        <v>66</v>
      </c>
      <c r="C36" s="1" t="str">
        <f>HYPERLINK("https://www.google.com/calendar/event?eid=aDdxNTJjcjdoampqcmVmamtwazZkZmVsNzAgYjk1ZTBmMDMzZjRlNjFmZDdjNDI2MjJhM2YzODA1MjllMTBhZTk0YzRmNDdjMTQ2YTYyMmVjZmU2ZTg5ZTY0MkBncm91cC5jYWxlbmRhci5nb29nbGUuY29t", IMAGE("https://api.qrserver.com/v1/create-qr-code/?size=150x150&amp;data=https://www.google.com/calendar/event?eid=aDdxNTJjcjdoampqcmVmamtwazZkZmVsNzAgYjk1ZTBmMDMzZjRlNjFmZDdjNDI2MjJhM2YzODA1MjllMTBhZTk0YzRmNDdjMTQ2YTYyMmVjZmU2ZTg5ZTY0MkBncm91cC5jYWxlbmRhci5nb29nbGU"&amp;"uY29t",1))</f>
        <v/>
      </c>
      <c r="D36" s="3" t="s">
        <v>73</v>
      </c>
      <c r="E36" s="1" t="str">
        <f>HYPERLINK("https://www.google.com/calendar/event?eid=aDdxNTJjcjdoampqcmVmamtwazZkZmVsNzAgYjk1ZTBmMDMzZjRlNjFmZDdjNDI2MjJhM2YzODA1MjllMTBhZTk0YzRmNDdjMTQ2YTYyMmVjZmU2ZTg5ZTY0MkBncm91cC5jYWxlbmRhci5nb29nbGUuY29t","AI photo booth rental Orange County ")</f>
        <v>AI photo booth rental Orange County </v>
      </c>
    </row>
    <row r="37" ht="112.5" customHeight="1">
      <c r="A37" s="2" t="s">
        <v>65</v>
      </c>
      <c r="B37" s="2" t="s">
        <v>66</v>
      </c>
      <c r="C37" s="1" t="str">
        <f>HYPERLINK("https://www.google.com/calendar/event?eid=dnJudjVqN3ZpZmsxYzVib2xrdXFjZmQ1cXMgYjk1ZTBmMDMzZjRlNjFmZDdjNDI2MjJhM2YzODA1MjllMTBhZTk0YzRmNDdjMTQ2YTYyMmVjZmU2ZTg5ZTY0MkBncm91cC5jYWxlbmRhci5nb29nbGUuY29t", IMAGE("https://api.qrserver.com/v1/create-qr-code/?size=150x150&amp;data=https://www.google.com/calendar/event?eid=dnJudjVqN3ZpZmsxYzVib2xrdXFjZmQ1cXMgYjk1ZTBmMDMzZjRlNjFmZDdjNDI2MjJhM2YzODA1MjllMTBhZTk0YzRmNDdjMTQ2YTYyMmVjZmU2ZTg5ZTY0MkBncm91cC5jYWxlbmRhci5nb29nbGU"&amp;"uY29t",1))</f>
        <v/>
      </c>
      <c r="D37" s="3" t="s">
        <v>74</v>
      </c>
      <c r="E37" s="1" t="str">
        <f>HYPERLINK("https://www.google.com/calendar/event?eid=dnJudjVqN3ZpZmsxYzVib2xrdXFjZmQ1cXMgYjk1ZTBmMDMzZjRlNjFmZDdjNDI2MjJhM2YzODA1MjllMTBhZTk0YzRmNDdjMTQ2YTYyMmVjZmU2ZTg5ZTY0MkBncm91cC5jYWxlbmRhci5nb29nbGUuY29t","AI photo booth rental Orange County ")</f>
        <v>AI photo booth rental Orange County </v>
      </c>
    </row>
    <row r="38" ht="112.5" customHeight="1">
      <c r="A38" s="2" t="s">
        <v>65</v>
      </c>
      <c r="B38" s="2" t="s">
        <v>66</v>
      </c>
      <c r="C38" s="1" t="str">
        <f>HYPERLINK("https://www.google.com/calendar/event?eid=bWRpZnRyMzQyamkyY29sZWs0bXR0a291YTggYjk1ZTBmMDMzZjRlNjFmZDdjNDI2MjJhM2YzODA1MjllMTBhZTk0YzRmNDdjMTQ2YTYyMmVjZmU2ZTg5ZTY0MkBncm91cC5jYWxlbmRhci5nb29nbGUuY29t", IMAGE("https://api.qrserver.com/v1/create-qr-code/?size=150x150&amp;data=https://www.google.com/calendar/event?eid=bWRpZnRyMzQyamkyY29sZWs0bXR0a291YTggYjk1ZTBmMDMzZjRlNjFmZDdjNDI2MjJhM2YzODA1MjllMTBhZTk0YzRmNDdjMTQ2YTYyMmVjZmU2ZTg5ZTY0MkBncm91cC5jYWxlbmRhci5nb29nbGU"&amp;"uY29t",1))</f>
        <v/>
      </c>
      <c r="D38" s="3" t="s">
        <v>75</v>
      </c>
      <c r="E38" s="1" t="str">
        <f>HYPERLINK("https://www.google.com/calendar/event?eid=bWRpZnRyMzQyamkyY29sZWs0bXR0a291YTggYjk1ZTBmMDMzZjRlNjFmZDdjNDI2MjJhM2YzODA1MjllMTBhZTk0YzRmNDdjMTQ2YTYyMmVjZmU2ZTg5ZTY0MkBncm91cC5jYWxlbmRhci5nb29nbGUuY29t","AI photo booth rental Orange County ")</f>
        <v>AI photo booth rental Orange County </v>
      </c>
    </row>
    <row r="39" ht="112.5" customHeight="1">
      <c r="A39" s="2" t="s">
        <v>65</v>
      </c>
      <c r="B39" s="2" t="s">
        <v>66</v>
      </c>
      <c r="C39" s="1" t="str">
        <f>HYPERLINK("https://www.google.com/calendar/event?eid=amJxZ2ZxaTBhbzlzdHFvazhvZWhvNGk3MzQgYjk1ZTBmMDMzZjRlNjFmZDdjNDI2MjJhM2YzODA1MjllMTBhZTk0YzRmNDdjMTQ2YTYyMmVjZmU2ZTg5ZTY0MkBncm91cC5jYWxlbmRhci5nb29nbGUuY29t", IMAGE("https://api.qrserver.com/v1/create-qr-code/?size=150x150&amp;data=https://www.google.com/calendar/event?eid=amJxZ2ZxaTBhbzlzdHFvazhvZWhvNGk3MzQgYjk1ZTBmMDMzZjRlNjFmZDdjNDI2MjJhM2YzODA1MjllMTBhZTk0YzRmNDdjMTQ2YTYyMmVjZmU2ZTg5ZTY0MkBncm91cC5jYWxlbmRhci5nb29nbGU"&amp;"uY29t",1))</f>
        <v/>
      </c>
      <c r="D39" s="3" t="s">
        <v>76</v>
      </c>
      <c r="E39" s="1" t="str">
        <f>HYPERLINK("https://www.google.com/calendar/event?eid=amJxZ2ZxaTBhbzlzdHFvazhvZWhvNGk3MzQgYjk1ZTBmMDMzZjRlNjFmZDdjNDI2MjJhM2YzODA1MjllMTBhZTk0YzRmNDdjMTQ2YTYyMmVjZmU2ZTg5ZTY0MkBncm91cC5jYWxlbmRhci5nb29nbGUuY29t","AI photo booth rental Orange County ")</f>
        <v>AI photo booth rental Orange County </v>
      </c>
    </row>
    <row r="40" ht="112.5" customHeight="1">
      <c r="A40" s="2" t="s">
        <v>65</v>
      </c>
      <c r="B40" s="2" t="s">
        <v>66</v>
      </c>
      <c r="C40" s="1" t="str">
        <f>HYPERLINK("https://www.google.com/calendar/event?eid=amNndmhzbGFoODE5ajg2bWdiYW1iZmRwamsgYjk1ZTBmMDMzZjRlNjFmZDdjNDI2MjJhM2YzODA1MjllMTBhZTk0YzRmNDdjMTQ2YTYyMmVjZmU2ZTg5ZTY0MkBncm91cC5jYWxlbmRhci5nb29nbGUuY29t", IMAGE("https://api.qrserver.com/v1/create-qr-code/?size=150x150&amp;data=https://www.google.com/calendar/event?eid=amNndmhzbGFoODE5ajg2bWdiYW1iZmRwamsgYjk1ZTBmMDMzZjRlNjFmZDdjNDI2MjJhM2YzODA1MjllMTBhZTk0YzRmNDdjMTQ2YTYyMmVjZmU2ZTg5ZTY0MkBncm91cC5jYWxlbmRhci5nb29nbGU"&amp;"uY29t",1))</f>
        <v/>
      </c>
      <c r="D40" s="3" t="s">
        <v>77</v>
      </c>
      <c r="E40" s="1" t="str">
        <f>HYPERLINK("https://www.google.com/calendar/event?eid=amNndmhzbGFoODE5ajg2bWdiYW1iZmRwamsgYjk1ZTBmMDMzZjRlNjFmZDdjNDI2MjJhM2YzODA1MjllMTBhZTk0YzRmNDdjMTQ2YTYyMmVjZmU2ZTg5ZTY0MkBncm91cC5jYWxlbmRhci5nb29nbGUuY29t","AI photo booth rental Orange County ")</f>
        <v>AI photo booth rental Orange County </v>
      </c>
    </row>
    <row r="41" ht="112.5" customHeight="1">
      <c r="A41" s="2" t="s">
        <v>65</v>
      </c>
      <c r="B41" s="2" t="s">
        <v>66</v>
      </c>
      <c r="C41" s="1" t="str">
        <f>HYPERLINK("https://www.google.com/calendar/event?eid=MXQ5bzQ2NzV1OG0yaW1wOTZzbXEzcjR1M2sgYjk1ZTBmMDMzZjRlNjFmZDdjNDI2MjJhM2YzODA1MjllMTBhZTk0YzRmNDdjMTQ2YTYyMmVjZmU2ZTg5ZTY0MkBncm91cC5jYWxlbmRhci5nb29nbGUuY29t", IMAGE("https://api.qrserver.com/v1/create-qr-code/?size=150x150&amp;data=https://www.google.com/calendar/event?eid=MXQ5bzQ2NzV1OG0yaW1wOTZzbXEzcjR1M2sgYjk1ZTBmMDMzZjRlNjFmZDdjNDI2MjJhM2YzODA1MjllMTBhZTk0YzRmNDdjMTQ2YTYyMmVjZmU2ZTg5ZTY0MkBncm91cC5jYWxlbmRhci5nb29nbGU"&amp;"uY29t",1))</f>
        <v/>
      </c>
      <c r="D41" s="3" t="s">
        <v>78</v>
      </c>
      <c r="E41" s="1" t="str">
        <f>HYPERLINK("https://www.google.com/calendar/event?eid=MXQ5bzQ2NzV1OG0yaW1wOTZzbXEzcjR1M2sgYjk1ZTBmMDMzZjRlNjFmZDdjNDI2MjJhM2YzODA1MjllMTBhZTk0YzRmNDdjMTQ2YTYyMmVjZmU2ZTg5ZTY0MkBncm91cC5jYWxlbmRhci5nb29nbGUuY29t","AI photo booth rental Orange County ")</f>
        <v>AI photo booth rental Orange County </v>
      </c>
    </row>
    <row r="42" ht="112.5" customHeight="1">
      <c r="A42" s="2" t="s">
        <v>65</v>
      </c>
      <c r="B42" s="2" t="s">
        <v>66</v>
      </c>
      <c r="C42" s="1" t="str">
        <f>HYPERLINK("https://www.google.com/calendar/event?eid=c2o4cWd1OWpwOGNydGVvdmZpZ2szYWZoY2MgYjk1ZTBmMDMzZjRlNjFmZDdjNDI2MjJhM2YzODA1MjllMTBhZTk0YzRmNDdjMTQ2YTYyMmVjZmU2ZTg5ZTY0MkBncm91cC5jYWxlbmRhci5nb29nbGUuY29t", IMAGE("https://api.qrserver.com/v1/create-qr-code/?size=150x150&amp;data=https://www.google.com/calendar/event?eid=c2o4cWd1OWpwOGNydGVvdmZpZ2szYWZoY2MgYjk1ZTBmMDMzZjRlNjFmZDdjNDI2MjJhM2YzODA1MjllMTBhZTk0YzRmNDdjMTQ2YTYyMmVjZmU2ZTg5ZTY0MkBncm91cC5jYWxlbmRhci5nb29nbGU"&amp;"uY29t",1))</f>
        <v/>
      </c>
      <c r="D42" s="3" t="s">
        <v>79</v>
      </c>
      <c r="E42" s="1" t="str">
        <f>HYPERLINK("https://www.google.com/calendar/event?eid=c2o4cWd1OWpwOGNydGVvdmZpZ2szYWZoY2MgYjk1ZTBmMDMzZjRlNjFmZDdjNDI2MjJhM2YzODA1MjllMTBhZTk0YzRmNDdjMTQ2YTYyMmVjZmU2ZTg5ZTY0MkBncm91cC5jYWxlbmRhci5nb29nbGUuY29t","AI photo booth rental Orange County ")</f>
        <v>AI photo booth rental Orange County </v>
      </c>
    </row>
    <row r="43" ht="112.5" customHeight="1">
      <c r="A43" s="2" t="s">
        <v>65</v>
      </c>
      <c r="B43" s="2" t="s">
        <v>66</v>
      </c>
      <c r="C43" s="1" t="str">
        <f>HYPERLINK("https://www.google.com/calendar/event?eid=dWl0YzkyMDZhYjVubnMxdDczbzhlcmhpaTggYjk1ZTBmMDMzZjRlNjFmZDdjNDI2MjJhM2YzODA1MjllMTBhZTk0YzRmNDdjMTQ2YTYyMmVjZmU2ZTg5ZTY0MkBncm91cC5jYWxlbmRhci5nb29nbGUuY29t", IMAGE("https://api.qrserver.com/v1/create-qr-code/?size=150x150&amp;data=https://www.google.com/calendar/event?eid=dWl0YzkyMDZhYjVubnMxdDczbzhlcmhpaTggYjk1ZTBmMDMzZjRlNjFmZDdjNDI2MjJhM2YzODA1MjllMTBhZTk0YzRmNDdjMTQ2YTYyMmVjZmU2ZTg5ZTY0MkBncm91cC5jYWxlbmRhci5nb29nbGU"&amp;"uY29t",1))</f>
        <v/>
      </c>
      <c r="D43" s="3" t="s">
        <v>80</v>
      </c>
      <c r="E43" s="1" t="str">
        <f>HYPERLINK("https://www.google.com/calendar/event?eid=dWl0YzkyMDZhYjVubnMxdDczbzhlcmhpaTggYjk1ZTBmMDMzZjRlNjFmZDdjNDI2MjJhM2YzODA1MjllMTBhZTk0YzRmNDdjMTQ2YTYyMmVjZmU2ZTg5ZTY0MkBncm91cC5jYWxlbmRhci5nb29nbGUuY29t","AI photo booth rental Orange County ")</f>
        <v>AI photo booth rental Orange County </v>
      </c>
    </row>
    <row r="44" ht="112.5" customHeight="1">
      <c r="A44" s="2" t="s">
        <v>65</v>
      </c>
      <c r="B44" s="2" t="s">
        <v>66</v>
      </c>
      <c r="C44" s="1" t="str">
        <f>HYPERLINK("https://www.google.com/calendar/event?eid=aDA4azk2NmoyOWt1ZDRzYTJpdWVwNWxncm8gYjk1ZTBmMDMzZjRlNjFmZDdjNDI2MjJhM2YzODA1MjllMTBhZTk0YzRmNDdjMTQ2YTYyMmVjZmU2ZTg5ZTY0MkBncm91cC5jYWxlbmRhci5nb29nbGUuY29t", IMAGE("https://api.qrserver.com/v1/create-qr-code/?size=150x150&amp;data=https://www.google.com/calendar/event?eid=aDA4azk2NmoyOWt1ZDRzYTJpdWVwNWxncm8gYjk1ZTBmMDMzZjRlNjFmZDdjNDI2MjJhM2YzODA1MjllMTBhZTk0YzRmNDdjMTQ2YTYyMmVjZmU2ZTg5ZTY0MkBncm91cC5jYWxlbmRhci5nb29nbGU"&amp;"uY29t",1))</f>
        <v/>
      </c>
      <c r="D44" s="3" t="s">
        <v>81</v>
      </c>
      <c r="E44" s="1" t="str">
        <f>HYPERLINK("https://www.google.com/calendar/event?eid=aDA4azk2NmoyOWt1ZDRzYTJpdWVwNWxncm8gYjk1ZTBmMDMzZjRlNjFmZDdjNDI2MjJhM2YzODA1MjllMTBhZTk0YzRmNDdjMTQ2YTYyMmVjZmU2ZTg5ZTY0MkBncm91cC5jYWxlbmRhci5nb29nbGUuY29t","AI photo booth rental Orange County ")</f>
        <v>AI photo booth rental Orange County </v>
      </c>
    </row>
    <row r="45" ht="112.5" customHeight="1">
      <c r="A45" s="2" t="s">
        <v>82</v>
      </c>
      <c r="B45" s="2" t="s">
        <v>1</v>
      </c>
      <c r="C45" s="1" t="str">
        <f>HYPERLINK("https://youtu.be/3AjCF0_H6pI", IMAGE("https://api.qrserver.com/v1/create-qr-code/?size=150x150&amp;data=https://youtu.be/3AjCF0_H6pI",1))</f>
        <v/>
      </c>
      <c r="D45" s="3" t="s">
        <v>83</v>
      </c>
      <c r="E45" s="1" t="str">
        <f>HYPERLINK("https://youtu.be/3AjCF0_H6pI","AI photo booth rental Orange County ")</f>
        <v>AI photo booth rental Orange County </v>
      </c>
    </row>
    <row r="46" ht="112.5" customHeight="1">
      <c r="A46" s="2" t="s">
        <v>82</v>
      </c>
      <c r="B46" s="2" t="s">
        <v>1</v>
      </c>
      <c r="C46" s="1" t="str">
        <f>HYPERLINK("https://youtu.be/yD1Nwl2R0O4", IMAGE("https://api.qrserver.com/v1/create-qr-code/?size=150x150&amp;data=https://youtu.be/yD1Nwl2R0O4",1))</f>
        <v/>
      </c>
      <c r="D46" s="3" t="s">
        <v>84</v>
      </c>
      <c r="E46" s="1" t="str">
        <f>HYPERLINK("https://youtu.be/yD1Nwl2R0O4","AI photo booth rental Orange County ")</f>
        <v>AI photo booth rental Orange County </v>
      </c>
    </row>
    <row r="47" ht="112.5" customHeight="1">
      <c r="A47" s="2" t="s">
        <v>82</v>
      </c>
      <c r="B47" s="2" t="s">
        <v>1</v>
      </c>
      <c r="C47" s="1" t="str">
        <f>HYPERLINK("https://youtu.be/WWlZX-7fMis", IMAGE("https://api.qrserver.com/v1/create-qr-code/?size=150x150&amp;data=https://youtu.be/WWlZX-7fMis",1))</f>
        <v/>
      </c>
      <c r="D47" s="3" t="s">
        <v>85</v>
      </c>
      <c r="E47" s="1" t="str">
        <f>HYPERLINK("https://youtu.be/WWlZX-7fMis","AI photo booth rental Orange County ")</f>
        <v>AI photo booth rental Orange County </v>
      </c>
    </row>
    <row r="48" ht="112.5" customHeight="1">
      <c r="A48" s="2" t="s">
        <v>82</v>
      </c>
      <c r="B48" s="2" t="s">
        <v>1</v>
      </c>
      <c r="C48" s="1" t="str">
        <f>HYPERLINK("https://youtu.be/uceVMj8rYks", IMAGE("https://api.qrserver.com/v1/create-qr-code/?size=150x150&amp;data=https://youtu.be/uceVMj8rYks",1))</f>
        <v/>
      </c>
      <c r="D48" s="3" t="s">
        <v>86</v>
      </c>
      <c r="E48" s="1" t="str">
        <f>HYPERLINK("https://youtu.be/uceVMj8rYks","AI photo booth rental Orange County ")</f>
        <v>AI photo booth rental Orange County </v>
      </c>
    </row>
    <row r="49" ht="112.5" customHeight="1">
      <c r="A49" s="2" t="s">
        <v>82</v>
      </c>
      <c r="B49" s="2" t="s">
        <v>1</v>
      </c>
      <c r="C49" s="1" t="str">
        <f>HYPERLINK("https://youtu.be/5m1UqrkL-Qs", IMAGE("https://api.qrserver.com/v1/create-qr-code/?size=150x150&amp;data=https://youtu.be/5m1UqrkL-Qs",1))</f>
        <v/>
      </c>
      <c r="D49" s="3" t="s">
        <v>87</v>
      </c>
      <c r="E49" s="1" t="str">
        <f>HYPERLINK("https://youtu.be/5m1UqrkL-Qs","AI photo booth rental Orange County ")</f>
        <v>AI photo booth rental Orange County </v>
      </c>
    </row>
    <row r="50" ht="112.5" customHeight="1">
      <c r="A50" s="2" t="s">
        <v>88</v>
      </c>
      <c r="B50" s="2" t="s">
        <v>89</v>
      </c>
      <c r="C50" s="1" t="str">
        <f>HYPERLINK("https://docs.google.com/spreadsheets/d/1g9ZcfBO8wYoqZGGzPYQ_-BM-oR2W0j-z8iMoOsnid_A/edit#gid=0", IMAGE("https://api.qrserver.com/v1/create-qr-code/?size=150x150&amp;data=https://docs.google.com/spreadsheets/d/1g9ZcfBO8wYoqZGGzPYQ_-BM-oR2W0j-z8iMoOsnid_A/edit#gid=0",1))</f>
        <v/>
      </c>
      <c r="D50" s="3" t="s">
        <v>90</v>
      </c>
      <c r="E50" s="1" t="str">
        <f>HYPERLINK("https://docs.google.com/spreadsheets/d/1g9ZcfBO8wYoqZGGzPYQ_-BM-oR2W0j-z8iMoOsnid_A/edit#gid=0","AI photo booth rental Orange County  Sheet1")</f>
        <v>AI photo booth rental Orange County  Sheet1</v>
      </c>
    </row>
    <row r="51" ht="112.5" customHeight="1">
      <c r="A51" s="2" t="s">
        <v>88</v>
      </c>
      <c r="B51" s="2" t="s">
        <v>91</v>
      </c>
      <c r="C51" s="1" t="str">
        <f>HYPERLINK("https://docs.google.com/spreadsheets/d/1g9ZcfBO8wYoqZGGzPYQ_-BM-oR2W0j-z8iMoOsnid_A/edit#gid=863762785", IMAGE("https://api.qrserver.com/v1/create-qr-code/?size=150x150&amp;data=https://docs.google.com/spreadsheets/d/1g9ZcfBO8wYoqZGGzPYQ_-BM-oR2W0j-z8iMoOsnid_A/edit#gid=863762785",1))</f>
        <v/>
      </c>
      <c r="D51" s="3" t="s">
        <v>92</v>
      </c>
      <c r="E51" s="1" t="str">
        <f>HYPERLINK("https://docs.google.com/spreadsheets/d/1g9ZcfBO8wYoqZGGzPYQ_-BM-oR2W0j-z8iMoOsnid_A/edit#gid=863762785","AI photo booth rental Orange County  Keywords")</f>
        <v>AI photo booth rental Orange County  Keywords</v>
      </c>
    </row>
    <row r="52" ht="112.5" customHeight="1">
      <c r="A52" s="2" t="s">
        <v>88</v>
      </c>
      <c r="B52" s="2" t="s">
        <v>93</v>
      </c>
      <c r="C52" s="1" t="str">
        <f>HYPERLINK("https://docs.google.com/spreadsheets/d/1g9ZcfBO8wYoqZGGzPYQ_-BM-oR2W0j-z8iMoOsnid_A/edit#gid=975395983", IMAGE("https://api.qrserver.com/v1/create-qr-code/?size=150x150&amp;data=https://docs.google.com/spreadsheets/d/1g9ZcfBO8wYoqZGGzPYQ_-BM-oR2W0j-z8iMoOsnid_A/edit#gid=975395983",1))</f>
        <v/>
      </c>
      <c r="D52" s="3" t="s">
        <v>94</v>
      </c>
      <c r="E52" s="1" t="str">
        <f>HYPERLINK("https://docs.google.com/spreadsheets/d/1g9ZcfBO8wYoqZGGzPYQ_-BM-oR2W0j-z8iMoOsnid_A/edit#gid=975395983","AI photo booth rental Orange County  Content")</f>
        <v>AI photo booth rental Orange County  Content</v>
      </c>
    </row>
    <row r="53" ht="112.5" customHeight="1">
      <c r="A53" s="2" t="s">
        <v>88</v>
      </c>
      <c r="B53" s="2" t="s">
        <v>95</v>
      </c>
      <c r="C53" s="1" t="str">
        <f>HYPERLINK("https://docs.google.com/spreadsheets/d/1g9ZcfBO8wYoqZGGzPYQ_-BM-oR2W0j-z8iMoOsnid_A/edit#gid=1327625281", IMAGE("https://api.qrserver.com/v1/create-qr-code/?size=150x150&amp;data=https://docs.google.com/spreadsheets/d/1g9ZcfBO8wYoqZGGzPYQ_-BM-oR2W0j-z8iMoOsnid_A/edit#gid=1327625281",1))</f>
        <v/>
      </c>
      <c r="D53" s="3" t="s">
        <v>96</v>
      </c>
      <c r="E53" s="1" t="str">
        <f>HYPERLINK("https://docs.google.com/spreadsheets/d/1g9ZcfBO8wYoqZGGzPYQ_-BM-oR2W0j-z8iMoOsnid_A/edit#gid=1327625281","AI photo booth rental Orange County  Calendar Events")</f>
        <v>AI photo booth rental Orange County  Calendar Events</v>
      </c>
    </row>
    <row r="54" ht="112.5" customHeight="1">
      <c r="A54" s="2" t="s">
        <v>88</v>
      </c>
      <c r="B54" s="2" t="s">
        <v>97</v>
      </c>
      <c r="C54" s="1" t="str">
        <f>HYPERLINK("https://docs.google.com/spreadsheets/d/1g9ZcfBO8wYoqZGGzPYQ_-BM-oR2W0j-z8iMoOsnid_A/edit#gid=901642513", IMAGE("https://api.qrserver.com/v1/create-qr-code/?size=150x150&amp;data=https://docs.google.com/spreadsheets/d/1g9ZcfBO8wYoqZGGzPYQ_-BM-oR2W0j-z8iMoOsnid_A/edit#gid=901642513",1))</f>
        <v/>
      </c>
      <c r="D54" s="3" t="s">
        <v>98</v>
      </c>
      <c r="E54" s="1" t="str">
        <f>HYPERLINK("https://docs.google.com/spreadsheets/d/1g9ZcfBO8wYoqZGGzPYQ_-BM-oR2W0j-z8iMoOsnid_A/edit#gid=901642513","AI photo booth rental Orange County  RSS Feeds")</f>
        <v>AI photo booth rental Orange County  RSS Feeds</v>
      </c>
    </row>
    <row r="55">
      <c r="A55" s="2" t="s">
        <v>99</v>
      </c>
      <c r="B55" s="2" t="s">
        <v>100</v>
      </c>
      <c r="D55" s="3" t="s">
        <v>101</v>
      </c>
      <c r="E55" s="1" t="str">
        <f>HYPERLINK("https://drive.google.com/drive/folders/1xSQkP3r8WGUNMOxUFJEWWXl6CRxXI6rm?usp=sharing","AI photo booth rental Orange County  HTML")</f>
        <v>AI photo booth rental Orange County  HTML</v>
      </c>
    </row>
    <row r="56">
      <c r="A56" s="2" t="s">
        <v>102</v>
      </c>
      <c r="B56" s="2" t="s">
        <v>103</v>
      </c>
      <c r="D56" s="3" t="s">
        <v>104</v>
      </c>
      <c r="E56" s="1" t="str">
        <f>HYPERLINK("https://drive.google.com/file/d/1fiZH5CQYVLD_evtKR9G46u0HJA8I-o0Y/view?usp=sharing","AI photo booth rental Orange County .html")</f>
        <v>AI photo booth rental Orange County .html</v>
      </c>
    </row>
    <row r="57">
      <c r="A57" s="2" t="s">
        <v>105</v>
      </c>
      <c r="B57" s="2" t="s">
        <v>106</v>
      </c>
      <c r="D57" s="3" t="s">
        <v>107</v>
      </c>
      <c r="E57" s="1" t="str">
        <f>HYPERLINK("https://drive.google.com/drive/folders/14OBQoEvcu3Hx4fg-FplBfFSKqanDcume?usp=sharing","AI photo booth rental Orange County  MSFT")</f>
        <v>AI photo booth rental Orange County  MSFT</v>
      </c>
    </row>
    <row r="58">
      <c r="A58" s="2" t="s">
        <v>47</v>
      </c>
      <c r="B58" s="2" t="s">
        <v>108</v>
      </c>
      <c r="D58" s="3" t="s">
        <v>109</v>
      </c>
      <c r="E58" s="1" t="str">
        <f t="shared" ref="E58:E60" si="4">HYPERLINK("https://docs.google.com/document/d/13WJLUc9bGmwkz3wOVoyIio-0xxz9z-izPnkfqndHz7E/edit?usp=sharing","AI photobooth for rent")</f>
        <v>AI photobooth for rent</v>
      </c>
    </row>
    <row r="59">
      <c r="A59" s="2" t="s">
        <v>49</v>
      </c>
      <c r="B59" s="2" t="s">
        <v>110</v>
      </c>
      <c r="D59" s="3" t="s">
        <v>111</v>
      </c>
      <c r="E59" s="1" t="str">
        <f t="shared" si="4"/>
        <v>AI photobooth for rent</v>
      </c>
    </row>
    <row r="60">
      <c r="A60" s="2" t="s">
        <v>51</v>
      </c>
      <c r="B60" s="2" t="s">
        <v>112</v>
      </c>
      <c r="D60" s="3" t="s">
        <v>113</v>
      </c>
      <c r="E60" s="1" t="str">
        <f t="shared" si="4"/>
        <v>AI photobooth for rent</v>
      </c>
    </row>
    <row r="61">
      <c r="A61" s="2" t="s">
        <v>47</v>
      </c>
      <c r="B61" s="2" t="s">
        <v>114</v>
      </c>
      <c r="D61" s="3" t="s">
        <v>115</v>
      </c>
      <c r="E61" s="1" t="str">
        <f t="shared" ref="E61:E63" si="5">HYPERLINK("https://docs.google.com/document/d/1dwU6OoYUswgEYCyqPPrr1kU3VM93AAkN1Z1lcjQMYyI/edit?usp=sharing","AI rental photobooth")</f>
        <v>AI rental photobooth</v>
      </c>
    </row>
    <row r="62">
      <c r="A62" s="2" t="s">
        <v>49</v>
      </c>
      <c r="B62" s="2" t="s">
        <v>116</v>
      </c>
      <c r="D62" s="3" t="s">
        <v>117</v>
      </c>
      <c r="E62" s="1" t="str">
        <f t="shared" si="5"/>
        <v>AI rental photobooth</v>
      </c>
    </row>
    <row r="63">
      <c r="A63" s="2" t="s">
        <v>51</v>
      </c>
      <c r="B63" s="2" t="s">
        <v>118</v>
      </c>
      <c r="D63" s="3" t="s">
        <v>119</v>
      </c>
      <c r="E63" s="1" t="str">
        <f t="shared" si="5"/>
        <v>AI rental photobooth</v>
      </c>
    </row>
    <row r="64">
      <c r="A64" s="2" t="s">
        <v>47</v>
      </c>
      <c r="B64" s="2" t="s">
        <v>120</v>
      </c>
      <c r="D64" s="3" t="s">
        <v>121</v>
      </c>
      <c r="E64" s="1" t="str">
        <f t="shared" ref="E64:E66" si="6">HYPERLINK("https://docs.google.com/document/d/1xN6o5bRNQE-0RroXMQOWHD_Iz0fhY5QV2kK6pH3jrOM/edit?usp=sharing","AI rent photo booth")</f>
        <v>AI rent photo booth</v>
      </c>
    </row>
    <row r="65">
      <c r="A65" s="2" t="s">
        <v>49</v>
      </c>
      <c r="B65" s="2" t="s">
        <v>122</v>
      </c>
      <c r="D65" s="3" t="s">
        <v>123</v>
      </c>
      <c r="E65" s="1" t="str">
        <f t="shared" si="6"/>
        <v>AI rent photo booth</v>
      </c>
    </row>
    <row r="66">
      <c r="A66" s="2" t="s">
        <v>51</v>
      </c>
      <c r="B66" s="2" t="s">
        <v>124</v>
      </c>
      <c r="D66" s="3" t="s">
        <v>125</v>
      </c>
      <c r="E66" s="1" t="str">
        <f t="shared" si="6"/>
        <v>AI rent photo booth</v>
      </c>
    </row>
    <row r="67">
      <c r="A67" s="2" t="s">
        <v>126</v>
      </c>
      <c r="B67" s="2" t="s">
        <v>1</v>
      </c>
      <c r="D67" s="3" t="s">
        <v>127</v>
      </c>
      <c r="E67" s="1" t="str">
        <f>HYPERLINK("https://sites.google.com/view/photobooth-rental-culver-city/wedding-photo-booth-rental-in-culver-city","AI photo booth rental Orange County ")</f>
        <v>AI photo booth rental Orange County </v>
      </c>
    </row>
    <row r="68">
      <c r="A68" s="2" t="s">
        <v>126</v>
      </c>
      <c r="B68" s="2" t="s">
        <v>1</v>
      </c>
      <c r="D68" s="3" t="s">
        <v>128</v>
      </c>
      <c r="E68" s="1" t="str">
        <f>HYPERLINK("https://sites.google.com/view/culvercityphotoboothrentals/photo-booth-for-rental-in-culver-city","AI photo booth rental Orange County ")</f>
        <v>AI photo booth rental Orange County </v>
      </c>
    </row>
    <row r="69">
      <c r="A69" s="2" t="s">
        <v>126</v>
      </c>
      <c r="B69" s="2" t="s">
        <v>1</v>
      </c>
      <c r="D69" s="3" t="s">
        <v>129</v>
      </c>
      <c r="E69" s="1" t="str">
        <f>HYPERLINK("https://sites.google.com/view/culvercityphotoboothrentals/photo-booth-for-rent-near-culver-city","AI photo booth rental Orange County ")</f>
        <v>AI photo booth rental Orange County </v>
      </c>
    </row>
    <row r="70">
      <c r="A70" s="2" t="s">
        <v>126</v>
      </c>
      <c r="B70" s="2" t="s">
        <v>1</v>
      </c>
      <c r="D70" s="3" t="s">
        <v>130</v>
      </c>
      <c r="E70" s="1" t="str">
        <f>HYPERLINK("https://sites.google.com/view/culvercityphotoboothrentals/photo-booth-rental-in-culver-city_1","AI photo booth rental Orange County ")</f>
        <v>AI photo booth rental Orange County </v>
      </c>
    </row>
    <row r="71">
      <c r="A71" s="2" t="s">
        <v>126</v>
      </c>
      <c r="B71" s="2" t="s">
        <v>1</v>
      </c>
      <c r="D71" s="3" t="s">
        <v>131</v>
      </c>
      <c r="E71" s="1" t="str">
        <f>HYPERLINK("https://sites.google.com/view/photoboothrentalnearsandimas/home","AI photo booth rental Orange County ")</f>
        <v>AI photo booth rental Orange County </v>
      </c>
    </row>
    <row r="72">
      <c r="A72" s="2" t="s">
        <v>47</v>
      </c>
      <c r="B72" s="2" t="s">
        <v>132</v>
      </c>
      <c r="D72" s="3" t="s">
        <v>133</v>
      </c>
      <c r="E72" s="1" t="str">
        <f t="shared" ref="E72:E74" si="7">HYPERLINK("https://docs.google.com/document/d/1GAqrZD3MHBUZTBDKC0rDRYB13oc2x28Xf_R2U6JzuMc/edit?usp=sharing","AI rental photo booths")</f>
        <v>AI rental photo booths</v>
      </c>
    </row>
    <row r="73">
      <c r="A73" s="2" t="s">
        <v>49</v>
      </c>
      <c r="B73" s="2" t="s">
        <v>134</v>
      </c>
      <c r="D73" s="3" t="s">
        <v>135</v>
      </c>
      <c r="E73" s="1" t="str">
        <f t="shared" si="7"/>
        <v>AI rental photo booths</v>
      </c>
    </row>
    <row r="74">
      <c r="A74" s="2" t="s">
        <v>51</v>
      </c>
      <c r="B74" s="2" t="s">
        <v>136</v>
      </c>
      <c r="D74" s="3" t="s">
        <v>137</v>
      </c>
      <c r="E74" s="1" t="str">
        <f t="shared" si="7"/>
        <v>AI rental photo booths</v>
      </c>
    </row>
    <row r="75">
      <c r="A75" s="2" t="s">
        <v>47</v>
      </c>
      <c r="B75" s="2" t="s">
        <v>138</v>
      </c>
      <c r="D75" s="3" t="s">
        <v>139</v>
      </c>
      <c r="E75" s="1" t="str">
        <f t="shared" ref="E75:E77" si="8">HYPERLINK("https://docs.google.com/document/d/1J7d0_j6mVm9EvqiOG8utDHe5-zm70CPtT6HK4Sq_IvE/edit?usp=sharing","AI photobooth printing")</f>
        <v>AI photobooth printing</v>
      </c>
    </row>
    <row r="76">
      <c r="A76" s="2" t="s">
        <v>49</v>
      </c>
      <c r="B76" s="2" t="s">
        <v>140</v>
      </c>
      <c r="D76" s="3" t="s">
        <v>141</v>
      </c>
      <c r="E76" s="1" t="str">
        <f t="shared" si="8"/>
        <v>AI photobooth printing</v>
      </c>
    </row>
    <row r="77">
      <c r="A77" s="2" t="s">
        <v>51</v>
      </c>
      <c r="B77" s="2" t="s">
        <v>142</v>
      </c>
      <c r="D77" s="3" t="s">
        <v>143</v>
      </c>
      <c r="E77" s="1" t="str">
        <f t="shared" si="8"/>
        <v>AI photobooth printing</v>
      </c>
    </row>
    <row r="78">
      <c r="A78" s="2" t="s">
        <v>47</v>
      </c>
      <c r="B78" s="2" t="s">
        <v>144</v>
      </c>
      <c r="D78" s="3" t="s">
        <v>145</v>
      </c>
      <c r="E78" s="1" t="str">
        <f t="shared" ref="E78:E80" si="9">HYPERLINK("https://docs.google.com/document/d/1m-7CRWp3wPTIbXH_jfNnLI-ZY02J5FuXllAqclemLjI/edit?usp=sharing","AI rent photo booth los angeles")</f>
        <v>AI rent photo booth los angeles</v>
      </c>
    </row>
    <row r="79">
      <c r="A79" s="2" t="s">
        <v>49</v>
      </c>
      <c r="B79" s="2" t="s">
        <v>146</v>
      </c>
      <c r="D79" s="3" t="s">
        <v>147</v>
      </c>
      <c r="E79" s="1" t="str">
        <f t="shared" si="9"/>
        <v>AI rent photo booth los angeles</v>
      </c>
    </row>
    <row r="80">
      <c r="A80" s="2" t="s">
        <v>51</v>
      </c>
      <c r="B80" s="2" t="s">
        <v>148</v>
      </c>
      <c r="D80" s="3" t="s">
        <v>149</v>
      </c>
      <c r="E80" s="1" t="str">
        <f t="shared" si="9"/>
        <v>AI rent photo booth los angeles</v>
      </c>
    </row>
    <row r="81">
      <c r="A81" s="2" t="s">
        <v>126</v>
      </c>
      <c r="B81" s="2" t="s">
        <v>1</v>
      </c>
      <c r="D81" s="3" t="s">
        <v>127</v>
      </c>
      <c r="E81" s="1" t="str">
        <f>HYPERLINK("https://sites.google.com/view/photobooth-rental-culver-city/wedding-photo-booth-rental-in-culver-city","AI photo booth rental Orange County ")</f>
        <v>AI photo booth rental Orange County </v>
      </c>
    </row>
    <row r="82">
      <c r="A82" s="2" t="s">
        <v>126</v>
      </c>
      <c r="B82" s="2" t="s">
        <v>1</v>
      </c>
      <c r="D82" s="3" t="s">
        <v>128</v>
      </c>
      <c r="E82" s="1" t="str">
        <f>HYPERLINK("https://sites.google.com/view/culvercityphotoboothrentals/photo-booth-for-rental-in-culver-city","AI photo booth rental Orange County ")</f>
        <v>AI photo booth rental Orange County </v>
      </c>
    </row>
    <row r="83">
      <c r="A83" s="2" t="s">
        <v>126</v>
      </c>
      <c r="B83" s="2" t="s">
        <v>1</v>
      </c>
      <c r="D83" s="3" t="s">
        <v>129</v>
      </c>
      <c r="E83" s="1" t="str">
        <f>HYPERLINK("https://sites.google.com/view/culvercityphotoboothrentals/photo-booth-for-rent-near-culver-city","AI photo booth rental Orange County ")</f>
        <v>AI photo booth rental Orange County </v>
      </c>
    </row>
    <row r="84">
      <c r="A84" s="2" t="s">
        <v>126</v>
      </c>
      <c r="B84" s="2" t="s">
        <v>1</v>
      </c>
      <c r="D84" s="3" t="s">
        <v>130</v>
      </c>
      <c r="E84" s="1" t="str">
        <f>HYPERLINK("https://sites.google.com/view/culvercityphotoboothrentals/photo-booth-rental-in-culver-city_1","AI photo booth rental Orange County ")</f>
        <v>AI photo booth rental Orange County </v>
      </c>
    </row>
    <row r="85">
      <c r="A85" s="2" t="s">
        <v>126</v>
      </c>
      <c r="B85" s="2" t="s">
        <v>1</v>
      </c>
      <c r="D85" s="3" t="s">
        <v>131</v>
      </c>
      <c r="E85" s="1" t="str">
        <f>HYPERLINK("https://sites.google.com/view/photoboothrentalnearsandimas/home","AI photo booth rental Orange County ")</f>
        <v>AI photo booth rental Orange County </v>
      </c>
    </row>
    <row r="86">
      <c r="A86" s="2" t="s">
        <v>47</v>
      </c>
      <c r="B86" s="2" t="s">
        <v>150</v>
      </c>
      <c r="D86" s="3" t="s">
        <v>151</v>
      </c>
      <c r="E86" s="1" t="str">
        <f t="shared" ref="E86:E88" si="10">HYPERLINK("https://docs.google.com/document/d/1ssgehoGno7kH0Oe8g94YXYvAAmLNOAJt6hpJBKKXVQY/edit?usp=sharing","AI kardashian photo booth")</f>
        <v>AI kardashian photo booth</v>
      </c>
    </row>
    <row r="87">
      <c r="A87" s="2" t="s">
        <v>49</v>
      </c>
      <c r="B87" s="2" t="s">
        <v>152</v>
      </c>
      <c r="D87" s="3" t="s">
        <v>153</v>
      </c>
      <c r="E87" s="1" t="str">
        <f t="shared" si="10"/>
        <v>AI kardashian photo booth</v>
      </c>
    </row>
    <row r="88">
      <c r="A88" s="2" t="s">
        <v>51</v>
      </c>
      <c r="B88" s="2" t="s">
        <v>154</v>
      </c>
      <c r="D88" s="3" t="s">
        <v>155</v>
      </c>
      <c r="E88" s="1" t="str">
        <f t="shared" si="10"/>
        <v>AI kardashian photo booth</v>
      </c>
    </row>
    <row r="89">
      <c r="A89" s="2" t="s">
        <v>47</v>
      </c>
      <c r="B89" s="2" t="s">
        <v>156</v>
      </c>
      <c r="D89" s="3" t="s">
        <v>157</v>
      </c>
      <c r="E89" s="1" t="str">
        <f t="shared" ref="E89:E91" si="11">HYPERLINK("https://docs.google.com/document/d/1ZhbqYupqTw0FpVclnKqtSztpNxrZLHvbtjGmP17fmvA/edit?usp=sharing","AI photobooth rental los angeles")</f>
        <v>AI photobooth rental los angeles</v>
      </c>
    </row>
    <row r="90">
      <c r="A90" s="2" t="s">
        <v>49</v>
      </c>
      <c r="B90" s="2" t="s">
        <v>158</v>
      </c>
      <c r="D90" s="3" t="s">
        <v>159</v>
      </c>
      <c r="E90" s="1" t="str">
        <f t="shared" si="11"/>
        <v>AI photobooth rental los angeles</v>
      </c>
    </row>
    <row r="91">
      <c r="A91" s="2" t="s">
        <v>51</v>
      </c>
      <c r="B91" s="2" t="s">
        <v>160</v>
      </c>
      <c r="D91" s="3" t="s">
        <v>161</v>
      </c>
      <c r="E91" s="1" t="str">
        <f t="shared" si="11"/>
        <v>AI photobooth rental los angeles</v>
      </c>
    </row>
    <row r="92">
      <c r="A92" s="2" t="s">
        <v>47</v>
      </c>
      <c r="B92" s="2" t="s">
        <v>162</v>
      </c>
      <c r="D92" s="3" t="s">
        <v>163</v>
      </c>
      <c r="E92" s="1" t="str">
        <f t="shared" ref="E92:E94" si="12">HYPERLINK("https://docs.google.com/document/d/1gvu_zKRSqAcSqprvbjegK_ZMp6asX-klR4GqMVi5hCU/edit?usp=sharing","AI photo booth with backdrop")</f>
        <v>AI photo booth with backdrop</v>
      </c>
    </row>
    <row r="93">
      <c r="A93" s="2" t="s">
        <v>49</v>
      </c>
      <c r="B93" s="2" t="s">
        <v>164</v>
      </c>
      <c r="D93" s="3" t="s">
        <v>165</v>
      </c>
      <c r="E93" s="1" t="str">
        <f t="shared" si="12"/>
        <v>AI photo booth with backdrop</v>
      </c>
    </row>
    <row r="94">
      <c r="A94" s="2" t="s">
        <v>51</v>
      </c>
      <c r="B94" s="2" t="s">
        <v>166</v>
      </c>
      <c r="D94" s="3" t="s">
        <v>167</v>
      </c>
      <c r="E94" s="1" t="str">
        <f t="shared" si="12"/>
        <v>AI photo booth with backdrop</v>
      </c>
    </row>
    <row r="95">
      <c r="A95" s="2" t="s">
        <v>126</v>
      </c>
      <c r="B95" s="2" t="s">
        <v>1</v>
      </c>
      <c r="D95" s="3" t="s">
        <v>127</v>
      </c>
      <c r="E95" s="1" t="str">
        <f>HYPERLINK("https://sites.google.com/view/photobooth-rental-culver-city/wedding-photo-booth-rental-in-culver-city","AI photo booth rental Orange County ")</f>
        <v>AI photo booth rental Orange County </v>
      </c>
    </row>
    <row r="96">
      <c r="A96" s="2" t="s">
        <v>126</v>
      </c>
      <c r="B96" s="2" t="s">
        <v>1</v>
      </c>
      <c r="D96" s="3" t="s">
        <v>128</v>
      </c>
      <c r="E96" s="1" t="str">
        <f>HYPERLINK("https://sites.google.com/view/culvercityphotoboothrentals/photo-booth-for-rental-in-culver-city","AI photo booth rental Orange County ")</f>
        <v>AI photo booth rental Orange County </v>
      </c>
    </row>
    <row r="97">
      <c r="A97" s="2" t="s">
        <v>126</v>
      </c>
      <c r="B97" s="2" t="s">
        <v>1</v>
      </c>
      <c r="D97" s="3" t="s">
        <v>129</v>
      </c>
      <c r="E97" s="1" t="str">
        <f>HYPERLINK("https://sites.google.com/view/culvercityphotoboothrentals/photo-booth-for-rent-near-culver-city","AI photo booth rental Orange County ")</f>
        <v>AI photo booth rental Orange County </v>
      </c>
    </row>
    <row r="98">
      <c r="A98" s="2" t="s">
        <v>126</v>
      </c>
      <c r="B98" s="2" t="s">
        <v>1</v>
      </c>
      <c r="D98" s="3" t="s">
        <v>130</v>
      </c>
      <c r="E98" s="1" t="str">
        <f>HYPERLINK("https://sites.google.com/view/culvercityphotoboothrentals/photo-booth-rental-in-culver-city_1","AI photo booth rental Orange County ")</f>
        <v>AI photo booth rental Orange County </v>
      </c>
    </row>
    <row r="99">
      <c r="A99" s="2" t="s">
        <v>126</v>
      </c>
      <c r="B99" s="2" t="s">
        <v>1</v>
      </c>
      <c r="D99" s="3" t="s">
        <v>131</v>
      </c>
      <c r="E99" s="1" t="str">
        <f>HYPERLINK("https://sites.google.com/view/photoboothrentalnearsandimas/home","AI photo booth rental Orange County ")</f>
        <v>AI photo booth rental Orange County </v>
      </c>
    </row>
    <row r="100">
      <c r="A100" s="2" t="s">
        <v>47</v>
      </c>
      <c r="B100" s="2" t="s">
        <v>168</v>
      </c>
      <c r="D100" s="3" t="s">
        <v>169</v>
      </c>
      <c r="E100" s="1" t="str">
        <f t="shared" ref="E100:E102" si="13">HYPERLINK("https://docs.google.com/document/d/1o_N1DCgi7t4hWuG7pboVSm6ugY9ewdWiY_32uKHvWMg/edit?usp=sharing","AI renting a photo booth near me")</f>
        <v>AI renting a photo booth near me</v>
      </c>
    </row>
    <row r="101">
      <c r="A101" s="2" t="s">
        <v>49</v>
      </c>
      <c r="B101" s="2" t="s">
        <v>170</v>
      </c>
      <c r="D101" s="3" t="s">
        <v>171</v>
      </c>
      <c r="E101" s="1" t="str">
        <f t="shared" si="13"/>
        <v>AI renting a photo booth near me</v>
      </c>
    </row>
    <row r="102">
      <c r="A102" s="2" t="s">
        <v>51</v>
      </c>
      <c r="B102" s="2" t="s">
        <v>172</v>
      </c>
      <c r="D102" s="3" t="s">
        <v>173</v>
      </c>
      <c r="E102" s="1" t="str">
        <f t="shared" si="13"/>
        <v>AI renting a photo booth near me</v>
      </c>
    </row>
    <row r="103">
      <c r="A103" s="2" t="s">
        <v>47</v>
      </c>
      <c r="B103" s="2" t="s">
        <v>174</v>
      </c>
      <c r="D103" s="3" t="s">
        <v>175</v>
      </c>
      <c r="E103" s="1" t="str">
        <f t="shared" ref="E103:E105" si="14">HYPERLINK("https://docs.google.com/document/d/1Pc-9zXQ3k7E7sNKAxD8QA3Fdm6PxX3KPcTweBdePhDo/edit?usp=sharing","AI photo booth rental")</f>
        <v>AI photo booth rental</v>
      </c>
    </row>
    <row r="104">
      <c r="A104" s="2" t="s">
        <v>49</v>
      </c>
      <c r="B104" s="2" t="s">
        <v>176</v>
      </c>
      <c r="D104" s="3" t="s">
        <v>177</v>
      </c>
      <c r="E104" s="1" t="str">
        <f t="shared" si="14"/>
        <v>AI photo booth rental</v>
      </c>
    </row>
    <row r="105">
      <c r="A105" s="2" t="s">
        <v>51</v>
      </c>
      <c r="B105" s="2" t="s">
        <v>178</v>
      </c>
      <c r="D105" s="3" t="s">
        <v>179</v>
      </c>
      <c r="E105" s="1" t="str">
        <f t="shared" si="14"/>
        <v>AI photo booth rental</v>
      </c>
    </row>
    <row r="106">
      <c r="A106" s="2" t="s">
        <v>47</v>
      </c>
      <c r="B106" s="2" t="s">
        <v>180</v>
      </c>
      <c r="D106" s="3" t="s">
        <v>181</v>
      </c>
      <c r="E106" s="1" t="str">
        <f t="shared" ref="E106:E108" si="15">HYPERLINK("https://docs.google.com/document/d/1oYF43wlyLyaQIkuggjs4gVNUkfkEe50KXLgEVzhROr4/edit?usp=sharing","AI rental a photo booth")</f>
        <v>AI rental a photo booth</v>
      </c>
    </row>
    <row r="107">
      <c r="A107" s="2" t="s">
        <v>49</v>
      </c>
      <c r="B107" s="2" t="s">
        <v>182</v>
      </c>
      <c r="D107" s="3" t="s">
        <v>183</v>
      </c>
      <c r="E107" s="1" t="str">
        <f t="shared" si="15"/>
        <v>AI rental a photo booth</v>
      </c>
    </row>
    <row r="108">
      <c r="A108" s="2" t="s">
        <v>51</v>
      </c>
      <c r="B108" s="2" t="s">
        <v>184</v>
      </c>
      <c r="D108" s="3" t="s">
        <v>185</v>
      </c>
      <c r="E108" s="1" t="str">
        <f t="shared" si="15"/>
        <v>AI rental a photo booth</v>
      </c>
    </row>
    <row r="109">
      <c r="A109" s="2" t="s">
        <v>126</v>
      </c>
      <c r="B109" s="2" t="s">
        <v>1</v>
      </c>
      <c r="D109" s="3" t="s">
        <v>127</v>
      </c>
      <c r="E109" s="1" t="str">
        <f>HYPERLINK("https://sites.google.com/view/photobooth-rental-culver-city/wedding-photo-booth-rental-in-culver-city","AI photo booth rental Orange County ")</f>
        <v>AI photo booth rental Orange County </v>
      </c>
    </row>
    <row r="110">
      <c r="A110" s="2" t="s">
        <v>126</v>
      </c>
      <c r="B110" s="2" t="s">
        <v>1</v>
      </c>
      <c r="D110" s="3" t="s">
        <v>128</v>
      </c>
      <c r="E110" s="1" t="str">
        <f>HYPERLINK("https://sites.google.com/view/culvercityphotoboothrentals/photo-booth-for-rental-in-culver-city","AI photo booth rental Orange County ")</f>
        <v>AI photo booth rental Orange County </v>
      </c>
    </row>
    <row r="111">
      <c r="A111" s="2" t="s">
        <v>126</v>
      </c>
      <c r="B111" s="2" t="s">
        <v>1</v>
      </c>
      <c r="D111" s="3" t="s">
        <v>129</v>
      </c>
      <c r="E111" s="1" t="str">
        <f>HYPERLINK("https://sites.google.com/view/culvercityphotoboothrentals/photo-booth-for-rent-near-culver-city","AI photo booth rental Orange County ")</f>
        <v>AI photo booth rental Orange County </v>
      </c>
    </row>
    <row r="112">
      <c r="A112" s="2" t="s">
        <v>126</v>
      </c>
      <c r="B112" s="2" t="s">
        <v>1</v>
      </c>
      <c r="D112" s="3" t="s">
        <v>130</v>
      </c>
      <c r="E112" s="1" t="str">
        <f>HYPERLINK("https://sites.google.com/view/culvercityphotoboothrentals/photo-booth-rental-in-culver-city_1","AI photo booth rental Orange County ")</f>
        <v>AI photo booth rental Orange County </v>
      </c>
    </row>
    <row r="113">
      <c r="A113" s="2" t="s">
        <v>126</v>
      </c>
      <c r="B113" s="2" t="s">
        <v>1</v>
      </c>
      <c r="D113" s="3" t="s">
        <v>131</v>
      </c>
      <c r="E113" s="1" t="str">
        <f>HYPERLINK("https://sites.google.com/view/photoboothrentalnearsandimas/home","AI photo booth rental Orange County ")</f>
        <v>AI photo booth rental Orange County </v>
      </c>
    </row>
    <row r="114">
      <c r="A114" s="2" t="s">
        <v>47</v>
      </c>
      <c r="B114" s="2" t="s">
        <v>186</v>
      </c>
      <c r="D114" s="3" t="s">
        <v>187</v>
      </c>
      <c r="E114" s="1" t="str">
        <f t="shared" ref="E114:E116" si="16">HYPERLINK("https://docs.google.com/document/d/1BH3XckRTQjGY8dEJzYsPrK19O74rBc0CYZxMSaGt_1A/edit?usp=sharing","AI photobooth rental")</f>
        <v>AI photobooth rental</v>
      </c>
    </row>
    <row r="115">
      <c r="A115" s="2" t="s">
        <v>49</v>
      </c>
      <c r="B115" s="2" t="s">
        <v>188</v>
      </c>
      <c r="D115" s="3" t="s">
        <v>189</v>
      </c>
      <c r="E115" s="1" t="str">
        <f t="shared" si="16"/>
        <v>AI photobooth rental</v>
      </c>
    </row>
    <row r="116">
      <c r="A116" s="2" t="s">
        <v>51</v>
      </c>
      <c r="B116" s="2" t="s">
        <v>190</v>
      </c>
      <c r="D116" s="3" t="s">
        <v>191</v>
      </c>
      <c r="E116" s="1" t="str">
        <f t="shared" si="16"/>
        <v>AI photobooth rental</v>
      </c>
    </row>
    <row r="117">
      <c r="A117" s="2" t="s">
        <v>47</v>
      </c>
      <c r="B117" s="2" t="s">
        <v>192</v>
      </c>
      <c r="D117" s="3" t="s">
        <v>193</v>
      </c>
      <c r="E117" s="1" t="str">
        <f t="shared" ref="E117:E119" si="17">HYPERLINK("https://docs.google.com/document/d/1NIbpylFISFuvtogi8_L_mCEPgl9FluJA3Kg-i1pOTGg/edit?usp=sharing","A.I. Artificial Intelligence photo booth for rent los angeles")</f>
        <v>A.I. Artificial Intelligence photo booth for rent los angeles</v>
      </c>
    </row>
    <row r="118">
      <c r="A118" s="2" t="s">
        <v>49</v>
      </c>
      <c r="B118" s="2" t="s">
        <v>194</v>
      </c>
      <c r="D118" s="3" t="s">
        <v>195</v>
      </c>
      <c r="E118" s="1" t="str">
        <f t="shared" si="17"/>
        <v>A.I. Artificial Intelligence photo booth for rent los angeles</v>
      </c>
    </row>
    <row r="119">
      <c r="A119" s="2" t="s">
        <v>51</v>
      </c>
      <c r="B119" s="2" t="s">
        <v>196</v>
      </c>
      <c r="D119" s="3" t="s">
        <v>197</v>
      </c>
      <c r="E119" s="1" t="str">
        <f t="shared" si="17"/>
        <v>A.I. Artificial Intelligence photo booth for rent los angeles</v>
      </c>
    </row>
    <row r="120">
      <c r="A120" s="2" t="s">
        <v>47</v>
      </c>
      <c r="B120" s="2" t="s">
        <v>198</v>
      </c>
      <c r="D120" s="3" t="s">
        <v>199</v>
      </c>
      <c r="E120" s="1" t="str">
        <f t="shared" ref="E120:E122" si="18">HYPERLINK("https://docs.google.com/document/d/1jWvYfBVUbtw3fJEKg7mRXVIqSEiwA8fsv9tpEdntro0/edit?usp=sharing","renting a A.I. Artificial Intelligence photo booth")</f>
        <v>renting a A.I. Artificial Intelligence photo booth</v>
      </c>
    </row>
    <row r="121">
      <c r="A121" s="2" t="s">
        <v>49</v>
      </c>
      <c r="B121" s="2" t="s">
        <v>200</v>
      </c>
      <c r="D121" s="3" t="s">
        <v>201</v>
      </c>
      <c r="E121" s="1" t="str">
        <f t="shared" si="18"/>
        <v>renting a A.I. Artificial Intelligence photo booth</v>
      </c>
    </row>
    <row r="122">
      <c r="A122" s="2" t="s">
        <v>51</v>
      </c>
      <c r="B122" s="2" t="s">
        <v>202</v>
      </c>
      <c r="D122" s="3" t="s">
        <v>203</v>
      </c>
      <c r="E122" s="1" t="str">
        <f t="shared" si="18"/>
        <v>renting a A.I. Artificial Intelligence photo booth</v>
      </c>
    </row>
    <row r="123">
      <c r="A123" s="2" t="s">
        <v>126</v>
      </c>
      <c r="B123" s="2" t="s">
        <v>1</v>
      </c>
      <c r="D123" s="3" t="s">
        <v>127</v>
      </c>
      <c r="E123" s="1" t="str">
        <f>HYPERLINK("https://sites.google.com/view/photobooth-rental-culver-city/wedding-photo-booth-rental-in-culver-city","AI photo booth rental Orange County ")</f>
        <v>AI photo booth rental Orange County </v>
      </c>
    </row>
    <row r="124">
      <c r="A124" s="2" t="s">
        <v>126</v>
      </c>
      <c r="B124" s="2" t="s">
        <v>1</v>
      </c>
      <c r="D124" s="3" t="s">
        <v>128</v>
      </c>
      <c r="E124" s="1" t="str">
        <f>HYPERLINK("https://sites.google.com/view/culvercityphotoboothrentals/photo-booth-for-rental-in-culver-city","AI photo booth rental Orange County ")</f>
        <v>AI photo booth rental Orange County </v>
      </c>
    </row>
    <row r="125">
      <c r="A125" s="2" t="s">
        <v>126</v>
      </c>
      <c r="B125" s="2" t="s">
        <v>1</v>
      </c>
      <c r="D125" s="3" t="s">
        <v>129</v>
      </c>
      <c r="E125" s="1" t="str">
        <f>HYPERLINK("https://sites.google.com/view/culvercityphotoboothrentals/photo-booth-for-rent-near-culver-city","AI photo booth rental Orange County ")</f>
        <v>AI photo booth rental Orange County </v>
      </c>
    </row>
    <row r="126">
      <c r="A126" s="2" t="s">
        <v>126</v>
      </c>
      <c r="B126" s="2" t="s">
        <v>1</v>
      </c>
      <c r="D126" s="3" t="s">
        <v>130</v>
      </c>
      <c r="E126" s="1" t="str">
        <f>HYPERLINK("https://sites.google.com/view/culvercityphotoboothrentals/photo-booth-rental-in-culver-city_1","AI photo booth rental Orange County ")</f>
        <v>AI photo booth rental Orange County </v>
      </c>
    </row>
    <row r="127">
      <c r="A127" s="2" t="s">
        <v>126</v>
      </c>
      <c r="B127" s="2" t="s">
        <v>1</v>
      </c>
      <c r="D127" s="3" t="s">
        <v>131</v>
      </c>
      <c r="E127" s="1" t="str">
        <f>HYPERLINK("https://sites.google.com/view/photoboothrentalnearsandimas/home","AI photo booth rental Orange County ")</f>
        <v>AI photo booth rental Orange County </v>
      </c>
    </row>
    <row r="128">
      <c r="A128" s="2" t="s">
        <v>47</v>
      </c>
      <c r="B128" s="2" t="s">
        <v>204</v>
      </c>
      <c r="D128" s="3" t="s">
        <v>205</v>
      </c>
      <c r="E128" s="1" t="str">
        <f t="shared" ref="E128:E130" si="19">HYPERLINK("https://docs.google.com/document/d/1D8zx6W4iyVB_ltWCgDkucrrl3IEzlyHExeCEy41MDrM/edit?usp=sharing","A.I. Artificial Intelligence event photo booth")</f>
        <v>A.I. Artificial Intelligence event photo booth</v>
      </c>
    </row>
    <row r="129">
      <c r="A129" s="2" t="s">
        <v>49</v>
      </c>
      <c r="B129" s="2" t="s">
        <v>206</v>
      </c>
      <c r="D129" s="3" t="s">
        <v>207</v>
      </c>
      <c r="E129" s="1" t="str">
        <f t="shared" si="19"/>
        <v>A.I. Artificial Intelligence event photo booth</v>
      </c>
    </row>
    <row r="130">
      <c r="A130" s="2" t="s">
        <v>51</v>
      </c>
      <c r="B130" s="2" t="s">
        <v>208</v>
      </c>
      <c r="D130" s="3" t="s">
        <v>209</v>
      </c>
      <c r="E130" s="1" t="str">
        <f t="shared" si="19"/>
        <v>A.I. Artificial Intelligence event photo booth</v>
      </c>
    </row>
    <row r="131">
      <c r="A131" s="2" t="s">
        <v>47</v>
      </c>
      <c r="B131" s="2" t="s">
        <v>210</v>
      </c>
      <c r="D131" s="3" t="s">
        <v>211</v>
      </c>
      <c r="E131" s="1" t="str">
        <f t="shared" ref="E131:E133" si="20">HYPERLINK("https://docs.google.com/document/d/1ktvnU7Au9NT5O1pbd28iXHi_jBY01rpSUZPD_FygMxo/edit?usp=sharing","rent a A.I. Artificial Intelligence photobooth")</f>
        <v>rent a A.I. Artificial Intelligence photobooth</v>
      </c>
    </row>
    <row r="132">
      <c r="A132" s="2" t="s">
        <v>49</v>
      </c>
      <c r="B132" s="2" t="s">
        <v>212</v>
      </c>
      <c r="D132" s="3" t="s">
        <v>213</v>
      </c>
      <c r="E132" s="1" t="str">
        <f t="shared" si="20"/>
        <v>rent a A.I. Artificial Intelligence photobooth</v>
      </c>
    </row>
    <row r="133">
      <c r="A133" s="2" t="s">
        <v>51</v>
      </c>
      <c r="B133" s="2" t="s">
        <v>214</v>
      </c>
      <c r="D133" s="3" t="s">
        <v>215</v>
      </c>
      <c r="E133" s="1" t="str">
        <f t="shared" si="20"/>
        <v>rent a A.I. Artificial Intelligence photobooth</v>
      </c>
    </row>
    <row r="134">
      <c r="A134" s="2" t="s">
        <v>47</v>
      </c>
      <c r="B134" s="2" t="s">
        <v>216</v>
      </c>
      <c r="D134" s="3" t="s">
        <v>217</v>
      </c>
      <c r="E134" s="1" t="str">
        <f t="shared" ref="E134:E136" si="21">HYPERLINK("https://docs.google.com/document/d/1cxMkZ0KGktflCXne7M5uQvvxIhREQSkCRDrgbtBOgcI/edit?usp=sharing","A.I. Artificial Intelligence photo booth wedding rental")</f>
        <v>A.I. Artificial Intelligence photo booth wedding rental</v>
      </c>
    </row>
    <row r="135">
      <c r="A135" s="2" t="s">
        <v>49</v>
      </c>
      <c r="B135" s="2" t="s">
        <v>218</v>
      </c>
      <c r="D135" s="3" t="s">
        <v>219</v>
      </c>
      <c r="E135" s="1" t="str">
        <f t="shared" si="21"/>
        <v>A.I. Artificial Intelligence photo booth wedding rental</v>
      </c>
    </row>
    <row r="136">
      <c r="A136" s="2" t="s">
        <v>51</v>
      </c>
      <c r="B136" s="2" t="s">
        <v>220</v>
      </c>
      <c r="D136" s="3" t="s">
        <v>221</v>
      </c>
      <c r="E136" s="1" t="str">
        <f t="shared" si="21"/>
        <v>A.I. Artificial Intelligence photo booth wedding rental</v>
      </c>
    </row>
    <row r="137">
      <c r="A137" s="2" t="s">
        <v>126</v>
      </c>
      <c r="B137" s="2" t="s">
        <v>1</v>
      </c>
      <c r="D137" s="3" t="s">
        <v>127</v>
      </c>
      <c r="E137" s="1" t="str">
        <f>HYPERLINK("https://sites.google.com/view/photobooth-rental-culver-city/wedding-photo-booth-rental-in-culver-city","AI photo booth rental Orange County ")</f>
        <v>AI photo booth rental Orange County </v>
      </c>
    </row>
    <row r="138">
      <c r="A138" s="2" t="s">
        <v>126</v>
      </c>
      <c r="B138" s="2" t="s">
        <v>1</v>
      </c>
      <c r="D138" s="3" t="s">
        <v>128</v>
      </c>
      <c r="E138" s="1" t="str">
        <f>HYPERLINK("https://sites.google.com/view/culvercityphotoboothrentals/photo-booth-for-rental-in-culver-city","AI photo booth rental Orange County ")</f>
        <v>AI photo booth rental Orange County </v>
      </c>
    </row>
    <row r="139">
      <c r="A139" s="2" t="s">
        <v>126</v>
      </c>
      <c r="B139" s="2" t="s">
        <v>1</v>
      </c>
      <c r="D139" s="3" t="s">
        <v>129</v>
      </c>
      <c r="E139" s="1" t="str">
        <f>HYPERLINK("https://sites.google.com/view/culvercityphotoboothrentals/photo-booth-for-rent-near-culver-city","AI photo booth rental Orange County ")</f>
        <v>AI photo booth rental Orange County </v>
      </c>
    </row>
    <row r="140">
      <c r="A140" s="2" t="s">
        <v>126</v>
      </c>
      <c r="B140" s="2" t="s">
        <v>1</v>
      </c>
      <c r="D140" s="3" t="s">
        <v>130</v>
      </c>
      <c r="E140" s="1" t="str">
        <f>HYPERLINK("https://sites.google.com/view/culvercityphotoboothrentals/photo-booth-rental-in-culver-city_1","AI photo booth rental Orange County ")</f>
        <v>AI photo booth rental Orange County </v>
      </c>
    </row>
    <row r="141">
      <c r="A141" s="2" t="s">
        <v>126</v>
      </c>
      <c r="B141" s="2" t="s">
        <v>1</v>
      </c>
      <c r="D141" s="3" t="s">
        <v>131</v>
      </c>
      <c r="E141" s="1" t="str">
        <f>HYPERLINK("https://sites.google.com/view/photoboothrentalnearsandimas/home","AI photo booth rental Orange County ")</f>
        <v>AI photo booth rental Orange County </v>
      </c>
    </row>
    <row r="142">
      <c r="A142" s="2" t="s">
        <v>47</v>
      </c>
      <c r="B142" s="2" t="s">
        <v>222</v>
      </c>
      <c r="D142" s="3" t="s">
        <v>223</v>
      </c>
      <c r="E142" s="1" t="str">
        <f t="shared" ref="E142:E144" si="22">HYPERLINK("https://docs.google.com/document/d/1d9Q2neNAhzx2R6rM_CRAvtyJ0aFTAxfG5BIbE-j-Y1k/edit?usp=sharing","A.I. Artificial Intelligence photo booths rent")</f>
        <v>A.I. Artificial Intelligence photo booths rent</v>
      </c>
    </row>
    <row r="143">
      <c r="A143" s="2" t="s">
        <v>49</v>
      </c>
      <c r="B143" s="2" t="s">
        <v>224</v>
      </c>
      <c r="D143" s="3" t="s">
        <v>225</v>
      </c>
      <c r="E143" s="1" t="str">
        <f t="shared" si="22"/>
        <v>A.I. Artificial Intelligence photo booths rent</v>
      </c>
    </row>
    <row r="144">
      <c r="A144" s="2" t="s">
        <v>51</v>
      </c>
      <c r="B144" s="2" t="s">
        <v>226</v>
      </c>
      <c r="D144" s="3" t="s">
        <v>227</v>
      </c>
      <c r="E144" s="1" t="str">
        <f t="shared" si="22"/>
        <v>A.I. Artificial Intelligence photo booths rent</v>
      </c>
    </row>
    <row r="145">
      <c r="A145" s="2" t="s">
        <v>47</v>
      </c>
      <c r="B145" s="2" t="s">
        <v>228</v>
      </c>
      <c r="D145" s="3" t="s">
        <v>229</v>
      </c>
      <c r="E145" s="1" t="str">
        <f t="shared" ref="E145:E147" si="23">HYPERLINK("https://docs.google.com/document/d/1T1tV4I-CFZeN_w3DPBmdWD6E7AzphKufLsRi0gI-jOk/edit?usp=sharing","A.I. Artificial Intelligence photo booth for weddings")</f>
        <v>A.I. Artificial Intelligence photo booth for weddings</v>
      </c>
    </row>
    <row r="146">
      <c r="A146" s="2" t="s">
        <v>49</v>
      </c>
      <c r="B146" s="2" t="s">
        <v>230</v>
      </c>
      <c r="D146" s="3" t="s">
        <v>231</v>
      </c>
      <c r="E146" s="1" t="str">
        <f t="shared" si="23"/>
        <v>A.I. Artificial Intelligence photo booth for weddings</v>
      </c>
    </row>
    <row r="147">
      <c r="A147" s="2" t="s">
        <v>51</v>
      </c>
      <c r="B147" s="2" t="s">
        <v>232</v>
      </c>
      <c r="D147" s="3" t="s">
        <v>233</v>
      </c>
      <c r="E147" s="1" t="str">
        <f t="shared" si="23"/>
        <v>A.I. Artificial Intelligence photo booth for weddings</v>
      </c>
    </row>
    <row r="148">
      <c r="A148" s="2" t="s">
        <v>126</v>
      </c>
      <c r="B148" s="2" t="s">
        <v>1</v>
      </c>
      <c r="D148" s="3" t="s">
        <v>127</v>
      </c>
      <c r="E148" s="1" t="str">
        <f>HYPERLINK("https://sites.google.com/view/photobooth-rental-culver-city/wedding-photo-booth-rental-in-culver-city","AI photo booth rental Orange County ")</f>
        <v>AI photo booth rental Orange County </v>
      </c>
    </row>
    <row r="149">
      <c r="A149" s="2" t="s">
        <v>126</v>
      </c>
      <c r="B149" s="2" t="s">
        <v>1</v>
      </c>
      <c r="D149" s="3" t="s">
        <v>128</v>
      </c>
      <c r="E149" s="1" t="str">
        <f>HYPERLINK("https://sites.google.com/view/culvercityphotoboothrentals/photo-booth-for-rental-in-culver-city","AI photo booth rental Orange County ")</f>
        <v>AI photo booth rental Orange County </v>
      </c>
    </row>
    <row r="150">
      <c r="A150" s="2" t="s">
        <v>126</v>
      </c>
      <c r="B150" s="2" t="s">
        <v>1</v>
      </c>
      <c r="D150" s="3" t="s">
        <v>129</v>
      </c>
      <c r="E150" s="1" t="str">
        <f>HYPERLINK("https://sites.google.com/view/culvercityphotoboothrentals/photo-booth-for-rent-near-culver-city","AI photo booth rental Orange County ")</f>
        <v>AI photo booth rental Orange County </v>
      </c>
    </row>
    <row r="151">
      <c r="A151" s="2" t="s">
        <v>126</v>
      </c>
      <c r="B151" s="2" t="s">
        <v>1</v>
      </c>
      <c r="D151" s="3" t="s">
        <v>130</v>
      </c>
      <c r="E151" s="1" t="str">
        <f>HYPERLINK("https://sites.google.com/view/culvercityphotoboothrentals/photo-booth-rental-in-culver-city_1","AI photo booth rental Orange County ")</f>
        <v>AI photo booth rental Orange County </v>
      </c>
    </row>
    <row r="152">
      <c r="A152" s="2" t="s">
        <v>126</v>
      </c>
      <c r="B152" s="2" t="s">
        <v>1</v>
      </c>
      <c r="D152" s="3" t="s">
        <v>131</v>
      </c>
      <c r="E152" s="1" t="str">
        <f>HYPERLINK("https://sites.google.com/view/photoboothrentalnearsandimas/home","AI photo booth rental Orange County ")</f>
        <v>AI photo booth rental Orange County </v>
      </c>
    </row>
    <row r="153" ht="112.5" customHeight="1">
      <c r="A153" s="2" t="s">
        <v>234</v>
      </c>
      <c r="B153" s="2" t="s">
        <v>24</v>
      </c>
      <c r="C153" s="1" t="str">
        <f>HYPERLINK("https://docs.google.com/spreadsheets/d/1g9ZcfBO8wYoqZGGzPYQ_-BM-oR2W0j-z8iMoOsnid_A/edit?disco=AAABTRyjH1g", IMAGE("https://api.qrserver.com/v1/create-qr-code/?size=150x150&amp;data=https://docs.google.com/spreadsheets/d/1g9ZcfBO8wYoqZGGzPYQ_-BM-oR2W0j-z8iMoOsnid_A/edit?disco=AAABTRyjH1g",1))</f>
        <v/>
      </c>
      <c r="D153" s="3" t="s">
        <v>235</v>
      </c>
      <c r="E153" s="1" t="str">
        <f>HYPERLINK("https://docs.google.com/spreadsheets/d/1g9ZcfBO8wYoqZGGzPYQ_-BM-oR2W0j-z8iMoOsnid_A/edit?disco=AAABTRyjH1g", "spreadsheet comment")</f>
        <v>spreadsheet comment</v>
      </c>
    </row>
    <row r="154" ht="112.5" customHeight="1">
      <c r="A154" s="2" t="s">
        <v>234</v>
      </c>
      <c r="B154" s="2" t="s">
        <v>40</v>
      </c>
      <c r="C154" s="1" t="str">
        <f>HYPERLINK("https://docs.google.com/drawings/d/1KCvR6ZNtGktdceAiCyTQG5duWVyVuN5_GyZ5SYWuPSE/edit?disco=AAABTRykl4Q", IMAGE("https://api.qrserver.com/v1/create-qr-code/?size=150x150&amp;data=https://docs.google.com/drawings/d/1KCvR6ZNtGktdceAiCyTQG5duWVyVuN5_GyZ5SYWuPSE/edit?disco=AAABTRykl4Q",1))</f>
        <v/>
      </c>
      <c r="D154" s="3" t="s">
        <v>236</v>
      </c>
      <c r="E154" s="1" t="str">
        <f>HYPERLINK("https://docs.google.com/drawings/d/1KCvR6ZNtGktdceAiCyTQG5duWVyVuN5_GyZ5SYWuPSE/edit?disco=AAABTRykl4Q", "drawing comment")</f>
        <v>drawing comment</v>
      </c>
    </row>
    <row r="155" ht="112.5" customHeight="1">
      <c r="A155" s="2" t="s">
        <v>234</v>
      </c>
      <c r="B155" s="2" t="s">
        <v>47</v>
      </c>
      <c r="C155" s="1" t="str">
        <f>HYPERLINK("https://docs.google.com/document/d/1T1tV4I-CFZeN_w3DPBmdWD6E7AzphKufLsRi0gI-jOk/edit?disco=AAABPb3mRK4", IMAGE("https://api.qrserver.com/v1/create-qr-code/?size=150x150&amp;data=https://docs.google.com/document/d/1T1tV4I-CFZeN_w3DPBmdWD6E7AzphKufLsRi0gI-jOk/edit?disco=AAABPb3mRK4",1))</f>
        <v/>
      </c>
      <c r="D155" s="3" t="s">
        <v>237</v>
      </c>
      <c r="E155" s="1" t="str">
        <f>HYPERLINK("https://docs.google.com/document/d/1T1tV4I-CFZeN_w3DPBmdWD6E7AzphKufLsRi0gI-jOk/edit?disco=AAABPb3mRK4", "document comment")</f>
        <v>document comment</v>
      </c>
    </row>
    <row r="156" ht="112.5" customHeight="1">
      <c r="A156" s="2" t="s">
        <v>234</v>
      </c>
      <c r="B156" s="2" t="s">
        <v>47</v>
      </c>
      <c r="C156" s="1" t="str">
        <f>HYPERLINK("https://docs.google.com/document/d/1d9Q2neNAhzx2R6rM_CRAvtyJ0aFTAxfG5BIbE-j-Y1k/edit?disco=AAABTRo7JOY", IMAGE("https://api.qrserver.com/v1/create-qr-code/?size=150x150&amp;data=https://docs.google.com/document/d/1d9Q2neNAhzx2R6rM_CRAvtyJ0aFTAxfG5BIbE-j-Y1k/edit?disco=AAABTRo7JOY",1))</f>
        <v/>
      </c>
      <c r="D156" s="3" t="s">
        <v>238</v>
      </c>
      <c r="E156" s="1" t="str">
        <f>HYPERLINK("https://docs.google.com/document/d/1d9Q2neNAhzx2R6rM_CRAvtyJ0aFTAxfG5BIbE-j-Y1k/edit?disco=AAABTRo7JOY", "document comment")</f>
        <v>document comment</v>
      </c>
    </row>
    <row r="157" ht="112.5" customHeight="1">
      <c r="A157" s="2" t="s">
        <v>234</v>
      </c>
      <c r="B157" s="2" t="s">
        <v>47</v>
      </c>
      <c r="C157" s="1" t="str">
        <f>HYPERLINK("https://docs.google.com/document/d/1cxMkZ0KGktflCXne7M5uQvvxIhREQSkCRDrgbtBOgcI/edit?disco=AAABTRtQMMU", IMAGE("https://api.qrserver.com/v1/create-qr-code/?size=150x150&amp;data=https://docs.google.com/document/d/1cxMkZ0KGktflCXne7M5uQvvxIhREQSkCRDrgbtBOgcI/edit?disco=AAABTRtQMMU",1))</f>
        <v/>
      </c>
      <c r="D157" s="3" t="s">
        <v>239</v>
      </c>
      <c r="E157" s="1" t="str">
        <f>HYPERLINK("https://docs.google.com/document/d/1cxMkZ0KGktflCXne7M5uQvvxIhREQSkCRDrgbtBOgcI/edit?disco=AAABTRtQMMU", "document comment")</f>
        <v>document comment</v>
      </c>
    </row>
    <row r="158" ht="112.5" customHeight="1">
      <c r="A158" s="2" t="s">
        <v>234</v>
      </c>
      <c r="B158" s="2" t="s">
        <v>47</v>
      </c>
      <c r="C158" s="1" t="str">
        <f>HYPERLINK("https://docs.google.com/document/d/1ktvnU7Au9NT5O1pbd28iXHi_jBY01rpSUZPD_FygMxo/edit?disco=AAABTRtOg_Y", IMAGE("https://api.qrserver.com/v1/create-qr-code/?size=150x150&amp;data=https://docs.google.com/document/d/1ktvnU7Au9NT5O1pbd28iXHi_jBY01rpSUZPD_FygMxo/edit?disco=AAABTRtOg_Y",1))</f>
        <v/>
      </c>
      <c r="D158" s="3" t="s">
        <v>240</v>
      </c>
      <c r="E158" s="1" t="str">
        <f>HYPERLINK("https://docs.google.com/document/d/1ktvnU7Au9NT5O1pbd28iXHi_jBY01rpSUZPD_FygMxo/edit?disco=AAABTRtOg_Y", "document comment")</f>
        <v>document comment</v>
      </c>
    </row>
    <row r="159" ht="112.5" customHeight="1">
      <c r="A159" s="2" t="s">
        <v>234</v>
      </c>
      <c r="B159" s="2" t="s">
        <v>47</v>
      </c>
      <c r="C159" s="1" t="str">
        <f>HYPERLINK("https://docs.google.com/document/d/1D8zx6W4iyVB_ltWCgDkucrrl3IEzlyHExeCEy41MDrM/edit?disco=AAABTDn1n48", IMAGE("https://api.qrserver.com/v1/create-qr-code/?size=150x150&amp;data=https://docs.google.com/document/d/1D8zx6W4iyVB_ltWCgDkucrrl3IEzlyHExeCEy41MDrM/edit?disco=AAABTDn1n48",1))</f>
        <v/>
      </c>
      <c r="D159" s="3" t="s">
        <v>241</v>
      </c>
      <c r="E159" s="1" t="str">
        <f>HYPERLINK("https://docs.google.com/document/d/1D8zx6W4iyVB_ltWCgDkucrrl3IEzlyHExeCEy41MDrM/edit?disco=AAABTDn1n48", "document comment")</f>
        <v>document comment</v>
      </c>
    </row>
    <row r="160" ht="112.5" customHeight="1">
      <c r="A160" s="2" t="s">
        <v>234</v>
      </c>
      <c r="B160" s="2" t="s">
        <v>47</v>
      </c>
      <c r="C160" s="1" t="str">
        <f>HYPERLINK("https://docs.google.com/document/d/1jWvYfBVUbtw3fJEKg7mRXVIqSEiwA8fsv9tpEdntro0/edit?disco=AAABTRukhoU", IMAGE("https://api.qrserver.com/v1/create-qr-code/?size=150x150&amp;data=https://docs.google.com/document/d/1jWvYfBVUbtw3fJEKg7mRXVIqSEiwA8fsv9tpEdntro0/edit?disco=AAABTRukhoU",1))</f>
        <v/>
      </c>
      <c r="D160" s="3" t="s">
        <v>242</v>
      </c>
      <c r="E160" s="1" t="str">
        <f>HYPERLINK("https://docs.google.com/document/d/1jWvYfBVUbtw3fJEKg7mRXVIqSEiwA8fsv9tpEdntro0/edit?disco=AAABTRukhoU", "document comment")</f>
        <v>document comment</v>
      </c>
    </row>
    <row r="161" ht="112.5" customHeight="1">
      <c r="A161" s="2" t="s">
        <v>234</v>
      </c>
      <c r="B161" s="2" t="s">
        <v>47</v>
      </c>
      <c r="C161" s="1" t="str">
        <f>HYPERLINK("https://docs.google.com/document/d/1NIbpylFISFuvtogi8_L_mCEPgl9FluJA3Kg-i1pOTGg/edit?disco=AAABTRreKlo", IMAGE("https://api.qrserver.com/v1/create-qr-code/?size=150x150&amp;data=https://docs.google.com/document/d/1NIbpylFISFuvtogi8_L_mCEPgl9FluJA3Kg-i1pOTGg/edit?disco=AAABTRreKlo",1))</f>
        <v/>
      </c>
      <c r="D161" s="3" t="s">
        <v>243</v>
      </c>
      <c r="E161" s="1" t="str">
        <f>HYPERLINK("https://docs.google.com/document/d/1NIbpylFISFuvtogi8_L_mCEPgl9FluJA3Kg-i1pOTGg/edit?disco=AAABTRreKlo", "document comment")</f>
        <v>document comment</v>
      </c>
    </row>
    <row r="162" ht="112.5" customHeight="1">
      <c r="A162" s="2" t="s">
        <v>234</v>
      </c>
      <c r="B162" s="2" t="s">
        <v>47</v>
      </c>
      <c r="C162" s="1" t="str">
        <f>HYPERLINK("https://docs.google.com/document/d/1BH3XckRTQjGY8dEJzYsPrK19O74rBc0CYZxMSaGt_1A/edit?disco=AAABTRqZnig", IMAGE("https://api.qrserver.com/v1/create-qr-code/?size=150x150&amp;data=https://docs.google.com/document/d/1BH3XckRTQjGY8dEJzYsPrK19O74rBc0CYZxMSaGt_1A/edit?disco=AAABTRqZnig",1))</f>
        <v/>
      </c>
      <c r="D162" s="3" t="s">
        <v>244</v>
      </c>
      <c r="E162" s="1" t="str">
        <f>HYPERLINK("https://docs.google.com/document/d/1BH3XckRTQjGY8dEJzYsPrK19O74rBc0CYZxMSaGt_1A/edit?disco=AAABTRqZnig", "document comment")</f>
        <v>document comment</v>
      </c>
    </row>
    <row r="163" ht="112.5" customHeight="1">
      <c r="A163" s="2" t="s">
        <v>234</v>
      </c>
      <c r="B163" s="2" t="s">
        <v>47</v>
      </c>
      <c r="C163" s="1" t="str">
        <f>HYPERLINK("https://docs.google.com/document/d/1oYF43wlyLyaQIkuggjs4gVNUkfkEe50KXLgEVzhROr4/edit?disco=AAABTRr8PB4", IMAGE("https://api.qrserver.com/v1/create-qr-code/?size=150x150&amp;data=https://docs.google.com/document/d/1oYF43wlyLyaQIkuggjs4gVNUkfkEe50KXLgEVzhROr4/edit?disco=AAABTRr8PB4",1))</f>
        <v/>
      </c>
      <c r="D163" s="3" t="s">
        <v>245</v>
      </c>
      <c r="E163" s="1" t="str">
        <f>HYPERLINK("https://docs.google.com/document/d/1oYF43wlyLyaQIkuggjs4gVNUkfkEe50KXLgEVzhROr4/edit?disco=AAABTRr8PB4", "document comment")</f>
        <v>document comment</v>
      </c>
    </row>
    <row r="164" ht="112.5" customHeight="1">
      <c r="A164" s="2" t="s">
        <v>234</v>
      </c>
      <c r="B164" s="2" t="s">
        <v>47</v>
      </c>
      <c r="C164" s="1" t="str">
        <f>HYPERLINK("https://docs.google.com/document/d/1Pc-9zXQ3k7E7sNKAxD8QA3Fdm6PxX3KPcTweBdePhDo/edit?disco=AAABTRuopMA", IMAGE("https://api.qrserver.com/v1/create-qr-code/?size=150x150&amp;data=https://docs.google.com/document/d/1Pc-9zXQ3k7E7sNKAxD8QA3Fdm6PxX3KPcTweBdePhDo/edit?disco=AAABTRuopMA",1))</f>
        <v/>
      </c>
      <c r="D164" s="3" t="s">
        <v>246</v>
      </c>
      <c r="E164" s="1" t="str">
        <f>HYPERLINK("https://docs.google.com/document/d/1Pc-9zXQ3k7E7sNKAxD8QA3Fdm6PxX3KPcTweBdePhDo/edit?disco=AAABTRuopMA", "document comment")</f>
        <v>document comment</v>
      </c>
    </row>
    <row r="165" ht="112.5" customHeight="1">
      <c r="A165" s="2" t="s">
        <v>234</v>
      </c>
      <c r="B165" s="2" t="s">
        <v>47</v>
      </c>
      <c r="C165" s="1" t="str">
        <f>HYPERLINK("https://docs.google.com/document/d/1o_N1DCgi7t4hWuG7pboVSm6ugY9ewdWiY_32uKHvWMg/edit?disco=AAABPb1--Rs", IMAGE("https://api.qrserver.com/v1/create-qr-code/?size=150x150&amp;data=https://docs.google.com/document/d/1o_N1DCgi7t4hWuG7pboVSm6ugY9ewdWiY_32uKHvWMg/edit?disco=AAABPb1--Rs",1))</f>
        <v/>
      </c>
      <c r="D165" s="3" t="s">
        <v>247</v>
      </c>
      <c r="E165" s="1" t="str">
        <f>HYPERLINK("https://docs.google.com/document/d/1o_N1DCgi7t4hWuG7pboVSm6ugY9ewdWiY_32uKHvWMg/edit?disco=AAABPb1--Rs", "document comment")</f>
        <v>document comment</v>
      </c>
    </row>
    <row r="166" ht="112.5" customHeight="1">
      <c r="A166" s="2" t="s">
        <v>234</v>
      </c>
      <c r="B166" s="2" t="s">
        <v>47</v>
      </c>
      <c r="C166" s="1" t="str">
        <f>HYPERLINK("https://docs.google.com/document/d/1gvu_zKRSqAcSqprvbjegK_ZMp6asX-klR4GqMVi5hCU/edit?disco=AAABTRvmWQY", IMAGE("https://api.qrserver.com/v1/create-qr-code/?size=150x150&amp;data=https://docs.google.com/document/d/1gvu_zKRSqAcSqprvbjegK_ZMp6asX-klR4GqMVi5hCU/edit?disco=AAABTRvmWQY",1))</f>
        <v/>
      </c>
      <c r="D166" s="3" t="s">
        <v>248</v>
      </c>
      <c r="E166" s="1" t="str">
        <f>HYPERLINK("https://docs.google.com/document/d/1gvu_zKRSqAcSqprvbjegK_ZMp6asX-klR4GqMVi5hCU/edit?disco=AAABTRvmWQY", "document comment")</f>
        <v>document comment</v>
      </c>
    </row>
    <row r="167" ht="112.5" customHeight="1">
      <c r="A167" s="2" t="s">
        <v>234</v>
      </c>
      <c r="B167" s="2" t="s">
        <v>47</v>
      </c>
      <c r="C167" s="1" t="str">
        <f>HYPERLINK("https://docs.google.com/document/d/1ZhbqYupqTw0FpVclnKqtSztpNxrZLHvbtjGmP17fmvA/edit?disco=AAABTRtbeXk", IMAGE("https://api.qrserver.com/v1/create-qr-code/?size=150x150&amp;data=https://docs.google.com/document/d/1ZhbqYupqTw0FpVclnKqtSztpNxrZLHvbtjGmP17fmvA/edit?disco=AAABTRtbeXk",1))</f>
        <v/>
      </c>
      <c r="D167" s="3" t="s">
        <v>249</v>
      </c>
      <c r="E167" s="1" t="str">
        <f>HYPERLINK("https://docs.google.com/document/d/1ZhbqYupqTw0FpVclnKqtSztpNxrZLHvbtjGmP17fmvA/edit?disco=AAABTRtbeXk", "document comment")</f>
        <v>document comment</v>
      </c>
    </row>
    <row r="168" ht="112.5" customHeight="1">
      <c r="A168" s="2" t="s">
        <v>234</v>
      </c>
      <c r="B168" s="2" t="s">
        <v>47</v>
      </c>
      <c r="C168" s="1" t="str">
        <f>HYPERLINK("https://docs.google.com/document/d/1ssgehoGno7kH0Oe8g94YXYvAAmLNOAJt6hpJBKKXVQY/edit?disco=AAABTRyXeHQ", IMAGE("https://api.qrserver.com/v1/create-qr-code/?size=150x150&amp;data=https://docs.google.com/document/d/1ssgehoGno7kH0Oe8g94YXYvAAmLNOAJt6hpJBKKXVQY/edit?disco=AAABTRyXeHQ",1))</f>
        <v/>
      </c>
      <c r="D168" s="3" t="s">
        <v>250</v>
      </c>
      <c r="E168" s="1" t="str">
        <f>HYPERLINK("https://docs.google.com/document/d/1ssgehoGno7kH0Oe8g94YXYvAAmLNOAJt6hpJBKKXVQY/edit?disco=AAABTRyXeHQ", "document comment")</f>
        <v>document comment</v>
      </c>
    </row>
    <row r="169" ht="112.5" customHeight="1">
      <c r="A169" s="2" t="s">
        <v>234</v>
      </c>
      <c r="B169" s="2" t="s">
        <v>47</v>
      </c>
      <c r="C169" s="1" t="str">
        <f>HYPERLINK("https://docs.google.com/document/d/1m-7CRWp3wPTIbXH_jfNnLI-ZY02J5FuXllAqclemLjI/edit?disco=AAABTRsuods", IMAGE("https://api.qrserver.com/v1/create-qr-code/?size=150x150&amp;data=https://docs.google.com/document/d/1m-7CRWp3wPTIbXH_jfNnLI-ZY02J5FuXllAqclemLjI/edit?disco=AAABTRsuods",1))</f>
        <v/>
      </c>
      <c r="D169" s="3" t="s">
        <v>251</v>
      </c>
      <c r="E169" s="1" t="str">
        <f>HYPERLINK("https://docs.google.com/document/d/1m-7CRWp3wPTIbXH_jfNnLI-ZY02J5FuXllAqclemLjI/edit?disco=AAABTRsuods", "document comment")</f>
        <v>document comment</v>
      </c>
    </row>
    <row r="170" ht="112.5" customHeight="1">
      <c r="A170" s="2" t="s">
        <v>234</v>
      </c>
      <c r="B170" s="2" t="s">
        <v>47</v>
      </c>
      <c r="C170" s="1" t="str">
        <f>HYPERLINK("https://docs.google.com/document/d/1J7d0_j6mVm9EvqiOG8utDHe5-zm70CPtT6HK4Sq_IvE/edit?disco=AAABTRqOsac", IMAGE("https://api.qrserver.com/v1/create-qr-code/?size=150x150&amp;data=https://docs.google.com/document/d/1J7d0_j6mVm9EvqiOG8utDHe5-zm70CPtT6HK4Sq_IvE/edit?disco=AAABTRqOsac",1))</f>
        <v/>
      </c>
      <c r="D170" s="3" t="s">
        <v>252</v>
      </c>
      <c r="E170" s="1" t="str">
        <f>HYPERLINK("https://docs.google.com/document/d/1J7d0_j6mVm9EvqiOG8utDHe5-zm70CPtT6HK4Sq_IvE/edit?disco=AAABTRqOsac", "document comment")</f>
        <v>document comment</v>
      </c>
    </row>
    <row r="171" ht="112.5" customHeight="1">
      <c r="A171" s="2" t="s">
        <v>234</v>
      </c>
      <c r="B171" s="2" t="s">
        <v>47</v>
      </c>
      <c r="C171" s="1" t="str">
        <f>HYPERLINK("https://docs.google.com/document/d/1GAqrZD3MHBUZTBDKC0rDRYB13oc2x28Xf_R2U6JzuMc/edit?disco=AAABTRsEYic", IMAGE("https://api.qrserver.com/v1/create-qr-code/?size=150x150&amp;data=https://docs.google.com/document/d/1GAqrZD3MHBUZTBDKC0rDRYB13oc2x28Xf_R2U6JzuMc/edit?disco=AAABTRsEYic",1))</f>
        <v/>
      </c>
      <c r="D171" s="3" t="s">
        <v>253</v>
      </c>
      <c r="E171" s="1" t="str">
        <f>HYPERLINK("https://docs.google.com/document/d/1GAqrZD3MHBUZTBDKC0rDRYB13oc2x28Xf_R2U6JzuMc/edit?disco=AAABTRsEYic", "document comment")</f>
        <v>document comment</v>
      </c>
    </row>
    <row r="172" ht="112.5" customHeight="1">
      <c r="A172" s="2" t="s">
        <v>234</v>
      </c>
      <c r="B172" s="2" t="s">
        <v>47</v>
      </c>
      <c r="C172" s="1" t="str">
        <f>HYPERLINK("https://docs.google.com/document/d/1xN6o5bRNQE-0RroXMQOWHD_Iz0fhY5QV2kK6pH3jrOM/edit?disco=AAABTRtBTlc", IMAGE("https://api.qrserver.com/v1/create-qr-code/?size=150x150&amp;data=https://docs.google.com/document/d/1xN6o5bRNQE-0RroXMQOWHD_Iz0fhY5QV2kK6pH3jrOM/edit?disco=AAABTRtBTlc",1))</f>
        <v/>
      </c>
      <c r="D172" s="3" t="s">
        <v>254</v>
      </c>
      <c r="E172" s="1" t="str">
        <f>HYPERLINK("https://docs.google.com/document/d/1xN6o5bRNQE-0RroXMQOWHD_Iz0fhY5QV2kK6pH3jrOM/edit?disco=AAABTRtBTlc", "document comment")</f>
        <v>document comment</v>
      </c>
    </row>
    <row r="173" ht="112.5" customHeight="1">
      <c r="A173" s="2" t="s">
        <v>234</v>
      </c>
      <c r="B173" s="2" t="s">
        <v>47</v>
      </c>
      <c r="C173" s="1" t="str">
        <f>HYPERLINK("https://docs.google.com/document/d/1dwU6OoYUswgEYCyqPPrr1kU3VM93AAkN1Z1lcjQMYyI/edit?disco=AAABTRrLKsQ", IMAGE("https://api.qrserver.com/v1/create-qr-code/?size=150x150&amp;data=https://docs.google.com/document/d/1dwU6OoYUswgEYCyqPPrr1kU3VM93AAkN1Z1lcjQMYyI/edit?disco=AAABTRrLKsQ",1))</f>
        <v/>
      </c>
      <c r="D173" s="3" t="s">
        <v>255</v>
      </c>
      <c r="E173" s="1" t="str">
        <f>HYPERLINK("https://docs.google.com/document/d/1dwU6OoYUswgEYCyqPPrr1kU3VM93AAkN1Z1lcjQMYyI/edit?disco=AAABTRrLKsQ", "document comment")</f>
        <v>document comment</v>
      </c>
    </row>
    <row r="174" ht="112.5" customHeight="1">
      <c r="A174" s="2" t="s">
        <v>234</v>
      </c>
      <c r="B174" s="2" t="s">
        <v>47</v>
      </c>
      <c r="C174" s="1" t="str">
        <f>HYPERLINK("https://docs.google.com/document/d/13WJLUc9bGmwkz3wOVoyIio-0xxz9z-izPnkfqndHz7E/edit?disco=AAABTRr0Gu4", IMAGE("https://api.qrserver.com/v1/create-qr-code/?size=150x150&amp;data=https://docs.google.com/document/d/13WJLUc9bGmwkz3wOVoyIio-0xxz9z-izPnkfqndHz7E/edit?disco=AAABTRr0Gu4",1))</f>
        <v/>
      </c>
      <c r="D174" s="3" t="s">
        <v>256</v>
      </c>
      <c r="E174" s="1" t="str">
        <f>HYPERLINK("https://docs.google.com/document/d/13WJLUc9bGmwkz3wOVoyIio-0xxz9z-izPnkfqndHz7E/edit?disco=AAABTRr0Gu4", "document comment")</f>
        <v>document comment</v>
      </c>
    </row>
    <row r="175" ht="112.5" customHeight="1">
      <c r="A175" s="2" t="s">
        <v>234</v>
      </c>
      <c r="B175" s="2" t="s">
        <v>47</v>
      </c>
      <c r="C175" s="1" t="str">
        <f>HYPERLINK("https://docs.google.com/document/d/12K12UCYImd8nw0w13SoKgdVlst475SsVhQbiJHX3El0/edit?disco=AAABTRstWVs", IMAGE("https://api.qrserver.com/v1/create-qr-code/?size=150x150&amp;data=https://docs.google.com/document/d/12K12UCYImd8nw0w13SoKgdVlst475SsVhQbiJHX3El0/edit?disco=AAABTRstWVs",1))</f>
        <v/>
      </c>
      <c r="D175" s="3" t="s">
        <v>257</v>
      </c>
      <c r="E175" s="1" t="str">
        <f>HYPERLINK("https://docs.google.com/document/d/12K12UCYImd8nw0w13SoKgdVlst475SsVhQbiJHX3El0/edit?disco=AAABTRstWVs", "document comment")</f>
        <v>document comment</v>
      </c>
    </row>
    <row r="176" ht="112.5" customHeight="1">
      <c r="A176" s="2" t="s">
        <v>234</v>
      </c>
      <c r="B176" s="2" t="s">
        <v>53</v>
      </c>
      <c r="C176" s="1" t="str">
        <f>HYPERLINK("https://docs.google.com/presentation/d/1HKorgkJ01lVdovQtnLJZ25O_uDZ0wLHfal68XyhkH50/edit?disco=AAABTRQ4BoM", IMAGE("https://api.qrserver.com/v1/create-qr-code/?size=150x150&amp;data=https://docs.google.com/presentation/d/1HKorgkJ01lVdovQtnLJZ25O_uDZ0wLHfal68XyhkH50/edit?disco=AAABTRQ4BoM",1))</f>
        <v/>
      </c>
      <c r="D176" s="3" t="s">
        <v>258</v>
      </c>
      <c r="E176" s="1" t="str">
        <f>HYPERLINK("https://docs.google.com/presentation/d/1HKorgkJ01lVdovQtnLJZ25O_uDZ0wLHfal68XyhkH50/edit?disco=AAABTRQ4BoM", "presentation comment")</f>
        <v>presentation comment</v>
      </c>
    </row>
    <row r="177" ht="112.5" customHeight="1">
      <c r="A177" s="2" t="s">
        <v>259</v>
      </c>
      <c r="B177" s="2" t="s">
        <v>260</v>
      </c>
      <c r="C177" s="1" t="str">
        <f>HYPERLINK("https://drive.google.com/file/d/11tG4tc7ZADyXL7UEkhw9e6XoZkzEgzO7/view?usp=sharing", IMAGE("https://api.qrserver.com/v1/create-qr-code/?size=150x150&amp;data=https://drive.google.com/file/d/11tG4tc7ZADyXL7UEkhw9e6XoZkzEgzO7/view?usp=sharing",1))</f>
        <v/>
      </c>
      <c r="D177" s="3" t="s">
        <v>261</v>
      </c>
      <c r="E177" s="1" t="str">
        <f>HYPERLINK("https://drive.google.com/file/d/11tG4tc7ZADyXL7UEkhw9e6XoZkzEgzO7/view?usp=sharing","AI photo booth rental Orange County -AI photo booth rental Orange County .pdf")</f>
        <v>AI photo booth rental Orange County -AI photo booth rental Orange County .pdf</v>
      </c>
    </row>
    <row r="178" ht="112.5" customHeight="1">
      <c r="A178" s="2" t="s">
        <v>262</v>
      </c>
      <c r="B178" s="2" t="s">
        <v>263</v>
      </c>
      <c r="C178" s="1" t="str">
        <f>HYPERLINK("https://drive.google.com/file/d/1zXEqng_18LfOTNiGkgpylrUyNSeZsZdk/view?usp=sharing", IMAGE("https://api.qrserver.com/v1/create-qr-code/?size=150x150&amp;data=https://drive.google.com/file/d/1zXEqng_18LfOTNiGkgpylrUyNSeZsZdk/view?usp=sharing",1))</f>
        <v/>
      </c>
      <c r="D178" s="3" t="s">
        <v>264</v>
      </c>
      <c r="E178" s="1" t="str">
        <f>HYPERLINK("https://drive.google.com/file/d/1zXEqng_18LfOTNiGkgpylrUyNSeZsZdk/view?usp=sharing","AI photo booth rental Orange County -AI photo booth rental Orange County .csv")</f>
        <v>AI photo booth rental Orange County -AI photo booth rental Orange County .csv</v>
      </c>
    </row>
    <row r="179" ht="112.5" customHeight="1">
      <c r="A179" s="2" t="s">
        <v>265</v>
      </c>
      <c r="B179" s="2" t="s">
        <v>266</v>
      </c>
      <c r="C179" s="1" t="str">
        <f>HYPERLINK("https://drive.google.com/file/d/1Y2E9A3L3PWG8INp02XJrPFVhO5JTxsAE/view?usp=sharing", IMAGE("https://api.qrserver.com/v1/create-qr-code/?size=150x150&amp;data=https://drive.google.com/file/d/1Y2E9A3L3PWG8INp02XJrPFVhO5JTxsAE/view?usp=sharing",1))</f>
        <v/>
      </c>
      <c r="D179" s="3" t="s">
        <v>267</v>
      </c>
      <c r="E179" s="1" t="str">
        <f>HYPERLINK("https://drive.google.com/file/d/1Y2E9A3L3PWG8INp02XJrPFVhO5JTxsAE/view?usp=sharing","AI photo booth rental Orange County -AI photo booth rental Orange County .ods")</f>
        <v>AI photo booth rental Orange County -AI photo booth rental Orange County .ods</v>
      </c>
    </row>
    <row r="180" ht="112.5" customHeight="1">
      <c r="A180" s="2" t="s">
        <v>268</v>
      </c>
      <c r="B180" s="2" t="s">
        <v>269</v>
      </c>
      <c r="C180" s="1" t="str">
        <f>HYPERLINK("https://drive.google.com/file/d/1UGPh65KAJH6qwOdTL0udL0AV4MSYENX0/view?usp=sharing", IMAGE("https://api.qrserver.com/v1/create-qr-code/?size=150x150&amp;data=https://drive.google.com/file/d/1UGPh65KAJH6qwOdTL0udL0AV4MSYENX0/view?usp=sharing",1))</f>
        <v/>
      </c>
      <c r="D180" s="3" t="s">
        <v>270</v>
      </c>
      <c r="E180" s="1" t="str">
        <f>HYPERLINK("https://drive.google.com/file/d/1UGPh65KAJH6qwOdTL0udL0AV4MSYENX0/view?usp=sharing","AI photo booth rental Orange County -AI photo booth rental Orange County .tsv")</f>
        <v>AI photo booth rental Orange County -AI photo booth rental Orange County .tsv</v>
      </c>
    </row>
    <row r="181" ht="112.5" customHeight="1">
      <c r="A181" s="2" t="s">
        <v>271</v>
      </c>
      <c r="B181" s="2" t="s">
        <v>272</v>
      </c>
      <c r="C181" s="1" t="str">
        <f>HYPERLINK("https://docs.google.com/spreadsheets/d/1m_0mjKvrd-i6iCAgQWW9ZwsgOdUcT0EL/edit?usp=sharing&amp;ouid=115602453726005426174&amp;rtpof=true&amp;sd=true", IMAGE("https://api.qrserver.com/v1/create-qr-code/?size=150x150&amp;data=https://docs.google.com/spreadsheets/d/1m_0mjKvrd-i6iCAgQWW9ZwsgOdUcT0EL/edit?usp=sharing&amp;ouid=115602453726005426174&amp;rtpof=true&amp;sd=true",1))</f>
        <v/>
      </c>
      <c r="D181" s="3" t="s">
        <v>273</v>
      </c>
      <c r="E181" s="1" t="str">
        <f>HYPERLINK("https://docs.google.com/spreadsheets/d/1m_0mjKvrd-i6iCAgQWW9ZwsgOdUcT0EL/edit?usp=sharing&amp;ouid=115602453726005426174&amp;rtpof=true&amp;sd=true","AI photo booth rental Orange County -AI photo booth rental Orange County .xlsx")</f>
        <v>AI photo booth rental Orange County -AI photo booth rental Orange County .xlsx</v>
      </c>
    </row>
    <row r="182" ht="112.5" customHeight="1">
      <c r="A182" s="2" t="s">
        <v>259</v>
      </c>
      <c r="B182" s="2" t="s">
        <v>274</v>
      </c>
      <c r="C182" s="1" t="str">
        <f>HYPERLINK("https://drive.google.com/file/d/1QHSTDnBSw8zB_gvdSsl9rcAVxFV7N-Kp/view?usp=sharing", IMAGE("https://api.qrserver.com/v1/create-qr-code/?size=150x150&amp;data=https://drive.google.com/file/d/1QHSTDnBSw8zB_gvdSsl9rcAVxFV7N-Kp/view?usp=sharing",1))</f>
        <v/>
      </c>
      <c r="D182" s="3" t="s">
        <v>275</v>
      </c>
      <c r="E182" s="1" t="str">
        <f>HYPERLINK("https://drive.google.com/file/d/1QHSTDnBSw8zB_gvdSsl9rcAVxFV7N-Kp/view?usp=sharing","AI photo booth rental Orange County -Keywords.pdf")</f>
        <v>AI photo booth rental Orange County -Keywords.pdf</v>
      </c>
    </row>
    <row r="183" ht="112.5" customHeight="1">
      <c r="A183" s="2" t="s">
        <v>262</v>
      </c>
      <c r="B183" s="2" t="s">
        <v>276</v>
      </c>
      <c r="C183" s="1" t="str">
        <f>HYPERLINK("https://drive.google.com/file/d/1FU0KXakEZ6tjHokJSj9QqjtozG2rxz4U/view?usp=sharing", IMAGE("https://api.qrserver.com/v1/create-qr-code/?size=150x150&amp;data=https://drive.google.com/file/d/1FU0KXakEZ6tjHokJSj9QqjtozG2rxz4U/view?usp=sharing",1))</f>
        <v/>
      </c>
      <c r="D183" s="3" t="s">
        <v>277</v>
      </c>
      <c r="E183" s="1" t="str">
        <f>HYPERLINK("https://drive.google.com/file/d/1FU0KXakEZ6tjHokJSj9QqjtozG2rxz4U/view?usp=sharing","AI photo booth rental Orange County -Keywords.csv")</f>
        <v>AI photo booth rental Orange County -Keywords.csv</v>
      </c>
    </row>
    <row r="184" ht="112.5" customHeight="1">
      <c r="A184" s="2" t="s">
        <v>265</v>
      </c>
      <c r="B184" s="2" t="s">
        <v>278</v>
      </c>
      <c r="C184" s="1" t="str">
        <f>HYPERLINK("https://drive.google.com/file/d/1JOGcYhbqXu0Q08bcY-4ueOhMPnyceZm1/view?usp=sharing", IMAGE("https://api.qrserver.com/v1/create-qr-code/?size=150x150&amp;data=https://drive.google.com/file/d/1JOGcYhbqXu0Q08bcY-4ueOhMPnyceZm1/view?usp=sharing",1))</f>
        <v/>
      </c>
      <c r="D184" s="3" t="s">
        <v>279</v>
      </c>
      <c r="E184" s="1" t="str">
        <f>HYPERLINK("https://drive.google.com/file/d/1JOGcYhbqXu0Q08bcY-4ueOhMPnyceZm1/view?usp=sharing","AI photo booth rental Orange County -Keywords.ods")</f>
        <v>AI photo booth rental Orange County -Keywords.ods</v>
      </c>
    </row>
    <row r="185" ht="112.5" customHeight="1">
      <c r="A185" s="2" t="s">
        <v>268</v>
      </c>
      <c r="B185" s="2" t="s">
        <v>280</v>
      </c>
      <c r="C185" s="1" t="str">
        <f>HYPERLINK("https://drive.google.com/file/d/1T1imCVSMUIdwGc-s3H0gPOoFgC7woKyA/view?usp=sharing", IMAGE("https://api.qrserver.com/v1/create-qr-code/?size=150x150&amp;data=https://drive.google.com/file/d/1T1imCVSMUIdwGc-s3H0gPOoFgC7woKyA/view?usp=sharing",1))</f>
        <v/>
      </c>
      <c r="D185" s="3" t="s">
        <v>281</v>
      </c>
      <c r="E185" s="1" t="str">
        <f>HYPERLINK("https://drive.google.com/file/d/1T1imCVSMUIdwGc-s3H0gPOoFgC7woKyA/view?usp=sharing","AI photo booth rental Orange County -Keywords.tsv")</f>
        <v>AI photo booth rental Orange County -Keywords.tsv</v>
      </c>
    </row>
    <row r="186" ht="112.5" customHeight="1">
      <c r="A186" s="2" t="s">
        <v>271</v>
      </c>
      <c r="B186" s="2" t="s">
        <v>282</v>
      </c>
      <c r="C186" s="1" t="str">
        <f>HYPERLINK("https://docs.google.com/spreadsheets/d/1g1p7UnI7krfgPCIOEkddz8ymiOlMiTL1/edit?usp=sharing&amp;ouid=115602453726005426174&amp;rtpof=true&amp;sd=true", IMAGE("https://api.qrserver.com/v1/create-qr-code/?size=150x150&amp;data=https://docs.google.com/spreadsheets/d/1g1p7UnI7krfgPCIOEkddz8ymiOlMiTL1/edit?usp=sharing&amp;ouid=115602453726005426174&amp;rtpof=true&amp;sd=true",1))</f>
        <v/>
      </c>
      <c r="D186" s="3" t="s">
        <v>283</v>
      </c>
      <c r="E186" s="1" t="str">
        <f>HYPERLINK("https://docs.google.com/spreadsheets/d/1g1p7UnI7krfgPCIOEkddz8ymiOlMiTL1/edit?usp=sharing&amp;ouid=115602453726005426174&amp;rtpof=true&amp;sd=true","AI photo booth rental Orange County -Keywords.xlsx")</f>
        <v>AI photo booth rental Orange County -Keywords.xlsx</v>
      </c>
    </row>
    <row r="187" ht="112.5" customHeight="1">
      <c r="A187" s="2" t="s">
        <v>259</v>
      </c>
      <c r="B187" s="2" t="s">
        <v>284</v>
      </c>
      <c r="C187" s="1" t="str">
        <f>HYPERLINK("https://drive.google.com/file/d/1-zgQS2ZfwzGrNgg2QyiSNpGakxFFWcy1/view?usp=sharing", IMAGE("https://api.qrserver.com/v1/create-qr-code/?size=150x150&amp;data=https://drive.google.com/file/d/1-zgQS2ZfwzGrNgg2QyiSNpGakxFFWcy1/view?usp=sharing",1))</f>
        <v/>
      </c>
      <c r="D187" s="3" t="s">
        <v>285</v>
      </c>
      <c r="E187" s="1" t="str">
        <f>HYPERLINK("https://drive.google.com/file/d/1-zgQS2ZfwzGrNgg2QyiSNpGakxFFWcy1/view?usp=sharing","AI photo booth rental Orange County -Content.pdf")</f>
        <v>AI photo booth rental Orange County -Content.pdf</v>
      </c>
    </row>
    <row r="188" ht="112.5" customHeight="1">
      <c r="A188" s="2" t="s">
        <v>262</v>
      </c>
      <c r="B188" s="2" t="s">
        <v>286</v>
      </c>
      <c r="C188" s="1" t="str">
        <f>HYPERLINK("https://drive.google.com/file/d/1q_nqMspYrOPZ5QUa88bmHUmHD4eKEeZP/view?usp=sharing", IMAGE("https://api.qrserver.com/v1/create-qr-code/?size=150x150&amp;data=https://drive.google.com/file/d/1q_nqMspYrOPZ5QUa88bmHUmHD4eKEeZP/view?usp=sharing",1))</f>
        <v/>
      </c>
      <c r="D188" s="3" t="s">
        <v>287</v>
      </c>
      <c r="E188" s="1" t="str">
        <f>HYPERLINK("https://drive.google.com/file/d/1q_nqMspYrOPZ5QUa88bmHUmHD4eKEeZP/view?usp=sharing","AI photo booth rental Orange County -Content.csv")</f>
        <v>AI photo booth rental Orange County -Content.csv</v>
      </c>
    </row>
    <row r="189" ht="112.5" customHeight="1">
      <c r="A189" s="2" t="s">
        <v>265</v>
      </c>
      <c r="B189" s="2" t="s">
        <v>288</v>
      </c>
      <c r="C189" s="1" t="str">
        <f>HYPERLINK("https://drive.google.com/file/d/1vNu3p8wPb2REKv5WEUGLfuWxoTm9arRF/view?usp=sharing", IMAGE("https://api.qrserver.com/v1/create-qr-code/?size=150x150&amp;data=https://drive.google.com/file/d/1vNu3p8wPb2REKv5WEUGLfuWxoTm9arRF/view?usp=sharing",1))</f>
        <v/>
      </c>
      <c r="D189" s="3" t="s">
        <v>289</v>
      </c>
      <c r="E189" s="1" t="str">
        <f>HYPERLINK("https://drive.google.com/file/d/1vNu3p8wPb2REKv5WEUGLfuWxoTm9arRF/view?usp=sharing","AI photo booth rental Orange County -Content.ods")</f>
        <v>AI photo booth rental Orange County -Content.ods</v>
      </c>
    </row>
    <row r="190" ht="112.5" customHeight="1">
      <c r="A190" s="2" t="s">
        <v>268</v>
      </c>
      <c r="B190" s="2" t="s">
        <v>290</v>
      </c>
      <c r="C190" s="1" t="str">
        <f>HYPERLINK("https://drive.google.com/file/d/1_lNVeUSW5xF3ePJ9R_0AyVwOjlIVgGHd/view?usp=sharing", IMAGE("https://api.qrserver.com/v1/create-qr-code/?size=150x150&amp;data=https://drive.google.com/file/d/1_lNVeUSW5xF3ePJ9R_0AyVwOjlIVgGHd/view?usp=sharing",1))</f>
        <v/>
      </c>
      <c r="D190" s="3" t="s">
        <v>291</v>
      </c>
      <c r="E190" s="1" t="str">
        <f>HYPERLINK("https://drive.google.com/file/d/1_lNVeUSW5xF3ePJ9R_0AyVwOjlIVgGHd/view?usp=sharing","AI photo booth rental Orange County -Content.tsv")</f>
        <v>AI photo booth rental Orange County -Content.tsv</v>
      </c>
    </row>
    <row r="191" ht="112.5" customHeight="1">
      <c r="A191" s="2" t="s">
        <v>271</v>
      </c>
      <c r="B191" s="2" t="s">
        <v>292</v>
      </c>
      <c r="C191" s="1" t="str">
        <f>HYPERLINK("https://docs.google.com/spreadsheets/d/1dnjJRDOX38HOAmy_Y5cuSoFUT4A1aOO6/edit?usp=sharing&amp;ouid=115602453726005426174&amp;rtpof=true&amp;sd=true", IMAGE("https://api.qrserver.com/v1/create-qr-code/?size=150x150&amp;data=https://docs.google.com/spreadsheets/d/1dnjJRDOX38HOAmy_Y5cuSoFUT4A1aOO6/edit?usp=sharing&amp;ouid=115602453726005426174&amp;rtpof=true&amp;sd=true",1))</f>
        <v/>
      </c>
      <c r="D191" s="3" t="s">
        <v>293</v>
      </c>
      <c r="E191" s="1" t="str">
        <f>HYPERLINK("https://docs.google.com/spreadsheets/d/1dnjJRDOX38HOAmy_Y5cuSoFUT4A1aOO6/edit?usp=sharing&amp;ouid=115602453726005426174&amp;rtpof=true&amp;sd=true","AI photo booth rental Orange County -Content.xlsx")</f>
        <v>AI photo booth rental Orange County -Content.xlsx</v>
      </c>
    </row>
    <row r="192" ht="112.5" customHeight="1">
      <c r="A192" s="2" t="s">
        <v>259</v>
      </c>
      <c r="B192" s="2" t="s">
        <v>294</v>
      </c>
      <c r="C192" s="1" t="str">
        <f>HYPERLINK("https://drive.google.com/file/d/1J3fa94GAiVTd4E8md3YGnK7CvIWlud_X/view?usp=sharing", IMAGE("https://api.qrserver.com/v1/create-qr-code/?size=150x150&amp;data=https://drive.google.com/file/d/1J3fa94GAiVTd4E8md3YGnK7CvIWlud_X/view?usp=sharing",1))</f>
        <v/>
      </c>
      <c r="D192" s="3" t="s">
        <v>295</v>
      </c>
      <c r="E192" s="1" t="str">
        <f>HYPERLINK("https://drive.google.com/file/d/1J3fa94GAiVTd4E8md3YGnK7CvIWlud_X/view?usp=sharing","AI photo booth rental Orange County -Calendar Events.pdf")</f>
        <v>AI photo booth rental Orange County -Calendar Events.pdf</v>
      </c>
    </row>
    <row r="193" ht="112.5" customHeight="1">
      <c r="A193" s="2" t="s">
        <v>262</v>
      </c>
      <c r="B193" s="2" t="s">
        <v>296</v>
      </c>
      <c r="C193" s="1" t="str">
        <f>HYPERLINK("https://drive.google.com/file/d/1Hr8L85GvEEd25mJPt9gmO6eloEqS8Al7/view?usp=sharing", IMAGE("https://api.qrserver.com/v1/create-qr-code/?size=150x150&amp;data=https://drive.google.com/file/d/1Hr8L85GvEEd25mJPt9gmO6eloEqS8Al7/view?usp=sharing",1))</f>
        <v/>
      </c>
      <c r="D193" s="3" t="s">
        <v>297</v>
      </c>
      <c r="E193" s="1" t="str">
        <f>HYPERLINK("https://drive.google.com/file/d/1Hr8L85GvEEd25mJPt9gmO6eloEqS8Al7/view?usp=sharing","AI photo booth rental Orange County -Calendar Events.csv")</f>
        <v>AI photo booth rental Orange County -Calendar Events.csv</v>
      </c>
    </row>
    <row r="194" ht="112.5" customHeight="1">
      <c r="A194" s="2" t="s">
        <v>265</v>
      </c>
      <c r="B194" s="2" t="s">
        <v>298</v>
      </c>
      <c r="C194" s="1" t="str">
        <f>HYPERLINK("https://drive.google.com/file/d/1rDKGmHkdAMWmce4hIGXbBCNZHhs3poop/view?usp=sharing", IMAGE("https://api.qrserver.com/v1/create-qr-code/?size=150x150&amp;data=https://drive.google.com/file/d/1rDKGmHkdAMWmce4hIGXbBCNZHhs3poop/view?usp=sharing",1))</f>
        <v/>
      </c>
      <c r="D194" s="3" t="s">
        <v>299</v>
      </c>
      <c r="E194" s="1" t="str">
        <f>HYPERLINK("https://drive.google.com/file/d/1rDKGmHkdAMWmce4hIGXbBCNZHhs3poop/view?usp=sharing","AI photo booth rental Orange County -Calendar Events.ods")</f>
        <v>AI photo booth rental Orange County -Calendar Events.ods</v>
      </c>
    </row>
    <row r="195" ht="112.5" customHeight="1">
      <c r="A195" s="2" t="s">
        <v>268</v>
      </c>
      <c r="B195" s="2" t="s">
        <v>300</v>
      </c>
      <c r="C195" s="1" t="str">
        <f>HYPERLINK("https://drive.google.com/file/d/1btM-YavyOMEnmm-AHgo5ZVwDO8wXsxoe/view?usp=sharing", IMAGE("https://api.qrserver.com/v1/create-qr-code/?size=150x150&amp;data=https://drive.google.com/file/d/1btM-YavyOMEnmm-AHgo5ZVwDO8wXsxoe/view?usp=sharing",1))</f>
        <v/>
      </c>
      <c r="D195" s="3" t="s">
        <v>301</v>
      </c>
      <c r="E195" s="1" t="str">
        <f>HYPERLINK("https://drive.google.com/file/d/1btM-YavyOMEnmm-AHgo5ZVwDO8wXsxoe/view?usp=sharing","AI photo booth rental Orange County -Calendar Events.tsv")</f>
        <v>AI photo booth rental Orange County -Calendar Events.tsv</v>
      </c>
    </row>
    <row r="196" ht="112.5" customHeight="1">
      <c r="A196" s="2" t="s">
        <v>271</v>
      </c>
      <c r="B196" s="2" t="s">
        <v>302</v>
      </c>
      <c r="C196" s="1" t="str">
        <f>HYPERLINK("https://docs.google.com/spreadsheets/d/1dYGcYs3xt16NMabJtzeurogQLqfTw4C3/edit?usp=sharing&amp;ouid=115602453726005426174&amp;rtpof=true&amp;sd=true", IMAGE("https://api.qrserver.com/v1/create-qr-code/?size=150x150&amp;data=https://docs.google.com/spreadsheets/d/1dYGcYs3xt16NMabJtzeurogQLqfTw4C3/edit?usp=sharing&amp;ouid=115602453726005426174&amp;rtpof=true&amp;sd=true",1))</f>
        <v/>
      </c>
      <c r="D196" s="3" t="s">
        <v>303</v>
      </c>
      <c r="E196" s="1" t="str">
        <f>HYPERLINK("https://docs.google.com/spreadsheets/d/1dYGcYs3xt16NMabJtzeurogQLqfTw4C3/edit?usp=sharing&amp;ouid=115602453726005426174&amp;rtpof=true&amp;sd=true","AI photo booth rental Orange County -Calendar Events.xlsx")</f>
        <v>AI photo booth rental Orange County -Calendar Events.xlsx</v>
      </c>
    </row>
    <row r="197" ht="112.5" customHeight="1">
      <c r="A197" s="2" t="s">
        <v>259</v>
      </c>
      <c r="B197" s="2" t="s">
        <v>304</v>
      </c>
      <c r="C197" s="1" t="str">
        <f>HYPERLINK("https://drive.google.com/file/d/1p_oSORRu5z0CEIuPiRG0e0GQwp1iUi7s/view?usp=sharing", IMAGE("https://api.qrserver.com/v1/create-qr-code/?size=150x150&amp;data=https://drive.google.com/file/d/1p_oSORRu5z0CEIuPiRG0e0GQwp1iUi7s/view?usp=sharing",1))</f>
        <v/>
      </c>
      <c r="D197" s="3" t="s">
        <v>305</v>
      </c>
      <c r="E197" s="1" t="str">
        <f>HYPERLINK("https://drive.google.com/file/d/1p_oSORRu5z0CEIuPiRG0e0GQwp1iUi7s/view?usp=sharing","AI photo booth rental Orange County -RSS Feeds.pdf")</f>
        <v>AI photo booth rental Orange County -RSS Feeds.pdf</v>
      </c>
    </row>
    <row r="198" ht="112.5" customHeight="1">
      <c r="A198" s="2" t="s">
        <v>262</v>
      </c>
      <c r="B198" s="2" t="s">
        <v>306</v>
      </c>
      <c r="C198" s="1" t="str">
        <f>HYPERLINK("https://drive.google.com/file/d/1nAo77Z8mvqtBZ9Na-g5QglmDZS7N_wLT/view?usp=sharing", IMAGE("https://api.qrserver.com/v1/create-qr-code/?size=150x150&amp;data=https://drive.google.com/file/d/1nAo77Z8mvqtBZ9Na-g5QglmDZS7N_wLT/view?usp=sharing",1))</f>
        <v/>
      </c>
      <c r="D198" s="3" t="s">
        <v>307</v>
      </c>
      <c r="E198" s="1" t="str">
        <f>HYPERLINK("https://drive.google.com/file/d/1nAo77Z8mvqtBZ9Na-g5QglmDZS7N_wLT/view?usp=sharing","AI photo booth rental Orange County -RSS Feeds.csv")</f>
        <v>AI photo booth rental Orange County -RSS Feeds.csv</v>
      </c>
    </row>
    <row r="199" ht="112.5" customHeight="1">
      <c r="A199" s="2" t="s">
        <v>265</v>
      </c>
      <c r="B199" s="2" t="s">
        <v>308</v>
      </c>
      <c r="C199" s="1" t="str">
        <f>HYPERLINK("https://drive.google.com/file/d/1xlO_zHnWZyJNks5GVwSIMryTEB97PEiw/view?usp=sharing", IMAGE("https://api.qrserver.com/v1/create-qr-code/?size=150x150&amp;data=https://drive.google.com/file/d/1xlO_zHnWZyJNks5GVwSIMryTEB97PEiw/view?usp=sharing",1))</f>
        <v/>
      </c>
      <c r="D199" s="3" t="s">
        <v>309</v>
      </c>
      <c r="E199" s="1" t="str">
        <f>HYPERLINK("https://drive.google.com/file/d/1xlO_zHnWZyJNks5GVwSIMryTEB97PEiw/view?usp=sharing","AI photo booth rental Orange County -RSS Feeds.ods")</f>
        <v>AI photo booth rental Orange County -RSS Feeds.ods</v>
      </c>
    </row>
    <row r="200" ht="112.5" customHeight="1">
      <c r="A200" s="2" t="s">
        <v>268</v>
      </c>
      <c r="B200" s="2" t="s">
        <v>310</v>
      </c>
      <c r="C200" s="1" t="str">
        <f>HYPERLINK("https://drive.google.com/file/d/1QFje1fPgkM48ZPuLqVPJYAy1ngOvgc7W/view?usp=sharing", IMAGE("https://api.qrserver.com/v1/create-qr-code/?size=150x150&amp;data=https://drive.google.com/file/d/1QFje1fPgkM48ZPuLqVPJYAy1ngOvgc7W/view?usp=sharing",1))</f>
        <v/>
      </c>
      <c r="D200" s="3" t="s">
        <v>311</v>
      </c>
      <c r="E200" s="1" t="str">
        <f>HYPERLINK("https://drive.google.com/file/d/1QFje1fPgkM48ZPuLqVPJYAy1ngOvgc7W/view?usp=sharing","AI photo booth rental Orange County -RSS Feeds.tsv")</f>
        <v>AI photo booth rental Orange County -RSS Feeds.tsv</v>
      </c>
    </row>
    <row r="201" ht="112.5" customHeight="1">
      <c r="A201" s="2" t="s">
        <v>271</v>
      </c>
      <c r="B201" s="2" t="s">
        <v>312</v>
      </c>
      <c r="C201" s="1" t="str">
        <f>HYPERLINK("https://docs.google.com/spreadsheets/d/1aQHXgpYeyWsmyDv0k4jSzBsIW30D1-_E/edit?usp=sharing&amp;ouid=115602453726005426174&amp;rtpof=true&amp;sd=true", IMAGE("https://api.qrserver.com/v1/create-qr-code/?size=150x150&amp;data=https://docs.google.com/spreadsheets/d/1aQHXgpYeyWsmyDv0k4jSzBsIW30D1-_E/edit?usp=sharing&amp;ouid=115602453726005426174&amp;rtpof=true&amp;sd=true",1))</f>
        <v/>
      </c>
      <c r="D201" s="3" t="s">
        <v>313</v>
      </c>
      <c r="E201" s="1" t="str">
        <f>HYPERLINK("https://docs.google.com/spreadsheets/d/1aQHXgpYeyWsmyDv0k4jSzBsIW30D1-_E/edit?usp=sharing&amp;ouid=115602453726005426174&amp;rtpof=true&amp;sd=true","AI photo booth rental Orange County -RSS Feeds.xlsx")</f>
        <v>AI photo booth rental Orange County -RSS Feeds.xlsx</v>
      </c>
    </row>
    <row r="202" ht="112.5" customHeight="1">
      <c r="A202" s="2" t="s">
        <v>314</v>
      </c>
      <c r="B202" s="2" t="s">
        <v>315</v>
      </c>
      <c r="C202" s="1" t="str">
        <f>HYPERLINK("https://drive.google.com/file/d/1Kvg1MwMMxnkYu1VvIKHgbKGCYLiRXZvE/view?usp=sharing", IMAGE("https://api.qrserver.com/v1/create-qr-code/?size=150x150&amp;data=https://drive.google.com/file/d/1Kvg1MwMMxnkYu1VvIKHgbKGCYLiRXZvE/view?usp=sharing",1))</f>
        <v/>
      </c>
      <c r="D202" s="3" t="s">
        <v>316</v>
      </c>
      <c r="E202" s="1" t="str">
        <f>HYPERLINK("https://drive.google.com/file/d/1Kvg1MwMMxnkYu1VvIKHgbKGCYLiRXZvE/view?usp=sharing","AI photo booth rental Orange County .rtf")</f>
        <v>AI photo booth rental Orange County .rtf</v>
      </c>
    </row>
    <row r="203" ht="112.5" customHeight="1">
      <c r="A203" s="2" t="s">
        <v>317</v>
      </c>
      <c r="B203" s="2" t="s">
        <v>318</v>
      </c>
      <c r="C203" s="1" t="str">
        <f>HYPERLINK("https://drive.google.com/file/d/193E7q_zBdgk84a1OButWQDM5QekHcb7F/view?usp=sharing", IMAGE("https://api.qrserver.com/v1/create-qr-code/?size=150x150&amp;data=https://drive.google.com/file/d/193E7q_zBdgk84a1OButWQDM5QekHcb7F/view?usp=sharing",1))</f>
        <v/>
      </c>
      <c r="D203" s="3" t="s">
        <v>319</v>
      </c>
      <c r="E203" s="1" t="str">
        <f>HYPERLINK("https://drive.google.com/file/d/193E7q_zBdgk84a1OButWQDM5QekHcb7F/view?usp=sharing","AI photo booth rental Orange County .txt")</f>
        <v>AI photo booth rental Orange County .txt</v>
      </c>
    </row>
    <row r="204" ht="112.5" customHeight="1">
      <c r="A204" s="2" t="s">
        <v>314</v>
      </c>
      <c r="B204" s="2" t="s">
        <v>320</v>
      </c>
      <c r="C204" s="1" t="str">
        <f>HYPERLINK("https://drive.google.com/file/d/1uoUuJpYg2njH3qooeo-cZUAIty0GkdwT/view?usp=sharing", IMAGE("https://api.qrserver.com/v1/create-qr-code/?size=150x150&amp;data=https://drive.google.com/file/d/1uoUuJpYg2njH3qooeo-cZUAIty0GkdwT/view?usp=sharing",1))</f>
        <v/>
      </c>
      <c r="D204" s="3" t="s">
        <v>321</v>
      </c>
      <c r="E204" s="1" t="str">
        <f>HYPERLINK("https://drive.google.com/file/d/1uoUuJpYg2njH3qooeo-cZUAIty0GkdwT/view?usp=sharing","AI photobooth for rent.rtf")</f>
        <v>AI photobooth for rent.rtf</v>
      </c>
    </row>
    <row r="205" ht="112.5" customHeight="1">
      <c r="A205" s="2" t="s">
        <v>317</v>
      </c>
      <c r="B205" s="2" t="s">
        <v>322</v>
      </c>
      <c r="C205" s="1" t="str">
        <f>HYPERLINK("https://drive.google.com/file/d/1nOmL5UkcS_mNVj0i2BgeapUQO7HEIeWX/view?usp=sharing", IMAGE("https://api.qrserver.com/v1/create-qr-code/?size=150x150&amp;data=https://drive.google.com/file/d/1nOmL5UkcS_mNVj0i2BgeapUQO7HEIeWX/view?usp=sharing",1))</f>
        <v/>
      </c>
      <c r="D205" s="3" t="s">
        <v>323</v>
      </c>
      <c r="E205" s="1" t="str">
        <f>HYPERLINK("https://drive.google.com/file/d/1nOmL5UkcS_mNVj0i2BgeapUQO7HEIeWX/view?usp=sharing","AI photobooth for rent.txt")</f>
        <v>AI photobooth for rent.txt</v>
      </c>
    </row>
    <row r="206" ht="112.5" customHeight="1">
      <c r="A206" s="2" t="s">
        <v>314</v>
      </c>
      <c r="B206" s="2" t="s">
        <v>324</v>
      </c>
      <c r="C206" s="1" t="str">
        <f>HYPERLINK("https://drive.google.com/file/d/1BQl8iIjThlCVvYN0ioTjdpPXPOeoBiCX/view?usp=sharing", IMAGE("https://api.qrserver.com/v1/create-qr-code/?size=150x150&amp;data=https://drive.google.com/file/d/1BQl8iIjThlCVvYN0ioTjdpPXPOeoBiCX/view?usp=sharing",1))</f>
        <v/>
      </c>
      <c r="D206" s="3" t="s">
        <v>325</v>
      </c>
      <c r="E206" s="1" t="str">
        <f>HYPERLINK("https://drive.google.com/file/d/1BQl8iIjThlCVvYN0ioTjdpPXPOeoBiCX/view?usp=sharing","AI rental photobooth.rtf")</f>
        <v>AI rental photobooth.rtf</v>
      </c>
    </row>
    <row r="207" ht="112.5" customHeight="1">
      <c r="A207" s="2" t="s">
        <v>317</v>
      </c>
      <c r="B207" s="2" t="s">
        <v>326</v>
      </c>
      <c r="C207" s="1" t="str">
        <f>HYPERLINK("https://drive.google.com/file/d/1uJa0drTCQ2FzLST91bzpzWKGzCrhZKtf/view?usp=sharing", IMAGE("https://api.qrserver.com/v1/create-qr-code/?size=150x150&amp;data=https://drive.google.com/file/d/1uJa0drTCQ2FzLST91bzpzWKGzCrhZKtf/view?usp=sharing",1))</f>
        <v/>
      </c>
      <c r="D207" s="3" t="s">
        <v>327</v>
      </c>
      <c r="E207" s="1" t="str">
        <f>HYPERLINK("https://drive.google.com/file/d/1uJa0drTCQ2FzLST91bzpzWKGzCrhZKtf/view?usp=sharing","AI rental photobooth.txt")</f>
        <v>AI rental photobooth.txt</v>
      </c>
    </row>
    <row r="208" ht="112.5" customHeight="1">
      <c r="A208" s="2" t="s">
        <v>314</v>
      </c>
      <c r="B208" s="2" t="s">
        <v>328</v>
      </c>
      <c r="C208" s="1" t="str">
        <f>HYPERLINK("https://drive.google.com/file/d/1PIMXJ4B89hQM5BfOV0Vu8kGPq3eB9Fkv/view?usp=sharing", IMAGE("https://api.qrserver.com/v1/create-qr-code/?size=150x150&amp;data=https://drive.google.com/file/d/1PIMXJ4B89hQM5BfOV0Vu8kGPq3eB9Fkv/view?usp=sharing",1))</f>
        <v/>
      </c>
      <c r="D208" s="3" t="s">
        <v>329</v>
      </c>
      <c r="E208" s="1" t="str">
        <f>HYPERLINK("https://drive.google.com/file/d/1PIMXJ4B89hQM5BfOV0Vu8kGPq3eB9Fkv/view?usp=sharing","AI rent photo booth.rtf")</f>
        <v>AI rent photo booth.rtf</v>
      </c>
    </row>
    <row r="209" ht="112.5" customHeight="1">
      <c r="A209" s="2" t="s">
        <v>317</v>
      </c>
      <c r="B209" s="2" t="s">
        <v>330</v>
      </c>
      <c r="C209" s="1" t="str">
        <f>HYPERLINK("https://drive.google.com/file/d/1QGVH5oavs2AFQRPFEnNqdkqF5_JHfFHZ/view?usp=sharing", IMAGE("https://api.qrserver.com/v1/create-qr-code/?size=150x150&amp;data=https://drive.google.com/file/d/1QGVH5oavs2AFQRPFEnNqdkqF5_JHfFHZ/view?usp=sharing",1))</f>
        <v/>
      </c>
      <c r="D209" s="3" t="s">
        <v>331</v>
      </c>
      <c r="E209" s="1" t="str">
        <f>HYPERLINK("https://drive.google.com/file/d/1QGVH5oavs2AFQRPFEnNqdkqF5_JHfFHZ/view?usp=sharing","AI rent photo booth.txt")</f>
        <v>AI rent photo booth.txt</v>
      </c>
    </row>
    <row r="210" ht="112.5" customHeight="1">
      <c r="A210" s="2" t="s">
        <v>314</v>
      </c>
      <c r="B210" s="2" t="s">
        <v>332</v>
      </c>
      <c r="C210" s="1" t="str">
        <f>HYPERLINK("https://drive.google.com/file/d/1xphDK37oEfB_q2Q3CjBOmDwTWDZLiOB9/view?usp=sharing", IMAGE("https://api.qrserver.com/v1/create-qr-code/?size=150x150&amp;data=https://drive.google.com/file/d/1xphDK37oEfB_q2Q3CjBOmDwTWDZLiOB9/view?usp=sharing",1))</f>
        <v/>
      </c>
      <c r="D210" s="3" t="s">
        <v>333</v>
      </c>
      <c r="E210" s="1" t="str">
        <f>HYPERLINK("https://drive.google.com/file/d/1xphDK37oEfB_q2Q3CjBOmDwTWDZLiOB9/view?usp=sharing","AI rental photo booths.rtf")</f>
        <v>AI rental photo booths.rtf</v>
      </c>
    </row>
    <row r="211" ht="112.5" customHeight="1">
      <c r="A211" s="2" t="s">
        <v>317</v>
      </c>
      <c r="B211" s="2" t="s">
        <v>334</v>
      </c>
      <c r="C211" s="1" t="str">
        <f>HYPERLINK("https://drive.google.com/file/d/1RVPoHA3WuR7au57cBMJo46piasR6Wyzu/view?usp=sharing", IMAGE("https://api.qrserver.com/v1/create-qr-code/?size=150x150&amp;data=https://drive.google.com/file/d/1RVPoHA3WuR7au57cBMJo46piasR6Wyzu/view?usp=sharing",1))</f>
        <v/>
      </c>
      <c r="D211" s="3" t="s">
        <v>335</v>
      </c>
      <c r="E211" s="1" t="str">
        <f>HYPERLINK("https://drive.google.com/file/d/1RVPoHA3WuR7au57cBMJo46piasR6Wyzu/view?usp=sharing","AI rental photo booths.txt")</f>
        <v>AI rental photo booths.txt</v>
      </c>
    </row>
    <row r="212" ht="112.5" customHeight="1">
      <c r="A212" s="2" t="s">
        <v>314</v>
      </c>
      <c r="B212" s="2" t="s">
        <v>336</v>
      </c>
      <c r="C212" s="1" t="str">
        <f>HYPERLINK("https://drive.google.com/file/d/1q4RKSXFpQjGYNR5Wan1tc4Q3-jwORyb-/view?usp=sharing", IMAGE("https://api.qrserver.com/v1/create-qr-code/?size=150x150&amp;data=https://drive.google.com/file/d/1q4RKSXFpQjGYNR5Wan1tc4Q3-jwORyb-/view?usp=sharing",1))</f>
        <v/>
      </c>
      <c r="D212" s="3" t="s">
        <v>337</v>
      </c>
      <c r="E212" s="1" t="str">
        <f>HYPERLINK("https://drive.google.com/file/d/1q4RKSXFpQjGYNR5Wan1tc4Q3-jwORyb-/view?usp=sharing","AI photobooth printing.rtf")</f>
        <v>AI photobooth printing.rtf</v>
      </c>
    </row>
    <row r="213" ht="112.5" customHeight="1">
      <c r="A213" s="2" t="s">
        <v>317</v>
      </c>
      <c r="B213" s="2" t="s">
        <v>338</v>
      </c>
      <c r="C213" s="1" t="str">
        <f>HYPERLINK("https://drive.google.com/file/d/1pv_uw7TNfggCEtmIESJ_TyqutdCxVPET/view?usp=sharing", IMAGE("https://api.qrserver.com/v1/create-qr-code/?size=150x150&amp;data=https://drive.google.com/file/d/1pv_uw7TNfggCEtmIESJ_TyqutdCxVPET/view?usp=sharing",1))</f>
        <v/>
      </c>
      <c r="D213" s="3" t="s">
        <v>339</v>
      </c>
      <c r="E213" s="1" t="str">
        <f>HYPERLINK("https://drive.google.com/file/d/1pv_uw7TNfggCEtmIESJ_TyqutdCxVPET/view?usp=sharing","AI photobooth printing.txt")</f>
        <v>AI photobooth printing.txt</v>
      </c>
    </row>
    <row r="214" ht="112.5" customHeight="1">
      <c r="A214" s="2" t="s">
        <v>314</v>
      </c>
      <c r="B214" s="2" t="s">
        <v>340</v>
      </c>
      <c r="C214" s="1" t="str">
        <f>HYPERLINK("https://drive.google.com/file/d/1rY_e5S_yPBf5mEhH9eXB7NMViM1XCH-q/view?usp=sharing", IMAGE("https://api.qrserver.com/v1/create-qr-code/?size=150x150&amp;data=https://drive.google.com/file/d/1rY_e5S_yPBf5mEhH9eXB7NMViM1XCH-q/view?usp=sharing",1))</f>
        <v/>
      </c>
      <c r="D214" s="3" t="s">
        <v>341</v>
      </c>
      <c r="E214" s="1" t="str">
        <f>HYPERLINK("https://drive.google.com/file/d/1rY_e5S_yPBf5mEhH9eXB7NMViM1XCH-q/view?usp=sharing","AI rent photo booth los angeles.rtf")</f>
        <v>AI rent photo booth los angeles.rtf</v>
      </c>
    </row>
    <row r="215" ht="112.5" customHeight="1">
      <c r="A215" s="2" t="s">
        <v>317</v>
      </c>
      <c r="B215" s="2" t="s">
        <v>342</v>
      </c>
      <c r="C215" s="1" t="str">
        <f>HYPERLINK("https://drive.google.com/file/d/1yohMmVqHKjKWODFwNthJTcKItx3-TGE1/view?usp=sharing", IMAGE("https://api.qrserver.com/v1/create-qr-code/?size=150x150&amp;data=https://drive.google.com/file/d/1yohMmVqHKjKWODFwNthJTcKItx3-TGE1/view?usp=sharing",1))</f>
        <v/>
      </c>
      <c r="D215" s="3" t="s">
        <v>343</v>
      </c>
      <c r="E215" s="1" t="str">
        <f>HYPERLINK("https://drive.google.com/file/d/1yohMmVqHKjKWODFwNthJTcKItx3-TGE1/view?usp=sharing","AI rent photo booth los angeles.txt")</f>
        <v>AI rent photo booth los angeles.txt</v>
      </c>
    </row>
    <row r="216" ht="112.5" customHeight="1">
      <c r="A216" s="2" t="s">
        <v>314</v>
      </c>
      <c r="B216" s="2" t="s">
        <v>344</v>
      </c>
      <c r="C216" s="1" t="str">
        <f>HYPERLINK("https://drive.google.com/file/d/1uF-605P0j4i5u1_6Uydq8GpWzilIHcB0/view?usp=sharing", IMAGE("https://api.qrserver.com/v1/create-qr-code/?size=150x150&amp;data=https://drive.google.com/file/d/1uF-605P0j4i5u1_6Uydq8GpWzilIHcB0/view?usp=sharing",1))</f>
        <v/>
      </c>
      <c r="D216" s="3" t="s">
        <v>345</v>
      </c>
      <c r="E216" s="1" t="str">
        <f>HYPERLINK("https://drive.google.com/file/d/1uF-605P0j4i5u1_6Uydq8GpWzilIHcB0/view?usp=sharing","AI kardashian photo booth.rtf")</f>
        <v>AI kardashian photo booth.rtf</v>
      </c>
    </row>
    <row r="217" ht="112.5" customHeight="1">
      <c r="A217" s="2" t="s">
        <v>317</v>
      </c>
      <c r="B217" s="2" t="s">
        <v>346</v>
      </c>
      <c r="C217" s="1" t="str">
        <f>HYPERLINK("https://drive.google.com/file/d/1s5jNvGXHzcIix1mNv2C29pQGO14tFghh/view?usp=sharing", IMAGE("https://api.qrserver.com/v1/create-qr-code/?size=150x150&amp;data=https://drive.google.com/file/d/1s5jNvGXHzcIix1mNv2C29pQGO14tFghh/view?usp=sharing",1))</f>
        <v/>
      </c>
      <c r="D217" s="3" t="s">
        <v>347</v>
      </c>
      <c r="E217" s="1" t="str">
        <f>HYPERLINK("https://drive.google.com/file/d/1s5jNvGXHzcIix1mNv2C29pQGO14tFghh/view?usp=sharing","AI kardashian photo booth.txt")</f>
        <v>AI kardashian photo booth.txt</v>
      </c>
    </row>
    <row r="218" ht="112.5" customHeight="1">
      <c r="A218" s="2" t="s">
        <v>314</v>
      </c>
      <c r="B218" s="2" t="s">
        <v>348</v>
      </c>
      <c r="C218" s="1" t="str">
        <f>HYPERLINK("https://drive.google.com/file/d/1pNz4kMinUlE5YfIKk0tkwUvJrK1gB7GJ/view?usp=sharing", IMAGE("https://api.qrserver.com/v1/create-qr-code/?size=150x150&amp;data=https://drive.google.com/file/d/1pNz4kMinUlE5YfIKk0tkwUvJrK1gB7GJ/view?usp=sharing",1))</f>
        <v/>
      </c>
      <c r="D218" s="3" t="s">
        <v>349</v>
      </c>
      <c r="E218" s="1" t="str">
        <f>HYPERLINK("https://drive.google.com/file/d/1pNz4kMinUlE5YfIKk0tkwUvJrK1gB7GJ/view?usp=sharing","AI photobooth rental los angeles.rtf")</f>
        <v>AI photobooth rental los angeles.rtf</v>
      </c>
    </row>
    <row r="219" ht="112.5" customHeight="1">
      <c r="A219" s="2" t="s">
        <v>317</v>
      </c>
      <c r="B219" s="2" t="s">
        <v>350</v>
      </c>
      <c r="C219" s="1" t="str">
        <f>HYPERLINK("https://drive.google.com/file/d/1sTJowdTG6bDV9ndmou5kDgqvO7FXCSEg/view?usp=sharing", IMAGE("https://api.qrserver.com/v1/create-qr-code/?size=150x150&amp;data=https://drive.google.com/file/d/1sTJowdTG6bDV9ndmou5kDgqvO7FXCSEg/view?usp=sharing",1))</f>
        <v/>
      </c>
      <c r="D219" s="3" t="s">
        <v>351</v>
      </c>
      <c r="E219" s="1" t="str">
        <f>HYPERLINK("https://drive.google.com/file/d/1sTJowdTG6bDV9ndmou5kDgqvO7FXCSEg/view?usp=sharing","AI photobooth rental los angeles.txt")</f>
        <v>AI photobooth rental los angeles.txt</v>
      </c>
    </row>
    <row r="220" ht="112.5" customHeight="1">
      <c r="A220" s="2" t="s">
        <v>314</v>
      </c>
      <c r="B220" s="2" t="s">
        <v>352</v>
      </c>
      <c r="C220" s="1" t="str">
        <f>HYPERLINK("https://drive.google.com/file/d/1ayTKDMlLNXiyNO-QB7-AUxQO0Lm1GPpl/view?usp=sharing", IMAGE("https://api.qrserver.com/v1/create-qr-code/?size=150x150&amp;data=https://drive.google.com/file/d/1ayTKDMlLNXiyNO-QB7-AUxQO0Lm1GPpl/view?usp=sharing",1))</f>
        <v/>
      </c>
      <c r="D220" s="3" t="s">
        <v>353</v>
      </c>
      <c r="E220" s="1" t="str">
        <f>HYPERLINK("https://drive.google.com/file/d/1ayTKDMlLNXiyNO-QB7-AUxQO0Lm1GPpl/view?usp=sharing","AI photo booth with backdrop.rtf")</f>
        <v>AI photo booth with backdrop.rtf</v>
      </c>
    </row>
    <row r="221" ht="112.5" customHeight="1">
      <c r="A221" s="2" t="s">
        <v>317</v>
      </c>
      <c r="B221" s="2" t="s">
        <v>354</v>
      </c>
      <c r="C221" s="1" t="str">
        <f>HYPERLINK("https://drive.google.com/file/d/1FTmkGn5EOEG6cWissiVXvb0EZa_ymC9M/view?usp=sharing", IMAGE("https://api.qrserver.com/v1/create-qr-code/?size=150x150&amp;data=https://drive.google.com/file/d/1FTmkGn5EOEG6cWissiVXvb0EZa_ymC9M/view?usp=sharing",1))</f>
        <v/>
      </c>
      <c r="D221" s="3" t="s">
        <v>355</v>
      </c>
      <c r="E221" s="1" t="str">
        <f>HYPERLINK("https://drive.google.com/file/d/1FTmkGn5EOEG6cWissiVXvb0EZa_ymC9M/view?usp=sharing","AI photo booth with backdrop.txt")</f>
        <v>AI photo booth with backdrop.txt</v>
      </c>
    </row>
    <row r="222" ht="112.5" customHeight="1">
      <c r="A222" s="2" t="s">
        <v>314</v>
      </c>
      <c r="B222" s="2" t="s">
        <v>356</v>
      </c>
      <c r="C222" s="1" t="str">
        <f>HYPERLINK("https://drive.google.com/file/d/1s1cf1g8zILlhUdwXZ07VD6TWOHxq7bWT/view?usp=sharing", IMAGE("https://api.qrserver.com/v1/create-qr-code/?size=150x150&amp;data=https://drive.google.com/file/d/1s1cf1g8zILlhUdwXZ07VD6TWOHxq7bWT/view?usp=sharing",1))</f>
        <v/>
      </c>
      <c r="D222" s="3" t="s">
        <v>357</v>
      </c>
      <c r="E222" s="1" t="str">
        <f>HYPERLINK("https://drive.google.com/file/d/1s1cf1g8zILlhUdwXZ07VD6TWOHxq7bWT/view?usp=sharing","AI renting a photo booth near me.rtf")</f>
        <v>AI renting a photo booth near me.rtf</v>
      </c>
    </row>
    <row r="223" ht="112.5" customHeight="1">
      <c r="A223" s="2" t="s">
        <v>317</v>
      </c>
      <c r="B223" s="2" t="s">
        <v>358</v>
      </c>
      <c r="C223" s="1" t="str">
        <f>HYPERLINK("https://drive.google.com/file/d/1kWbxg_bQplZlWXOGUt0_EFP9tV-4VLhm/view?usp=sharing", IMAGE("https://api.qrserver.com/v1/create-qr-code/?size=150x150&amp;data=https://drive.google.com/file/d/1kWbxg_bQplZlWXOGUt0_EFP9tV-4VLhm/view?usp=sharing",1))</f>
        <v/>
      </c>
      <c r="D223" s="3" t="s">
        <v>359</v>
      </c>
      <c r="E223" s="1" t="str">
        <f>HYPERLINK("https://drive.google.com/file/d/1kWbxg_bQplZlWXOGUt0_EFP9tV-4VLhm/view?usp=sharing","AI renting a photo booth near me.txt")</f>
        <v>AI renting a photo booth near me.txt</v>
      </c>
    </row>
    <row r="224" ht="112.5" customHeight="1">
      <c r="A224" s="2" t="s">
        <v>314</v>
      </c>
      <c r="B224" s="2" t="s">
        <v>360</v>
      </c>
      <c r="C224" s="1" t="str">
        <f>HYPERLINK("https://drive.google.com/file/d/1PCnI_9y7Y_a15d2pTd2Lcj3_QM_VBQtK/view?usp=sharing", IMAGE("https://api.qrserver.com/v1/create-qr-code/?size=150x150&amp;data=https://drive.google.com/file/d/1PCnI_9y7Y_a15d2pTd2Lcj3_QM_VBQtK/view?usp=sharing",1))</f>
        <v/>
      </c>
      <c r="D224" s="3" t="s">
        <v>361</v>
      </c>
      <c r="E224" s="1" t="str">
        <f>HYPERLINK("https://drive.google.com/file/d/1PCnI_9y7Y_a15d2pTd2Lcj3_QM_VBQtK/view?usp=sharing","AI photo booth rental.rtf")</f>
        <v>AI photo booth rental.rtf</v>
      </c>
    </row>
    <row r="225" ht="112.5" customHeight="1">
      <c r="A225" s="2" t="s">
        <v>317</v>
      </c>
      <c r="B225" s="2" t="s">
        <v>362</v>
      </c>
      <c r="C225" s="1" t="str">
        <f>HYPERLINK("https://drive.google.com/file/d/18byV6z_gBDFiedIeAzS4-AkrDNPLBPEp/view?usp=sharing", IMAGE("https://api.qrserver.com/v1/create-qr-code/?size=150x150&amp;data=https://drive.google.com/file/d/18byV6z_gBDFiedIeAzS4-AkrDNPLBPEp/view?usp=sharing",1))</f>
        <v/>
      </c>
      <c r="D225" s="3" t="s">
        <v>363</v>
      </c>
      <c r="E225" s="1" t="str">
        <f>HYPERLINK("https://drive.google.com/file/d/18byV6z_gBDFiedIeAzS4-AkrDNPLBPEp/view?usp=sharing","AI photo booth rental.txt")</f>
        <v>AI photo booth rental.txt</v>
      </c>
    </row>
    <row r="226" ht="112.5" customHeight="1">
      <c r="A226" s="2" t="s">
        <v>314</v>
      </c>
      <c r="B226" s="2" t="s">
        <v>364</v>
      </c>
      <c r="C226" s="1" t="str">
        <f>HYPERLINK("https://drive.google.com/file/d/161hAdKvkj0AJ1ABcj3ZSS2Q0otOtgxm3/view?usp=sharing", IMAGE("https://api.qrserver.com/v1/create-qr-code/?size=150x150&amp;data=https://drive.google.com/file/d/161hAdKvkj0AJ1ABcj3ZSS2Q0otOtgxm3/view?usp=sharing",1))</f>
        <v/>
      </c>
      <c r="D226" s="3" t="s">
        <v>365</v>
      </c>
      <c r="E226" s="1" t="str">
        <f>HYPERLINK("https://drive.google.com/file/d/161hAdKvkj0AJ1ABcj3ZSS2Q0otOtgxm3/view?usp=sharing","AI rental a photo booth.rtf")</f>
        <v>AI rental a photo booth.rtf</v>
      </c>
    </row>
    <row r="227" ht="112.5" customHeight="1">
      <c r="A227" s="2" t="s">
        <v>317</v>
      </c>
      <c r="B227" s="2" t="s">
        <v>366</v>
      </c>
      <c r="C227" s="1" t="str">
        <f>HYPERLINK("https://drive.google.com/file/d/1bSQwJE6C5eRlZ60GkGYFsDnGSVv0tkiw/view?usp=sharing", IMAGE("https://api.qrserver.com/v1/create-qr-code/?size=150x150&amp;data=https://drive.google.com/file/d/1bSQwJE6C5eRlZ60GkGYFsDnGSVv0tkiw/view?usp=sharing",1))</f>
        <v/>
      </c>
      <c r="D227" s="3" t="s">
        <v>367</v>
      </c>
      <c r="E227" s="1" t="str">
        <f>HYPERLINK("https://drive.google.com/file/d/1bSQwJE6C5eRlZ60GkGYFsDnGSVv0tkiw/view?usp=sharing","AI rental a photo booth.txt")</f>
        <v>AI rental a photo booth.txt</v>
      </c>
    </row>
    <row r="228" ht="112.5" customHeight="1">
      <c r="A228" s="2" t="s">
        <v>314</v>
      </c>
      <c r="B228" s="2" t="s">
        <v>368</v>
      </c>
      <c r="C228" s="1" t="str">
        <f>HYPERLINK("https://drive.google.com/file/d/1S71d90LPiS9TiGVmUvMCB5J_m2crxTlY/view?usp=sharing", IMAGE("https://api.qrserver.com/v1/create-qr-code/?size=150x150&amp;data=https://drive.google.com/file/d/1S71d90LPiS9TiGVmUvMCB5J_m2crxTlY/view?usp=sharing",1))</f>
        <v/>
      </c>
      <c r="D228" s="3" t="s">
        <v>369</v>
      </c>
      <c r="E228" s="1" t="str">
        <f>HYPERLINK("https://drive.google.com/file/d/1S71d90LPiS9TiGVmUvMCB5J_m2crxTlY/view?usp=sharing","AI photobooth rental.rtf")</f>
        <v>AI photobooth rental.rtf</v>
      </c>
    </row>
    <row r="229" ht="112.5" customHeight="1">
      <c r="A229" s="2" t="s">
        <v>317</v>
      </c>
      <c r="B229" s="2" t="s">
        <v>370</v>
      </c>
      <c r="C229" s="1" t="str">
        <f>HYPERLINK("https://drive.google.com/file/d/1o0mvXRk-7LhC0MzELwG6g4dwgntFrPok/view?usp=sharing", IMAGE("https://api.qrserver.com/v1/create-qr-code/?size=150x150&amp;data=https://drive.google.com/file/d/1o0mvXRk-7LhC0MzELwG6g4dwgntFrPok/view?usp=sharing",1))</f>
        <v/>
      </c>
      <c r="D229" s="3" t="s">
        <v>371</v>
      </c>
      <c r="E229" s="1" t="str">
        <f>HYPERLINK("https://drive.google.com/file/d/1o0mvXRk-7LhC0MzELwG6g4dwgntFrPok/view?usp=sharing","AI photobooth rental.txt")</f>
        <v>AI photobooth rental.txt</v>
      </c>
    </row>
    <row r="230" ht="112.5" customHeight="1">
      <c r="A230" s="2" t="s">
        <v>314</v>
      </c>
      <c r="B230" s="2" t="s">
        <v>372</v>
      </c>
      <c r="C230" s="1" t="str">
        <f>HYPERLINK("https://drive.google.com/file/d/1KHQw_Xn0ceCM3_Zpzn4MOIS1SmaI9KEU/view?usp=sharing", IMAGE("https://api.qrserver.com/v1/create-qr-code/?size=150x150&amp;data=https://drive.google.com/file/d/1KHQw_Xn0ceCM3_Zpzn4MOIS1SmaI9KEU/view?usp=sharing",1))</f>
        <v/>
      </c>
      <c r="D230" s="3" t="s">
        <v>373</v>
      </c>
      <c r="E230" s="1" t="str">
        <f>HYPERLINK("https://drive.google.com/file/d/1KHQw_Xn0ceCM3_Zpzn4MOIS1SmaI9KEU/view?usp=sharing","A.I. Artificial Intelligence photo booth for rent los angeles.rtf")</f>
        <v>A.I. Artificial Intelligence photo booth for rent los angeles.rtf</v>
      </c>
    </row>
    <row r="231" ht="112.5" customHeight="1">
      <c r="A231" s="2" t="s">
        <v>317</v>
      </c>
      <c r="B231" s="2" t="s">
        <v>374</v>
      </c>
      <c r="C231" s="1" t="str">
        <f>HYPERLINK("https://drive.google.com/file/d/1umFMjQxOkdC5ub1Rv5awLv0ONn_Lo7h2/view?usp=sharing", IMAGE("https://api.qrserver.com/v1/create-qr-code/?size=150x150&amp;data=https://drive.google.com/file/d/1umFMjQxOkdC5ub1Rv5awLv0ONn_Lo7h2/view?usp=sharing",1))</f>
        <v/>
      </c>
      <c r="D231" s="3" t="s">
        <v>375</v>
      </c>
      <c r="E231" s="1" t="str">
        <f>HYPERLINK("https://drive.google.com/file/d/1umFMjQxOkdC5ub1Rv5awLv0ONn_Lo7h2/view?usp=sharing","A.I. Artificial Intelligence photo booth for rent los angeles.txt")</f>
        <v>A.I. Artificial Intelligence photo booth for rent los angeles.txt</v>
      </c>
    </row>
    <row r="232" ht="112.5" customHeight="1">
      <c r="A232" s="2" t="s">
        <v>314</v>
      </c>
      <c r="B232" s="2" t="s">
        <v>376</v>
      </c>
      <c r="C232" s="1" t="str">
        <f>HYPERLINK("https://drive.google.com/file/d/1rHZ98dFUOxkH6Z0EmFWwkzUzQI6I2LQM/view?usp=sharing", IMAGE("https://api.qrserver.com/v1/create-qr-code/?size=150x150&amp;data=https://drive.google.com/file/d/1rHZ98dFUOxkH6Z0EmFWwkzUzQI6I2LQM/view?usp=sharing",1))</f>
        <v/>
      </c>
      <c r="D232" s="3" t="s">
        <v>377</v>
      </c>
      <c r="E232" s="1" t="str">
        <f>HYPERLINK("https://drive.google.com/file/d/1rHZ98dFUOxkH6Z0EmFWwkzUzQI6I2LQM/view?usp=sharing","renting a A.I. Artificial Intelligence photo booth.rtf")</f>
        <v>renting a A.I. Artificial Intelligence photo booth.rtf</v>
      </c>
    </row>
    <row r="233" ht="112.5" customHeight="1">
      <c r="A233" s="2" t="s">
        <v>317</v>
      </c>
      <c r="B233" s="2" t="s">
        <v>378</v>
      </c>
      <c r="C233" s="1" t="str">
        <f>HYPERLINK("https://drive.google.com/file/d/1VxIdeZiKJc4Xg3a9xKOA8epUtJOfi5kd/view?usp=sharing", IMAGE("https://api.qrserver.com/v1/create-qr-code/?size=150x150&amp;data=https://drive.google.com/file/d/1VxIdeZiKJc4Xg3a9xKOA8epUtJOfi5kd/view?usp=sharing",1))</f>
        <v/>
      </c>
      <c r="D233" s="3" t="s">
        <v>379</v>
      </c>
      <c r="E233" s="1" t="str">
        <f>HYPERLINK("https://drive.google.com/file/d/1VxIdeZiKJc4Xg3a9xKOA8epUtJOfi5kd/view?usp=sharing","renting a A.I. Artificial Intelligence photo booth.txt")</f>
        <v>renting a A.I. Artificial Intelligence photo booth.txt</v>
      </c>
    </row>
    <row r="234" ht="112.5" customHeight="1">
      <c r="A234" s="2" t="s">
        <v>314</v>
      </c>
      <c r="B234" s="2" t="s">
        <v>380</v>
      </c>
      <c r="C234" s="1" t="str">
        <f>HYPERLINK("https://drive.google.com/file/d/1ZEGSeHnRhvmj4zgUFQcbl4hLRAEoHX3b/view?usp=sharing", IMAGE("https://api.qrserver.com/v1/create-qr-code/?size=150x150&amp;data=https://drive.google.com/file/d/1ZEGSeHnRhvmj4zgUFQcbl4hLRAEoHX3b/view?usp=sharing",1))</f>
        <v/>
      </c>
      <c r="D234" s="3" t="s">
        <v>381</v>
      </c>
      <c r="E234" s="1" t="str">
        <f>HYPERLINK("https://drive.google.com/file/d/1ZEGSeHnRhvmj4zgUFQcbl4hLRAEoHX3b/view?usp=sharing","A.I. Artificial Intelligence event photo booth.rtf")</f>
        <v>A.I. Artificial Intelligence event photo booth.rtf</v>
      </c>
    </row>
    <row r="235" ht="112.5" customHeight="1">
      <c r="A235" s="2" t="s">
        <v>317</v>
      </c>
      <c r="B235" s="2" t="s">
        <v>382</v>
      </c>
      <c r="C235" s="1" t="str">
        <f>HYPERLINK("https://drive.google.com/file/d/1jQrGymebbR0BzD63HUEepstv10Jkk3EU/view?usp=sharing", IMAGE("https://api.qrserver.com/v1/create-qr-code/?size=150x150&amp;data=https://drive.google.com/file/d/1jQrGymebbR0BzD63HUEepstv10Jkk3EU/view?usp=sharing",1))</f>
        <v/>
      </c>
      <c r="D235" s="3" t="s">
        <v>383</v>
      </c>
      <c r="E235" s="1" t="str">
        <f>HYPERLINK("https://drive.google.com/file/d/1jQrGymebbR0BzD63HUEepstv10Jkk3EU/view?usp=sharing","A.I. Artificial Intelligence event photo booth.txt")</f>
        <v>A.I. Artificial Intelligence event photo booth.txt</v>
      </c>
    </row>
    <row r="236" ht="112.5" customHeight="1">
      <c r="A236" s="2" t="s">
        <v>314</v>
      </c>
      <c r="B236" s="2" t="s">
        <v>384</v>
      </c>
      <c r="C236" s="1" t="str">
        <f>HYPERLINK("https://drive.google.com/file/d/1Uh51EZ0z7PXvHkPJNl_XBc6rtvRHd8Bk/view?usp=sharing", IMAGE("https://api.qrserver.com/v1/create-qr-code/?size=150x150&amp;data=https://drive.google.com/file/d/1Uh51EZ0z7PXvHkPJNl_XBc6rtvRHd8Bk/view?usp=sharing",1))</f>
        <v/>
      </c>
      <c r="D236" s="3" t="s">
        <v>385</v>
      </c>
      <c r="E236" s="1" t="str">
        <f>HYPERLINK("https://drive.google.com/file/d/1Uh51EZ0z7PXvHkPJNl_XBc6rtvRHd8Bk/view?usp=sharing","rent a A.I. Artificial Intelligence photobooth.rtf")</f>
        <v>rent a A.I. Artificial Intelligence photobooth.rtf</v>
      </c>
    </row>
    <row r="237" ht="112.5" customHeight="1">
      <c r="A237" s="2" t="s">
        <v>317</v>
      </c>
      <c r="B237" s="2" t="s">
        <v>386</v>
      </c>
      <c r="C237" s="1" t="str">
        <f>HYPERLINK("https://drive.google.com/file/d/19uc2e4DjV5TwCkzbv6QlcE53am7noKYu/view?usp=sharing", IMAGE("https://api.qrserver.com/v1/create-qr-code/?size=150x150&amp;data=https://drive.google.com/file/d/19uc2e4DjV5TwCkzbv6QlcE53am7noKYu/view?usp=sharing",1))</f>
        <v/>
      </c>
      <c r="D237" s="3" t="s">
        <v>387</v>
      </c>
      <c r="E237" s="1" t="str">
        <f>HYPERLINK("https://drive.google.com/file/d/19uc2e4DjV5TwCkzbv6QlcE53am7noKYu/view?usp=sharing","rent a A.I. Artificial Intelligence photobooth.txt")</f>
        <v>rent a A.I. Artificial Intelligence photobooth.txt</v>
      </c>
    </row>
    <row r="238" ht="112.5" customHeight="1">
      <c r="A238" s="2" t="s">
        <v>314</v>
      </c>
      <c r="B238" s="2" t="s">
        <v>388</v>
      </c>
      <c r="C238" s="1" t="str">
        <f>HYPERLINK("https://drive.google.com/file/d/1lC1CxnDVybI9lgY4w7G-NPEC4_bBwCEC/view?usp=sharing", IMAGE("https://api.qrserver.com/v1/create-qr-code/?size=150x150&amp;data=https://drive.google.com/file/d/1lC1CxnDVybI9lgY4w7G-NPEC4_bBwCEC/view?usp=sharing",1))</f>
        <v/>
      </c>
      <c r="D238" s="3" t="s">
        <v>389</v>
      </c>
      <c r="E238" s="1" t="str">
        <f>HYPERLINK("https://drive.google.com/file/d/1lC1CxnDVybI9lgY4w7G-NPEC4_bBwCEC/view?usp=sharing","A.I. Artificial Intelligence photo booth wedding rental.rtf")</f>
        <v>A.I. Artificial Intelligence photo booth wedding rental.rtf</v>
      </c>
    </row>
    <row r="239" ht="112.5" customHeight="1">
      <c r="A239" s="2" t="s">
        <v>317</v>
      </c>
      <c r="B239" s="2" t="s">
        <v>390</v>
      </c>
      <c r="C239" s="1" t="str">
        <f>HYPERLINK("https://drive.google.com/file/d/1zD8YlBfUhsY6cyyWVI6t0-PP1MRl5QMi/view?usp=sharing", IMAGE("https://api.qrserver.com/v1/create-qr-code/?size=150x150&amp;data=https://drive.google.com/file/d/1zD8YlBfUhsY6cyyWVI6t0-PP1MRl5QMi/view?usp=sharing",1))</f>
        <v/>
      </c>
      <c r="D239" s="3" t="s">
        <v>391</v>
      </c>
      <c r="E239" s="1" t="str">
        <f>HYPERLINK("https://drive.google.com/file/d/1zD8YlBfUhsY6cyyWVI6t0-PP1MRl5QMi/view?usp=sharing","A.I. Artificial Intelligence photo booth wedding rental.txt")</f>
        <v>A.I. Artificial Intelligence photo booth wedding rental.txt</v>
      </c>
    </row>
    <row r="240" ht="112.5" customHeight="1">
      <c r="A240" s="2" t="s">
        <v>314</v>
      </c>
      <c r="B240" s="2" t="s">
        <v>392</v>
      </c>
      <c r="C240" s="1" t="str">
        <f>HYPERLINK("https://drive.google.com/file/d/1Kh1rGl4UhejXeVLRQAryNAb-fpN2-avn/view?usp=sharing", IMAGE("https://api.qrserver.com/v1/create-qr-code/?size=150x150&amp;data=https://drive.google.com/file/d/1Kh1rGl4UhejXeVLRQAryNAb-fpN2-avn/view?usp=sharing",1))</f>
        <v/>
      </c>
      <c r="D240" s="3" t="s">
        <v>393</v>
      </c>
      <c r="E240" s="1" t="str">
        <f>HYPERLINK("https://drive.google.com/file/d/1Kh1rGl4UhejXeVLRQAryNAb-fpN2-avn/view?usp=sharing","A.I. Artificial Intelligence photo booths rent.rtf")</f>
        <v>A.I. Artificial Intelligence photo booths rent.rtf</v>
      </c>
    </row>
    <row r="241" ht="112.5" customHeight="1">
      <c r="A241" s="2" t="s">
        <v>317</v>
      </c>
      <c r="B241" s="2" t="s">
        <v>394</v>
      </c>
      <c r="C241" s="1" t="str">
        <f>HYPERLINK("https://drive.google.com/file/d/1G6BEVNKYITYz932hqkxrasW0E3vy6C-W/view?usp=sharing", IMAGE("https://api.qrserver.com/v1/create-qr-code/?size=150x150&amp;data=https://drive.google.com/file/d/1G6BEVNKYITYz932hqkxrasW0E3vy6C-W/view?usp=sharing",1))</f>
        <v/>
      </c>
      <c r="D241" s="3" t="s">
        <v>395</v>
      </c>
      <c r="E241" s="1" t="str">
        <f>HYPERLINK("https://drive.google.com/file/d/1G6BEVNKYITYz932hqkxrasW0E3vy6C-W/view?usp=sharing","A.I. Artificial Intelligence photo booths rent.txt")</f>
        <v>A.I. Artificial Intelligence photo booths rent.txt</v>
      </c>
    </row>
    <row r="242" ht="112.5" customHeight="1">
      <c r="A242" s="2" t="s">
        <v>314</v>
      </c>
      <c r="B242" s="2" t="s">
        <v>396</v>
      </c>
      <c r="C242" s="1" t="str">
        <f>HYPERLINK("https://drive.google.com/file/d/1VYomgVjKsXVB8p7tjoI3tPWaJ2GR2Vw1/view?usp=sharing", IMAGE("https://api.qrserver.com/v1/create-qr-code/?size=150x150&amp;data=https://drive.google.com/file/d/1VYomgVjKsXVB8p7tjoI3tPWaJ2GR2Vw1/view?usp=sharing",1))</f>
        <v/>
      </c>
      <c r="D242" s="3" t="s">
        <v>397</v>
      </c>
      <c r="E242" s="1" t="str">
        <f>HYPERLINK("https://drive.google.com/file/d/1VYomgVjKsXVB8p7tjoI3tPWaJ2GR2Vw1/view?usp=sharing","A.I. Artificial Intelligence photo booth for weddings.rtf")</f>
        <v>A.I. Artificial Intelligence photo booth for weddings.rtf</v>
      </c>
    </row>
    <row r="243" ht="112.5" customHeight="1">
      <c r="A243" s="2" t="s">
        <v>317</v>
      </c>
      <c r="B243" s="2" t="s">
        <v>398</v>
      </c>
      <c r="C243" s="1" t="str">
        <f>HYPERLINK("https://drive.google.com/file/d/1QJ0loKVhQ0dcaaAnuopU4gUuQXSGal2c/view?usp=sharing", IMAGE("https://api.qrserver.com/v1/create-qr-code/?size=150x150&amp;data=https://drive.google.com/file/d/1QJ0loKVhQ0dcaaAnuopU4gUuQXSGal2c/view?usp=sharing",1))</f>
        <v/>
      </c>
      <c r="D243" s="3" t="s">
        <v>399</v>
      </c>
      <c r="E243" s="1" t="str">
        <f>HYPERLINK("https://drive.google.com/file/d/1QJ0loKVhQ0dcaaAnuopU4gUuQXSGal2c/view?usp=sharing","A.I. Artificial Intelligence photo booth for weddings.txt")</f>
        <v>A.I. Artificial Intelligence photo booth for weddings.txt</v>
      </c>
    </row>
    <row r="244" ht="112.5" customHeight="1">
      <c r="A244" s="2" t="s">
        <v>259</v>
      </c>
      <c r="B244" s="2" t="s">
        <v>400</v>
      </c>
      <c r="C244" s="1" t="str">
        <f>HYPERLINK("https://drive.google.com/file/d/131E0iuNnY3MmB-liqk8TlGFtMH6pse1E/view?usp=sharing", IMAGE("https://api.qrserver.com/v1/create-qr-code/?size=150x150&amp;data=https://drive.google.com/file/d/131E0iuNnY3MmB-liqk8TlGFtMH6pse1E/view?usp=sharing",1))</f>
        <v/>
      </c>
      <c r="D244" s="3" t="s">
        <v>401</v>
      </c>
      <c r="E244" s="1" t="str">
        <f>HYPERLINK("https://drive.google.com/file/d/131E0iuNnY3MmB-liqk8TlGFtMH6pse1E/view?usp=sharing","AI photo booth rental Orange County .pdf")</f>
        <v>AI photo booth rental Orange County .pdf</v>
      </c>
    </row>
    <row r="245" ht="112.5" customHeight="1">
      <c r="A245" s="2" t="s">
        <v>259</v>
      </c>
      <c r="B245" s="2" t="s">
        <v>402</v>
      </c>
      <c r="C245" s="1" t="str">
        <f>HYPERLINK("https://drive.google.com/file/d/1YrDzp-O-2kdUCj2pUpC3RJSt9ABVhoRK/view?usp=sharing", IMAGE("https://api.qrserver.com/v1/create-qr-code/?size=150x150&amp;data=https://drive.google.com/file/d/1YrDzp-O-2kdUCj2pUpC3RJSt9ABVhoRK/view?usp=sharing",1))</f>
        <v/>
      </c>
      <c r="D245" s="3" t="s">
        <v>403</v>
      </c>
      <c r="E245" s="1" t="str">
        <f>HYPERLINK("https://drive.google.com/file/d/1YrDzp-O-2kdUCj2pUpC3RJSt9ABVhoRK/view?usp=sharing","AI photobooth for rent.pdf")</f>
        <v>AI photobooth for rent.pdf</v>
      </c>
    </row>
    <row r="246" ht="112.5" customHeight="1">
      <c r="A246" s="2" t="s">
        <v>259</v>
      </c>
      <c r="B246" s="2" t="s">
        <v>404</v>
      </c>
      <c r="C246" s="1" t="str">
        <f>HYPERLINK("https://drive.google.com/file/d/1FHaqFK_W7DHwWT1z4h6ALhkus0W_driH/view?usp=sharing", IMAGE("https://api.qrserver.com/v1/create-qr-code/?size=150x150&amp;data=https://drive.google.com/file/d/1FHaqFK_W7DHwWT1z4h6ALhkus0W_driH/view?usp=sharing",1))</f>
        <v/>
      </c>
      <c r="D246" s="3" t="s">
        <v>405</v>
      </c>
      <c r="E246" s="1" t="str">
        <f>HYPERLINK("https://drive.google.com/file/d/1FHaqFK_W7DHwWT1z4h6ALhkus0W_driH/view?usp=sharing","AI rental photobooth.pdf")</f>
        <v>AI rental photobooth.pdf</v>
      </c>
    </row>
    <row r="247" ht="112.5" customHeight="1">
      <c r="A247" s="2" t="s">
        <v>259</v>
      </c>
      <c r="B247" s="2" t="s">
        <v>406</v>
      </c>
      <c r="C247" s="1" t="str">
        <f>HYPERLINK("https://drive.google.com/file/d/1_LcUvH5P-hGTapKxK0rAJTRMc991bfBW/view?usp=sharing", IMAGE("https://api.qrserver.com/v1/create-qr-code/?size=150x150&amp;data=https://drive.google.com/file/d/1_LcUvH5P-hGTapKxK0rAJTRMc991bfBW/view?usp=sharing",1))</f>
        <v/>
      </c>
      <c r="D247" s="3" t="s">
        <v>407</v>
      </c>
      <c r="E247" s="1" t="str">
        <f>HYPERLINK("https://drive.google.com/file/d/1_LcUvH5P-hGTapKxK0rAJTRMc991bfBW/view?usp=sharing","AI rent photo booth.pdf")</f>
        <v>AI rent photo booth.pdf</v>
      </c>
    </row>
    <row r="248" ht="112.5" customHeight="1">
      <c r="A248" s="2" t="s">
        <v>259</v>
      </c>
      <c r="B248" s="2" t="s">
        <v>408</v>
      </c>
      <c r="C248" s="1" t="str">
        <f>HYPERLINK("https://drive.google.com/file/d/1bbK18Ri5vc_vXhl_Ygke4eqjFAokjxKX/view?usp=sharing", IMAGE("https://api.qrserver.com/v1/create-qr-code/?size=150x150&amp;data=https://drive.google.com/file/d/1bbK18Ri5vc_vXhl_Ygke4eqjFAokjxKX/view?usp=sharing",1))</f>
        <v/>
      </c>
      <c r="D248" s="3" t="s">
        <v>409</v>
      </c>
      <c r="E248" s="1" t="str">
        <f>HYPERLINK("https://drive.google.com/file/d/1bbK18Ri5vc_vXhl_Ygke4eqjFAokjxKX/view?usp=sharing","AI rental photo booths.pdf")</f>
        <v>AI rental photo booths.pdf</v>
      </c>
    </row>
    <row r="249" ht="112.5" customHeight="1">
      <c r="A249" s="2" t="s">
        <v>259</v>
      </c>
      <c r="B249" s="2" t="s">
        <v>410</v>
      </c>
      <c r="C249" s="1" t="str">
        <f>HYPERLINK("https://drive.google.com/file/d/1Yt0R-24Kq22nGS1jp6cGVxznWnyB1ezT/view?usp=sharing", IMAGE("https://api.qrserver.com/v1/create-qr-code/?size=150x150&amp;data=https://drive.google.com/file/d/1Yt0R-24Kq22nGS1jp6cGVxznWnyB1ezT/view?usp=sharing",1))</f>
        <v/>
      </c>
      <c r="D249" s="3" t="s">
        <v>411</v>
      </c>
      <c r="E249" s="1" t="str">
        <f>HYPERLINK("https://drive.google.com/file/d/1Yt0R-24Kq22nGS1jp6cGVxznWnyB1ezT/view?usp=sharing","AI photobooth printing.pdf")</f>
        <v>AI photobooth printing.pdf</v>
      </c>
    </row>
    <row r="250" ht="112.5" customHeight="1">
      <c r="A250" s="2" t="s">
        <v>259</v>
      </c>
      <c r="B250" s="2" t="s">
        <v>412</v>
      </c>
      <c r="C250" s="1" t="str">
        <f>HYPERLINK("https://drive.google.com/file/d/1NUznSfoJmXzhNeSC4bJBJQYEHgzgJTJJ/view?usp=sharing", IMAGE("https://api.qrserver.com/v1/create-qr-code/?size=150x150&amp;data=https://drive.google.com/file/d/1NUznSfoJmXzhNeSC4bJBJQYEHgzgJTJJ/view?usp=sharing",1))</f>
        <v/>
      </c>
      <c r="D250" s="3" t="s">
        <v>413</v>
      </c>
      <c r="E250" s="1" t="str">
        <f>HYPERLINK("https://drive.google.com/file/d/1NUznSfoJmXzhNeSC4bJBJQYEHgzgJTJJ/view?usp=sharing","AI rent photo booth los angeles.pdf")</f>
        <v>AI rent photo booth los angeles.pdf</v>
      </c>
    </row>
    <row r="251" ht="112.5" customHeight="1">
      <c r="A251" s="2" t="s">
        <v>259</v>
      </c>
      <c r="B251" s="2" t="s">
        <v>414</v>
      </c>
      <c r="C251" s="1" t="str">
        <f>HYPERLINK("https://drive.google.com/file/d/1kr0Y7EEKP9NBDnYp0M5x5tvE0W-tiXFa/view?usp=sharing", IMAGE("https://api.qrserver.com/v1/create-qr-code/?size=150x150&amp;data=https://drive.google.com/file/d/1kr0Y7EEKP9NBDnYp0M5x5tvE0W-tiXFa/view?usp=sharing",1))</f>
        <v/>
      </c>
      <c r="D251" s="3" t="s">
        <v>415</v>
      </c>
      <c r="E251" s="1" t="str">
        <f>HYPERLINK("https://drive.google.com/file/d/1kr0Y7EEKP9NBDnYp0M5x5tvE0W-tiXFa/view?usp=sharing","AI kardashian photo booth.pdf")</f>
        <v>AI kardashian photo booth.pdf</v>
      </c>
    </row>
    <row r="252" ht="112.5" customHeight="1">
      <c r="A252" s="2" t="s">
        <v>259</v>
      </c>
      <c r="B252" s="2" t="s">
        <v>416</v>
      </c>
      <c r="C252" s="1" t="str">
        <f>HYPERLINK("https://drive.google.com/file/d/1-xq7La5iNGRuyg3_N2VdP0i05AyUGMHt/view?usp=sharing", IMAGE("https://api.qrserver.com/v1/create-qr-code/?size=150x150&amp;data=https://drive.google.com/file/d/1-xq7La5iNGRuyg3_N2VdP0i05AyUGMHt/view?usp=sharing",1))</f>
        <v/>
      </c>
      <c r="D252" s="3" t="s">
        <v>417</v>
      </c>
      <c r="E252" s="1" t="str">
        <f>HYPERLINK("https://drive.google.com/file/d/1-xq7La5iNGRuyg3_N2VdP0i05AyUGMHt/view?usp=sharing","AI photobooth rental los angeles.pdf")</f>
        <v>AI photobooth rental los angeles.pdf</v>
      </c>
    </row>
    <row r="253" ht="112.5" customHeight="1">
      <c r="A253" s="2" t="s">
        <v>259</v>
      </c>
      <c r="B253" s="2" t="s">
        <v>418</v>
      </c>
      <c r="C253" s="1" t="str">
        <f>HYPERLINK("https://drive.google.com/file/d/1w4xh_HgAJELc_HJv4zzf4QS9BVRAjoRU/view?usp=sharing", IMAGE("https://api.qrserver.com/v1/create-qr-code/?size=150x150&amp;data=https://drive.google.com/file/d/1w4xh_HgAJELc_HJv4zzf4QS9BVRAjoRU/view?usp=sharing",1))</f>
        <v/>
      </c>
      <c r="D253" s="3" t="s">
        <v>419</v>
      </c>
      <c r="E253" s="1" t="str">
        <f>HYPERLINK("https://drive.google.com/file/d/1w4xh_HgAJELc_HJv4zzf4QS9BVRAjoRU/view?usp=sharing","AI photo booth with backdrop.pdf")</f>
        <v>AI photo booth with backdrop.pdf</v>
      </c>
    </row>
    <row r="254" ht="112.5" customHeight="1">
      <c r="A254" s="2" t="s">
        <v>259</v>
      </c>
      <c r="B254" s="2" t="s">
        <v>420</v>
      </c>
      <c r="C254" s="1" t="str">
        <f>HYPERLINK("https://drive.google.com/file/d/1ZZb_uQSrTtxI7u6CEDPlwhCTeR2bf4Pm/view?usp=sharing", IMAGE("https://api.qrserver.com/v1/create-qr-code/?size=150x150&amp;data=https://drive.google.com/file/d/1ZZb_uQSrTtxI7u6CEDPlwhCTeR2bf4Pm/view?usp=sharing",1))</f>
        <v/>
      </c>
      <c r="D254" s="3" t="s">
        <v>421</v>
      </c>
      <c r="E254" s="1" t="str">
        <f>HYPERLINK("https://drive.google.com/file/d/1ZZb_uQSrTtxI7u6CEDPlwhCTeR2bf4Pm/view?usp=sharing","AI renting a photo booth near me.pdf")</f>
        <v>AI renting a photo booth near me.pdf</v>
      </c>
    </row>
    <row r="255" ht="112.5" customHeight="1">
      <c r="A255" s="2" t="s">
        <v>259</v>
      </c>
      <c r="B255" s="2" t="s">
        <v>422</v>
      </c>
      <c r="C255" s="1" t="str">
        <f>HYPERLINK("https://drive.google.com/file/d/11h7eQO435oSES-MaCJfS7zoneh-JamHD/view?usp=sharing", IMAGE("https://api.qrserver.com/v1/create-qr-code/?size=150x150&amp;data=https://drive.google.com/file/d/11h7eQO435oSES-MaCJfS7zoneh-JamHD/view?usp=sharing",1))</f>
        <v/>
      </c>
      <c r="D255" s="3" t="s">
        <v>423</v>
      </c>
      <c r="E255" s="1" t="str">
        <f>HYPERLINK("https://drive.google.com/file/d/11h7eQO435oSES-MaCJfS7zoneh-JamHD/view?usp=sharing","AI photo booth rental.pdf")</f>
        <v>AI photo booth rental.pdf</v>
      </c>
    </row>
    <row r="256" ht="112.5" customHeight="1">
      <c r="A256" s="2" t="s">
        <v>259</v>
      </c>
      <c r="B256" s="2" t="s">
        <v>424</v>
      </c>
      <c r="C256" s="1" t="str">
        <f>HYPERLINK("https://drive.google.com/file/d/1cdDGepVpInq2-Xxp8ArY30sODcku0CiB/view?usp=sharing", IMAGE("https://api.qrserver.com/v1/create-qr-code/?size=150x150&amp;data=https://drive.google.com/file/d/1cdDGepVpInq2-Xxp8ArY30sODcku0CiB/view?usp=sharing",1))</f>
        <v/>
      </c>
      <c r="D256" s="3" t="s">
        <v>425</v>
      </c>
      <c r="E256" s="1" t="str">
        <f>HYPERLINK("https://drive.google.com/file/d/1cdDGepVpInq2-Xxp8ArY30sODcku0CiB/view?usp=sharing","AI rental a photo booth.pdf")</f>
        <v>AI rental a photo booth.pdf</v>
      </c>
    </row>
    <row r="257" ht="112.5" customHeight="1">
      <c r="A257" s="2" t="s">
        <v>259</v>
      </c>
      <c r="B257" s="2" t="s">
        <v>426</v>
      </c>
      <c r="C257" s="1" t="str">
        <f>HYPERLINK("https://drive.google.com/file/d/13V2C4j2xgF_QL-4RjPwyR7vu9YhUbWZP/view?usp=sharing", IMAGE("https://api.qrserver.com/v1/create-qr-code/?size=150x150&amp;data=https://drive.google.com/file/d/13V2C4j2xgF_QL-4RjPwyR7vu9YhUbWZP/view?usp=sharing",1))</f>
        <v/>
      </c>
      <c r="D257" s="3" t="s">
        <v>427</v>
      </c>
      <c r="E257" s="1" t="str">
        <f>HYPERLINK("https://drive.google.com/file/d/13V2C4j2xgF_QL-4RjPwyR7vu9YhUbWZP/view?usp=sharing","AI photobooth rental.pdf")</f>
        <v>AI photobooth rental.pdf</v>
      </c>
    </row>
    <row r="258" ht="112.5" customHeight="1">
      <c r="A258" s="2" t="s">
        <v>259</v>
      </c>
      <c r="B258" s="2" t="s">
        <v>428</v>
      </c>
      <c r="C258" s="1" t="str">
        <f>HYPERLINK("https://drive.google.com/file/d/1c5WwwW0AGYayfD1da0nzszZ3D9VWg37S/view?usp=sharing", IMAGE("https://api.qrserver.com/v1/create-qr-code/?size=150x150&amp;data=https://drive.google.com/file/d/1c5WwwW0AGYayfD1da0nzszZ3D9VWg37S/view?usp=sharing",1))</f>
        <v/>
      </c>
      <c r="D258" s="3" t="s">
        <v>429</v>
      </c>
      <c r="E258" s="1" t="str">
        <f>HYPERLINK("https://drive.google.com/file/d/1c5WwwW0AGYayfD1da0nzszZ3D9VWg37S/view?usp=sharing","A.I. Artificial Intelligence photo booth for rent los angeles.pdf")</f>
        <v>A.I. Artificial Intelligence photo booth for rent los angeles.pdf</v>
      </c>
    </row>
    <row r="259" ht="112.5" customHeight="1">
      <c r="A259" s="2" t="s">
        <v>259</v>
      </c>
      <c r="B259" s="2" t="s">
        <v>430</v>
      </c>
      <c r="C259" s="1" t="str">
        <f>HYPERLINK("https://drive.google.com/file/d/1YiYvUItBH4O0G4iFCE_2Bpej_qZSf62W/view?usp=sharing", IMAGE("https://api.qrserver.com/v1/create-qr-code/?size=150x150&amp;data=https://drive.google.com/file/d/1YiYvUItBH4O0G4iFCE_2Bpej_qZSf62W/view?usp=sharing",1))</f>
        <v/>
      </c>
      <c r="D259" s="3" t="s">
        <v>431</v>
      </c>
      <c r="E259" s="1" t="str">
        <f>HYPERLINK("https://drive.google.com/file/d/1YiYvUItBH4O0G4iFCE_2Bpej_qZSf62W/view?usp=sharing","renting a A.I. Artificial Intelligence photo booth.pdf")</f>
        <v>renting a A.I. Artificial Intelligence photo booth.pdf</v>
      </c>
    </row>
    <row r="260" ht="112.5" customHeight="1">
      <c r="A260" s="2" t="s">
        <v>259</v>
      </c>
      <c r="B260" s="2" t="s">
        <v>432</v>
      </c>
      <c r="C260" s="1" t="str">
        <f>HYPERLINK("https://drive.google.com/file/d/1tMvj4OHGwlzr4M4EqTwXEwCC2VzBtImt/view?usp=sharing", IMAGE("https://api.qrserver.com/v1/create-qr-code/?size=150x150&amp;data=https://drive.google.com/file/d/1tMvj4OHGwlzr4M4EqTwXEwCC2VzBtImt/view?usp=sharing",1))</f>
        <v/>
      </c>
      <c r="D260" s="3" t="s">
        <v>433</v>
      </c>
      <c r="E260" s="1" t="str">
        <f>HYPERLINK("https://drive.google.com/file/d/1tMvj4OHGwlzr4M4EqTwXEwCC2VzBtImt/view?usp=sharing","A.I. Artificial Intelligence event photo booth.pdf")</f>
        <v>A.I. Artificial Intelligence event photo booth.pdf</v>
      </c>
    </row>
    <row r="261" ht="112.5" customHeight="1">
      <c r="A261" s="2" t="s">
        <v>259</v>
      </c>
      <c r="B261" s="2" t="s">
        <v>434</v>
      </c>
      <c r="C261" s="1" t="str">
        <f>HYPERLINK("https://drive.google.com/file/d/1GHp5xMQKfEwYCwFyGa_qnjB-aRFLa2jQ/view?usp=sharing", IMAGE("https://api.qrserver.com/v1/create-qr-code/?size=150x150&amp;data=https://drive.google.com/file/d/1GHp5xMQKfEwYCwFyGa_qnjB-aRFLa2jQ/view?usp=sharing",1))</f>
        <v/>
      </c>
      <c r="D261" s="3" t="s">
        <v>435</v>
      </c>
      <c r="E261" s="1" t="str">
        <f>HYPERLINK("https://drive.google.com/file/d/1GHp5xMQKfEwYCwFyGa_qnjB-aRFLa2jQ/view?usp=sharing","rent a A.I. Artificial Intelligence photobooth.pdf")</f>
        <v>rent a A.I. Artificial Intelligence photobooth.pdf</v>
      </c>
    </row>
    <row r="262" ht="112.5" customHeight="1">
      <c r="A262" s="2" t="s">
        <v>259</v>
      </c>
      <c r="B262" s="2" t="s">
        <v>436</v>
      </c>
      <c r="C262" s="1" t="str">
        <f>HYPERLINK("https://drive.google.com/file/d/1xpZ3pE-SwtQMSUnzosQ_OFzVtqRjo5GI/view?usp=sharing", IMAGE("https://api.qrserver.com/v1/create-qr-code/?size=150x150&amp;data=https://drive.google.com/file/d/1xpZ3pE-SwtQMSUnzosQ_OFzVtqRjo5GI/view?usp=sharing",1))</f>
        <v/>
      </c>
      <c r="D262" s="3" t="s">
        <v>437</v>
      </c>
      <c r="E262" s="1" t="str">
        <f>HYPERLINK("https://drive.google.com/file/d/1xpZ3pE-SwtQMSUnzosQ_OFzVtqRjo5GI/view?usp=sharing","A.I. Artificial Intelligence photo booth wedding rental.pdf")</f>
        <v>A.I. Artificial Intelligence photo booth wedding rental.pdf</v>
      </c>
    </row>
    <row r="263" ht="112.5" customHeight="1">
      <c r="A263" s="2" t="s">
        <v>259</v>
      </c>
      <c r="B263" s="2" t="s">
        <v>438</v>
      </c>
      <c r="C263" s="1" t="str">
        <f>HYPERLINK("https://drive.google.com/file/d/1GxL9G9rpyA4WwUg1GLlVBOMJWKU3KVgH/view?usp=sharing", IMAGE("https://api.qrserver.com/v1/create-qr-code/?size=150x150&amp;data=https://drive.google.com/file/d/1GxL9G9rpyA4WwUg1GLlVBOMJWKU3KVgH/view?usp=sharing",1))</f>
        <v/>
      </c>
      <c r="D263" s="3" t="s">
        <v>439</v>
      </c>
      <c r="E263" s="1" t="str">
        <f>HYPERLINK("https://drive.google.com/file/d/1GxL9G9rpyA4WwUg1GLlVBOMJWKU3KVgH/view?usp=sharing","A.I. Artificial Intelligence photo booths rent.pdf")</f>
        <v>A.I. Artificial Intelligence photo booths rent.pdf</v>
      </c>
    </row>
    <row r="264" ht="112.5" customHeight="1">
      <c r="A264" s="2" t="s">
        <v>259</v>
      </c>
      <c r="B264" s="2" t="s">
        <v>440</v>
      </c>
      <c r="C264" s="1" t="str">
        <f>HYPERLINK("https://drive.google.com/file/d/19y0DSn_8nvZVryO6GNen8dBiALeDR8IW/view?usp=sharing", IMAGE("https://api.qrserver.com/v1/create-qr-code/?size=150x150&amp;data=https://drive.google.com/file/d/19y0DSn_8nvZVryO6GNen8dBiALeDR8IW/view?usp=sharing",1))</f>
        <v/>
      </c>
      <c r="D264" s="3" t="s">
        <v>441</v>
      </c>
      <c r="E264" s="1" t="str">
        <f>HYPERLINK("https://drive.google.com/file/d/19y0DSn_8nvZVryO6GNen8dBiALeDR8IW/view?usp=sharing","A.I. Artificial Intelligence photo booth for weddings.pdf")</f>
        <v>A.I. Artificial Intelligence photo booth for weddings.pdf</v>
      </c>
    </row>
    <row r="265" ht="112.5" customHeight="1">
      <c r="A265" s="2" t="s">
        <v>442</v>
      </c>
      <c r="B265" s="2" t="s">
        <v>443</v>
      </c>
      <c r="C265" s="1" t="str">
        <f>HYPERLINK("https://docs.google.com/document/d/13ykBsSMnwJsDXvcGvj2geCvcHvobk57m/edit?usp=sharing&amp;ouid=115602453726005426174&amp;rtpof=true&amp;sd=true", IMAGE("https://api.qrserver.com/v1/create-qr-code/?size=150x150&amp;data=https://docs.google.com/document/d/13ykBsSMnwJsDXvcGvj2geCvcHvobk57m/edit?usp=sharing&amp;ouid=115602453726005426174&amp;rtpof=true&amp;sd=true",1))</f>
        <v/>
      </c>
      <c r="D265" s="3" t="s">
        <v>444</v>
      </c>
      <c r="E265" s="1" t="str">
        <f>HYPERLINK("https://docs.google.com/document/d/13ykBsSMnwJsDXvcGvj2geCvcHvobk57m/edit?usp=sharing&amp;ouid=115602453726005426174&amp;rtpof=true&amp;sd=true","AI photo booth rental Orange County .docx")</f>
        <v>AI photo booth rental Orange County .docx</v>
      </c>
    </row>
    <row r="266" ht="112.5" customHeight="1">
      <c r="A266" s="2" t="s">
        <v>442</v>
      </c>
      <c r="B266" s="2" t="s">
        <v>445</v>
      </c>
      <c r="C266" s="1" t="str">
        <f>HYPERLINK("https://docs.google.com/document/d/17oKZ1gqAfEqQSnYc36fDCvIA0egenY4L/edit?usp=sharing&amp;ouid=115602453726005426174&amp;rtpof=true&amp;sd=true", IMAGE("https://api.qrserver.com/v1/create-qr-code/?size=150x150&amp;data=https://docs.google.com/document/d/17oKZ1gqAfEqQSnYc36fDCvIA0egenY4L/edit?usp=sharing&amp;ouid=115602453726005426174&amp;rtpof=true&amp;sd=true",1))</f>
        <v/>
      </c>
      <c r="D266" s="3" t="s">
        <v>446</v>
      </c>
      <c r="E266" s="1" t="str">
        <f>HYPERLINK("https://docs.google.com/document/d/17oKZ1gqAfEqQSnYc36fDCvIA0egenY4L/edit?usp=sharing&amp;ouid=115602453726005426174&amp;rtpof=true&amp;sd=true","AI photobooth for rent.docx")</f>
        <v>AI photobooth for rent.docx</v>
      </c>
    </row>
    <row r="267" ht="112.5" customHeight="1">
      <c r="A267" s="2" t="s">
        <v>442</v>
      </c>
      <c r="B267" s="2" t="s">
        <v>447</v>
      </c>
      <c r="C267" s="1" t="str">
        <f>HYPERLINK("https://docs.google.com/document/d/1-zhlUxWqGUodVV2h49NsVD6vXNh-0pTL/edit?usp=sharing&amp;ouid=115602453726005426174&amp;rtpof=true&amp;sd=true", IMAGE("https://api.qrserver.com/v1/create-qr-code/?size=150x150&amp;data=https://docs.google.com/document/d/1-zhlUxWqGUodVV2h49NsVD6vXNh-0pTL/edit?usp=sharing&amp;ouid=115602453726005426174&amp;rtpof=true&amp;sd=true",1))</f>
        <v/>
      </c>
      <c r="D267" s="3" t="s">
        <v>448</v>
      </c>
      <c r="E267" s="1" t="str">
        <f>HYPERLINK("https://docs.google.com/document/d/1-zhlUxWqGUodVV2h49NsVD6vXNh-0pTL/edit?usp=sharing&amp;ouid=115602453726005426174&amp;rtpof=true&amp;sd=true","AI rental photobooth.docx")</f>
        <v>AI rental photobooth.docx</v>
      </c>
    </row>
    <row r="268" ht="112.5" customHeight="1">
      <c r="A268" s="2" t="s">
        <v>442</v>
      </c>
      <c r="B268" s="2" t="s">
        <v>449</v>
      </c>
      <c r="C268" s="1" t="str">
        <f>HYPERLINK("https://docs.google.com/document/d/1twJ2eu8AC6EUo1IinIrh74tlOwVK14cW/edit?usp=sharing&amp;ouid=115602453726005426174&amp;rtpof=true&amp;sd=true", IMAGE("https://api.qrserver.com/v1/create-qr-code/?size=150x150&amp;data=https://docs.google.com/document/d/1twJ2eu8AC6EUo1IinIrh74tlOwVK14cW/edit?usp=sharing&amp;ouid=115602453726005426174&amp;rtpof=true&amp;sd=true",1))</f>
        <v/>
      </c>
      <c r="D268" s="3" t="s">
        <v>450</v>
      </c>
      <c r="E268" s="1" t="str">
        <f>HYPERLINK("https://docs.google.com/document/d/1twJ2eu8AC6EUo1IinIrh74tlOwVK14cW/edit?usp=sharing&amp;ouid=115602453726005426174&amp;rtpof=true&amp;sd=true","AI rent photo booth.docx")</f>
        <v>AI rent photo booth.docx</v>
      </c>
    </row>
    <row r="269" ht="112.5" customHeight="1">
      <c r="A269" s="2" t="s">
        <v>442</v>
      </c>
      <c r="B269" s="2" t="s">
        <v>451</v>
      </c>
      <c r="C269" s="1" t="str">
        <f>HYPERLINK("https://docs.google.com/document/d/16L5Vl4aciMR-HdVi5TIqMbISrgRYFo3J/edit?usp=sharing&amp;ouid=115602453726005426174&amp;rtpof=true&amp;sd=true", IMAGE("https://api.qrserver.com/v1/create-qr-code/?size=150x150&amp;data=https://docs.google.com/document/d/16L5Vl4aciMR-HdVi5TIqMbISrgRYFo3J/edit?usp=sharing&amp;ouid=115602453726005426174&amp;rtpof=true&amp;sd=true",1))</f>
        <v/>
      </c>
      <c r="D269" s="3" t="s">
        <v>452</v>
      </c>
      <c r="E269" s="1" t="str">
        <f>HYPERLINK("https://docs.google.com/document/d/16L5Vl4aciMR-HdVi5TIqMbISrgRYFo3J/edit?usp=sharing&amp;ouid=115602453726005426174&amp;rtpof=true&amp;sd=true","AI rental photo booths.docx")</f>
        <v>AI rental photo booths.docx</v>
      </c>
    </row>
    <row r="270" ht="112.5" customHeight="1">
      <c r="A270" s="2" t="s">
        <v>442</v>
      </c>
      <c r="B270" s="2" t="s">
        <v>453</v>
      </c>
      <c r="C270" s="1" t="str">
        <f>HYPERLINK("https://docs.google.com/document/d/1Am_Y_m-2tTJIICZtKlJa-Qhzq8q58F2C/edit?usp=sharing&amp;ouid=115602453726005426174&amp;rtpof=true&amp;sd=true", IMAGE("https://api.qrserver.com/v1/create-qr-code/?size=150x150&amp;data=https://docs.google.com/document/d/1Am_Y_m-2tTJIICZtKlJa-Qhzq8q58F2C/edit?usp=sharing&amp;ouid=115602453726005426174&amp;rtpof=true&amp;sd=true",1))</f>
        <v/>
      </c>
      <c r="D270" s="3" t="s">
        <v>454</v>
      </c>
      <c r="E270" s="1" t="str">
        <f>HYPERLINK("https://docs.google.com/document/d/1Am_Y_m-2tTJIICZtKlJa-Qhzq8q58F2C/edit?usp=sharing&amp;ouid=115602453726005426174&amp;rtpof=true&amp;sd=true","AI photobooth printing.docx")</f>
        <v>AI photobooth printing.docx</v>
      </c>
    </row>
    <row r="271" ht="112.5" customHeight="1">
      <c r="A271" s="2" t="s">
        <v>442</v>
      </c>
      <c r="B271" s="2" t="s">
        <v>455</v>
      </c>
      <c r="C271" s="1" t="str">
        <f>HYPERLINK("https://docs.google.com/document/d/1zBgq4XCC1uW7NwVG4pcavjbXvizikBkh/edit?usp=sharing&amp;ouid=115602453726005426174&amp;rtpof=true&amp;sd=true", IMAGE("https://api.qrserver.com/v1/create-qr-code/?size=150x150&amp;data=https://docs.google.com/document/d/1zBgq4XCC1uW7NwVG4pcavjbXvizikBkh/edit?usp=sharing&amp;ouid=115602453726005426174&amp;rtpof=true&amp;sd=true",1))</f>
        <v/>
      </c>
      <c r="D271" s="3" t="s">
        <v>456</v>
      </c>
      <c r="E271" s="1" t="str">
        <f>HYPERLINK("https://docs.google.com/document/d/1zBgq4XCC1uW7NwVG4pcavjbXvizikBkh/edit?usp=sharing&amp;ouid=115602453726005426174&amp;rtpof=true&amp;sd=true","AI rent photo booth los angeles.docx")</f>
        <v>AI rent photo booth los angeles.docx</v>
      </c>
    </row>
    <row r="272" ht="112.5" customHeight="1">
      <c r="A272" s="2" t="s">
        <v>442</v>
      </c>
      <c r="B272" s="2" t="s">
        <v>457</v>
      </c>
      <c r="C272" s="1" t="str">
        <f>HYPERLINK("https://docs.google.com/document/d/1T39lIdREpoEh0wuic4MuRL_KZ4IXqdWZ/edit?usp=sharing&amp;ouid=115602453726005426174&amp;rtpof=true&amp;sd=true", IMAGE("https://api.qrserver.com/v1/create-qr-code/?size=150x150&amp;data=https://docs.google.com/document/d/1T39lIdREpoEh0wuic4MuRL_KZ4IXqdWZ/edit?usp=sharing&amp;ouid=115602453726005426174&amp;rtpof=true&amp;sd=true",1))</f>
        <v/>
      </c>
      <c r="D272" s="3" t="s">
        <v>458</v>
      </c>
      <c r="E272" s="1" t="str">
        <f>HYPERLINK("https://docs.google.com/document/d/1T39lIdREpoEh0wuic4MuRL_KZ4IXqdWZ/edit?usp=sharing&amp;ouid=115602453726005426174&amp;rtpof=true&amp;sd=true","AI kardashian photo booth.docx")</f>
        <v>AI kardashian photo booth.docx</v>
      </c>
    </row>
    <row r="273" ht="112.5" customHeight="1">
      <c r="A273" s="2" t="s">
        <v>442</v>
      </c>
      <c r="B273" s="2" t="s">
        <v>459</v>
      </c>
      <c r="C273" s="1" t="str">
        <f>HYPERLINK("https://docs.google.com/document/d/1Rs_eCOQbOFa8dh1mE2XC0R2TnbFUfG6o/edit?usp=sharing&amp;ouid=115602453726005426174&amp;rtpof=true&amp;sd=true", IMAGE("https://api.qrserver.com/v1/create-qr-code/?size=150x150&amp;data=https://docs.google.com/document/d/1Rs_eCOQbOFa8dh1mE2XC0R2TnbFUfG6o/edit?usp=sharing&amp;ouid=115602453726005426174&amp;rtpof=true&amp;sd=true",1))</f>
        <v/>
      </c>
      <c r="D273" s="3" t="s">
        <v>460</v>
      </c>
      <c r="E273" s="1" t="str">
        <f>HYPERLINK("https://docs.google.com/document/d/1Rs_eCOQbOFa8dh1mE2XC0R2TnbFUfG6o/edit?usp=sharing&amp;ouid=115602453726005426174&amp;rtpof=true&amp;sd=true","AI photobooth rental los angeles.docx")</f>
        <v>AI photobooth rental los angeles.docx</v>
      </c>
    </row>
    <row r="274" ht="112.5" customHeight="1">
      <c r="A274" s="2" t="s">
        <v>442</v>
      </c>
      <c r="B274" s="2" t="s">
        <v>461</v>
      </c>
      <c r="C274" s="1" t="str">
        <f>HYPERLINK("https://docs.google.com/document/d/1dFKLigEWZX4qvGLRU6YbEMeilOHTiTmt/edit?usp=sharing&amp;ouid=115602453726005426174&amp;rtpof=true&amp;sd=true", IMAGE("https://api.qrserver.com/v1/create-qr-code/?size=150x150&amp;data=https://docs.google.com/document/d/1dFKLigEWZX4qvGLRU6YbEMeilOHTiTmt/edit?usp=sharing&amp;ouid=115602453726005426174&amp;rtpof=true&amp;sd=true",1))</f>
        <v/>
      </c>
      <c r="D274" s="3" t="s">
        <v>462</v>
      </c>
      <c r="E274" s="1" t="str">
        <f>HYPERLINK("https://docs.google.com/document/d/1dFKLigEWZX4qvGLRU6YbEMeilOHTiTmt/edit?usp=sharing&amp;ouid=115602453726005426174&amp;rtpof=true&amp;sd=true","AI photo booth with backdrop.docx")</f>
        <v>AI photo booth with backdrop.docx</v>
      </c>
    </row>
    <row r="275" ht="112.5" customHeight="1">
      <c r="A275" s="2" t="s">
        <v>442</v>
      </c>
      <c r="B275" s="2" t="s">
        <v>463</v>
      </c>
      <c r="C275" s="1" t="str">
        <f>HYPERLINK("https://docs.google.com/document/d/1TgVcVtCkteiC1t596HofXR92g4GLsOJa/edit?usp=sharing&amp;ouid=115602453726005426174&amp;rtpof=true&amp;sd=true", IMAGE("https://api.qrserver.com/v1/create-qr-code/?size=150x150&amp;data=https://docs.google.com/document/d/1TgVcVtCkteiC1t596HofXR92g4GLsOJa/edit?usp=sharing&amp;ouid=115602453726005426174&amp;rtpof=true&amp;sd=true",1))</f>
        <v/>
      </c>
      <c r="D275" s="3" t="s">
        <v>464</v>
      </c>
      <c r="E275" s="1" t="str">
        <f>HYPERLINK("https://docs.google.com/document/d/1TgVcVtCkteiC1t596HofXR92g4GLsOJa/edit?usp=sharing&amp;ouid=115602453726005426174&amp;rtpof=true&amp;sd=true","AI renting a photo booth near me.docx")</f>
        <v>AI renting a photo booth near me.docx</v>
      </c>
    </row>
    <row r="276" ht="112.5" customHeight="1">
      <c r="A276" s="2" t="s">
        <v>442</v>
      </c>
      <c r="B276" s="2" t="s">
        <v>465</v>
      </c>
      <c r="C276" s="1" t="str">
        <f>HYPERLINK("https://docs.google.com/document/d/192hNiYDmiLeU8RnGtKWmty5uHNUK8rsO/edit?usp=sharing&amp;ouid=115602453726005426174&amp;rtpof=true&amp;sd=true", IMAGE("https://api.qrserver.com/v1/create-qr-code/?size=150x150&amp;data=https://docs.google.com/document/d/192hNiYDmiLeU8RnGtKWmty5uHNUK8rsO/edit?usp=sharing&amp;ouid=115602453726005426174&amp;rtpof=true&amp;sd=true",1))</f>
        <v/>
      </c>
      <c r="D276" s="3" t="s">
        <v>466</v>
      </c>
      <c r="E276" s="1" t="str">
        <f>HYPERLINK("https://docs.google.com/document/d/192hNiYDmiLeU8RnGtKWmty5uHNUK8rsO/edit?usp=sharing&amp;ouid=115602453726005426174&amp;rtpof=true&amp;sd=true","AI photo booth rental.docx")</f>
        <v>AI photo booth rental.docx</v>
      </c>
    </row>
    <row r="277" ht="112.5" customHeight="1">
      <c r="A277" s="2" t="s">
        <v>442</v>
      </c>
      <c r="B277" s="2" t="s">
        <v>467</v>
      </c>
      <c r="C277" s="1" t="str">
        <f>HYPERLINK("https://docs.google.com/document/d/17e2CCdKc5P303wehqMjkc9NNf8GNJzMz/edit?usp=sharing&amp;ouid=115602453726005426174&amp;rtpof=true&amp;sd=true", IMAGE("https://api.qrserver.com/v1/create-qr-code/?size=150x150&amp;data=https://docs.google.com/document/d/17e2CCdKc5P303wehqMjkc9NNf8GNJzMz/edit?usp=sharing&amp;ouid=115602453726005426174&amp;rtpof=true&amp;sd=true",1))</f>
        <v/>
      </c>
      <c r="D277" s="3" t="s">
        <v>468</v>
      </c>
      <c r="E277" s="1" t="str">
        <f>HYPERLINK("https://docs.google.com/document/d/17e2CCdKc5P303wehqMjkc9NNf8GNJzMz/edit?usp=sharing&amp;ouid=115602453726005426174&amp;rtpof=true&amp;sd=true","AI rental a photo booth.docx")</f>
        <v>AI rental a photo booth.docx</v>
      </c>
    </row>
    <row r="278" ht="112.5" customHeight="1">
      <c r="A278" s="2" t="s">
        <v>442</v>
      </c>
      <c r="B278" s="2" t="s">
        <v>469</v>
      </c>
      <c r="C278" s="1" t="str">
        <f>HYPERLINK("https://docs.google.com/document/d/1aVHh0YCECQoMXZJUBuyokQZOBe3aKjaW/edit?usp=sharing&amp;ouid=115602453726005426174&amp;rtpof=true&amp;sd=true", IMAGE("https://api.qrserver.com/v1/create-qr-code/?size=150x150&amp;data=https://docs.google.com/document/d/1aVHh0YCECQoMXZJUBuyokQZOBe3aKjaW/edit?usp=sharing&amp;ouid=115602453726005426174&amp;rtpof=true&amp;sd=true",1))</f>
        <v/>
      </c>
      <c r="D278" s="3" t="s">
        <v>470</v>
      </c>
      <c r="E278" s="1" t="str">
        <f>HYPERLINK("https://docs.google.com/document/d/1aVHh0YCECQoMXZJUBuyokQZOBe3aKjaW/edit?usp=sharing&amp;ouid=115602453726005426174&amp;rtpof=true&amp;sd=true","AI photobooth rental.docx")</f>
        <v>AI photobooth rental.docx</v>
      </c>
    </row>
    <row r="279" ht="112.5" customHeight="1">
      <c r="A279" s="2" t="s">
        <v>442</v>
      </c>
      <c r="B279" s="2" t="s">
        <v>471</v>
      </c>
      <c r="C279" s="1" t="str">
        <f>HYPERLINK("https://docs.google.com/document/d/12ZY_i0GBy2pafkpGpZfySL3h2MNGVR1M/edit?usp=sharing&amp;ouid=115602453726005426174&amp;rtpof=true&amp;sd=true", IMAGE("https://api.qrserver.com/v1/create-qr-code/?size=150x150&amp;data=https://docs.google.com/document/d/12ZY_i0GBy2pafkpGpZfySL3h2MNGVR1M/edit?usp=sharing&amp;ouid=115602453726005426174&amp;rtpof=true&amp;sd=true",1))</f>
        <v/>
      </c>
      <c r="D279" s="3" t="s">
        <v>472</v>
      </c>
      <c r="E279" s="1" t="str">
        <f>HYPERLINK("https://docs.google.com/document/d/12ZY_i0GBy2pafkpGpZfySL3h2MNGVR1M/edit?usp=sharing&amp;ouid=115602453726005426174&amp;rtpof=true&amp;sd=true","A.I. Artificial Intelligence photo booth for rent los angeles.docx")</f>
        <v>A.I. Artificial Intelligence photo booth for rent los angeles.docx</v>
      </c>
    </row>
    <row r="280" ht="112.5" customHeight="1">
      <c r="A280" s="2" t="s">
        <v>442</v>
      </c>
      <c r="B280" s="2" t="s">
        <v>473</v>
      </c>
      <c r="C280" s="1" t="str">
        <f>HYPERLINK("https://docs.google.com/document/d/1aQwPwBfaK53GzZh0Jt5b09aEp2lism9h/edit?usp=sharing&amp;ouid=115602453726005426174&amp;rtpof=true&amp;sd=true", IMAGE("https://api.qrserver.com/v1/create-qr-code/?size=150x150&amp;data=https://docs.google.com/document/d/1aQwPwBfaK53GzZh0Jt5b09aEp2lism9h/edit?usp=sharing&amp;ouid=115602453726005426174&amp;rtpof=true&amp;sd=true",1))</f>
        <v/>
      </c>
      <c r="D280" s="3" t="s">
        <v>474</v>
      </c>
      <c r="E280" s="1" t="str">
        <f>HYPERLINK("https://docs.google.com/document/d/1aQwPwBfaK53GzZh0Jt5b09aEp2lism9h/edit?usp=sharing&amp;ouid=115602453726005426174&amp;rtpof=true&amp;sd=true","renting a A.I. Artificial Intelligence photo booth.docx")</f>
        <v>renting a A.I. Artificial Intelligence photo booth.docx</v>
      </c>
    </row>
    <row r="281" ht="112.5" customHeight="1">
      <c r="A281" s="2" t="s">
        <v>442</v>
      </c>
      <c r="B281" s="2" t="s">
        <v>475</v>
      </c>
      <c r="C281" s="1" t="str">
        <f>HYPERLINK("https://docs.google.com/document/d/1XTWudmwZYu6M3Iuf55OR6t5W0i976E7p/edit?usp=sharing&amp;ouid=115602453726005426174&amp;rtpof=true&amp;sd=true", IMAGE("https://api.qrserver.com/v1/create-qr-code/?size=150x150&amp;data=https://docs.google.com/document/d/1XTWudmwZYu6M3Iuf55OR6t5W0i976E7p/edit?usp=sharing&amp;ouid=115602453726005426174&amp;rtpof=true&amp;sd=true",1))</f>
        <v/>
      </c>
      <c r="D281" s="3" t="s">
        <v>476</v>
      </c>
      <c r="E281" s="1" t="str">
        <f>HYPERLINK("https://docs.google.com/document/d/1XTWudmwZYu6M3Iuf55OR6t5W0i976E7p/edit?usp=sharing&amp;ouid=115602453726005426174&amp;rtpof=true&amp;sd=true","A.I. Artificial Intelligence event photo booth.docx")</f>
        <v>A.I. Artificial Intelligence event photo booth.docx</v>
      </c>
    </row>
    <row r="282" ht="112.5" customHeight="1">
      <c r="A282" s="2" t="s">
        <v>442</v>
      </c>
      <c r="B282" s="2" t="s">
        <v>477</v>
      </c>
      <c r="C282" s="1" t="str">
        <f>HYPERLINK("https://docs.google.com/document/d/1JkgeABSE9s9kKtGIG7jNGmWM7nKmNCGC/edit?usp=sharing&amp;ouid=115602453726005426174&amp;rtpof=true&amp;sd=true", IMAGE("https://api.qrserver.com/v1/create-qr-code/?size=150x150&amp;data=https://docs.google.com/document/d/1JkgeABSE9s9kKtGIG7jNGmWM7nKmNCGC/edit?usp=sharing&amp;ouid=115602453726005426174&amp;rtpof=true&amp;sd=true",1))</f>
        <v/>
      </c>
      <c r="D282" s="3" t="s">
        <v>478</v>
      </c>
      <c r="E282" s="1" t="str">
        <f>HYPERLINK("https://docs.google.com/document/d/1JkgeABSE9s9kKtGIG7jNGmWM7nKmNCGC/edit?usp=sharing&amp;ouid=115602453726005426174&amp;rtpof=true&amp;sd=true","rent a A.I. Artificial Intelligence photobooth.docx")</f>
        <v>rent a A.I. Artificial Intelligence photobooth.docx</v>
      </c>
    </row>
    <row r="283" ht="112.5" customHeight="1">
      <c r="A283" s="2" t="s">
        <v>442</v>
      </c>
      <c r="B283" s="2" t="s">
        <v>479</v>
      </c>
      <c r="C283" s="1" t="str">
        <f>HYPERLINK("https://docs.google.com/document/d/1BbB1p3ukGwaUUEpibMLA3fovdtx_XLco/edit?usp=sharing&amp;ouid=115602453726005426174&amp;rtpof=true&amp;sd=true", IMAGE("https://api.qrserver.com/v1/create-qr-code/?size=150x150&amp;data=https://docs.google.com/document/d/1BbB1p3ukGwaUUEpibMLA3fovdtx_XLco/edit?usp=sharing&amp;ouid=115602453726005426174&amp;rtpof=true&amp;sd=true",1))</f>
        <v/>
      </c>
      <c r="D283" s="3" t="s">
        <v>480</v>
      </c>
      <c r="E283" s="1" t="str">
        <f>HYPERLINK("https://docs.google.com/document/d/1BbB1p3ukGwaUUEpibMLA3fovdtx_XLco/edit?usp=sharing&amp;ouid=115602453726005426174&amp;rtpof=true&amp;sd=true","A.I. Artificial Intelligence photo booth wedding rental.docx")</f>
        <v>A.I. Artificial Intelligence photo booth wedding rental.docx</v>
      </c>
    </row>
    <row r="284" ht="112.5" customHeight="1">
      <c r="A284" s="2" t="s">
        <v>442</v>
      </c>
      <c r="B284" s="2" t="s">
        <v>481</v>
      </c>
      <c r="C284" s="1" t="str">
        <f>HYPERLINK("https://docs.google.com/document/d/1Qp33-LEmqFTDVouz6dNZbnfnnYF931hX/edit?usp=sharing&amp;ouid=115602453726005426174&amp;rtpof=true&amp;sd=true", IMAGE("https://api.qrserver.com/v1/create-qr-code/?size=150x150&amp;data=https://docs.google.com/document/d/1Qp33-LEmqFTDVouz6dNZbnfnnYF931hX/edit?usp=sharing&amp;ouid=115602453726005426174&amp;rtpof=true&amp;sd=true",1))</f>
        <v/>
      </c>
      <c r="D284" s="3" t="s">
        <v>482</v>
      </c>
      <c r="E284" s="1" t="str">
        <f>HYPERLINK("https://docs.google.com/document/d/1Qp33-LEmqFTDVouz6dNZbnfnnYF931hX/edit?usp=sharing&amp;ouid=115602453726005426174&amp;rtpof=true&amp;sd=true","A.I. Artificial Intelligence photo booths rent.docx")</f>
        <v>A.I. Artificial Intelligence photo booths rent.docx</v>
      </c>
    </row>
    <row r="285" ht="112.5" customHeight="1">
      <c r="A285" s="2" t="s">
        <v>442</v>
      </c>
      <c r="B285" s="2" t="s">
        <v>483</v>
      </c>
      <c r="C285" s="1" t="str">
        <f>HYPERLINK("https://docs.google.com/document/d/1z7YgSxKq98ZFDPA3aHI-9e6Gl5KCcy13/edit?usp=sharing&amp;ouid=115602453726005426174&amp;rtpof=true&amp;sd=true", IMAGE("https://api.qrserver.com/v1/create-qr-code/?size=150x150&amp;data=https://docs.google.com/document/d/1z7YgSxKq98ZFDPA3aHI-9e6Gl5KCcy13/edit?usp=sharing&amp;ouid=115602453726005426174&amp;rtpof=true&amp;sd=true",1))</f>
        <v/>
      </c>
      <c r="D285" s="3" t="s">
        <v>484</v>
      </c>
      <c r="E285" s="1" t="str">
        <f>HYPERLINK("https://docs.google.com/document/d/1z7YgSxKq98ZFDPA3aHI-9e6Gl5KCcy13/edit?usp=sharing&amp;ouid=115602453726005426174&amp;rtpof=true&amp;sd=true","A.I. Artificial Intelligence photo booth for weddings.docx")</f>
        <v>A.I. Artificial Intelligence photo booth for weddings.docx</v>
      </c>
    </row>
    <row r="286" ht="112.5" customHeight="1">
      <c r="A286" s="2" t="s">
        <v>485</v>
      </c>
      <c r="B286" s="2" t="s">
        <v>486</v>
      </c>
      <c r="C286" s="1" t="str">
        <f>HYPERLINK("https://drive.google.com/file/d/13SxxTrdeciw_mLFOM3j0qO3eI5d6AtVi/view?usp=sharing", IMAGE("https://api.qrserver.com/v1/create-qr-code/?size=150x150&amp;data=https://drive.google.com/file/d/13SxxTrdeciw_mLFOM3j0qO3eI5d6AtVi/view?usp=sharing",1))</f>
        <v/>
      </c>
      <c r="D286" s="3" t="s">
        <v>487</v>
      </c>
      <c r="E286" s="1" t="str">
        <f>HYPERLINK("https://drive.google.com/file/d/13SxxTrdeciw_mLFOM3j0qO3eI5d6AtVi/view?usp=sharing","AI photo booth rental Orange County .odt")</f>
        <v>AI photo booth rental Orange County .odt</v>
      </c>
    </row>
    <row r="287" ht="112.5" customHeight="1">
      <c r="A287" s="2" t="s">
        <v>488</v>
      </c>
      <c r="B287" s="2" t="s">
        <v>489</v>
      </c>
      <c r="C287" s="1" t="str">
        <f>HYPERLINK("https://drive.google.com/file/d/1RfAae3Ud8V2jD5uOYKtQv5IesYImW1Xv/view?usp=sharing", IMAGE("https://api.qrserver.com/v1/create-qr-code/?size=150x150&amp;data=https://drive.google.com/file/d/1RfAae3Ud8V2jD5uOYKtQv5IesYImW1Xv/view?usp=sharing",1))</f>
        <v/>
      </c>
      <c r="D287" s="3" t="s">
        <v>490</v>
      </c>
      <c r="E287" s="1" t="str">
        <f>HYPERLINK("https://drive.google.com/file/d/1RfAae3Ud8V2jD5uOYKtQv5IesYImW1Xv/view?usp=sharing","AI photo booth rental Orange County .zip")</f>
        <v>AI photo booth rental Orange County .zip</v>
      </c>
    </row>
    <row r="288" ht="112.5" customHeight="1">
      <c r="A288" s="2" t="s">
        <v>491</v>
      </c>
      <c r="B288" s="2" t="s">
        <v>492</v>
      </c>
      <c r="C288" s="1" t="str">
        <f>HYPERLINK("https://drive.google.com/file/d/1twLO8tT3YFj_Q8QUCXVMjQfK96bgFj1U/view?usp=sharing", IMAGE("https://api.qrserver.com/v1/create-qr-code/?size=150x150&amp;data=https://drive.google.com/file/d/1twLO8tT3YFj_Q8QUCXVMjQfK96bgFj1U/view?usp=sharing",1))</f>
        <v/>
      </c>
      <c r="D288" s="3" t="s">
        <v>493</v>
      </c>
      <c r="E288" s="1" t="str">
        <f>HYPERLINK("https://drive.google.com/file/d/1twLO8tT3YFj_Q8QUCXVMjQfK96bgFj1U/view?usp=sharing","AI photo booth rental Orange County .epub")</f>
        <v>AI photo booth rental Orange County .epub</v>
      </c>
    </row>
    <row r="289" ht="112.5" customHeight="1">
      <c r="A289" s="2" t="s">
        <v>485</v>
      </c>
      <c r="B289" s="2" t="s">
        <v>494</v>
      </c>
      <c r="C289" s="1" t="str">
        <f>HYPERLINK("https://drive.google.com/file/d/1emEO6lOFHY_ErAImduFmxSNJXHaaHk0t/view?usp=sharing", IMAGE("https://api.qrserver.com/v1/create-qr-code/?size=150x150&amp;data=https://drive.google.com/file/d/1emEO6lOFHY_ErAImduFmxSNJXHaaHk0t/view?usp=sharing",1))</f>
        <v/>
      </c>
      <c r="D289" s="3" t="s">
        <v>495</v>
      </c>
      <c r="E289" s="1" t="str">
        <f>HYPERLINK("https://drive.google.com/file/d/1emEO6lOFHY_ErAImduFmxSNJXHaaHk0t/view?usp=sharing","AI photobooth for rent.odt")</f>
        <v>AI photobooth for rent.odt</v>
      </c>
    </row>
    <row r="290" ht="112.5" customHeight="1">
      <c r="A290" s="2" t="s">
        <v>488</v>
      </c>
      <c r="B290" s="2" t="s">
        <v>496</v>
      </c>
      <c r="C290" s="1" t="str">
        <f>HYPERLINK("https://drive.google.com/file/d/1QRGuwzhhBMX8BjgKioNeO30wem5uYtxt/view?usp=sharing", IMAGE("https://api.qrserver.com/v1/create-qr-code/?size=150x150&amp;data=https://drive.google.com/file/d/1QRGuwzhhBMX8BjgKioNeO30wem5uYtxt/view?usp=sharing",1))</f>
        <v/>
      </c>
      <c r="D290" s="3" t="s">
        <v>497</v>
      </c>
      <c r="E290" s="1" t="str">
        <f>HYPERLINK("https://drive.google.com/file/d/1QRGuwzhhBMX8BjgKioNeO30wem5uYtxt/view?usp=sharing","AI photobooth for rent.zip")</f>
        <v>AI photobooth for rent.zip</v>
      </c>
    </row>
    <row r="291" ht="112.5" customHeight="1">
      <c r="A291" s="2" t="s">
        <v>491</v>
      </c>
      <c r="B291" s="2" t="s">
        <v>498</v>
      </c>
      <c r="C291" s="1" t="str">
        <f>HYPERLINK("https://drive.google.com/file/d/1LRRS0JVjYqfR1QrQEgMT6bTkf6o6QYPz/view?usp=sharing", IMAGE("https://api.qrserver.com/v1/create-qr-code/?size=150x150&amp;data=https://drive.google.com/file/d/1LRRS0JVjYqfR1QrQEgMT6bTkf6o6QYPz/view?usp=sharing",1))</f>
        <v/>
      </c>
      <c r="D291" s="3" t="s">
        <v>499</v>
      </c>
      <c r="E291" s="1" t="str">
        <f>HYPERLINK("https://drive.google.com/file/d/1LRRS0JVjYqfR1QrQEgMT6bTkf6o6QYPz/view?usp=sharing","AI photobooth for rent.epub")</f>
        <v>AI photobooth for rent.epub</v>
      </c>
    </row>
    <row r="292" ht="112.5" customHeight="1">
      <c r="A292" s="2" t="s">
        <v>485</v>
      </c>
      <c r="B292" s="2" t="s">
        <v>500</v>
      </c>
      <c r="C292" s="1" t="str">
        <f>HYPERLINK("https://drive.google.com/file/d/1biSFgzVwnMDg0uScHm_vhjv87Zt_fllQ/view?usp=sharing", IMAGE("https://api.qrserver.com/v1/create-qr-code/?size=150x150&amp;data=https://drive.google.com/file/d/1biSFgzVwnMDg0uScHm_vhjv87Zt_fllQ/view?usp=sharing",1))</f>
        <v/>
      </c>
      <c r="D292" s="3" t="s">
        <v>501</v>
      </c>
      <c r="E292" s="1" t="str">
        <f>HYPERLINK("https://drive.google.com/file/d/1biSFgzVwnMDg0uScHm_vhjv87Zt_fllQ/view?usp=sharing","AI rental photobooth.odt")</f>
        <v>AI rental photobooth.odt</v>
      </c>
    </row>
    <row r="293" ht="112.5" customHeight="1">
      <c r="A293" s="2" t="s">
        <v>488</v>
      </c>
      <c r="B293" s="2" t="s">
        <v>502</v>
      </c>
      <c r="C293" s="1" t="str">
        <f>HYPERLINK("https://drive.google.com/file/d/1E1Q-8Hb34DnqdtTMfCxytLLwqaojcU91/view?usp=sharing", IMAGE("https://api.qrserver.com/v1/create-qr-code/?size=150x150&amp;data=https://drive.google.com/file/d/1E1Q-8Hb34DnqdtTMfCxytLLwqaojcU91/view?usp=sharing",1))</f>
        <v/>
      </c>
      <c r="D293" s="3" t="s">
        <v>503</v>
      </c>
      <c r="E293" s="1" t="str">
        <f>HYPERLINK("https://drive.google.com/file/d/1E1Q-8Hb34DnqdtTMfCxytLLwqaojcU91/view?usp=sharing","AI rental photobooth.zip")</f>
        <v>AI rental photobooth.zip</v>
      </c>
    </row>
    <row r="294" ht="112.5" customHeight="1">
      <c r="A294" s="2" t="s">
        <v>491</v>
      </c>
      <c r="B294" s="2" t="s">
        <v>504</v>
      </c>
      <c r="C294" s="1" t="str">
        <f>HYPERLINK("https://drive.google.com/file/d/1hwd622WTVnfjPVCfBxPfBmmY6J4RHK8d/view?usp=sharing", IMAGE("https://api.qrserver.com/v1/create-qr-code/?size=150x150&amp;data=https://drive.google.com/file/d/1hwd622WTVnfjPVCfBxPfBmmY6J4RHK8d/view?usp=sharing",1))</f>
        <v/>
      </c>
      <c r="D294" s="3" t="s">
        <v>505</v>
      </c>
      <c r="E294" s="1" t="str">
        <f>HYPERLINK("https://drive.google.com/file/d/1hwd622WTVnfjPVCfBxPfBmmY6J4RHK8d/view?usp=sharing","AI rental photobooth.epub")</f>
        <v>AI rental photobooth.epub</v>
      </c>
    </row>
    <row r="295" ht="112.5" customHeight="1">
      <c r="A295" s="2" t="s">
        <v>485</v>
      </c>
      <c r="B295" s="2" t="s">
        <v>506</v>
      </c>
      <c r="C295" s="1" t="str">
        <f>HYPERLINK("https://drive.google.com/file/d/1_XnwItk54Gdrh2TE3jcME-O1bbWTzlWn/view?usp=sharing", IMAGE("https://api.qrserver.com/v1/create-qr-code/?size=150x150&amp;data=https://drive.google.com/file/d/1_XnwItk54Gdrh2TE3jcME-O1bbWTzlWn/view?usp=sharing",1))</f>
        <v/>
      </c>
      <c r="D295" s="3" t="s">
        <v>507</v>
      </c>
      <c r="E295" s="1" t="str">
        <f>HYPERLINK("https://drive.google.com/file/d/1_XnwItk54Gdrh2TE3jcME-O1bbWTzlWn/view?usp=sharing","AI rent photo booth.odt")</f>
        <v>AI rent photo booth.odt</v>
      </c>
    </row>
    <row r="296" ht="112.5" customHeight="1">
      <c r="A296" s="2" t="s">
        <v>488</v>
      </c>
      <c r="B296" s="2" t="s">
        <v>508</v>
      </c>
      <c r="C296" s="1" t="str">
        <f>HYPERLINK("https://drive.google.com/file/d/14C9HNhUwJkPgqDpMqujqaTuBSSSIiDbg/view?usp=sharing", IMAGE("https://api.qrserver.com/v1/create-qr-code/?size=150x150&amp;data=https://drive.google.com/file/d/14C9HNhUwJkPgqDpMqujqaTuBSSSIiDbg/view?usp=sharing",1))</f>
        <v/>
      </c>
      <c r="D296" s="3" t="s">
        <v>509</v>
      </c>
      <c r="E296" s="1" t="str">
        <f>HYPERLINK("https://drive.google.com/file/d/14C9HNhUwJkPgqDpMqujqaTuBSSSIiDbg/view?usp=sharing","AI rent photo booth.zip")</f>
        <v>AI rent photo booth.zip</v>
      </c>
    </row>
    <row r="297" ht="112.5" customHeight="1">
      <c r="A297" s="2" t="s">
        <v>491</v>
      </c>
      <c r="B297" s="2" t="s">
        <v>510</v>
      </c>
      <c r="C297" s="1" t="str">
        <f>HYPERLINK("https://drive.google.com/file/d/1SGMj0PgtgLEZcHmXYweqdr3qaQ2LoU-A/view?usp=sharing", IMAGE("https://api.qrserver.com/v1/create-qr-code/?size=150x150&amp;data=https://drive.google.com/file/d/1SGMj0PgtgLEZcHmXYweqdr3qaQ2LoU-A/view?usp=sharing",1))</f>
        <v/>
      </c>
      <c r="D297" s="3" t="s">
        <v>511</v>
      </c>
      <c r="E297" s="1" t="str">
        <f>HYPERLINK("https://drive.google.com/file/d/1SGMj0PgtgLEZcHmXYweqdr3qaQ2LoU-A/view?usp=sharing","AI rent photo booth.epub")</f>
        <v>AI rent photo booth.epub</v>
      </c>
    </row>
    <row r="298" ht="112.5" customHeight="1">
      <c r="A298" s="2" t="s">
        <v>485</v>
      </c>
      <c r="B298" s="2" t="s">
        <v>512</v>
      </c>
      <c r="C298" s="1" t="str">
        <f>HYPERLINK("https://drive.google.com/file/d/1k8oR9P8HbKrrdsGyBI_TCFYVtVWcA7t1/view?usp=sharing", IMAGE("https://api.qrserver.com/v1/create-qr-code/?size=150x150&amp;data=https://drive.google.com/file/d/1k8oR9P8HbKrrdsGyBI_TCFYVtVWcA7t1/view?usp=sharing",1))</f>
        <v/>
      </c>
      <c r="D298" s="3" t="s">
        <v>513</v>
      </c>
      <c r="E298" s="1" t="str">
        <f>HYPERLINK("https://drive.google.com/file/d/1k8oR9P8HbKrrdsGyBI_TCFYVtVWcA7t1/view?usp=sharing","AI rental photo booths.odt")</f>
        <v>AI rental photo booths.odt</v>
      </c>
    </row>
    <row r="299" ht="112.5" customHeight="1">
      <c r="A299" s="2" t="s">
        <v>488</v>
      </c>
      <c r="B299" s="2" t="s">
        <v>514</v>
      </c>
      <c r="C299" s="1" t="str">
        <f>HYPERLINK("https://drive.google.com/file/d/1MLkbSNh5KtlJcnPkQYoGYD2mJ16CquLy/view?usp=sharing", IMAGE("https://api.qrserver.com/v1/create-qr-code/?size=150x150&amp;data=https://drive.google.com/file/d/1MLkbSNh5KtlJcnPkQYoGYD2mJ16CquLy/view?usp=sharing",1))</f>
        <v/>
      </c>
      <c r="D299" s="3" t="s">
        <v>515</v>
      </c>
      <c r="E299" s="1" t="str">
        <f>HYPERLINK("https://drive.google.com/file/d/1MLkbSNh5KtlJcnPkQYoGYD2mJ16CquLy/view?usp=sharing","AI rental photo booths.zip")</f>
        <v>AI rental photo booths.zip</v>
      </c>
    </row>
    <row r="300" ht="112.5" customHeight="1">
      <c r="A300" s="2" t="s">
        <v>491</v>
      </c>
      <c r="B300" s="2" t="s">
        <v>516</v>
      </c>
      <c r="C300" s="1" t="str">
        <f>HYPERLINK("https://drive.google.com/file/d/1cixxErinCjQCz8l4ucogHUpoW6RZ4qGi/view?usp=sharing", IMAGE("https://api.qrserver.com/v1/create-qr-code/?size=150x150&amp;data=https://drive.google.com/file/d/1cixxErinCjQCz8l4ucogHUpoW6RZ4qGi/view?usp=sharing",1))</f>
        <v/>
      </c>
      <c r="D300" s="3" t="s">
        <v>517</v>
      </c>
      <c r="E300" s="1" t="str">
        <f>HYPERLINK("https://drive.google.com/file/d/1cixxErinCjQCz8l4ucogHUpoW6RZ4qGi/view?usp=sharing","AI rental photo booths.epub")</f>
        <v>AI rental photo booths.epub</v>
      </c>
    </row>
    <row r="301" ht="112.5" customHeight="1">
      <c r="A301" s="2" t="s">
        <v>485</v>
      </c>
      <c r="B301" s="2" t="s">
        <v>518</v>
      </c>
      <c r="C301" s="1" t="str">
        <f>HYPERLINK("https://drive.google.com/file/d/1AKfC17k1JRatrourI-WJFkWnlcFBs2pR/view?usp=sharing", IMAGE("https://api.qrserver.com/v1/create-qr-code/?size=150x150&amp;data=https://drive.google.com/file/d/1AKfC17k1JRatrourI-WJFkWnlcFBs2pR/view?usp=sharing",1))</f>
        <v/>
      </c>
      <c r="D301" s="3" t="s">
        <v>519</v>
      </c>
      <c r="E301" s="1" t="str">
        <f>HYPERLINK("https://drive.google.com/file/d/1AKfC17k1JRatrourI-WJFkWnlcFBs2pR/view?usp=sharing","AI photobooth printing.odt")</f>
        <v>AI photobooth printing.odt</v>
      </c>
    </row>
    <row r="302" ht="112.5" customHeight="1">
      <c r="A302" s="2" t="s">
        <v>488</v>
      </c>
      <c r="B302" s="2" t="s">
        <v>520</v>
      </c>
      <c r="C302" s="1" t="str">
        <f>HYPERLINK("https://drive.google.com/file/d/1iZtF4LXA8lGhWPk85w45LgrhQdKp9Dbh/view?usp=sharing", IMAGE("https://api.qrserver.com/v1/create-qr-code/?size=150x150&amp;data=https://drive.google.com/file/d/1iZtF4LXA8lGhWPk85w45LgrhQdKp9Dbh/view?usp=sharing",1))</f>
        <v/>
      </c>
      <c r="D302" s="3" t="s">
        <v>521</v>
      </c>
      <c r="E302" s="1" t="str">
        <f>HYPERLINK("https://drive.google.com/file/d/1iZtF4LXA8lGhWPk85w45LgrhQdKp9Dbh/view?usp=sharing","AI photobooth printing.zip")</f>
        <v>AI photobooth printing.zip</v>
      </c>
    </row>
    <row r="303" ht="112.5" customHeight="1">
      <c r="A303" s="2" t="s">
        <v>491</v>
      </c>
      <c r="B303" s="2" t="s">
        <v>522</v>
      </c>
      <c r="C303" s="1" t="str">
        <f>HYPERLINK("https://drive.google.com/file/d/1a-bPIWMzL-kGnogvsVL10EEvQiVTqhb5/view?usp=sharing", IMAGE("https://api.qrserver.com/v1/create-qr-code/?size=150x150&amp;data=https://drive.google.com/file/d/1a-bPIWMzL-kGnogvsVL10EEvQiVTqhb5/view?usp=sharing",1))</f>
        <v/>
      </c>
      <c r="D303" s="3" t="s">
        <v>523</v>
      </c>
      <c r="E303" s="1" t="str">
        <f>HYPERLINK("https://drive.google.com/file/d/1a-bPIWMzL-kGnogvsVL10EEvQiVTqhb5/view?usp=sharing","AI photobooth printing.epub")</f>
        <v>AI photobooth printing.epub</v>
      </c>
    </row>
    <row r="304" ht="112.5" customHeight="1">
      <c r="A304" s="2" t="s">
        <v>485</v>
      </c>
      <c r="B304" s="2" t="s">
        <v>524</v>
      </c>
      <c r="C304" s="1" t="str">
        <f>HYPERLINK("https://drive.google.com/file/d/1vKRmsXgXthuX9aIWSdNR12NFX02cR2gb/view?usp=sharing", IMAGE("https://api.qrserver.com/v1/create-qr-code/?size=150x150&amp;data=https://drive.google.com/file/d/1vKRmsXgXthuX9aIWSdNR12NFX02cR2gb/view?usp=sharing",1))</f>
        <v/>
      </c>
      <c r="D304" s="3" t="s">
        <v>525</v>
      </c>
      <c r="E304" s="1" t="str">
        <f>HYPERLINK("https://drive.google.com/file/d/1vKRmsXgXthuX9aIWSdNR12NFX02cR2gb/view?usp=sharing","AI rent photo booth los angeles.odt")</f>
        <v>AI rent photo booth los angeles.odt</v>
      </c>
    </row>
    <row r="305" ht="112.5" customHeight="1">
      <c r="A305" s="2" t="s">
        <v>488</v>
      </c>
      <c r="B305" s="2" t="s">
        <v>526</v>
      </c>
      <c r="C305" s="1" t="str">
        <f>HYPERLINK("https://drive.google.com/file/d/1HwIMsHat6l1Cn9Md-ljLnR4Gg0E3kxK_/view?usp=sharing", IMAGE("https://api.qrserver.com/v1/create-qr-code/?size=150x150&amp;data=https://drive.google.com/file/d/1HwIMsHat6l1Cn9Md-ljLnR4Gg0E3kxK_/view?usp=sharing",1))</f>
        <v/>
      </c>
      <c r="D305" s="3" t="s">
        <v>527</v>
      </c>
      <c r="E305" s="1" t="str">
        <f>HYPERLINK("https://drive.google.com/file/d/1HwIMsHat6l1Cn9Md-ljLnR4Gg0E3kxK_/view?usp=sharing","AI rent photo booth los angeles.zip")</f>
        <v>AI rent photo booth los angeles.zip</v>
      </c>
    </row>
    <row r="306" ht="112.5" customHeight="1">
      <c r="A306" s="2" t="s">
        <v>491</v>
      </c>
      <c r="B306" s="2" t="s">
        <v>528</v>
      </c>
      <c r="C306" s="1" t="str">
        <f>HYPERLINK("https://drive.google.com/file/d/11BKaqYdSm7WcyQQtaiedwlGdR9im25Ub/view?usp=sharing", IMAGE("https://api.qrserver.com/v1/create-qr-code/?size=150x150&amp;data=https://drive.google.com/file/d/11BKaqYdSm7WcyQQtaiedwlGdR9im25Ub/view?usp=sharing",1))</f>
        <v/>
      </c>
      <c r="D306" s="3" t="s">
        <v>529</v>
      </c>
      <c r="E306" s="1" t="str">
        <f>HYPERLINK("https://drive.google.com/file/d/11BKaqYdSm7WcyQQtaiedwlGdR9im25Ub/view?usp=sharing","AI rent photo booth los angeles.epub")</f>
        <v>AI rent photo booth los angeles.epub</v>
      </c>
    </row>
    <row r="307" ht="112.5" customHeight="1">
      <c r="A307" s="2" t="s">
        <v>485</v>
      </c>
      <c r="B307" s="2" t="s">
        <v>530</v>
      </c>
      <c r="C307" s="1" t="str">
        <f>HYPERLINK("https://drive.google.com/file/d/12ABRSEPvO-yVhEI9pfzlk27MIZNQ30N_/view?usp=sharing", IMAGE("https://api.qrserver.com/v1/create-qr-code/?size=150x150&amp;data=https://drive.google.com/file/d/12ABRSEPvO-yVhEI9pfzlk27MIZNQ30N_/view?usp=sharing",1))</f>
        <v/>
      </c>
      <c r="D307" s="3" t="s">
        <v>531</v>
      </c>
      <c r="E307" s="1" t="str">
        <f>HYPERLINK("https://drive.google.com/file/d/12ABRSEPvO-yVhEI9pfzlk27MIZNQ30N_/view?usp=sharing","AI kardashian photo booth.odt")</f>
        <v>AI kardashian photo booth.odt</v>
      </c>
    </row>
    <row r="308" ht="112.5" customHeight="1">
      <c r="A308" s="2" t="s">
        <v>488</v>
      </c>
      <c r="B308" s="2" t="s">
        <v>532</v>
      </c>
      <c r="C308" s="1" t="str">
        <f>HYPERLINK("https://drive.google.com/file/d/1_yt3CpjE_u8Vyd_yGSeVI9z_ePfzV503/view?usp=sharing", IMAGE("https://api.qrserver.com/v1/create-qr-code/?size=150x150&amp;data=https://drive.google.com/file/d/1_yt3CpjE_u8Vyd_yGSeVI9z_ePfzV503/view?usp=sharing",1))</f>
        <v/>
      </c>
      <c r="D308" s="3" t="s">
        <v>533</v>
      </c>
      <c r="E308" s="1" t="str">
        <f>HYPERLINK("https://drive.google.com/file/d/1_yt3CpjE_u8Vyd_yGSeVI9z_ePfzV503/view?usp=sharing","AI kardashian photo booth.zip")</f>
        <v>AI kardashian photo booth.zip</v>
      </c>
    </row>
    <row r="309" ht="112.5" customHeight="1">
      <c r="A309" s="2" t="s">
        <v>491</v>
      </c>
      <c r="B309" s="2" t="s">
        <v>534</v>
      </c>
      <c r="C309" s="1" t="str">
        <f>HYPERLINK("https://drive.google.com/file/d/1ZdOoxCPZwhmg4DIbcFPj2BItOo_rmYQz/view?usp=sharing", IMAGE("https://api.qrserver.com/v1/create-qr-code/?size=150x150&amp;data=https://drive.google.com/file/d/1ZdOoxCPZwhmg4DIbcFPj2BItOo_rmYQz/view?usp=sharing",1))</f>
        <v/>
      </c>
      <c r="D309" s="3" t="s">
        <v>535</v>
      </c>
      <c r="E309" s="1" t="str">
        <f>HYPERLINK("https://drive.google.com/file/d/1ZdOoxCPZwhmg4DIbcFPj2BItOo_rmYQz/view?usp=sharing","AI kardashian photo booth.epub")</f>
        <v>AI kardashian photo booth.epub</v>
      </c>
    </row>
    <row r="310" ht="112.5" customHeight="1">
      <c r="A310" s="2" t="s">
        <v>485</v>
      </c>
      <c r="B310" s="2" t="s">
        <v>536</v>
      </c>
      <c r="C310" s="1" t="str">
        <f>HYPERLINK("https://drive.google.com/file/d/18jMzcHlMH9Og64HdkXvSrRQ8YxMFHHn-/view?usp=sharing", IMAGE("https://api.qrserver.com/v1/create-qr-code/?size=150x150&amp;data=https://drive.google.com/file/d/18jMzcHlMH9Og64HdkXvSrRQ8YxMFHHn-/view?usp=sharing",1))</f>
        <v/>
      </c>
      <c r="D310" s="3" t="s">
        <v>537</v>
      </c>
      <c r="E310" s="1" t="str">
        <f>HYPERLINK("https://drive.google.com/file/d/18jMzcHlMH9Og64HdkXvSrRQ8YxMFHHn-/view?usp=sharing","AI photobooth rental los angeles.odt")</f>
        <v>AI photobooth rental los angeles.odt</v>
      </c>
    </row>
    <row r="311" ht="112.5" customHeight="1">
      <c r="A311" s="2" t="s">
        <v>488</v>
      </c>
      <c r="B311" s="2" t="s">
        <v>538</v>
      </c>
      <c r="C311" s="1" t="str">
        <f>HYPERLINK("https://drive.google.com/file/d/1uJtxfDM1opTi5-1aMLsTnzMzhSufYqMn/view?usp=sharing", IMAGE("https://api.qrserver.com/v1/create-qr-code/?size=150x150&amp;data=https://drive.google.com/file/d/1uJtxfDM1opTi5-1aMLsTnzMzhSufYqMn/view?usp=sharing",1))</f>
        <v/>
      </c>
      <c r="D311" s="3" t="s">
        <v>539</v>
      </c>
      <c r="E311" s="1" t="str">
        <f>HYPERLINK("https://drive.google.com/file/d/1uJtxfDM1opTi5-1aMLsTnzMzhSufYqMn/view?usp=sharing","AI photobooth rental los angeles.zip")</f>
        <v>AI photobooth rental los angeles.zip</v>
      </c>
    </row>
    <row r="312" ht="112.5" customHeight="1">
      <c r="A312" s="2" t="s">
        <v>491</v>
      </c>
      <c r="B312" s="2" t="s">
        <v>540</v>
      </c>
      <c r="C312" s="1" t="str">
        <f>HYPERLINK("https://drive.google.com/file/d/1Iraffi6PBz8JbIZx_ODpWmBNYcQPFOzv/view?usp=sharing", IMAGE("https://api.qrserver.com/v1/create-qr-code/?size=150x150&amp;data=https://drive.google.com/file/d/1Iraffi6PBz8JbIZx_ODpWmBNYcQPFOzv/view?usp=sharing",1))</f>
        <v/>
      </c>
      <c r="D312" s="3" t="s">
        <v>541</v>
      </c>
      <c r="E312" s="1" t="str">
        <f>HYPERLINK("https://drive.google.com/file/d/1Iraffi6PBz8JbIZx_ODpWmBNYcQPFOzv/view?usp=sharing","AI photobooth rental los angeles.epub")</f>
        <v>AI photobooth rental los angeles.epub</v>
      </c>
    </row>
    <row r="313" ht="112.5" customHeight="1">
      <c r="A313" s="2" t="s">
        <v>485</v>
      </c>
      <c r="B313" s="2" t="s">
        <v>542</v>
      </c>
      <c r="C313" s="1" t="str">
        <f>HYPERLINK("https://drive.google.com/file/d/1xb3RMNjXqfoHoLlyCiIdJh9d1F3sCeKu/view?usp=sharing", IMAGE("https://api.qrserver.com/v1/create-qr-code/?size=150x150&amp;data=https://drive.google.com/file/d/1xb3RMNjXqfoHoLlyCiIdJh9d1F3sCeKu/view?usp=sharing",1))</f>
        <v/>
      </c>
      <c r="D313" s="3" t="s">
        <v>543</v>
      </c>
      <c r="E313" s="1" t="str">
        <f>HYPERLINK("https://drive.google.com/file/d/1xb3RMNjXqfoHoLlyCiIdJh9d1F3sCeKu/view?usp=sharing","AI photo booth with backdrop.odt")</f>
        <v>AI photo booth with backdrop.odt</v>
      </c>
    </row>
    <row r="314" ht="112.5" customHeight="1">
      <c r="A314" s="2" t="s">
        <v>488</v>
      </c>
      <c r="B314" s="2" t="s">
        <v>544</v>
      </c>
      <c r="C314" s="1" t="str">
        <f>HYPERLINK("https://drive.google.com/file/d/1ainHrX7nte6uNvVsffdtqVmskQp33O7S/view?usp=sharing", IMAGE("https://api.qrserver.com/v1/create-qr-code/?size=150x150&amp;data=https://drive.google.com/file/d/1ainHrX7nte6uNvVsffdtqVmskQp33O7S/view?usp=sharing",1))</f>
        <v/>
      </c>
      <c r="D314" s="3" t="s">
        <v>545</v>
      </c>
      <c r="E314" s="1" t="str">
        <f>HYPERLINK("https://drive.google.com/file/d/1ainHrX7nte6uNvVsffdtqVmskQp33O7S/view?usp=sharing","AI photo booth with backdrop.zip")</f>
        <v>AI photo booth with backdrop.zip</v>
      </c>
    </row>
    <row r="315" ht="112.5" customHeight="1">
      <c r="A315" s="2" t="s">
        <v>491</v>
      </c>
      <c r="B315" s="2" t="s">
        <v>546</v>
      </c>
      <c r="C315" s="1" t="str">
        <f>HYPERLINK("https://drive.google.com/file/d/1yhkZRi6aD5WPuk1aeYJOJo-UwRAHaGj3/view?usp=sharing", IMAGE("https://api.qrserver.com/v1/create-qr-code/?size=150x150&amp;data=https://drive.google.com/file/d/1yhkZRi6aD5WPuk1aeYJOJo-UwRAHaGj3/view?usp=sharing",1))</f>
        <v/>
      </c>
      <c r="D315" s="3" t="s">
        <v>547</v>
      </c>
      <c r="E315" s="1" t="str">
        <f>HYPERLINK("https://drive.google.com/file/d/1yhkZRi6aD5WPuk1aeYJOJo-UwRAHaGj3/view?usp=sharing","AI photo booth with backdrop.epub")</f>
        <v>AI photo booth with backdrop.epub</v>
      </c>
    </row>
    <row r="316" ht="112.5" customHeight="1">
      <c r="A316" s="2" t="s">
        <v>485</v>
      </c>
      <c r="B316" s="2" t="s">
        <v>548</v>
      </c>
      <c r="C316" s="1" t="str">
        <f>HYPERLINK("https://drive.google.com/file/d/1Fk1LCfFPX03jEunpXM2qPYPSu5ZooSDg/view?usp=sharing", IMAGE("https://api.qrserver.com/v1/create-qr-code/?size=150x150&amp;data=https://drive.google.com/file/d/1Fk1LCfFPX03jEunpXM2qPYPSu5ZooSDg/view?usp=sharing",1))</f>
        <v/>
      </c>
      <c r="D316" s="3" t="s">
        <v>549</v>
      </c>
      <c r="E316" s="1" t="str">
        <f>HYPERLINK("https://drive.google.com/file/d/1Fk1LCfFPX03jEunpXM2qPYPSu5ZooSDg/view?usp=sharing","AI renting a photo booth near me.odt")</f>
        <v>AI renting a photo booth near me.odt</v>
      </c>
    </row>
    <row r="317" ht="112.5" customHeight="1">
      <c r="A317" s="2" t="s">
        <v>488</v>
      </c>
      <c r="B317" s="2" t="s">
        <v>550</v>
      </c>
      <c r="C317" s="1" t="str">
        <f>HYPERLINK("https://drive.google.com/file/d/1qxqBh6c16E_B6YUGhbIB2-8lrpPFo_Yn/view?usp=sharing", IMAGE("https://api.qrserver.com/v1/create-qr-code/?size=150x150&amp;data=https://drive.google.com/file/d/1qxqBh6c16E_B6YUGhbIB2-8lrpPFo_Yn/view?usp=sharing",1))</f>
        <v/>
      </c>
      <c r="D317" s="3" t="s">
        <v>551</v>
      </c>
      <c r="E317" s="1" t="str">
        <f>HYPERLINK("https://drive.google.com/file/d/1qxqBh6c16E_B6YUGhbIB2-8lrpPFo_Yn/view?usp=sharing","AI renting a photo booth near me.zip")</f>
        <v>AI renting a photo booth near me.zip</v>
      </c>
    </row>
    <row r="318" ht="112.5" customHeight="1">
      <c r="A318" s="2" t="s">
        <v>491</v>
      </c>
      <c r="B318" s="2" t="s">
        <v>552</v>
      </c>
      <c r="C318" s="1" t="str">
        <f>HYPERLINK("https://drive.google.com/file/d/1M6H0vs0WhxRnjw3F1KeMrtkDpjkjA3ZV/view?usp=sharing", IMAGE("https://api.qrserver.com/v1/create-qr-code/?size=150x150&amp;data=https://drive.google.com/file/d/1M6H0vs0WhxRnjw3F1KeMrtkDpjkjA3ZV/view?usp=sharing",1))</f>
        <v/>
      </c>
      <c r="D318" s="3" t="s">
        <v>553</v>
      </c>
      <c r="E318" s="1" t="str">
        <f>HYPERLINK("https://drive.google.com/file/d/1M6H0vs0WhxRnjw3F1KeMrtkDpjkjA3ZV/view?usp=sharing","AI renting a photo booth near me.epub")</f>
        <v>AI renting a photo booth near me.epub</v>
      </c>
    </row>
    <row r="319" ht="112.5" customHeight="1">
      <c r="A319" s="2" t="s">
        <v>485</v>
      </c>
      <c r="B319" s="2" t="s">
        <v>554</v>
      </c>
      <c r="C319" s="1" t="str">
        <f>HYPERLINK("https://drive.google.com/file/d/1rWfyQ7RCZfPVTNpKes_6sIya23IC8Xvs/view?usp=sharing", IMAGE("https://api.qrserver.com/v1/create-qr-code/?size=150x150&amp;data=https://drive.google.com/file/d/1rWfyQ7RCZfPVTNpKes_6sIya23IC8Xvs/view?usp=sharing",1))</f>
        <v/>
      </c>
      <c r="D319" s="3" t="s">
        <v>555</v>
      </c>
      <c r="E319" s="1" t="str">
        <f>HYPERLINK("https://drive.google.com/file/d/1rWfyQ7RCZfPVTNpKes_6sIya23IC8Xvs/view?usp=sharing","AI photo booth rental.odt")</f>
        <v>AI photo booth rental.odt</v>
      </c>
    </row>
    <row r="320" ht="112.5" customHeight="1">
      <c r="A320" s="2" t="s">
        <v>488</v>
      </c>
      <c r="B320" s="2" t="s">
        <v>556</v>
      </c>
      <c r="C320" s="1" t="str">
        <f>HYPERLINK("https://drive.google.com/file/d/1AGK2M1LaaM6IoGqazI_9h0JB1CnwcDFu/view?usp=sharing", IMAGE("https://api.qrserver.com/v1/create-qr-code/?size=150x150&amp;data=https://drive.google.com/file/d/1AGK2M1LaaM6IoGqazI_9h0JB1CnwcDFu/view?usp=sharing",1))</f>
        <v/>
      </c>
      <c r="D320" s="3" t="s">
        <v>557</v>
      </c>
      <c r="E320" s="1" t="str">
        <f>HYPERLINK("https://drive.google.com/file/d/1AGK2M1LaaM6IoGqazI_9h0JB1CnwcDFu/view?usp=sharing","AI photo booth rental.zip")</f>
        <v>AI photo booth rental.zip</v>
      </c>
    </row>
    <row r="321" ht="112.5" customHeight="1">
      <c r="A321" s="2" t="s">
        <v>491</v>
      </c>
      <c r="B321" s="2" t="s">
        <v>558</v>
      </c>
      <c r="C321" s="1" t="str">
        <f>HYPERLINK("https://drive.google.com/file/d/11shYnRkdcHyFYxBtq2tjrCc8ezclLDQU/view?usp=sharing", IMAGE("https://api.qrserver.com/v1/create-qr-code/?size=150x150&amp;data=https://drive.google.com/file/d/11shYnRkdcHyFYxBtq2tjrCc8ezclLDQU/view?usp=sharing",1))</f>
        <v/>
      </c>
      <c r="D321" s="3" t="s">
        <v>559</v>
      </c>
      <c r="E321" s="1" t="str">
        <f>HYPERLINK("https://drive.google.com/file/d/11shYnRkdcHyFYxBtq2tjrCc8ezclLDQU/view?usp=sharing","AI photo booth rental.epub")</f>
        <v>AI photo booth rental.epub</v>
      </c>
    </row>
    <row r="322" ht="112.5" customHeight="1">
      <c r="A322" s="2" t="s">
        <v>485</v>
      </c>
      <c r="B322" s="2" t="s">
        <v>560</v>
      </c>
      <c r="C322" s="1" t="str">
        <f>HYPERLINK("https://drive.google.com/file/d/1hhQWNcszGw4PaM1dTu0HU_8FBHdSzxG3/view?usp=sharing", IMAGE("https://api.qrserver.com/v1/create-qr-code/?size=150x150&amp;data=https://drive.google.com/file/d/1hhQWNcszGw4PaM1dTu0HU_8FBHdSzxG3/view?usp=sharing",1))</f>
        <v/>
      </c>
      <c r="D322" s="3" t="s">
        <v>561</v>
      </c>
      <c r="E322" s="1" t="str">
        <f>HYPERLINK("https://drive.google.com/file/d/1hhQWNcszGw4PaM1dTu0HU_8FBHdSzxG3/view?usp=sharing","AI rental a photo booth.odt")</f>
        <v>AI rental a photo booth.odt</v>
      </c>
    </row>
    <row r="323" ht="112.5" customHeight="1">
      <c r="A323" s="2" t="s">
        <v>488</v>
      </c>
      <c r="B323" s="2" t="s">
        <v>562</v>
      </c>
      <c r="C323" s="1" t="str">
        <f>HYPERLINK("https://drive.google.com/file/d/1LIjCpfOB0rEYi8Z1_ypuoK1pyC-ZEPzU/view?usp=sharing", IMAGE("https://api.qrserver.com/v1/create-qr-code/?size=150x150&amp;data=https://drive.google.com/file/d/1LIjCpfOB0rEYi8Z1_ypuoK1pyC-ZEPzU/view?usp=sharing",1))</f>
        <v/>
      </c>
      <c r="D323" s="3" t="s">
        <v>563</v>
      </c>
      <c r="E323" s="1" t="str">
        <f>HYPERLINK("https://drive.google.com/file/d/1LIjCpfOB0rEYi8Z1_ypuoK1pyC-ZEPzU/view?usp=sharing","AI rental a photo booth.zip")</f>
        <v>AI rental a photo booth.zip</v>
      </c>
    </row>
    <row r="324" ht="112.5" customHeight="1">
      <c r="A324" s="2" t="s">
        <v>491</v>
      </c>
      <c r="B324" s="2" t="s">
        <v>564</v>
      </c>
      <c r="C324" s="1" t="str">
        <f>HYPERLINK("https://drive.google.com/file/d/1Q-nrtI2Yh0z9nynhEfdSSGFY_LbX3Nlk/view?usp=sharing", IMAGE("https://api.qrserver.com/v1/create-qr-code/?size=150x150&amp;data=https://drive.google.com/file/d/1Q-nrtI2Yh0z9nynhEfdSSGFY_LbX3Nlk/view?usp=sharing",1))</f>
        <v/>
      </c>
      <c r="D324" s="3" t="s">
        <v>565</v>
      </c>
      <c r="E324" s="1" t="str">
        <f>HYPERLINK("https://drive.google.com/file/d/1Q-nrtI2Yh0z9nynhEfdSSGFY_LbX3Nlk/view?usp=sharing","AI rental a photo booth.epub")</f>
        <v>AI rental a photo booth.epub</v>
      </c>
    </row>
    <row r="325" ht="112.5" customHeight="1">
      <c r="A325" s="2" t="s">
        <v>485</v>
      </c>
      <c r="B325" s="2" t="s">
        <v>566</v>
      </c>
      <c r="C325" s="1" t="str">
        <f>HYPERLINK("https://drive.google.com/file/d/1L7rmF0zfXgdbDJXR760FP3ZwzYMaRWM1/view?usp=sharing", IMAGE("https://api.qrserver.com/v1/create-qr-code/?size=150x150&amp;data=https://drive.google.com/file/d/1L7rmF0zfXgdbDJXR760FP3ZwzYMaRWM1/view?usp=sharing",1))</f>
        <v/>
      </c>
      <c r="D325" s="3" t="s">
        <v>567</v>
      </c>
      <c r="E325" s="1" t="str">
        <f>HYPERLINK("https://drive.google.com/file/d/1L7rmF0zfXgdbDJXR760FP3ZwzYMaRWM1/view?usp=sharing","AI photobooth rental.odt")</f>
        <v>AI photobooth rental.odt</v>
      </c>
    </row>
    <row r="326" ht="112.5" customHeight="1">
      <c r="A326" s="2" t="s">
        <v>488</v>
      </c>
      <c r="B326" s="2" t="s">
        <v>568</v>
      </c>
      <c r="C326" s="1" t="str">
        <f>HYPERLINK("https://drive.google.com/file/d/1LyoW82TCETZfknG4IlEzEoH5qSH61HIr/view?usp=sharing", IMAGE("https://api.qrserver.com/v1/create-qr-code/?size=150x150&amp;data=https://drive.google.com/file/d/1LyoW82TCETZfknG4IlEzEoH5qSH61HIr/view?usp=sharing",1))</f>
        <v/>
      </c>
      <c r="D326" s="3" t="s">
        <v>569</v>
      </c>
      <c r="E326" s="1" t="str">
        <f>HYPERLINK("https://drive.google.com/file/d/1LyoW82TCETZfknG4IlEzEoH5qSH61HIr/view?usp=sharing","AI photobooth rental.zip")</f>
        <v>AI photobooth rental.zip</v>
      </c>
    </row>
    <row r="327" ht="112.5" customHeight="1">
      <c r="A327" s="2" t="s">
        <v>491</v>
      </c>
      <c r="B327" s="2" t="s">
        <v>570</v>
      </c>
      <c r="C327" s="1" t="str">
        <f>HYPERLINK("https://drive.google.com/file/d/19Y7q336U46EUSxkV_Jyr1aB1crW2AvuP/view?usp=sharing", IMAGE("https://api.qrserver.com/v1/create-qr-code/?size=150x150&amp;data=https://drive.google.com/file/d/19Y7q336U46EUSxkV_Jyr1aB1crW2AvuP/view?usp=sharing",1))</f>
        <v/>
      </c>
      <c r="D327" s="3" t="s">
        <v>571</v>
      </c>
      <c r="E327" s="1" t="str">
        <f>HYPERLINK("https://drive.google.com/file/d/19Y7q336U46EUSxkV_Jyr1aB1crW2AvuP/view?usp=sharing","AI photobooth rental.epub")</f>
        <v>AI photobooth rental.epub</v>
      </c>
    </row>
    <row r="328" ht="112.5" customHeight="1">
      <c r="A328" s="2" t="s">
        <v>485</v>
      </c>
      <c r="B328" s="2" t="s">
        <v>572</v>
      </c>
      <c r="C328" s="1" t="str">
        <f>HYPERLINK("https://drive.google.com/file/d/1i8SOUNhStkrWlE1Dd85aqwMVgzPMSiH0/view?usp=sharing", IMAGE("https://api.qrserver.com/v1/create-qr-code/?size=150x150&amp;data=https://drive.google.com/file/d/1i8SOUNhStkrWlE1Dd85aqwMVgzPMSiH0/view?usp=sharing",1))</f>
        <v/>
      </c>
      <c r="D328" s="3" t="s">
        <v>573</v>
      </c>
      <c r="E328" s="1" t="str">
        <f>HYPERLINK("https://drive.google.com/file/d/1i8SOUNhStkrWlE1Dd85aqwMVgzPMSiH0/view?usp=sharing","A.I. Artificial Intelligence photo booth for rent los angeles.odt")</f>
        <v>A.I. Artificial Intelligence photo booth for rent los angeles.odt</v>
      </c>
    </row>
    <row r="329" ht="112.5" customHeight="1">
      <c r="A329" s="2" t="s">
        <v>488</v>
      </c>
      <c r="B329" s="2" t="s">
        <v>574</v>
      </c>
      <c r="C329" s="1" t="str">
        <f>HYPERLINK("https://drive.google.com/file/d/1neDsou1jYWyGeNN-zvMsoUSRCr7-RIcc/view?usp=sharing", IMAGE("https://api.qrserver.com/v1/create-qr-code/?size=150x150&amp;data=https://drive.google.com/file/d/1neDsou1jYWyGeNN-zvMsoUSRCr7-RIcc/view?usp=sharing",1))</f>
        <v/>
      </c>
      <c r="D329" s="3" t="s">
        <v>575</v>
      </c>
      <c r="E329" s="1" t="str">
        <f>HYPERLINK("https://drive.google.com/file/d/1neDsou1jYWyGeNN-zvMsoUSRCr7-RIcc/view?usp=sharing","A.I. Artificial Intelligence photo booth for rent los angeles.zip")</f>
        <v>A.I. Artificial Intelligence photo booth for rent los angeles.zip</v>
      </c>
    </row>
    <row r="330" ht="112.5" customHeight="1">
      <c r="A330" s="2" t="s">
        <v>491</v>
      </c>
      <c r="B330" s="2" t="s">
        <v>576</v>
      </c>
      <c r="C330" s="1" t="str">
        <f>HYPERLINK("https://drive.google.com/file/d/13jL--lpI6kOGYPK3MLMako_wscZpJydX/view?usp=sharing", IMAGE("https://api.qrserver.com/v1/create-qr-code/?size=150x150&amp;data=https://drive.google.com/file/d/13jL--lpI6kOGYPK3MLMako_wscZpJydX/view?usp=sharing",1))</f>
        <v/>
      </c>
      <c r="D330" s="3" t="s">
        <v>577</v>
      </c>
      <c r="E330" s="1" t="str">
        <f>HYPERLINK("https://drive.google.com/file/d/13jL--lpI6kOGYPK3MLMako_wscZpJydX/view?usp=sharing","A.I. Artificial Intelligence photo booth for rent los angeles.epub")</f>
        <v>A.I. Artificial Intelligence photo booth for rent los angeles.epub</v>
      </c>
    </row>
    <row r="331" ht="112.5" customHeight="1">
      <c r="A331" s="2" t="s">
        <v>485</v>
      </c>
      <c r="B331" s="2" t="s">
        <v>578</v>
      </c>
      <c r="C331" s="1" t="str">
        <f>HYPERLINK("https://drive.google.com/file/d/1PC-hdsC_8G_BZI7J8q-TiCIOPaK8VJZE/view?usp=sharing", IMAGE("https://api.qrserver.com/v1/create-qr-code/?size=150x150&amp;data=https://drive.google.com/file/d/1PC-hdsC_8G_BZI7J8q-TiCIOPaK8VJZE/view?usp=sharing",1))</f>
        <v/>
      </c>
      <c r="D331" s="3" t="s">
        <v>579</v>
      </c>
      <c r="E331" s="1" t="str">
        <f>HYPERLINK("https://drive.google.com/file/d/1PC-hdsC_8G_BZI7J8q-TiCIOPaK8VJZE/view?usp=sharing","renting a A.I. Artificial Intelligence photo booth.odt")</f>
        <v>renting a A.I. Artificial Intelligence photo booth.odt</v>
      </c>
    </row>
    <row r="332" ht="112.5" customHeight="1">
      <c r="A332" s="2" t="s">
        <v>488</v>
      </c>
      <c r="B332" s="2" t="s">
        <v>580</v>
      </c>
      <c r="C332" s="1" t="str">
        <f>HYPERLINK("https://drive.google.com/file/d/1c1lxjCVrCxMfZGGoccWuWwO-XOCt82WV/view?usp=sharing", IMAGE("https://api.qrserver.com/v1/create-qr-code/?size=150x150&amp;data=https://drive.google.com/file/d/1c1lxjCVrCxMfZGGoccWuWwO-XOCt82WV/view?usp=sharing",1))</f>
        <v/>
      </c>
      <c r="D332" s="3" t="s">
        <v>581</v>
      </c>
      <c r="E332" s="1" t="str">
        <f>HYPERLINK("https://drive.google.com/file/d/1c1lxjCVrCxMfZGGoccWuWwO-XOCt82WV/view?usp=sharing","renting a A.I. Artificial Intelligence photo booth.zip")</f>
        <v>renting a A.I. Artificial Intelligence photo booth.zip</v>
      </c>
    </row>
    <row r="333" ht="112.5" customHeight="1">
      <c r="A333" s="2" t="s">
        <v>491</v>
      </c>
      <c r="B333" s="2" t="s">
        <v>582</v>
      </c>
      <c r="C333" s="1" t="str">
        <f>HYPERLINK("https://drive.google.com/file/d/1bnRJb5lD-xZ5Q5fWyChE1GafgoPohzeq/view?usp=sharing", IMAGE("https://api.qrserver.com/v1/create-qr-code/?size=150x150&amp;data=https://drive.google.com/file/d/1bnRJb5lD-xZ5Q5fWyChE1GafgoPohzeq/view?usp=sharing",1))</f>
        <v/>
      </c>
      <c r="D333" s="3" t="s">
        <v>583</v>
      </c>
      <c r="E333" s="1" t="str">
        <f>HYPERLINK("https://drive.google.com/file/d/1bnRJb5lD-xZ5Q5fWyChE1GafgoPohzeq/view?usp=sharing","renting a A.I. Artificial Intelligence photo booth.epub")</f>
        <v>renting a A.I. Artificial Intelligence photo booth.epub</v>
      </c>
    </row>
    <row r="334" ht="112.5" customHeight="1">
      <c r="A334" s="2" t="s">
        <v>485</v>
      </c>
      <c r="B334" s="2" t="s">
        <v>584</v>
      </c>
      <c r="C334" s="1" t="str">
        <f>HYPERLINK("https://drive.google.com/file/d/1s28ZED-4g9DdlZCVF6BK83n0HvxIE9Pu/view?usp=sharing", IMAGE("https://api.qrserver.com/v1/create-qr-code/?size=150x150&amp;data=https://drive.google.com/file/d/1s28ZED-4g9DdlZCVF6BK83n0HvxIE9Pu/view?usp=sharing",1))</f>
        <v/>
      </c>
      <c r="D334" s="3" t="s">
        <v>585</v>
      </c>
      <c r="E334" s="1" t="str">
        <f>HYPERLINK("https://drive.google.com/file/d/1s28ZED-4g9DdlZCVF6BK83n0HvxIE9Pu/view?usp=sharing","A.I. Artificial Intelligence event photo booth.odt")</f>
        <v>A.I. Artificial Intelligence event photo booth.odt</v>
      </c>
    </row>
    <row r="335" ht="112.5" customHeight="1">
      <c r="A335" s="2" t="s">
        <v>488</v>
      </c>
      <c r="B335" s="2" t="s">
        <v>586</v>
      </c>
      <c r="C335" s="1" t="str">
        <f>HYPERLINK("https://drive.google.com/file/d/19GwVCckS8ghAaOuZnWkSdV_mxmpVYxXZ/view?usp=sharing", IMAGE("https://api.qrserver.com/v1/create-qr-code/?size=150x150&amp;data=https://drive.google.com/file/d/19GwVCckS8ghAaOuZnWkSdV_mxmpVYxXZ/view?usp=sharing",1))</f>
        <v/>
      </c>
      <c r="D335" s="3" t="s">
        <v>587</v>
      </c>
      <c r="E335" s="1" t="str">
        <f>HYPERLINK("https://drive.google.com/file/d/19GwVCckS8ghAaOuZnWkSdV_mxmpVYxXZ/view?usp=sharing","A.I. Artificial Intelligence event photo booth.zip")</f>
        <v>A.I. Artificial Intelligence event photo booth.zip</v>
      </c>
    </row>
    <row r="336" ht="112.5" customHeight="1">
      <c r="A336" s="2" t="s">
        <v>491</v>
      </c>
      <c r="B336" s="2" t="s">
        <v>588</v>
      </c>
      <c r="C336" s="1" t="str">
        <f>HYPERLINK("https://drive.google.com/file/d/16gxynlCQmLFm57-hTVgd9o2YDSTPLaoG/view?usp=sharing", IMAGE("https://api.qrserver.com/v1/create-qr-code/?size=150x150&amp;data=https://drive.google.com/file/d/16gxynlCQmLFm57-hTVgd9o2YDSTPLaoG/view?usp=sharing",1))</f>
        <v/>
      </c>
      <c r="D336" s="3" t="s">
        <v>589</v>
      </c>
      <c r="E336" s="1" t="str">
        <f>HYPERLINK("https://drive.google.com/file/d/16gxynlCQmLFm57-hTVgd9o2YDSTPLaoG/view?usp=sharing","A.I. Artificial Intelligence event photo booth.epub")</f>
        <v>A.I. Artificial Intelligence event photo booth.epub</v>
      </c>
    </row>
    <row r="337" ht="112.5" customHeight="1">
      <c r="A337" s="2" t="s">
        <v>485</v>
      </c>
      <c r="B337" s="2" t="s">
        <v>590</v>
      </c>
      <c r="C337" s="1" t="str">
        <f>HYPERLINK("https://drive.google.com/file/d/1I4Vxf6xWGkLMG7O-9-0TLDL7xvMEyoFS/view?usp=sharing", IMAGE("https://api.qrserver.com/v1/create-qr-code/?size=150x150&amp;data=https://drive.google.com/file/d/1I4Vxf6xWGkLMG7O-9-0TLDL7xvMEyoFS/view?usp=sharing",1))</f>
        <v/>
      </c>
      <c r="D337" s="3" t="s">
        <v>591</v>
      </c>
      <c r="E337" s="1" t="str">
        <f>HYPERLINK("https://drive.google.com/file/d/1I4Vxf6xWGkLMG7O-9-0TLDL7xvMEyoFS/view?usp=sharing","rent a A.I. Artificial Intelligence photobooth.odt")</f>
        <v>rent a A.I. Artificial Intelligence photobooth.odt</v>
      </c>
    </row>
    <row r="338" ht="112.5" customHeight="1">
      <c r="A338" s="2" t="s">
        <v>488</v>
      </c>
      <c r="B338" s="2" t="s">
        <v>592</v>
      </c>
      <c r="C338" s="1" t="str">
        <f>HYPERLINK("https://drive.google.com/file/d/1MB8lnIXcPnDNdHPfa9Sl3Gn2QEkQz-6R/view?usp=sharing", IMAGE("https://api.qrserver.com/v1/create-qr-code/?size=150x150&amp;data=https://drive.google.com/file/d/1MB8lnIXcPnDNdHPfa9Sl3Gn2QEkQz-6R/view?usp=sharing",1))</f>
        <v/>
      </c>
      <c r="D338" s="3" t="s">
        <v>593</v>
      </c>
      <c r="E338" s="1" t="str">
        <f>HYPERLINK("https://drive.google.com/file/d/1MB8lnIXcPnDNdHPfa9Sl3Gn2QEkQz-6R/view?usp=sharing","rent a A.I. Artificial Intelligence photobooth.zip")</f>
        <v>rent a A.I. Artificial Intelligence photobooth.zip</v>
      </c>
    </row>
    <row r="339" ht="112.5" customHeight="1">
      <c r="A339" s="2" t="s">
        <v>491</v>
      </c>
      <c r="B339" s="2" t="s">
        <v>594</v>
      </c>
      <c r="C339" s="1" t="str">
        <f>HYPERLINK("https://drive.google.com/file/d/1cl9YHyOclE_6PisYBTt7AxNiDJUxAOWi/view?usp=sharing", IMAGE("https://api.qrserver.com/v1/create-qr-code/?size=150x150&amp;data=https://drive.google.com/file/d/1cl9YHyOclE_6PisYBTt7AxNiDJUxAOWi/view?usp=sharing",1))</f>
        <v/>
      </c>
      <c r="D339" s="3" t="s">
        <v>595</v>
      </c>
      <c r="E339" s="1" t="str">
        <f>HYPERLINK("https://drive.google.com/file/d/1cl9YHyOclE_6PisYBTt7AxNiDJUxAOWi/view?usp=sharing","rent a A.I. Artificial Intelligence photobooth.epub")</f>
        <v>rent a A.I. Artificial Intelligence photobooth.epub</v>
      </c>
    </row>
    <row r="340" ht="112.5" customHeight="1">
      <c r="A340" s="2" t="s">
        <v>485</v>
      </c>
      <c r="B340" s="2" t="s">
        <v>596</v>
      </c>
      <c r="C340" s="1" t="str">
        <f>HYPERLINK("https://drive.google.com/file/d/1R11N7tjsCH_RS-9W4wWiUhRdrpx9a967/view?usp=sharing", IMAGE("https://api.qrserver.com/v1/create-qr-code/?size=150x150&amp;data=https://drive.google.com/file/d/1R11N7tjsCH_RS-9W4wWiUhRdrpx9a967/view?usp=sharing",1))</f>
        <v/>
      </c>
      <c r="D340" s="3" t="s">
        <v>597</v>
      </c>
      <c r="E340" s="1" t="str">
        <f>HYPERLINK("https://drive.google.com/file/d/1R11N7tjsCH_RS-9W4wWiUhRdrpx9a967/view?usp=sharing","A.I. Artificial Intelligence photo booth wedding rental.odt")</f>
        <v>A.I. Artificial Intelligence photo booth wedding rental.odt</v>
      </c>
    </row>
    <row r="341" ht="112.5" customHeight="1">
      <c r="A341" s="2" t="s">
        <v>488</v>
      </c>
      <c r="B341" s="2" t="s">
        <v>598</v>
      </c>
      <c r="C341" s="1" t="str">
        <f>HYPERLINK("https://drive.google.com/file/d/1awIICOKB4ttWLILnwaPJsA8qFTgmydmn/view?usp=sharing", IMAGE("https://api.qrserver.com/v1/create-qr-code/?size=150x150&amp;data=https://drive.google.com/file/d/1awIICOKB4ttWLILnwaPJsA8qFTgmydmn/view?usp=sharing",1))</f>
        <v/>
      </c>
      <c r="D341" s="3" t="s">
        <v>599</v>
      </c>
      <c r="E341" s="1" t="str">
        <f>HYPERLINK("https://drive.google.com/file/d/1awIICOKB4ttWLILnwaPJsA8qFTgmydmn/view?usp=sharing","A.I. Artificial Intelligence photo booth wedding rental.zip")</f>
        <v>A.I. Artificial Intelligence photo booth wedding rental.zip</v>
      </c>
    </row>
    <row r="342" ht="112.5" customHeight="1">
      <c r="A342" s="2" t="s">
        <v>491</v>
      </c>
      <c r="B342" s="2" t="s">
        <v>600</v>
      </c>
      <c r="C342" s="1" t="str">
        <f>HYPERLINK("https://drive.google.com/file/d/15EEQxPJoUmaE3gceqGsbvRKR5Dj4Wmpt/view?usp=sharing", IMAGE("https://api.qrserver.com/v1/create-qr-code/?size=150x150&amp;data=https://drive.google.com/file/d/15EEQxPJoUmaE3gceqGsbvRKR5Dj4Wmpt/view?usp=sharing",1))</f>
        <v/>
      </c>
      <c r="D342" s="3" t="s">
        <v>601</v>
      </c>
      <c r="E342" s="1" t="str">
        <f>HYPERLINK("https://drive.google.com/file/d/15EEQxPJoUmaE3gceqGsbvRKR5Dj4Wmpt/view?usp=sharing","A.I. Artificial Intelligence photo booth wedding rental.epub")</f>
        <v>A.I. Artificial Intelligence photo booth wedding rental.epub</v>
      </c>
    </row>
    <row r="343" ht="112.5" customHeight="1">
      <c r="A343" s="2" t="s">
        <v>485</v>
      </c>
      <c r="B343" s="2" t="s">
        <v>602</v>
      </c>
      <c r="C343" s="1" t="str">
        <f>HYPERLINK("https://drive.google.com/file/d/1Kq2eRhf2mI9AYYTAsekC0jV2ybNLmB_C/view?usp=sharing", IMAGE("https://api.qrserver.com/v1/create-qr-code/?size=150x150&amp;data=https://drive.google.com/file/d/1Kq2eRhf2mI9AYYTAsekC0jV2ybNLmB_C/view?usp=sharing",1))</f>
        <v/>
      </c>
      <c r="D343" s="3" t="s">
        <v>603</v>
      </c>
      <c r="E343" s="1" t="str">
        <f>HYPERLINK("https://drive.google.com/file/d/1Kq2eRhf2mI9AYYTAsekC0jV2ybNLmB_C/view?usp=sharing","A.I. Artificial Intelligence photo booths rent.odt")</f>
        <v>A.I. Artificial Intelligence photo booths rent.odt</v>
      </c>
    </row>
    <row r="344" ht="112.5" customHeight="1">
      <c r="A344" s="2" t="s">
        <v>488</v>
      </c>
      <c r="B344" s="2" t="s">
        <v>604</v>
      </c>
      <c r="C344" s="1" t="str">
        <f>HYPERLINK("https://drive.google.com/file/d/1ctiN1PL9NeSuOzoLpljDaTxCo7FEQanr/view?usp=sharing", IMAGE("https://api.qrserver.com/v1/create-qr-code/?size=150x150&amp;data=https://drive.google.com/file/d/1ctiN1PL9NeSuOzoLpljDaTxCo7FEQanr/view?usp=sharing",1))</f>
        <v/>
      </c>
      <c r="D344" s="3" t="s">
        <v>605</v>
      </c>
      <c r="E344" s="1" t="str">
        <f>HYPERLINK("https://drive.google.com/file/d/1ctiN1PL9NeSuOzoLpljDaTxCo7FEQanr/view?usp=sharing","A.I. Artificial Intelligence photo booths rent.zip")</f>
        <v>A.I. Artificial Intelligence photo booths rent.zip</v>
      </c>
    </row>
    <row r="345" ht="112.5" customHeight="1">
      <c r="A345" s="2" t="s">
        <v>491</v>
      </c>
      <c r="B345" s="2" t="s">
        <v>606</v>
      </c>
      <c r="C345" s="1" t="str">
        <f>HYPERLINK("https://drive.google.com/file/d/1oLAIFqMsOadMXhM3MpSQgh09OeRg8FOc/view?usp=sharing", IMAGE("https://api.qrserver.com/v1/create-qr-code/?size=150x150&amp;data=https://drive.google.com/file/d/1oLAIFqMsOadMXhM3MpSQgh09OeRg8FOc/view?usp=sharing",1))</f>
        <v/>
      </c>
      <c r="D345" s="3" t="s">
        <v>607</v>
      </c>
      <c r="E345" s="1" t="str">
        <f>HYPERLINK("https://drive.google.com/file/d/1oLAIFqMsOadMXhM3MpSQgh09OeRg8FOc/view?usp=sharing","A.I. Artificial Intelligence photo booths rent.epub")</f>
        <v>A.I. Artificial Intelligence photo booths rent.epub</v>
      </c>
    </row>
    <row r="346" ht="112.5" customHeight="1">
      <c r="A346" s="2" t="s">
        <v>485</v>
      </c>
      <c r="B346" s="2" t="s">
        <v>608</v>
      </c>
      <c r="C346" s="1" t="str">
        <f>HYPERLINK("https://drive.google.com/file/d/1Iu9i08B40JZSFSM0Mqg2J57drBv_LbxE/view?usp=sharing", IMAGE("https://api.qrserver.com/v1/create-qr-code/?size=150x150&amp;data=https://drive.google.com/file/d/1Iu9i08B40JZSFSM0Mqg2J57drBv_LbxE/view?usp=sharing",1))</f>
        <v/>
      </c>
      <c r="D346" s="3" t="s">
        <v>609</v>
      </c>
      <c r="E346" s="1" t="str">
        <f>HYPERLINK("https://drive.google.com/file/d/1Iu9i08B40JZSFSM0Mqg2J57drBv_LbxE/view?usp=sharing","A.I. Artificial Intelligence photo booth for weddings.odt")</f>
        <v>A.I. Artificial Intelligence photo booth for weddings.odt</v>
      </c>
    </row>
    <row r="347" ht="112.5" customHeight="1">
      <c r="A347" s="2" t="s">
        <v>488</v>
      </c>
      <c r="B347" s="2" t="s">
        <v>610</v>
      </c>
      <c r="C347" s="1" t="str">
        <f>HYPERLINK("https://drive.google.com/file/d/1MnW9BjlAuhegLV_g9njKBonfGbt1duVx/view?usp=sharing", IMAGE("https://api.qrserver.com/v1/create-qr-code/?size=150x150&amp;data=https://drive.google.com/file/d/1MnW9BjlAuhegLV_g9njKBonfGbt1duVx/view?usp=sharing",1))</f>
        <v/>
      </c>
      <c r="D347" s="3" t="s">
        <v>611</v>
      </c>
      <c r="E347" s="1" t="str">
        <f>HYPERLINK("https://drive.google.com/file/d/1MnW9BjlAuhegLV_g9njKBonfGbt1duVx/view?usp=sharing","A.I. Artificial Intelligence photo booth for weddings.zip")</f>
        <v>A.I. Artificial Intelligence photo booth for weddings.zip</v>
      </c>
    </row>
    <row r="348" ht="112.5" customHeight="1">
      <c r="A348" s="2" t="s">
        <v>491</v>
      </c>
      <c r="B348" s="2" t="s">
        <v>612</v>
      </c>
      <c r="C348" s="1" t="str">
        <f>HYPERLINK("https://drive.google.com/file/d/1-CrqDJlx9WmdA_C0O9xEZrwdtKD9WcRQ/view?usp=sharing", IMAGE("https://api.qrserver.com/v1/create-qr-code/?size=150x150&amp;data=https://drive.google.com/file/d/1-CrqDJlx9WmdA_C0O9xEZrwdtKD9WcRQ/view?usp=sharing",1))</f>
        <v/>
      </c>
      <c r="D348" s="3" t="s">
        <v>613</v>
      </c>
      <c r="E348" s="1" t="str">
        <f>HYPERLINK("https://drive.google.com/file/d/1-CrqDJlx9WmdA_C0O9xEZrwdtKD9WcRQ/view?usp=sharing","A.I. Artificial Intelligence photo booth for weddings.epub")</f>
        <v>A.I. Artificial Intelligence photo booth for weddings.epub</v>
      </c>
    </row>
    <row r="349" ht="112.5" customHeight="1">
      <c r="A349" s="2" t="s">
        <v>259</v>
      </c>
      <c r="B349" s="2" t="s">
        <v>400</v>
      </c>
      <c r="C349" s="1" t="str">
        <f>HYPERLINK("https://drive.google.com/file/d/1_g5vOgNg5ERj-NRz17y8gDT2xPmNWdz7/view?usp=sharing", IMAGE("https://api.qrserver.com/v1/create-qr-code/?size=150x150&amp;data=https://drive.google.com/file/d/1_g5vOgNg5ERj-NRz17y8gDT2xPmNWdz7/view?usp=sharing",1))</f>
        <v/>
      </c>
      <c r="D349" s="3" t="s">
        <v>614</v>
      </c>
      <c r="E349" s="1" t="str">
        <f>HYPERLINK("https://drive.google.com/file/d/1_g5vOgNg5ERj-NRz17y8gDT2xPmNWdz7/view?usp=sharing","AI photo booth rental Orange County .pdf")</f>
        <v>AI photo booth rental Orange County .pdf</v>
      </c>
    </row>
    <row r="350" ht="112.5" customHeight="1">
      <c r="A350" s="2" t="s">
        <v>615</v>
      </c>
      <c r="B350" s="2" t="s">
        <v>616</v>
      </c>
      <c r="C350" s="1" t="str">
        <f>HYPERLINK("https://docs.google.com/presentation/d/1uxES_Q8uxdYeg8_kjqnvNc58nGtN8U-P/edit?usp=sharing&amp;ouid=115602453726005426174&amp;rtpof=true&amp;sd=true", IMAGE("https://api.qrserver.com/v1/create-qr-code/?size=150x150&amp;data=https://docs.google.com/presentation/d/1uxES_Q8uxdYeg8_kjqnvNc58nGtN8U-P/edit?usp=sharing&amp;ouid=115602453726005426174&amp;rtpof=true&amp;sd=true",1))</f>
        <v/>
      </c>
      <c r="D350" s="3" t="s">
        <v>617</v>
      </c>
      <c r="E350" s="1" t="str">
        <f>HYPERLINK("https://docs.google.com/presentation/d/1uxES_Q8uxdYeg8_kjqnvNc58nGtN8U-P/edit?usp=sharing&amp;ouid=115602453726005426174&amp;rtpof=true&amp;sd=true","AI photo booth rental Orange County .pptx")</f>
        <v>AI photo booth rental Orange County .pptx</v>
      </c>
    </row>
    <row r="351" ht="112.5" customHeight="1">
      <c r="A351" s="2" t="s">
        <v>618</v>
      </c>
      <c r="B351" s="2" t="s">
        <v>619</v>
      </c>
      <c r="C351" s="1" t="str">
        <f>HYPERLINK("https://drive.google.com/file/d/1L1479v8ULk6fIl0WF2A83jUGM1OFk-LM/view?usp=sharing", IMAGE("https://api.qrserver.com/v1/create-qr-code/?size=150x150&amp;data=https://drive.google.com/file/d/1L1479v8ULk6fIl0WF2A83jUGM1OFk-LM/view?usp=sharing",1))</f>
        <v/>
      </c>
      <c r="D351" s="3" t="s">
        <v>620</v>
      </c>
      <c r="E351" s="1" t="str">
        <f>HYPERLINK("https://drive.google.com/file/d/1L1479v8ULk6fIl0WF2A83jUGM1OFk-LM/view?usp=sharing","AI photo booth rental Orange County .odp")</f>
        <v>AI photo booth rental Orange County .odp</v>
      </c>
    </row>
    <row r="352" ht="112.5" customHeight="1">
      <c r="A352" s="2" t="s">
        <v>317</v>
      </c>
      <c r="B352" s="2" t="s">
        <v>318</v>
      </c>
      <c r="C352" s="1" t="str">
        <f>HYPERLINK("https://drive.google.com/file/d/1fq7nA6m0jq7e4Qdh_3t4nH0yMA9CdVNt/view?usp=sharing", IMAGE("https://api.qrserver.com/v1/create-qr-code/?size=150x150&amp;data=https://drive.google.com/file/d/1fq7nA6m0jq7e4Qdh_3t4nH0yMA9CdVNt/view?usp=sharing",1))</f>
        <v/>
      </c>
      <c r="D352" s="3" t="s">
        <v>621</v>
      </c>
      <c r="E352" s="1" t="str">
        <f>HYPERLINK("https://drive.google.com/file/d/1fq7nA6m0jq7e4Qdh_3t4nH0yMA9CdVNt/view?usp=sharing","AI photo booth rental Orange County .txt")</f>
        <v>AI photo booth rental Orange County .txt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863762785" ref="D51"/>
    <hyperlink r:id="rId52" location="gid=975395983" ref="D52"/>
    <hyperlink r:id="rId53" location="gid=1327625281" ref="D53"/>
    <hyperlink r:id="rId54" location="gid=901642513"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s>
  <drawing r:id="rId353"/>
  <legacyDrawing r:id="rId3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622</v>
      </c>
      <c r="B1" s="2" t="s">
        <v>1</v>
      </c>
      <c r="C1" s="1" t="str">
        <f>HYPERLINK("https://sites.google.com/view/ai-face-swap-photo-booth/home","AI photo booth rental Orange County ")</f>
        <v>AI photo booth rental Orange County </v>
      </c>
      <c r="D1" s="3" t="s">
        <v>2</v>
      </c>
    </row>
    <row r="2">
      <c r="A2" s="2" t="s">
        <v>622</v>
      </c>
      <c r="B2" s="2" t="s">
        <v>108</v>
      </c>
      <c r="C2" s="1" t="str">
        <f>HYPERLINK("https://drive.google.com/drive/folders/14OBQoEvcu3Hx4fg-FplBfFSKqanDcume?usp=sharing","AI photobooth for rent")</f>
        <v>AI photobooth for rent</v>
      </c>
      <c r="D2" s="3" t="s">
        <v>107</v>
      </c>
    </row>
    <row r="3">
      <c r="A3" s="2" t="s">
        <v>622</v>
      </c>
      <c r="B3" s="2" t="s">
        <v>114</v>
      </c>
      <c r="C3" s="1" t="str">
        <f>HYPERLINK("https://docs.google.com/document/d/13WJLUc9bGmwkz3wOVoyIio-0xxz9z-izPnkfqndHz7E/edit?usp=sharing","AI rental photobooth")</f>
        <v>AI rental photobooth</v>
      </c>
      <c r="D3" s="3" t="s">
        <v>109</v>
      </c>
    </row>
    <row r="4">
      <c r="A4" s="2" t="s">
        <v>622</v>
      </c>
      <c r="B4" s="2" t="s">
        <v>120</v>
      </c>
      <c r="C4" s="1" t="str">
        <f>HYPERLINK("https://docs.google.com/document/d/13WJLUc9bGmwkz3wOVoyIio-0xxz9z-izPnkfqndHz7E/pub","AI rent photo booth")</f>
        <v>AI rent photo booth</v>
      </c>
      <c r="D4" s="3" t="s">
        <v>111</v>
      </c>
    </row>
    <row r="5">
      <c r="A5" s="2" t="s">
        <v>622</v>
      </c>
      <c r="B5" s="2" t="s">
        <v>132</v>
      </c>
      <c r="C5" s="1" t="str">
        <f>HYPERLINK("https://docs.google.com/document/d/1GAqrZD3MHBUZTBDKC0rDRYB13oc2x28Xf_R2U6JzuMc/edit?usp=sharing","AI rental photo booths")</f>
        <v>AI rental photo booths</v>
      </c>
      <c r="D5" s="3" t="s">
        <v>133</v>
      </c>
    </row>
    <row r="6">
      <c r="A6" s="2" t="s">
        <v>622</v>
      </c>
      <c r="B6" s="2" t="s">
        <v>138</v>
      </c>
      <c r="C6" s="1" t="str">
        <f>HYPERLINK("https://docs.google.com/document/d/1GAqrZD3MHBUZTBDKC0rDRYB13oc2x28Xf_R2U6JzuMc/pub","AI photobooth printing")</f>
        <v>AI photobooth printing</v>
      </c>
      <c r="D6" s="3" t="s">
        <v>135</v>
      </c>
    </row>
    <row r="7">
      <c r="A7" s="2" t="s">
        <v>622</v>
      </c>
      <c r="B7" s="2" t="s">
        <v>144</v>
      </c>
      <c r="C7" s="1" t="str">
        <f>HYPERLINK("https://docs.google.com/document/d/1GAqrZD3MHBUZTBDKC0rDRYB13oc2x28Xf_R2U6JzuMc/view","AI rent photo booth los angeles")</f>
        <v>AI rent photo booth los angeles</v>
      </c>
      <c r="D7" s="3" t="s">
        <v>137</v>
      </c>
    </row>
    <row r="8">
      <c r="A8" s="2" t="s">
        <v>622</v>
      </c>
      <c r="B8" s="2" t="s">
        <v>150</v>
      </c>
      <c r="C8" s="1" t="str">
        <f>HYPERLINK("https://docs.google.com/document/d/1ssgehoGno7kH0Oe8g94YXYvAAmLNOAJt6hpJBKKXVQY/edit?usp=sharing","AI kardashian photo booth")</f>
        <v>AI kardashian photo booth</v>
      </c>
      <c r="D8" s="3" t="s">
        <v>151</v>
      </c>
    </row>
    <row r="9">
      <c r="A9" s="2" t="s">
        <v>622</v>
      </c>
      <c r="B9" s="2" t="s">
        <v>156</v>
      </c>
      <c r="C9" s="1" t="str">
        <f>HYPERLINK("https://docs.google.com/document/d/1ssgehoGno7kH0Oe8g94YXYvAAmLNOAJt6hpJBKKXVQY/pub","AI photobooth rental los angeles")</f>
        <v>AI photobooth rental los angeles</v>
      </c>
      <c r="D9" s="3" t="s">
        <v>153</v>
      </c>
    </row>
    <row r="10">
      <c r="A10" s="2" t="s">
        <v>622</v>
      </c>
      <c r="B10" s="2" t="s">
        <v>162</v>
      </c>
      <c r="C10" s="1" t="str">
        <f>HYPERLINK("https://docs.google.com/document/d/1ssgehoGno7kH0Oe8g94YXYvAAmLNOAJt6hpJBKKXVQY/view","AI photo booth with backdrop")</f>
        <v>AI photo booth with backdrop</v>
      </c>
      <c r="D10" s="3" t="s">
        <v>155</v>
      </c>
    </row>
    <row r="11">
      <c r="A11" s="2" t="s">
        <v>622</v>
      </c>
      <c r="B11" s="2" t="s">
        <v>168</v>
      </c>
      <c r="C11" s="1" t="str">
        <f>HYPERLINK("https://docs.google.com/document/d/1o_N1DCgi7t4hWuG7pboVSm6ugY9ewdWiY_32uKHvWMg/edit?usp=sharing","AI renting a photo booth near me")</f>
        <v>AI renting a photo booth near me</v>
      </c>
      <c r="D11" s="3" t="s">
        <v>169</v>
      </c>
    </row>
    <row r="12">
      <c r="A12" s="2" t="s">
        <v>622</v>
      </c>
      <c r="B12" s="2" t="s">
        <v>174</v>
      </c>
      <c r="C12" s="1" t="str">
        <f>HYPERLINK("https://docs.google.com/document/d/1o_N1DCgi7t4hWuG7pboVSm6ugY9ewdWiY_32uKHvWMg/pub","AI photo booth rental")</f>
        <v>AI photo booth rental</v>
      </c>
      <c r="D12" s="3" t="s">
        <v>171</v>
      </c>
    </row>
    <row r="13">
      <c r="A13" s="2" t="s">
        <v>622</v>
      </c>
      <c r="B13" s="2" t="s">
        <v>180</v>
      </c>
      <c r="C13" s="1" t="str">
        <f>HYPERLINK("https://docs.google.com/document/d/1o_N1DCgi7t4hWuG7pboVSm6ugY9ewdWiY_32uKHvWMg/view","AI rental a photo booth")</f>
        <v>AI rental a photo booth</v>
      </c>
      <c r="D13" s="3" t="s">
        <v>173</v>
      </c>
    </row>
    <row r="14">
      <c r="A14" s="2" t="s">
        <v>622</v>
      </c>
      <c r="B14" s="2" t="s">
        <v>186</v>
      </c>
      <c r="C14" s="1" t="str">
        <f>HYPERLINK("https://docs.google.com/document/d/1BH3XckRTQjGY8dEJzYsPrK19O74rBc0CYZxMSaGt_1A/edit?usp=sharing","AI photobooth rental")</f>
        <v>AI photobooth rental</v>
      </c>
      <c r="D14" s="3" t="s">
        <v>187</v>
      </c>
    </row>
    <row r="15">
      <c r="A15" s="2" t="s">
        <v>622</v>
      </c>
      <c r="B15" s="2" t="s">
        <v>192</v>
      </c>
      <c r="C15" s="1" t="str">
        <f>HYPERLINK("https://docs.google.com/document/d/1BH3XckRTQjGY8dEJzYsPrK19O74rBc0CYZxMSaGt_1A/pub","A.I. Artificial Intelligence photo booth for rent los angeles")</f>
        <v>A.I. Artificial Intelligence photo booth for rent los angeles</v>
      </c>
      <c r="D15" s="3" t="s">
        <v>189</v>
      </c>
    </row>
    <row r="16">
      <c r="A16" s="2" t="s">
        <v>622</v>
      </c>
      <c r="B16" s="2" t="s">
        <v>198</v>
      </c>
      <c r="C16" s="1" t="str">
        <f>HYPERLINK("https://docs.google.com/document/d/1BH3XckRTQjGY8dEJzYsPrK19O74rBc0CYZxMSaGt_1A/view","renting a A.I. Artificial Intelligence photo booth")</f>
        <v>renting a A.I. Artificial Intelligence photo booth</v>
      </c>
      <c r="D16" s="3" t="s">
        <v>191</v>
      </c>
    </row>
    <row r="17">
      <c r="A17" s="2" t="s">
        <v>622</v>
      </c>
      <c r="B17" s="2" t="s">
        <v>204</v>
      </c>
      <c r="C17" s="1" t="str">
        <f>HYPERLINK("https://docs.google.com/document/d/1D8zx6W4iyVB_ltWCgDkucrrl3IEzlyHExeCEy41MDrM/edit?usp=sharing","A.I. Artificial Intelligence event photo booth")</f>
        <v>A.I. Artificial Intelligence event photo booth</v>
      </c>
      <c r="D17" s="3" t="s">
        <v>205</v>
      </c>
    </row>
    <row r="18">
      <c r="A18" s="2" t="s">
        <v>622</v>
      </c>
      <c r="B18" s="2" t="s">
        <v>210</v>
      </c>
      <c r="C18" s="1" t="str">
        <f>HYPERLINK("https://docs.google.com/document/d/1D8zx6W4iyVB_ltWCgDkucrrl3IEzlyHExeCEy41MDrM/pub","rent a A.I. Artificial Intelligence photobooth")</f>
        <v>rent a A.I. Artificial Intelligence photobooth</v>
      </c>
      <c r="D18" s="3" t="s">
        <v>207</v>
      </c>
    </row>
    <row r="19">
      <c r="A19" s="2" t="s">
        <v>622</v>
      </c>
      <c r="B19" s="2" t="s">
        <v>216</v>
      </c>
      <c r="C19" s="1" t="str">
        <f>HYPERLINK("https://docs.google.com/document/d/1D8zx6W4iyVB_ltWCgDkucrrl3IEzlyHExeCEy41MDrM/view","A.I. Artificial Intelligence photo booth wedding rental")</f>
        <v>A.I. Artificial Intelligence photo booth wedding rental</v>
      </c>
      <c r="D19" s="3" t="s">
        <v>209</v>
      </c>
    </row>
    <row r="20">
      <c r="A20" s="2" t="s">
        <v>622</v>
      </c>
      <c r="B20" s="2" t="s">
        <v>222</v>
      </c>
      <c r="C20" s="1" t="str">
        <f>HYPERLINK("https://docs.google.com/document/d/1d9Q2neNAhzx2R6rM_CRAvtyJ0aFTAxfG5BIbE-j-Y1k/edit?usp=sharing","A.I. Artificial Intelligence photo booths rent")</f>
        <v>A.I. Artificial Intelligence photo booths rent</v>
      </c>
      <c r="D20" s="3" t="s">
        <v>223</v>
      </c>
    </row>
    <row r="21">
      <c r="A21" s="2" t="s">
        <v>622</v>
      </c>
      <c r="B21" s="2" t="s">
        <v>228</v>
      </c>
      <c r="C21" s="1" t="str">
        <f>HYPERLINK("https://docs.google.com/document/d/1d9Q2neNAhzx2R6rM_CRAvtyJ0aFTAxfG5BIbE-j-Y1k/pub","A.I. Artificial Intelligence photo booth for weddings")</f>
        <v>A.I. Artificial Intelligence photo booth for weddings</v>
      </c>
      <c r="D21" s="3" t="s">
        <v>225</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623</v>
      </c>
      <c r="B1" s="2" t="s">
        <v>624</v>
      </c>
      <c r="C1" s="2" t="s">
        <v>625</v>
      </c>
    </row>
    <row r="2">
      <c r="A2" s="2" t="s">
        <v>1</v>
      </c>
      <c r="B2" s="2" t="s">
        <v>1</v>
      </c>
      <c r="C2" s="2" t="s">
        <v>626</v>
      </c>
      <c r="D2" s="2" t="s">
        <v>625</v>
      </c>
    </row>
    <row r="3">
      <c r="A3" s="2" t="s">
        <v>627</v>
      </c>
      <c r="B3" s="2" t="s">
        <v>628</v>
      </c>
    </row>
    <row r="4">
      <c r="A4" s="2" t="s">
        <v>629</v>
      </c>
      <c r="B4" s="2" t="s">
        <v>630</v>
      </c>
    </row>
    <row r="5">
      <c r="A5" s="2" t="s">
        <v>631</v>
      </c>
      <c r="B5" s="4" t="s">
        <v>632</v>
      </c>
    </row>
    <row r="6">
      <c r="A6" s="2" t="s">
        <v>633</v>
      </c>
      <c r="B6" s="2">
        <v>33.8952834938624</v>
      </c>
    </row>
    <row r="7">
      <c r="A7" s="2" t="s">
        <v>634</v>
      </c>
      <c r="B7" s="2">
        <v>-118.072252032517</v>
      </c>
    </row>
    <row r="8">
      <c r="A8" s="2" t="s">
        <v>623</v>
      </c>
      <c r="B8" s="2" t="s">
        <v>624</v>
      </c>
      <c r="C8" s="2" t="s">
        <v>625</v>
      </c>
    </row>
    <row r="9">
      <c r="A9" s="2" t="s">
        <v>108</v>
      </c>
      <c r="B9" s="2" t="s">
        <v>108</v>
      </c>
      <c r="C9" s="2" t="s">
        <v>635</v>
      </c>
      <c r="D9" s="2" t="s">
        <v>625</v>
      </c>
    </row>
    <row r="10">
      <c r="A10" s="2" t="s">
        <v>114</v>
      </c>
      <c r="B10" s="2" t="s">
        <v>114</v>
      </c>
      <c r="C10" s="2" t="s">
        <v>636</v>
      </c>
      <c r="D10" s="2" t="s">
        <v>625</v>
      </c>
    </row>
    <row r="11">
      <c r="A11" s="2" t="s">
        <v>120</v>
      </c>
      <c r="B11" s="2" t="s">
        <v>120</v>
      </c>
      <c r="C11" s="2" t="s">
        <v>637</v>
      </c>
      <c r="D11" s="2" t="s">
        <v>625</v>
      </c>
    </row>
    <row r="12">
      <c r="A12" s="2" t="s">
        <v>623</v>
      </c>
      <c r="B12" s="2" t="s">
        <v>624</v>
      </c>
      <c r="C12" s="2" t="s">
        <v>625</v>
      </c>
    </row>
    <row r="13">
      <c r="A13" s="2" t="s">
        <v>132</v>
      </c>
      <c r="B13" s="2" t="s">
        <v>132</v>
      </c>
      <c r="C13" s="2" t="s">
        <v>638</v>
      </c>
      <c r="D13" s="2" t="s">
        <v>625</v>
      </c>
    </row>
    <row r="14">
      <c r="A14" s="2" t="s">
        <v>138</v>
      </c>
      <c r="B14" s="2" t="s">
        <v>138</v>
      </c>
      <c r="C14" s="2" t="s">
        <v>639</v>
      </c>
      <c r="D14" s="2" t="s">
        <v>625</v>
      </c>
    </row>
    <row r="15">
      <c r="A15" s="2" t="s">
        <v>144</v>
      </c>
      <c r="B15" s="2" t="s">
        <v>144</v>
      </c>
      <c r="C15" s="2" t="s">
        <v>640</v>
      </c>
      <c r="D15" s="2" t="s">
        <v>625</v>
      </c>
    </row>
    <row r="16">
      <c r="A16" s="2" t="s">
        <v>623</v>
      </c>
      <c r="B16" s="2" t="s">
        <v>624</v>
      </c>
      <c r="C16" s="2" t="s">
        <v>625</v>
      </c>
    </row>
    <row r="17">
      <c r="A17" s="2" t="s">
        <v>150</v>
      </c>
      <c r="B17" s="2" t="s">
        <v>150</v>
      </c>
      <c r="C17" s="2" t="s">
        <v>641</v>
      </c>
      <c r="D17" s="2" t="s">
        <v>625</v>
      </c>
    </row>
    <row r="18">
      <c r="A18" s="2" t="s">
        <v>156</v>
      </c>
      <c r="B18" s="2" t="s">
        <v>156</v>
      </c>
      <c r="C18" s="2" t="s">
        <v>642</v>
      </c>
      <c r="D18" s="2" t="s">
        <v>625</v>
      </c>
    </row>
    <row r="19">
      <c r="A19" s="2" t="s">
        <v>162</v>
      </c>
      <c r="B19" s="2" t="s">
        <v>162</v>
      </c>
      <c r="C19" s="2" t="s">
        <v>643</v>
      </c>
      <c r="D19" s="2" t="s">
        <v>625</v>
      </c>
    </row>
    <row r="20">
      <c r="A20" s="2" t="s">
        <v>623</v>
      </c>
      <c r="B20" s="2" t="s">
        <v>624</v>
      </c>
      <c r="C20" s="2" t="s">
        <v>625</v>
      </c>
    </row>
    <row r="21">
      <c r="A21" s="2" t="s">
        <v>168</v>
      </c>
      <c r="B21" s="2" t="s">
        <v>168</v>
      </c>
      <c r="C21" s="2" t="s">
        <v>644</v>
      </c>
      <c r="D21" s="2" t="s">
        <v>625</v>
      </c>
    </row>
    <row r="22">
      <c r="A22" s="2" t="s">
        <v>174</v>
      </c>
      <c r="B22" s="2" t="s">
        <v>174</v>
      </c>
      <c r="C22" s="2" t="s">
        <v>645</v>
      </c>
      <c r="D22" s="2" t="s">
        <v>625</v>
      </c>
    </row>
    <row r="23">
      <c r="A23" s="2" t="s">
        <v>180</v>
      </c>
      <c r="B23" s="2" t="s">
        <v>180</v>
      </c>
      <c r="C23" s="2" t="s">
        <v>646</v>
      </c>
      <c r="D23" s="2" t="s">
        <v>625</v>
      </c>
    </row>
    <row r="24">
      <c r="A24" s="2" t="s">
        <v>623</v>
      </c>
      <c r="B24" s="2" t="s">
        <v>624</v>
      </c>
      <c r="C24" s="2" t="s">
        <v>625</v>
      </c>
    </row>
    <row r="25">
      <c r="A25" s="2" t="s">
        <v>186</v>
      </c>
      <c r="B25" s="2" t="s">
        <v>186</v>
      </c>
      <c r="C25" s="2" t="s">
        <v>647</v>
      </c>
      <c r="D25" s="2" t="s">
        <v>625</v>
      </c>
    </row>
    <row r="26">
      <c r="A26" s="2" t="s">
        <v>192</v>
      </c>
      <c r="B26" s="2" t="s">
        <v>192</v>
      </c>
      <c r="C26" s="2" t="s">
        <v>648</v>
      </c>
      <c r="D26" s="2" t="s">
        <v>625</v>
      </c>
    </row>
    <row r="27">
      <c r="A27" s="2" t="s">
        <v>198</v>
      </c>
      <c r="B27" s="2" t="s">
        <v>198</v>
      </c>
      <c r="C27" s="2" t="s">
        <v>649</v>
      </c>
      <c r="D27" s="2" t="s">
        <v>625</v>
      </c>
    </row>
    <row r="28">
      <c r="A28" s="2" t="s">
        <v>623</v>
      </c>
      <c r="B28" s="2" t="s">
        <v>624</v>
      </c>
      <c r="C28" s="2" t="s">
        <v>625</v>
      </c>
    </row>
    <row r="29">
      <c r="A29" s="2" t="s">
        <v>204</v>
      </c>
      <c r="B29" s="2" t="s">
        <v>204</v>
      </c>
      <c r="C29" s="2" t="s">
        <v>650</v>
      </c>
      <c r="D29" s="2" t="s">
        <v>625</v>
      </c>
    </row>
    <row r="30">
      <c r="A30" s="2" t="s">
        <v>210</v>
      </c>
      <c r="B30" s="2" t="s">
        <v>210</v>
      </c>
      <c r="C30" s="2" t="s">
        <v>651</v>
      </c>
      <c r="D30" s="2" t="s">
        <v>625</v>
      </c>
    </row>
    <row r="31">
      <c r="A31" s="2" t="s">
        <v>216</v>
      </c>
      <c r="B31" s="2" t="s">
        <v>216</v>
      </c>
      <c r="C31" s="2" t="s">
        <v>652</v>
      </c>
      <c r="D31" s="2" t="s">
        <v>625</v>
      </c>
    </row>
    <row r="32">
      <c r="A32" s="2" t="s">
        <v>623</v>
      </c>
      <c r="B32" s="2" t="s">
        <v>624</v>
      </c>
      <c r="C32" s="2" t="s">
        <v>625</v>
      </c>
    </row>
    <row r="33">
      <c r="A33" s="2" t="s">
        <v>222</v>
      </c>
      <c r="B33" s="2" t="s">
        <v>222</v>
      </c>
      <c r="C33" s="2" t="s">
        <v>653</v>
      </c>
      <c r="D33" s="2" t="s">
        <v>625</v>
      </c>
    </row>
    <row r="34">
      <c r="A34" s="2" t="s">
        <v>228</v>
      </c>
      <c r="B34" s="2" t="s">
        <v>228</v>
      </c>
      <c r="C34" s="2" t="s">
        <v>654</v>
      </c>
      <c r="D34" s="2" t="s">
        <v>625</v>
      </c>
    </row>
    <row r="35">
      <c r="A35" s="2" t="s">
        <v>623</v>
      </c>
    </row>
    <row r="36">
      <c r="A36" s="2" t="s">
        <v>623</v>
      </c>
    </row>
    <row r="37">
      <c r="A37" s="2" t="s">
        <v>623</v>
      </c>
    </row>
    <row r="38">
      <c r="A38" s="2" t="s">
        <v>623</v>
      </c>
    </row>
    <row r="39">
      <c r="A39" s="2" t="s">
        <v>623</v>
      </c>
    </row>
    <row r="40">
      <c r="A40" s="2" t="s">
        <v>623</v>
      </c>
    </row>
    <row r="41">
      <c r="A41" s="2" t="s">
        <v>623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655</v>
      </c>
      <c r="B1" s="3" t="s">
        <v>67</v>
      </c>
    </row>
    <row r="2">
      <c r="A2" s="2" t="s">
        <v>655</v>
      </c>
      <c r="B2" s="3" t="s">
        <v>68</v>
      </c>
    </row>
    <row r="3">
      <c r="A3" s="2" t="s">
        <v>655</v>
      </c>
      <c r="B3" s="3" t="s">
        <v>69</v>
      </c>
    </row>
    <row r="4">
      <c r="A4" s="2" t="s">
        <v>655</v>
      </c>
      <c r="B4" s="3" t="s">
        <v>70</v>
      </c>
    </row>
    <row r="5">
      <c r="A5" s="2" t="s">
        <v>655</v>
      </c>
      <c r="B5" s="3" t="s">
        <v>71</v>
      </c>
    </row>
    <row r="6">
      <c r="A6" s="2" t="s">
        <v>655</v>
      </c>
      <c r="B6" s="3" t="s">
        <v>72</v>
      </c>
    </row>
    <row r="7">
      <c r="A7" s="2" t="s">
        <v>655</v>
      </c>
      <c r="B7" s="3" t="s">
        <v>73</v>
      </c>
    </row>
    <row r="8">
      <c r="A8" s="2" t="s">
        <v>655</v>
      </c>
      <c r="B8" s="3" t="s">
        <v>74</v>
      </c>
    </row>
    <row r="9">
      <c r="A9" s="2" t="s">
        <v>655</v>
      </c>
      <c r="B9" s="3" t="s">
        <v>75</v>
      </c>
    </row>
    <row r="10">
      <c r="A10" s="2" t="s">
        <v>655</v>
      </c>
      <c r="B10" s="3" t="s">
        <v>76</v>
      </c>
    </row>
    <row r="11">
      <c r="A11" s="2" t="s">
        <v>655</v>
      </c>
      <c r="B11" s="3" t="s">
        <v>77</v>
      </c>
    </row>
    <row r="12">
      <c r="A12" s="2" t="s">
        <v>655</v>
      </c>
      <c r="B12" s="3" t="s">
        <v>78</v>
      </c>
    </row>
    <row r="13">
      <c r="A13" s="2" t="s">
        <v>655</v>
      </c>
      <c r="B13" s="3" t="s">
        <v>79</v>
      </c>
    </row>
    <row r="14">
      <c r="A14" s="2" t="s">
        <v>655</v>
      </c>
      <c r="B14" s="3" t="s">
        <v>80</v>
      </c>
    </row>
    <row r="15">
      <c r="A15" s="2" t="s">
        <v>655</v>
      </c>
      <c r="B15" s="3" t="s">
        <v>81</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IFERROR(__xludf.DUMMYFUNCTION("IMPORTFEED(""https://news.google.com/rss/search?q=aiphotobooth"",""items created"", false)"),"Fri, 12 Jul 2024 07:00:00 GMT")</f>
        <v>Fri, 12 Jul 2024 07:00:00 GMT</v>
      </c>
      <c r="B2" s="5" t="str">
        <f>IFERROR(__xludf.DUMMYFUNCTION("IMPORTFEED(""https://news.google.com/rss/search?q=aiphotobooth"",""items title"", false)"),"Generative AI Experiences: 3 Ways To Tap Into A New Retargeting Goldmine - Demand Gen Report")</f>
        <v>Generative AI Experiences: 3 Ways To Tap Into A New Retargeting Goldmine - Demand Gen Report</v>
      </c>
      <c r="D2" s="1" t="str">
        <f>IFERROR(__xludf.DUMMYFUNCTION("IMPORTFEED(""https://news.google.com/rss/search?q=aiphotobooth"",""items url"", false)"),"https://news.google.com/rss/articles/CBMixAFBVV95cUxQUWJ6Y1pOZHk1M1Y2S29LN3ZqLWdvS0NvZjM0Y1NzazZIQ2d2TGJYT0x3dWdwRXgzdUhrMUthdTREdjNPdUdHeDZIZjMza2Y4TklxVDZsOU82b2FGcGo4R1FMM1dTcUdCa3BmR0R4Z3JPajJrYVRCbFpWd3VUd0x6b1RlbWFRRExaS1hFandXYnN5Qlc5QlRmTTVFV2JKaD"&amp;"FDOXd0blJTeFdaY3M4d1p1T3drRENaQTladm40SXFUakYtOVlJ?oc=5")</f>
        <v>https://news.google.com/rss/articles/CBMixAFBVV95cUxQUWJ6Y1pOZHk1M1Y2S29LN3ZqLWdvS0NvZjM0Y1NzazZIQ2d2TGJYT0x3dWdwRXgzdUhrMUthdTREdjNPdUdHeDZIZjMza2Y4TklxVDZsOU82b2FGcGo4R1FMM1dTcUdCa3BmR0R4Z3JPajJrYVRCbFpWd3VUd0x6b1RlbWFRRExaS1hFandXYnN5Qlc5QlRmTTVFV2JKaDFDOXd0blJTeFdaY3M4d1p1T3drRENaQTladm40SXFUakYtOVlJ?oc=5</v>
      </c>
      <c r="E2" s="5" t="str">
        <f>IFERROR(__xludf.DUMMYFUNCTION("IMPORTFEED(""https://news.google.com/rss/search?q=aiphotobooth"",""items summary"", false)"),"Generative AI Experiences: 3 Ways To Tap Into A New Retargeting Goldmine  Demand 
Gen Report")</f>
        <v>Generative AI Experiences: 3 Ways To Tap Into A New Retargeting Goldmine  Demand 
Gen Report</v>
      </c>
    </row>
    <row r="3">
      <c r="A3" s="5" t="str">
        <f>IFERROR(__xludf.DUMMYFUNCTION("""COMPUTED_VALUE"""),"Wed, 29 May 2024 07:00:00 GMT")</f>
        <v>Wed, 29 May 2024 07:00:00 GMT</v>
      </c>
      <c r="B3" s="5" t="str">
        <f>IFERROR(__xludf.DUMMYFUNCTION("""COMPUTED_VALUE"""),"Why Headshots Taken by a Photographer Are Better Than AI - PetaPixel")</f>
        <v>Why Headshots Taken by a Photographer Are Better Than AI - PetaPixel</v>
      </c>
      <c r="D3" s="1" t="str">
        <f>IFERROR(__xludf.DUMMYFUNCTION("""COMPUTED_VALUE"""),"https://news.google.com/rss/articles/CBMilAFBVV95cUxOWjBPbnZHUGwzNHJoUkZIQkN6N1VtR3EyaE5xejQ3R1N6aFlULXFHbDVJUGswOEFuVjFocmZaRTRib1o2aXFvVGR5NGFIZThqZVpwWHpXcGZUYUxrdmhNUFJkdVllM1cyNkJSakJzNXhYOTBBb0ZHQ3g0WUNjUEhjUE4tUU83Y3dNWmFUT0JMUnJNZG5S?oc=5")</f>
        <v>https://news.google.com/rss/articles/CBMilAFBVV95cUxOWjBPbnZHUGwzNHJoUkZIQkN6N1VtR3EyaE5xejQ3R1N6aFlULXFHbDVJUGswOEFuVjFocmZaRTRib1o2aXFvVGR5NGFIZThqZVpwWHpXcGZUYUxrdmhNUFJkdVllM1cyNkJSakJzNXhYOTBBb0ZHQ3g0WUNjUEhjUE4tUU83Y3dNWmFUT0JMUnJNZG5S?oc=5</v>
      </c>
      <c r="E3" s="5" t="str">
        <f>IFERROR(__xludf.DUMMYFUNCTION("""COMPUTED_VALUE"""),"Why Headshots Taken by a Photographer Are Better Than AI  PetaPixel")</f>
        <v>Why Headshots Taken by a Photographer Are Better Than AI  PetaPixel</v>
      </c>
    </row>
    <row r="4">
      <c r="A4" s="5" t="str">
        <f>IFERROR(__xludf.DUMMYFUNCTION("""COMPUTED_VALUE"""),"Mon, 03 Jun 2024 07:00:00 GMT")</f>
        <v>Mon, 03 Jun 2024 07:00:00 GMT</v>
      </c>
      <c r="B4" s="5" t="str">
        <f>IFERROR(__xludf.DUMMYFUNCTION("""COMPUTED_VALUE"""),"InfoComm 2024: AI moves centre stage - Installation and AV Technology Europe")</f>
        <v>InfoComm 2024: AI moves centre stage - Installation and AV Technology Europe</v>
      </c>
      <c r="D4" s="1" t="str">
        <f>IFERROR(__xludf.DUMMYFUNCTION("""COMPUTED_VALUE"""),"https://news.google.com/rss/articles/CBMimAFBVV95cUxObGdmTThoak1Fbzl4dk1uREhWaG5BcUVZLXVhTzhEcHJQQnp6eDJtdWUxNmF2QkppRFByZk44U3Z6R2ZDY0FFdm0xWFBPNzRQdkhES3dfMTVvVjVWcEZOaHhuZmUzcVA4OU9nNndWLVNpYzJsUVNReEUzRDBseTVyUDhMWkd2SHd5SEpjOG03UUNFLUpod3QtVw?oc=5")</f>
        <v>https://news.google.com/rss/articles/CBMimAFBVV95cUxObGdmTThoak1Fbzl4dk1uREhWaG5BcUVZLXVhTzhEcHJQQnp6eDJtdWUxNmF2QkppRFByZk44U3Z6R2ZDY0FFdm0xWFBPNzRQdkhES3dfMTVvVjVWcEZOaHhuZmUzcVA4OU9nNndWLVNpYzJsUVNReEUzRDBseTVyUDhMWkd2SHd5SEpjOG03UUNFLUpod3QtVw?oc=5</v>
      </c>
      <c r="E4" s="5" t="str">
        <f>IFERROR(__xludf.DUMMYFUNCTION("""COMPUTED_VALUE"""),"InfoComm 2024: AI moves centre stage  Installation and AV Technology Europe")</f>
        <v>InfoComm 2024: AI moves centre stage  Installation and AV Technology Europe</v>
      </c>
    </row>
    <row r="5">
      <c r="A5" s="5" t="str">
        <f>IFERROR(__xludf.DUMMYFUNCTION("""COMPUTED_VALUE"""),"Wed, 12 Jun 2024 07:00:00 GMT")</f>
        <v>Wed, 12 Jun 2024 07:00:00 GMT</v>
      </c>
      <c r="B5" s="5" t="str">
        <f>IFERROR(__xludf.DUMMYFUNCTION("""COMPUTED_VALUE"""),"AI Bridgerton Filter: Best Bridgerton Portrait Generator - Perfect Corp.")</f>
        <v>AI Bridgerton Filter: Best Bridgerton Portrait Generator - Perfect Corp.</v>
      </c>
      <c r="D5" s="1" t="str">
        <f>IFERROR(__xludf.DUMMYFUNCTION("""COMPUTED_VALUE"""),"https://news.google.com/rss/articles/CBMiigFBVV95cUxPZkNYbmQ0b3ZsWkRJazdwMEZTY2RwRDI3X0dVZmtlWl90V3ROVHNpOEtRelYyNndnd0J1YjZOZm54SXdvb19TOWtCOHFOYUdTQW8zV2VScTBueWtxdVdJZnh1bi1aU0hjel9kU2tBZEV2ZGs1Z3F4c1NBd0NoOWw1YTQxcDhoSzlIakE?oc=5")</f>
        <v>https://news.google.com/rss/articles/CBMiigFBVV95cUxPZkNYbmQ0b3ZsWkRJazdwMEZTY2RwRDI3X0dVZmtlWl90V3ROVHNpOEtRelYyNndnd0J1YjZOZm54SXdvb19TOWtCOHFOYUdTQW8zV2VScTBueWtxdVdJZnh1bi1aU0hjel9kU2tBZEV2ZGs1Z3F4c1NBd0NoOWw1YTQxcDhoSzlIakE?oc=5</v>
      </c>
      <c r="E5" s="5" t="str">
        <f>IFERROR(__xludf.DUMMYFUNCTION("""COMPUTED_VALUE"""),"AI Bridgerton Filter: Best Bridgerton Portrait Generator  Perfect Corp.")</f>
        <v>AI Bridgerton Filter: Best Bridgerton Portrait Generator  Perfect Corp.</v>
      </c>
    </row>
    <row r="6">
      <c r="A6" s="5" t="str">
        <f>IFERROR(__xludf.DUMMYFUNCTION("""COMPUTED_VALUE"""),"Wed, 04 Oct 2023 07:00:00 GMT")</f>
        <v>Wed, 04 Oct 2023 07:00:00 GMT</v>
      </c>
      <c r="B6" s="5" t="str">
        <f>IFERROR(__xludf.DUMMYFUNCTION("""COMPUTED_VALUE"""),"90s yearbook AI trend: Is the app free? How to make high school photos - Fast Company")</f>
        <v>90s yearbook AI trend: Is the app free? How to make high school photos - Fast Company</v>
      </c>
      <c r="D6" s="1" t="str">
        <f>IFERROR(__xludf.DUMMYFUNCTION("""COMPUTED_VALUE"""),"https://news.google.com/rss/articles/CBMikwFBVV95cUxOSGtOSjFGVGVKVlY0a0xNUTB5N2tSMHBRZmFsWHZwTFB4VXNiUkd5ZkcydFIxY2xZSzh2UC1sM2J4SjVpZ0VtQnRxNFRKWU1fTGpLd2o2VzZZcE1vbjN1SHEzMXBaY2hKUk5sZ2dFR1RzUlVKUUR2ZlIxSFBoYTA5dTdhN1ZMcUUwbkl0ZUM2a0JTTWs?oc=5")</f>
        <v>https://news.google.com/rss/articles/CBMikwFBVV95cUxOSGtOSjFGVGVKVlY0a0xNUTB5N2tSMHBRZmFsWHZwTFB4VXNiUkd5ZkcydFIxY2xZSzh2UC1sM2J4SjVpZ0VtQnRxNFRKWU1fTGpLd2o2VzZZcE1vbjN1SHEzMXBaY2hKUk5sZ2dFR1RzUlVKUUR2ZlIxSFBoYTA5dTdhN1ZMcUUwbkl0ZUM2a0JTTWs?oc=5</v>
      </c>
      <c r="E6" s="5" t="str">
        <f>IFERROR(__xludf.DUMMYFUNCTION("""COMPUTED_VALUE"""),"90s yearbook AI trend: Is the app free? How to make high school photos  Fast 
Company")</f>
        <v>90s yearbook AI trend: Is the app free? How to make high school photos  Fast 
Company</v>
      </c>
    </row>
    <row r="7">
      <c r="A7" s="5" t="str">
        <f>IFERROR(__xludf.DUMMYFUNCTION("""COMPUTED_VALUE"""),"Thu, 09 Nov 2023 08:00:00 GMT")</f>
        <v>Thu, 09 Nov 2023 08:00:00 GMT</v>
      </c>
      <c r="B7" s="5" t="str">
        <f>IFERROR(__xludf.DUMMYFUNCTION("""COMPUTED_VALUE"""),"Accenture launches generative AI studios for enterprises - CIO Dive")</f>
        <v>Accenture launches generative AI studios for enterprises - CIO Dive</v>
      </c>
      <c r="D7" s="1" t="str">
        <f>IFERROR(__xludf.DUMMYFUNCTION("""COMPUTED_VALUE"""),"https://news.google.com/rss/articles/CBMihgFBVV95cUxPcHZJeU5pd2lUZUtySGVjc2hiWnpPazk3VU5lVFFqcDVhTExoQ0RtMFVISEd2OUdrNGJWcC10Q2pXaGw4T083ZXJzNzFUNmJxbkdXb2w3cy1zNFE5R2VXd2RiTUpsemxJTDl5ZXljS0kzOHZrX21CaFJSNnJaeTFoQnNRTWFsUQ?oc=5")</f>
        <v>https://news.google.com/rss/articles/CBMihgFBVV95cUxPcHZJeU5pd2lUZUtySGVjc2hiWnpPazk3VU5lVFFqcDVhTExoQ0RtMFVISEd2OUdrNGJWcC10Q2pXaGw4T083ZXJzNzFUNmJxbkdXb2w3cy1zNFE5R2VXd2RiTUpsemxJTDl5ZXljS0kzOHZrX21CaFJSNnJaeTFoQnNRTWFsUQ?oc=5</v>
      </c>
      <c r="E7" s="5" t="str">
        <f>IFERROR(__xludf.DUMMYFUNCTION("""COMPUTED_VALUE"""),"Accenture launches generative AI studios for enterprises  CIO Dive")</f>
        <v>Accenture launches generative AI studios for enterprises  CIO Dive</v>
      </c>
    </row>
    <row r="8">
      <c r="A8" s="5" t="str">
        <f>IFERROR(__xludf.DUMMYFUNCTION("""COMPUTED_VALUE"""),"Thu, 25 Jul 2024 07:00:00 GMT")</f>
        <v>Thu, 25 Jul 2024 07:00:00 GMT</v>
      </c>
      <c r="B8" s="5" t="str">
        <f>IFERROR(__xludf.DUMMYFUNCTION("""COMPUTED_VALUE"""),"Tech fair showcases AI and robotic advances - Bangkok Post")</f>
        <v>Tech fair showcases AI and robotic advances - Bangkok Post</v>
      </c>
      <c r="D8" s="1" t="str">
        <f>IFERROR(__xludf.DUMMYFUNCTION("""COMPUTED_VALUE"""),"https://news.google.com/rss/articles/CBMinAFBVV95cUxQaXhpSlhPay1DMnhQWGVDNjVMeFA3SHptQ0Q4Q3NnZG5vREtWNktfakxRU0hSbjhkSWtGcUY3WFJGd1hXS3lOLWNESGNWMkNhVUs3d0lmTVB0alRQQnZSRF9NV09CMGFZb2FLVk9RWEJ5Ny1kY2ZmWldiWjV0ZkIzZnktRXVJd0hxSUgxSWg5VzNtaFRYTHF5NHNDQnk?oc"&amp;"=5")</f>
        <v>https://news.google.com/rss/articles/CBMinAFBVV95cUxQaXhpSlhPay1DMnhQWGVDNjVMeFA3SHptQ0Q4Q3NnZG5vREtWNktfakxRU0hSbjhkSWtGcUY3WFJGd1hXS3lOLWNESGNWMkNhVUs3d0lmTVB0alRQQnZSRF9NV09CMGFZb2FLVk9RWEJ5Ny1kY2ZmWldiWjV0ZkIzZnktRXVJd0hxSUgxSWg5VzNtaFRYTHF5NHNDQnk?oc=5</v>
      </c>
      <c r="E8" s="5" t="str">
        <f>IFERROR(__xludf.DUMMYFUNCTION("""COMPUTED_VALUE"""),"Tech fair showcases AI and robotic advances  Bangkok Post")</f>
        <v>Tech fair showcases AI and robotic advances  Bangkok Post</v>
      </c>
    </row>
    <row r="9">
      <c r="A9" s="5" t="str">
        <f>IFERROR(__xludf.DUMMYFUNCTION("""COMPUTED_VALUE"""),"Tue, 29 Aug 2023 07:00:00 GMT")</f>
        <v>Tue, 29 Aug 2023 07:00:00 GMT</v>
      </c>
      <c r="B9" s="5" t="str">
        <f>IFERROR(__xludf.DUMMYFUNCTION("""COMPUTED_VALUE"""),"This AI photo booth turns your images into dream-like memories - Digital Camera World")</f>
        <v>This AI photo booth turns your images into dream-like memories - Digital Camera World</v>
      </c>
      <c r="D9" s="1" t="str">
        <f>IFERROR(__xludf.DUMMYFUNCTION("""COMPUTED_VALUE"""),"https://news.google.com/rss/articles/CBMipAFBVV95cUxNazdPdmdINk9wbDhuYldKa2o2WEVtZ1dQeDFTcHQ0RmMwREVtZ0swcDEwVDNFaUFlOTV2SE1jQlk3UzRUbFhfRUhlOWZZdTM0TTMxMFBMSnZuVGs1eGlFZ0NzcjlxQnhFWXZWNGNMeGNCckVSN1FjbmhnVkl6OWd5TWczUXNFWVZDM0N4X2lndU5aZ1dMcUg0a1kyeHBfbF"&amp;"VmbVJmQg?oc=5")</f>
        <v>https://news.google.com/rss/articles/CBMipAFBVV95cUxNazdPdmdINk9wbDhuYldKa2o2WEVtZ1dQeDFTcHQ0RmMwREVtZ0swcDEwVDNFaUFlOTV2SE1jQlk3UzRUbFhfRUhlOWZZdTM0TTMxMFBMSnZuVGs1eGlFZ0NzcjlxQnhFWXZWNGNMeGNCckVSN1FjbmhnVkl6OWd5TWczUXNFWVZDM0N4X2lndU5aZ1dMcUg0a1kyeHBfbFVmbVJmQg?oc=5</v>
      </c>
      <c r="E9" s="5" t="str">
        <f>IFERROR(__xludf.DUMMYFUNCTION("""COMPUTED_VALUE"""),"This AI photo booth turns your images into dream-like memories  Digital 
Camera World")</f>
        <v>This AI photo booth turns your images into dream-like memories  Digital 
Camera World</v>
      </c>
    </row>
    <row r="10">
      <c r="A10" s="5" t="str">
        <f>IFERROR(__xludf.DUMMYFUNCTION("""COMPUTED_VALUE"""),"Tue, 03 Oct 2023 07:00:00 GMT")</f>
        <v>Tue, 03 Oct 2023 07:00:00 GMT</v>
      </c>
      <c r="B10" s="5" t="str">
        <f>IFERROR(__xludf.DUMMYFUNCTION("""COMPUTED_VALUE"""),"Generative AI and Padel - Deloitte")</f>
        <v>Generative AI and Padel - Deloitte</v>
      </c>
      <c r="D10" s="1" t="str">
        <f>IFERROR(__xludf.DUMMYFUNCTION("""COMPUTED_VALUE"""),"https://news.google.com/rss/articles/CBMikAFBVV95cUxQNUw2T19ncUlXWmNieTdiT2ttdVdJZEFPV21TVGRYZGxpNkNyeXpsTnRqV3dHbXpvUl85cVBRZEVOMnVDMTB0b0F5ZHd6NEVjM044SFlUYmpxSWYwTl84elJYdElZMjN6bnBXOTBfdE9qZkppa2E2TlZzc0lOaENTaWFtVkk3UVBFNzQySzJDN0k?oc=5")</f>
        <v>https://news.google.com/rss/articles/CBMikAFBVV95cUxQNUw2T19ncUlXWmNieTdiT2ttdVdJZEFPV21TVGRYZGxpNkNyeXpsTnRqV3dHbXpvUl85cVBRZEVOMnVDMTB0b0F5ZHd6NEVjM044SFlUYmpxSWYwTl84elJYdElZMjN6bnBXOTBfdE9qZkppa2E2TlZzc0lOaENTaWFtVkk3UVBFNzQySzJDN0k?oc=5</v>
      </c>
      <c r="E10" s="5" t="str">
        <f>IFERROR(__xludf.DUMMYFUNCTION("""COMPUTED_VALUE"""),"Generative AI and Padel  Deloitte")</f>
        <v>Generative AI and Padel  Deloitte</v>
      </c>
    </row>
    <row r="11">
      <c r="A11" s="5" t="str">
        <f>IFERROR(__xludf.DUMMYFUNCTION("""COMPUTED_VALUE"""),"Mon, 08 May 2023 07:00:00 GMT")</f>
        <v>Mon, 08 May 2023 07:00:00 GMT</v>
      </c>
      <c r="B11" s="5" t="str">
        <f>IFERROR(__xludf.DUMMYFUNCTION("""COMPUTED_VALUE"""),"A Photographer Embraces the Alien Logic of A.I. - The New Yorker")</f>
        <v>A Photographer Embraces the Alien Logic of A.I. - The New Yorker</v>
      </c>
      <c r="D11" s="1" t="str">
        <f>IFERROR(__xludf.DUMMYFUNCTION("""COMPUTED_VALUE"""),"https://news.google.com/rss/articles/CBMilgFBVV95cUxNRHF3cXVfdEM0eFh3NDRzc0lnN3JWOUJkR1JmcHJQVmFuXzdwN0JpeWN3Y1ZJemRCZ2sxbGNabUkyaEpmN2FycVNLSnExU0M3cmc5cWJBbUc4TTRqZ2RYbnNfa29WdFFVZjZUeGxscFB6N3dUck40SnlyZWJHSkNYZy1qbkQwZjI0M3BWa056c0hqeWZ5Vmc?oc=5")</f>
        <v>https://news.google.com/rss/articles/CBMilgFBVV95cUxNRHF3cXVfdEM0eFh3NDRzc0lnN3JWOUJkR1JmcHJQVmFuXzdwN0JpeWN3Y1ZJemRCZ2sxbGNabUkyaEpmN2FycVNLSnExU0M3cmc5cWJBbUc4TTRqZ2RYbnNfa29WdFFVZjZUeGxscFB6N3dUck40SnlyZWJHSkNYZy1qbkQwZjI0M3BWa056c0hqeWZ5Vmc?oc=5</v>
      </c>
      <c r="E11" s="5" t="str">
        <f>IFERROR(__xludf.DUMMYFUNCTION("""COMPUTED_VALUE"""),"A Photographer Embraces the Alien Logic of A.I.  The New Yorker")</f>
        <v>A Photographer Embraces the Alien Logic of A.I.  The New Yorker</v>
      </c>
    </row>
    <row r="12">
      <c r="A12" s="5" t="str">
        <f>IFERROR(__xludf.DUMMYFUNCTION("""COMPUTED_VALUE"""),"Fri, 04 Aug 2023 07:00:00 GMT")</f>
        <v>Fri, 04 Aug 2023 07:00:00 GMT</v>
      </c>
      <c r="B12" s="5" t="str">
        <f>IFERROR(__xludf.DUMMYFUNCTION("""COMPUTED_VALUE"""),"OutSnapped debuts AI photo booth for avatars and more - Kiosk Marketplace")</f>
        <v>OutSnapped debuts AI photo booth for avatars and more - Kiosk Marketplace</v>
      </c>
      <c r="D12" s="1" t="str">
        <f>IFERROR(__xludf.DUMMYFUNCTION("""COMPUTED_VALUE"""),"https://news.google.com/rss/articles/CBMilwFBVV95cUxQZEVDM3JDMkc2ZDBHS19fdWl2YXFMaWFuR0FXb3pDWDBnYVhaV2UyUzRNWlVZZEk3ZDFKYmo2X3gxOUh4QWVYeHQ2VGlwTzRaM2ttN2VDcTFFSkxIdmtuQVJpQk1pNTF2NW5DVEx3UHFwTThmQmVHazVHVXZ4VnBuOWNNX3ZXRHJNbmJBQXdFZktILU5kWVln?oc=5")</f>
        <v>https://news.google.com/rss/articles/CBMilwFBVV95cUxQZEVDM3JDMkc2ZDBHS19fdWl2YXFMaWFuR0FXb3pDWDBnYVhaV2UyUzRNWlVZZEk3ZDFKYmo2X3gxOUh4QWVYeHQ2VGlwTzRaM2ttN2VDcTFFSkxIdmtuQVJpQk1pNTF2NW5DVEx3UHFwTThmQmVHazVHVXZ4VnBuOWNNX3ZXRHJNbmJBQXdFZktILU5kWVln?oc=5</v>
      </c>
      <c r="E12" s="5" t="str">
        <f>IFERROR(__xludf.DUMMYFUNCTION("""COMPUTED_VALUE"""),"OutSnapped debuts AI photo booth for avatars and more  Kiosk Marketplace")</f>
        <v>OutSnapped debuts AI photo booth for avatars and more  Kiosk Marketplace</v>
      </c>
    </row>
    <row r="13">
      <c r="A13" s="5" t="str">
        <f>IFERROR(__xludf.DUMMYFUNCTION("""COMPUTED_VALUE"""),"Tue, 18 Jul 2023 07:00:00 GMT")</f>
        <v>Tue, 18 Jul 2023 07:00:00 GMT</v>
      </c>
      <c r="B13" s="5" t="str">
        <f>IFERROR(__xludf.DUMMYFUNCTION("""COMPUTED_VALUE"""),"How AI is resurrecting dead actors - BBC.com")</f>
        <v>How AI is resurrecting dead actors - BBC.com</v>
      </c>
      <c r="D13" s="1" t="str">
        <f>IFERROR(__xludf.DUMMYFUNCTION("""COMPUTED_VALUE"""),"https://news.google.com/rss/articles/CBMilwFBVV95cUxOTFp3Y09DM3FieV9mRXVBWEFyQ2tJUW1JUDJRUlZNbmtYV3BoaG1Ha3JnTlYyYWhFelkwVWQzMHd1R0pUVGRDc3d4SG1GSHJVZmVzdkhCRlpWNVprc1VQb2FJTkNDdFdLcXUtaDFldWY1NS1XR1l2NXhuUS0teUhPNHVycTVTZHdsaEVEQjlOaUNsUWs4Z0lN?oc=5")</f>
        <v>https://news.google.com/rss/articles/CBMilwFBVV95cUxOTFp3Y09DM3FieV9mRXVBWEFyQ2tJUW1JUDJRUlZNbmtYV3BoaG1Ha3JnTlYyYWhFelkwVWQzMHd1R0pUVGRDc3d4SG1GSHJVZmVzdkhCRlpWNVprc1VQb2FJTkNDdFdLcXUtaDFldWY1NS1XR1l2NXhuUS0teUhPNHVycTVTZHdsaEVEQjlOaUNsUWs4Z0lN?oc=5</v>
      </c>
      <c r="E13" s="5" t="str">
        <f>IFERROR(__xludf.DUMMYFUNCTION("""COMPUTED_VALUE"""),"How AI is resurrecting dead actors  BBC.com")</f>
        <v>How AI is resurrecting dead actors  BBC.com</v>
      </c>
    </row>
    <row r="14">
      <c r="A14" s="5" t="str">
        <f>IFERROR(__xludf.DUMMYFUNCTION("""COMPUTED_VALUE"""),"Fri, 07 Jul 2023 07:00:00 GMT")</f>
        <v>Fri, 07 Jul 2023 07:00:00 GMT</v>
      </c>
      <c r="B14" s="5" t="str">
        <f>IFERROR(__xludf.DUMMYFUNCTION("""COMPUTED_VALUE"""),"Is A.I. the Future of Astrology? (Published 2023) - The New York Times")</f>
        <v>Is A.I. the Future of Astrology? (Published 2023) - The New York Times</v>
      </c>
      <c r="D14" s="1" t="str">
        <f>IFERROR(__xludf.DUMMYFUNCTION("""COMPUTED_VALUE"""),"https://news.google.com/rss/articles/CBMidEFVX3lxTE1sa3pmbFQwMk1IeXk4NW40b0ZtRXVxSU1DN1A0NDl6eFFXbVo5YjlVMVRtRzI1bGtVLTBBcnBlMzhEREtHMUxBOVVEQ0ZZNjh3ZkxHMmxYdW51aEhLem1DdFVFMl9VVENVZjBDMWd4TGlSOUVW?oc=5")</f>
        <v>https://news.google.com/rss/articles/CBMidEFVX3lxTE1sa3pmbFQwMk1IeXk4NW40b0ZtRXVxSU1DN1A0NDl6eFFXbVo5YjlVMVRtRzI1bGtVLTBBcnBlMzhEREtHMUxBOVVEQ0ZZNjh3ZkxHMmxYdW51aEhLem1DdFVFMl9VVENVZjBDMWd4TGlSOUVW?oc=5</v>
      </c>
      <c r="E14" s="5" t="str">
        <f>IFERROR(__xludf.DUMMYFUNCTION("""COMPUTED_VALUE"""),"Is A.I. the Future of Astrology? (Published 2023)  The New York Times")</f>
        <v>Is A.I. the Future of Astrology? (Published 2023)  The New York Times</v>
      </c>
    </row>
    <row r="15">
      <c r="A15" s="5" t="str">
        <f>IFERROR(__xludf.DUMMYFUNCTION("""COMPUTED_VALUE"""),"Wed, 28 Jun 2023 07:00:00 GMT")</f>
        <v>Wed, 28 Jun 2023 07:00:00 GMT</v>
      </c>
      <c r="B15" s="5" t="str">
        <f>IFERROR(__xludf.DUMMYFUNCTION("""COMPUTED_VALUE"""),"Safe image generation and diffusion models with Amazon AI content moderation services - AWS Blog")</f>
        <v>Safe image generation and diffusion models with Amazon AI content moderation services - AWS Blog</v>
      </c>
      <c r="D15" s="1" t="str">
        <f>IFERROR(__xludf.DUMMYFUNCTION("""COMPUTED_VALUE"""),"https://news.google.com/rss/articles/CBMizAFBVV95cUxPTHNQS1k5eVVLWEdhNHZ4eE9FUVFBYTZhRi1ySTN3ZjkwdVJkbHp3ZV9FeTFXUGpITC0taVBTVEpBNTVsaXB5WnJXRHRocGRzNXlWdkdKZ2liZ0dpTGtyR0dwMkVXdldyM2lRYzljcTFZZG9HSGVvY2s4SmFuSTlQMmx5RWZiUlVEdjRNWXZJclhvZFphUnhUUlhFWTlOOV"&amp;"NFVkVFMS02M3ZKZEI0dko2Q29XS2tIZ1RkSDloV3B3UWpOM0EyVnVDYllrMnc?oc=5")</f>
        <v>https://news.google.com/rss/articles/CBMizAFBVV95cUxPTHNQS1k5eVVLWEdhNHZ4eE9FUVFBYTZhRi1ySTN3ZjkwdVJkbHp3ZV9FeTFXUGpITC0taVBTVEpBNTVsaXB5WnJXRHRocGRzNXlWdkdKZ2liZ0dpTGtyR0dwMkVXdldyM2lRYzljcTFZZG9HSGVvY2s4SmFuSTlQMmx5RWZiUlVEdjRNWXZJclhvZFphUnhUUlhFWTlOOVNFVkVFMS02M3ZKZEI0dko2Q29XS2tIZ1RkSDloV3B3UWpOM0EyVnVDYllrMnc?oc=5</v>
      </c>
      <c r="E15" s="5" t="str">
        <f>IFERROR(__xludf.DUMMYFUNCTION("""COMPUTED_VALUE"""),"Safe image generation and diffusion models with Amazon AI content 
moderation services  AWS Blog")</f>
        <v>Safe image generation and diffusion models with Amazon AI content 
moderation services  AWS Blog</v>
      </c>
    </row>
    <row r="16">
      <c r="A16" s="5" t="str">
        <f>IFERROR(__xludf.DUMMYFUNCTION("""COMPUTED_VALUE"""),"Fri, 04 Aug 2023 07:00:00 GMT")</f>
        <v>Fri, 04 Aug 2023 07:00:00 GMT</v>
      </c>
      <c r="B16" s="5" t="str">
        <f>IFERROR(__xludf.DUMMYFUNCTION("""COMPUTED_VALUE"""),"OutSnapped Launches ‘First of its Kind’ AI-Powered Photo Booth - PetaPixel")</f>
        <v>OutSnapped Launches ‘First of its Kind’ AI-Powered Photo Booth - PetaPixel</v>
      </c>
      <c r="D16" s="1" t="str">
        <f>IFERROR(__xludf.DUMMYFUNCTION("""COMPUTED_VALUE"""),"https://news.google.com/rss/articles/CBMimgFBVV95cUxQS3YwM2ZIZFlLS3VhdHpXU2FwTjJPSWRKZHhQMTNfRmlzVEd5OTZzbkRnYlBTUnBfUm9xNWloSVdWcDVVMDFWcEVzOWFwT1QxMTFfajBvdXRZdXhWRWE1bkszelBuVTFSNlFXLS1ub2hMRldDUFJJS0g1UnE4Z284QWUxVDBqY3V1VnZVLS0wS01peG9jZ1RpWmZn?oc=5")</f>
        <v>https://news.google.com/rss/articles/CBMimgFBVV95cUxQS3YwM2ZIZFlLS3VhdHpXU2FwTjJPSWRKZHhQMTNfRmlzVEd5OTZzbkRnYlBTUnBfUm9xNWloSVdWcDVVMDFWcEVzOWFwT1QxMTFfajBvdXRZdXhWRWE1bkszelBuVTFSNlFXLS1ub2hMRldDUFJJS0g1UnE4Z284QWUxVDBqY3V1VnZVLS0wS01peG9jZ1RpWmZn?oc=5</v>
      </c>
      <c r="E16" s="5" t="str">
        <f>IFERROR(__xludf.DUMMYFUNCTION("""COMPUTED_VALUE"""),"OutSnapped Launches ‘First of its Kind’ AI-Powered Photo Booth  PetaPixel")</f>
        <v>OutSnapped Launches ‘First of its Kind’ AI-Powered Photo Booth  PetaPixel</v>
      </c>
    </row>
    <row r="17">
      <c r="A17" s="5" t="str">
        <f>IFERROR(__xludf.DUMMYFUNCTION("""COMPUTED_VALUE"""),"Thu, 04 May 2023 07:00:00 GMT")</f>
        <v>Thu, 04 May 2023 07:00:00 GMT</v>
      </c>
      <c r="B17" s="5" t="str">
        <f>IFERROR(__xludf.DUMMYFUNCTION("""COMPUTED_VALUE"""),"AI Reveals its Biases by Generating What it Thinks Professors Look Like - PetaPixel")</f>
        <v>AI Reveals its Biases by Generating What it Thinks Professors Look Like - PetaPixel</v>
      </c>
      <c r="D17" s="1" t="str">
        <f>IFERROR(__xludf.DUMMYFUNCTION("""COMPUTED_VALUE"""),"https://news.google.com/rss/articles/CBMiqAFBVV95cUxONDRjYXpOUWVxUmtzUHM1M2g5RFVhSmdMSjM3UXpzeFd2WVJRbWo3OHBIYkRvNktYRzhpQjF3X1JkS0tSVEVVczFfczhOLVdZellaTDllMkgwQlJVeHVESm1BdXFIRGhKTHZQRlJCSXdkb3k3aUVERHdEV1VYazRJbzFZLXlXVjk0VVduZFAyQW9aNXI5WVdJUGJoZDZZQ3"&amp;"plMno0cVpGNms?oc=5")</f>
        <v>https://news.google.com/rss/articles/CBMiqAFBVV95cUxONDRjYXpOUWVxUmtzUHM1M2g5RFVhSmdMSjM3UXpzeFd2WVJRbWo3OHBIYkRvNktYRzhpQjF3X1JkS0tSVEVVczFfczhOLVdZellaTDllMkgwQlJVeHVESm1BdXFIRGhKTHZQRlJCSXdkb3k3aUVERHdEV1VYazRJbzFZLXlXVjk0VVduZFAyQW9aNXI5WVdJUGJoZDZZQ3plMno0cVpGNms?oc=5</v>
      </c>
      <c r="E17" s="5" t="str">
        <f>IFERROR(__xludf.DUMMYFUNCTION("""COMPUTED_VALUE"""),"AI Reveals its Biases by Generating What it Thinks Professors Look Like  
PetaPixel")</f>
        <v>AI Reveals its Biases by Generating What it Thinks Professors Look Like  
PetaPixel</v>
      </c>
    </row>
    <row r="18">
      <c r="A18" s="5" t="str">
        <f>IFERROR(__xludf.DUMMYFUNCTION("""COMPUTED_VALUE"""),"Thu, 03 Aug 2023 07:00:00 GMT")</f>
        <v>Thu, 03 Aug 2023 07:00:00 GMT</v>
      </c>
      <c r="B18" s="5" t="str">
        <f>IFERROR(__xludf.DUMMYFUNCTION("""COMPUTED_VALUE"""),"Asian MIT Student Asks AI for a Pro Headshot, Gets Turned White - PetaPixel")</f>
        <v>Asian MIT Student Asks AI for a Pro Headshot, Gets Turned White - PetaPixel</v>
      </c>
      <c r="D18" s="1" t="str">
        <f>IFERROR(__xludf.DUMMYFUNCTION("""COMPUTED_VALUE"""),"https://news.google.com/rss/articles/CBMinAFBVV95cUxPTS03dFFqNE9JOVdKZXdDX0NLVko0enc4ZHdSbTRvTzluNkNYWDUzMDR1ZXZGNVJZTmRydmNRNmYtQ19DcnVSNDhVS3Q3WUc5dWN5VFVJd3ZiX3V6VF80ckh4WVhHbE44V0FBdjZNVzRmUjQwZXRaX3kyNTdNY2k0c29kUUp6NkFuckhvU3VfaC1uaGFVT2lpS3pEV28?oc"&amp;"=5")</f>
        <v>https://news.google.com/rss/articles/CBMinAFBVV95cUxPTS03dFFqNE9JOVdKZXdDX0NLVko0enc4ZHdSbTRvTzluNkNYWDUzMDR1ZXZGNVJZTmRydmNRNmYtQ19DcnVSNDhVS3Q3WUc5dWN5VFVJd3ZiX3V6VF80ckh4WVhHbE44V0FBdjZNVzRmUjQwZXRaX3kyNTdNY2k0c29kUUp6NkFuckhvU3VfaC1uaGFVT2lpS3pEV28?oc=5</v>
      </c>
      <c r="E18" s="5" t="str">
        <f>IFERROR(__xludf.DUMMYFUNCTION("""COMPUTED_VALUE"""),"Asian MIT Student Asks AI for a Pro Headshot, Gets Turned White  PetaPixel")</f>
        <v>Asian MIT Student Asks AI for a Pro Headshot, Gets Turned White  PetaPixel</v>
      </c>
    </row>
    <row r="19">
      <c r="A19" s="5" t="str">
        <f>IFERROR(__xludf.DUMMYFUNCTION("""COMPUTED_VALUE"""),"Mon, 01 May 2023 07:00:00 GMT")</f>
        <v>Mon, 01 May 2023 07:00:00 GMT</v>
      </c>
      <c r="B19" s="5" t="str">
        <f>IFERROR(__xludf.DUMMYFUNCTION("""COMPUTED_VALUE"""),"This Hong Kong start-up is giving professionals an AI photo upgrade - South China Morning Post")</f>
        <v>This Hong Kong start-up is giving professionals an AI photo upgrade - South China Morning Post</v>
      </c>
      <c r="D19" s="1" t="str">
        <f>IFERROR(__xludf.DUMMYFUNCTION("""COMPUTED_VALUE"""),"https://news.google.com/rss/articles/CBMi0wFBVV95cUxPS1ppWTVJeDEyWnQ4Y19aT0txd19xMndjNDRzR29LOE5VUFZmNm1saU81M3hqbnNBUkdpdW1WdnZIdUVGRFNDZkFCS1RCc2U3Z3BLX1VzV0pzZk5FZzVYNEJTdXBUdHVFM3g5b1ZVOXNCZS01X1U4TE0yRkJCclgyRFZIRVpVTVBhRUlFdDV2VVhpQ0NHcTIzdmh4YkVMVF"&amp;"I5Y2RjRkp5RVozaFFJNW9FcFltSmVOWGVqX2Z3bjZHRXV6OWZHSWoxTS03Z3FXcnZBbjRr0gHTAUFVX3lxTE5yLUFNVXlWaE5PMWpSbnhyNHFyTURtMnpGRFZnenRVOGwxSXFUeXltN0o2YnZ2RVBVODZKRzJQaE5kQmFKSEg4R29QNTZVS2t2SUVLTzZZcUlIa19vSWVhdlRpbVRPZW12Z1Y3UDJ5c09STGhtMHpGc0Z2V0VnT18wY3FqMjRuc"&amp;"jNKOTR5cmlmaDRRNVdDLXYtS3kxcm9VN0VmWnl2bmhKbWxGVXRxNzg3QWppMkJkU0tRcElUWWxrTlEzUkdpMGI4emVLU0dIcnNJcVE?oc=5")</f>
        <v>https://news.google.com/rss/articles/CBMi0wFBVV95cUxPS1ppWTVJeDEyWnQ4Y19aT0txd19xMndjNDRzR29LOE5VUFZmNm1saU81M3hqbnNBUkdpdW1WdnZIdUVGRFNDZkFCS1RCc2U3Z3BLX1VzV0pzZk5FZzVYNEJTdXBUdHVFM3g5b1ZVOXNCZS01X1U4TE0yRkJCclgyRFZIRVpVTVBhRUlFdDV2VVhpQ0NHcTIzdmh4YkVMVFI5Y2RjRkp5RVozaFFJNW9FcFltSmVOWGVqX2Z3bjZHRXV6OWZHSWoxTS03Z3FXcnZBbjRr0gHTAUFVX3lxTE5yLUFNVXlWaE5PMWpSbnhyNHFyTURtMnpGRFZnenRVOGwxSXFUeXltN0o2YnZ2RVBVODZKRzJQaE5kQmFKSEg4R29QNTZVS2t2SUVLTzZZcUlIa19vSWVhdlRpbVRPZW12Z1Y3UDJ5c09STGhtMHpGc0Z2V0VnT18wY3FqMjRucjNKOTR5cmlmaDRRNVdDLXYtS3kxcm9VN0VmWnl2bmhKbWxGVXRxNzg3QWppMkJkU0tRcElUWWxrTlEzUkdpMGI4emVLU0dIcnNJcVE?oc=5</v>
      </c>
      <c r="E19" s="5" t="str">
        <f>IFERROR(__xludf.DUMMYFUNCTION("""COMPUTED_VALUE"""),"This Hong Kong start-up is giving professionals an AI photo upgrade  South 
China Morning Post")</f>
        <v>This Hong Kong start-up is giving professionals an AI photo upgrade  South 
China Morning Post</v>
      </c>
    </row>
    <row r="20">
      <c r="A20" s="5" t="str">
        <f>IFERROR(__xludf.DUMMYFUNCTION("""COMPUTED_VALUE"""),"Mon, 26 Sep 2022 07:00:00 GMT")</f>
        <v>Mon, 26 Sep 2022 07:00:00 GMT</v>
      </c>
      <c r="B20" s="5" t="str">
        <f>IFERROR(__xludf.DUMMYFUNCTION("""COMPUTED_VALUE"""),"Google’s DreamBooth brings personalization to AI art - Dataconomy")</f>
        <v>Google’s DreamBooth brings personalization to AI art - Dataconomy</v>
      </c>
      <c r="D20" s="1" t="str">
        <f>IFERROR(__xludf.DUMMYFUNCTION("""COMPUTED_VALUE"""),"https://news.google.com/rss/articles/CBMifEFVX3lxTFBoZXdsRExYbFRycmREVlQ5Nkc0WXEydUlIYlNqVlJleXkwZFBXc0xfX2JpM1c5NVVXbDd0MUxZbzdSQ2x2eThxM1Q4cU9OTjF1TDJQQW8yWjJTMW5JdzJMQXByR0RhZ0dCSGh1WXh2RWNFZzdiaEpxMElNRTg?oc=5")</f>
        <v>https://news.google.com/rss/articles/CBMifEFVX3lxTFBoZXdsRExYbFRycmREVlQ5Nkc0WXEydUlIYlNqVlJleXkwZFBXc0xfX2JpM1c5NVVXbDd0MUxZbzdSQ2x2eThxM1Q4cU9OTjF1TDJQQW8yWjJTMW5JdzJMQXByR0RhZ0dCSGh1WXh2RWNFZzdiaEpxMElNRTg?oc=5</v>
      </c>
      <c r="E20" s="5" t="str">
        <f>IFERROR(__xludf.DUMMYFUNCTION("""COMPUTED_VALUE"""),"Google’s DreamBooth brings personalization to AI art  Dataconomy")</f>
        <v>Google’s DreamBooth brings personalization to AI art  Dataconomy</v>
      </c>
    </row>
    <row r="21">
      <c r="A21" s="5" t="str">
        <f>IFERROR(__xludf.DUMMYFUNCTION("""COMPUTED_VALUE"""),"Mon, 04 Nov 2019 08:00:00 GMT")</f>
        <v>Mon, 04 Nov 2019 08:00:00 GMT</v>
      </c>
      <c r="B21" s="5" t="str">
        <f>IFERROR(__xludf.DUMMYFUNCTION("""COMPUTED_VALUE"""),"Adobe is launching a free AI-powered Photoshop Camera app - The Verge")</f>
        <v>Adobe is launching a free AI-powered Photoshop Camera app - The Verge</v>
      </c>
      <c r="D21" s="1" t="str">
        <f>IFERROR(__xludf.DUMMYFUNCTION("""COMPUTED_VALUE"""),"https://news.google.com/rss/articles/CBMioAFBVV95cUxObjhhaXJyNVVueTNsczkyMWJ1ZXBkV3V6bVg3cC13ZkdMcEJ6M19MbU5FdHpWS1dKeVRUT25fNmxxX3NzVk45THNHNVJ3RXYxY3lKMnphdlVfanFBaWQ1MlhyTWJQTHVrNnJTMllSWlVEVlhIcE5KWjA2R25lUmYzTTNjeWJTQzBlSDdBdXRuSnRBb25JN1V6XzVwT213WU"&amp;"sx?oc=5")</f>
        <v>https://news.google.com/rss/articles/CBMioAFBVV95cUxObjhhaXJyNVVueTNsczkyMWJ1ZXBkV3V6bVg3cC13ZkdMcEJ6M19MbU5FdHpWS1dKeVRUT25fNmxxX3NzVk45THNHNVJ3RXYxY3lKMnphdlVfanFBaWQ1MlhyTWJQTHVrNnJTMllSWlVEVlhIcE5KWjA2R25lUmYzTTNjeWJTQzBlSDdBdXRuSnRBb25JN1V6XzVwT213WUsx?oc=5</v>
      </c>
      <c r="E21" s="5" t="str">
        <f>IFERROR(__xludf.DUMMYFUNCTION("""COMPUTED_VALUE"""),"Adobe is launching a free AI-powered Photoshop Camera app  The Verge")</f>
        <v>Adobe is launching a free AI-powered Photoshop Camera app  The Verge</v>
      </c>
    </row>
    <row r="22">
      <c r="A22" s="2" t="s">
        <v>3</v>
      </c>
      <c r="B22" s="2" t="s">
        <v>656</v>
      </c>
    </row>
    <row r="23">
      <c r="A23" s="2" t="s">
        <v>7</v>
      </c>
      <c r="B23" s="2" t="s">
        <v>657</v>
      </c>
    </row>
    <row r="24">
      <c r="A24" s="2" t="s">
        <v>16</v>
      </c>
      <c r="B24" s="2" t="s">
        <v>658</v>
      </c>
    </row>
    <row r="25">
      <c r="A25" s="2" t="s">
        <v>10</v>
      </c>
      <c r="B25" s="2" t="s">
        <v>659</v>
      </c>
    </row>
    <row r="26">
      <c r="A26" s="2" t="s">
        <v>13</v>
      </c>
      <c r="B26" s="2" t="s">
        <v>660</v>
      </c>
    </row>
    <row r="27">
      <c r="A27" s="2" t="s">
        <v>24</v>
      </c>
      <c r="B27" s="2" t="s">
        <v>661</v>
      </c>
    </row>
    <row r="28">
      <c r="A28" s="2" t="s">
        <v>53</v>
      </c>
      <c r="B28" s="2" t="s">
        <v>662</v>
      </c>
    </row>
    <row r="29">
      <c r="A29" s="2" t="s">
        <v>53</v>
      </c>
      <c r="B29" s="2" t="s">
        <v>663</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