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nt a photobooth Culver City" sheetId="1" r:id="rId4"/>
    <sheet state="visible" name="Keywords" sheetId="2" r:id="rId5"/>
    <sheet state="visible" name="Content" sheetId="3" r:id="rId6"/>
    <sheet state="visible" name="Calendar Events" sheetId="4" r:id="rId7"/>
    <sheet state="visible" name="RSS Feeds" sheetId="5" r:id="rId8"/>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link https://sites.google.com/view/photobooth-rental-culver-city/culver-city-photo-booths
	-Erin Edwards
----
document https://docs.google.com/document/d/1Bhj-CfGD3O4e4P_1bHb5OqX8PCAc9W_uYwR7K6k9pTQ/edit?usp=sharing
 document pub https://docs.google.com/document/d/1Bhj-CfGD3O4e4P_1bHb5OqX8PCAc9W_uYwR7K6k9pTQ/pub
 document view https://docs.google.com/document/d/1Bhj-CfGD3O4e4P_1bHb5OqX8PCAc9W_uYwR7K6k9pTQ/view
 link https://sites.google.com/view/culvercityphotoboothrentals/home
 link https://sites.google.com/view/culvercityphotoboothrentals
 link https://sites.google.com/view/culvercityphotoboothrentals/culver-city-photo-booths
 link https://sites.google.com/view/photobooth-rental-culver-city/home
 link https://sites.google.com/view/photobooth-rental-culver-city/culver-city-photo-booths
 document https://docs.google.com/document/d/1CnIqF2rKOHzJNyHMzcXHF6cXz4gEFUZtqQxeVi7ppfk/edit?usp=sharing
 document pub https://docs.google.com/document/d/1CnIqF2rKOHzJNyHMzcXHF6cXz4gEFUZtqQxeVi7ppfk/pub
 document view https://docs.google.com/document/d/1CnIqF2rKOHzJNyHMzcXHF6cXz4gEFUZtqQxeVi7ppfk/view
 document https://docs.google.com/document/d/1ndrPys1NxSX1LKixn70jpcfjXi2MGc-xbysSqf6y97o/edit?usp=sharing
 document pub https://docs.google.com/document/d/1ndrPys1NxSX1LKixn70jpcfjXi2MGc-xbysSqf6y97o/pub
 document view https://docs.google.com/document/d/1ndrPys1NxSX1LKixn70jpcfjXi2MGc-xbysSqf6y97o/view
 link https://sites.google.com/view/culvercityphotoboothrentals/home
 link https://sites.google.com/view/culvercityphotoboothrentals
 link https://sites.google.com/view/culvercityphotoboothrentals/culver-city-photo-booths
 link https://sites.google.com/view/photobooth-rental-culver-city/home
	-Erin Edwards
----
link https://sites.google.com/view/photobooth-rental-culver-city/culver-city-photo-booths
 document https://docs.google.com/document/d/1MIuyMGq0Pker3pTT6e2pBK81pXYZ8N7ngbxEEDoTcBc/edit?usp=sharing
 document pub https://docs.google.com/document/d/1MIuyMGq0Pker3pTT6e2pBK81pXYZ8N7ngbxEEDoTcBc/pub
 document view https://docs.google.com/document/d/1MIuyMGq0Pker3pTT6e2pBK81pXYZ8N7ngbxEEDoTcBc/view
 document https://docs.google.com/document/d/1pTV5HYyUFXgm7ueq9yTPGI2dvacq3EqeowrnuEtiZ4s/edit?usp=sharing
 document pub https://docs.google.com/document/d/1pTV5HYyUFXgm7ueq9yTPGI2dvacq3EqeowrnuEtiZ4s/pub
 document view https://docs.google.com/document/d/1pTV5HYyUFXgm7ueq9yTPGI2dvacq3EqeowrnuEtiZ4s/view
 document https://docs.google.com/document/d/14AcJxTW0yAOMjIn8UkHiYmRcU23-a1JqEJktDhaVT5g/edit?usp=sharing
 document pub https://docs.google.com/document/d/14AcJxTW0yAOMjIn8UkHiYmRcU23-a1JqEJktDhaVT5g/pub
 document view https://docs.google.com/document/d/14AcJxTW0yAOMjIn8UkHiYmRcU23-a1JqEJktDhaVT5g/view
 link https://sites.google.com/view/culvercityphotoboothrentals/home
 link https://sites.google.com/view/culvercityphotoboothrentals
 link https://sites.google.com/view/culvercityphotoboothrentals/culver-city-photo-booths
 link https://sites.google.com/view/photobooth-rental-culver-city/home
 link https://sites.google.com/view/photobooth-rental-culver-city/culver-city-photo-booths
 document https://docs.google.com/document/d/1bbRFdApqGsYlrZTSvn9CE9gen6ii0L2s9udb104h_XM/edit?usp=sharing
 document pub https://docs.google.com/document/d/1bbRFdApqGsYlrZTSvn9CE9gen6ii0L2s9udb104h_XM/pub
 document view https://docs.google.com/document/d/1bbRFdApqGsYlrZTSvn9CE9gen6ii0L2s9udb104h_XM/view
 document https://docs.google.com/document/d/13SjMvNG_nz8n_ZYPWsppoxZFyTy-915tSMCsFrHYWxY/edit?usp=sharing
 document pub https://docs.google.com/document/d/13SjMvNG_nz8n_ZYPWsppoxZFyTy-915tSMCsFrHYWxY/pub
 document view https://docs.google.com/document/d/13SjMvNG_nz8n_ZYPWsppoxZFyTy-915tSMCsFrHYWxY/view
	-Erin Edwards
----
document view https://docs.google.com/document/d/1PQChidADrU2aYlzoqzFCLwU73a1CMf5JdC2V0fWTn3E/view
 document https://docs.google.com/document/d/1rzZC57o3GPResWExu6ndTGR6750yaf3qlVQ2EhMc-mU/edit?usp=sharing
 document pub https://docs.google.com/document/d/1rzZC57o3GPResWExu6ndTGR6750yaf3qlVQ2EhMc-mU/pub
 document view https://docs.google.com/document/d/1rzZC57o3GPResWExu6ndTGR6750yaf3qlVQ2EhMc-mU/view
 link https://sites.google.com/view/culvercityphotoboothrentals/home
 link https://sites.google.com/view/culvercityphotoboothrentals
 link https://sites.google.com/view/culvercityphotoboothrentals/culver-city-photo-booths
 link https://sites.google.com/view/photobooth-rental-culver-city/home
 link https://sites.google.com/view/photobooth-rental-culver-city/culver-city-photo-booths
 document https://docs.google.com/document/d/1LcIxGSEjC2forToEU-YhbVs_PC0NoWVFiwD14zUk1vY/edit?usp=sharing
 document pub https://docs.google.com/document/d/1LcIxGSEjC2forToEU-YhbVs_PC0NoWVFiwD14zUk1vY/pub
 document view https://docs.google.com/document/d/1LcIxGSEjC2forToEU-YhbVs_PC0NoWVFiwD14zUk1vY/view
 document https://docs.google.com/document/d/14ZxakjhNbC5dkcP-GH0nUCRo9OFKPf4U9yCATJ_GahY/edit?usp=sharing
 document pub https://docs.google.com/document/d/14ZxakjhNbC5dkcP-GH0nUCRo9OFKPf4U9yCATJ_GahY/pub
 document view https://docs.google.com/document/d/14ZxakjhNbC5dkcP-GH0nUCRo9OFKPf4U9yCATJ_GahY/view
 document https://docs.google.com/document/d/1ZWp-38AfgkT8k_s0oTtzNzb1BuJQCjNu24m7Q5_r3Pc/edit?usp=sharing
 document pub https://docs.google.com/document/d/1ZWp-38AfgkT8k_s0oTtzNzb1BuJQCjNu24m7Q5_r3Pc/pub
 document view https://docs.google.com/document/d/1ZWp-38AfgkT8k_s0oTtzNzb1BuJQCjNu24m7Q5_r3Pc/view
 link https://sites.google.com/view/culvercityphotoboothrentals/home
 link https://sites.google.com/view/culvercityphotoboothrentals
 link https://sites.google.com/view/culvercityphotoboothrentals/culver-city-photo-booths
 link https://sites.google.com/view/photobooth-rental-culver-city/home
	-Erin Edwards
----
link https://sites.google.com/view/photobooth-rental-culver-city/home
 link https://sites.google.com/view/photobooth-rental-culver-city/culver-city-photo-booths
 document https://docs.google.com/document/d/1M9IMhmzXVS8oi5F8sMkr5_B7jZc2c8RRnhKh1VoqWlY/edit?usp=sharing
 document pub https://docs.google.com/document/d/1M9IMhmzXVS8oi5F8sMkr5_B7jZc2c8RRnhKh1VoqWlY/pub
 document view https://docs.google.com/document/d/1M9IMhmzXVS8oi5F8sMkr5_B7jZc2c8RRnhKh1VoqWlY/view
 document https://docs.google.com/document/d/1fDE9niAC7z0wwQdTMkIY-u7wl26n7y6ceGD2LuUoKqY/edit?usp=sharing
 document pub https://docs.google.com/document/d/1fDE9niAC7z0wwQdTMkIY-u7wl26n7y6ceGD2LuUoKqY/pub
 document view https://docs.google.com/document/d/1fDE9niAC7z0wwQdTMkIY-u7wl26n7y6ceGD2LuUoKqY/view
 document https://docs.google.com/document/d/1cD0mSayeZWOSkK5Wm8jCWMBMmknk_DMHwSPvjFTGSKY/edit?usp=sharing
 document pub https://docs.google.com/document/d/1cD0mSayeZWOSkK5Wm8jCWMBMmknk_DMHwSPvjFTGSKY/pub
 document view https://docs.google.com/document/d/1cD0mSayeZWOSkK5Wm8jCWMBMmknk_DMHwSPvjFTGSKY/view
 link https://sites.google.com/view/culvercityphotoboothrentals/home
 link https://sites.google.com/view/culvercityphotoboothrentals
 link https://sites.google.com/view/culvercityphotoboothrentals/culver-city-photo-booths
 link https://sites.google.com/view/photobooth-rental-culver-city/home
 link https://sites.google.com/view/photobooth-rental-culver-city/culver-city-photo-booths
 document https://docs.google.com/document/d/1MUwAXivP9AstswaqGPjVOTzWbG56RScz4rj-0SmNGHA/edit?usp=sharing
 document pub https://docs.google.com/document/d/1MUwAXivP9AstswaqGPjVOTzWbG56RScz4rj-0SmNGHA/pub
 document view https://docs.google.com/document/d/1MUwAXivP9AstswaqGPjVOTzWbG56RScz4rj-0SmNGHA/view
 document https://docs.google.com/document/d/1PQChidADrU2aYlzoqzFCLwU73a1CMf5JdC2V0fWTn3E/edit?usp=sharing
 document pub https://docs.google.com/document/d/1PQChidADrU2aYlzoqzFCLwU73a1CMf5JdC2V0fWTn3E/pub
	-Erin Edwards
----
sheet https://docs.google.com/spreadsheets/d/1YYQaBWrN_rAVvyflBwSpSzFsVMc5cKHruuBxPgNYNtk/edit#gid=0
 sheet https://docs.google.com/spreadsheets/d/1YYQaBWrN_rAVvyflBwSpSzFsVMc5cKHruuBxPgNYNtk/edit#gid=1923026811
 sheet https://docs.google.com/spreadsheets/d/1YYQaBWrN_rAVvyflBwSpSzFsVMc5cKHruuBxPgNYNtk/edit#gid=1696337471
 sheet https://docs.google.com/spreadsheets/d/1YYQaBWrN_rAVvyflBwSpSzFsVMc5cKHruuBxPgNYNtk/edit#gid=83107292
 sheet https://docs.google.com/spreadsheets/d/1YYQaBWrN_rAVvyflBwSpSzFsVMc5cKHruuBxPgNYNtk/edit#gid=1190497171
 folder HTML https://drive.google.com/drive/folders/1Tpw0VnoR_YnpNMGgKOkcRM8Dj11D59H_?usp=sharing
 HTML https://drive.google.com/file/d/1RNOMsUeENHbBPqO1GKVAt_aCfJ9uDj9O/view?usp=sharing
 folder Microsoft Files https://drive.google.com/drive/folders/1AdQ5gDODMdQyqOhKqxhmjaGOQDMeIlXf?usp=sharing
 document https://docs.google.com/document/d/1ZRdY3zsm7Ub20Gh2slHko-eRTNOuaXRfFOpewNGKZOA/edit?usp=sharing
 document pub https://docs.google.com/document/d/1ZRdY3zsm7Ub20Gh2slHko-eRTNOuaXRfFOpewNGKZOA/pub
 document view https://docs.google.com/document/d/1ZRdY3zsm7Ub20Gh2slHko-eRTNOuaXRfFOpewNGKZOA/view
 document https://docs.google.com/document/d/1h10WDvw1j_ck_JapZQH5d5RR1dpEgTFNbouHLnI1sUw/edit?usp=sharing
 document pub https://docs.google.com/document/d/1h10WDvw1j_ck_JapZQH5d5RR1dpEgTFNbouHLnI1sUw/pub
 document view https://docs.google.com/document/d/1h10WDvw1j_ck_JapZQH5d5RR1dpEgTFNbouHLnI1sUw/view
 document https://docs.google.com/document/d/1LM8X4nPjFZmMeLYmA2XwDIoapfTyC6TGO9moGt9VlZY/edit?usp=sharing
 document pub https://docs.google.com/document/d/1LM8X4nPjFZmMeLYmA2XwDIoapfTyC6TGO9moGt9VlZY/pub
 document view https://docs.google.com/document/d/1LM8X4nPjFZmMeLYmA2XwDIoapfTyC6TGO9moGt9VlZY/view
 link https://sites.google.com/view/culvercityphotoboothrentals/home
 link https://sites.google.com/view/culvercityphotoboothrentals
 link https://sites.google.com/view/culvercityphotoboothrentals/culver-city-photo-booths
	-Erin Edwards
----
Calendar - All Day Event https://www.google.com/calendar/event?eid=cHFsMmMzdWgwcWJhN3BrZDdjcDNoaGZuYzQgZDI1YTkwYzI1Y2ZiODQzZTQxZjk4MThiNTRkMzMyOWZjZjg5OTU5MWFiNTc1OWVjMzFiNDlmMmU1NTE2ZDA1YkBncm91cC5jYWxlbmRhci5nb29nbGUuY29t
 Calendar - All Day Event https://www.google.com/calendar/event?eid=MDlpcG1jcnBobzBkMzA1b2NvMjN0NnVuc3MgZDI1YTkwYzI1Y2ZiODQzZTQxZjk4MThiNTRkMzMyOWZjZjg5OTU5MWFiNTc1OWVjMzFiNDlmMmU1NTE2ZDA1YkBncm91cC5jYWxlbmRhci5nb29nbGUuY29t
 Calendar - All Day Event https://www.google.com/calendar/event?eid=bjJtczdhZWNuYTZobzdocTloZXE4NHMzczQgZDI1YTkwYzI1Y2ZiODQzZTQxZjk4MThiNTRkMzMyOWZjZjg5OTU5MWFiNTc1OWVjMzFiNDlmMmU1NTE2ZDA1YkBncm91cC5jYWxlbmRhci5nb29nbGUuY29t
 Calendar - All Day Event https://www.google.com/calendar/event?eid=aTZxYWV1ZGFoNTR2MGcwaXJrOG84NWRmMWsgZDI1YTkwYzI1Y2ZiODQzZTQxZjk4MThiNTRkMzMyOWZjZjg5OTU5MWFiNTc1OWVjMzFiNDlmMmU1NTE2ZDA1YkBncm91cC5jYWxlbmRhci5nb29nbGUuY29t
 Calendar - All Day Event https://www.google.com/calendar/event?eid=NmpmMGduM3QzM3Fva2UxdmY5aDBybjhvMWcgZDI1YTkwYzI1Y2ZiODQzZTQxZjk4MThiNTRkMzMyOWZjZjg5OTU5MWFiNTc1OWVjMzFiNDlmMmU1NTE2ZDA1YkBncm91cC5jYWxlbmRhci5nb29nbGUuY29t
 Calendar - All Day Event https://www.google.com/calendar/event?eid=N3IyYWhyYTRkajUyZ2NiYnBlZDhsM2JibmsgZDI1YTkwYzI1Y2ZiODQzZTQxZjk4MThiNTRkMzMyOWZjZjg5OTU5MWFiNTc1OWVjMzFiNDlmMmU1NTE2ZDA1YkBncm91cC5jYWxlbmRhci5nb29nbGUuY29t
 Calendar - All Day Event https://www.google.com/calendar/event?eid=bXNiOGFudWZwcTNhb3VqazYwbXJmdXEydTggZDI1YTkwYzI1Y2ZiODQzZTQxZjk4MThiNTRkMzMyOWZjZjg5OTU5MWFiNTc1OWVjMzFiNDlmMmU1NTE2ZDA1YkBncm91cC5jYWxlbmRhci5nb29nbGUuY29t
 Calendar - All Day Event https://www.google.com/calendar/event?eid=MmcyNGhjZm5vM21nZnFqcTVsNW9qbGN1ZjQgZDI1YTkwYzI1Y2ZiODQzZTQxZjk4MThiNTRkMzMyOWZjZjg5OTU5MWFiNTc1OWVjMzFiNDlmMmU1NTE2ZDA1YkBncm91cC5jYWxlbmRhci5nb29nbGUuY29t
 video https://youtu.be/pwiqBbyeUjE
 video https://youtu.be/1-dEkZNtZHI
 video https://youtu.be/FPsGz17-j10
 video https://youtu.be/EmCLBIu0R2I
 video https://youtu.be/10hlB0RTfVM
	-Erin Edwards
----
document view https://docs.google.com/document/d/1b93ofkWOlPSUGR9cAcLNkuyYNnDMYCTOETzcB9Q4Z0I/view
 presentation https://docs.google.com/presentation/d/1yrTUDKSDuWelImVnxkhui5P69po1nxy5NCJ1NP5-Z14/edit?usp=sharing
 presentation pub https://docs.google.com/presentation/d/1yrTUDKSDuWelImVnxkhui5P69po1nxy5NCJ1NP5-Z14/pub?start=true&amp;loop=true&amp;delayms=3000
 presentation view https://docs.google.com/presentation/d/1yrTUDKSDuWelImVnxkhui5P69po1nxy5NCJ1NP5-Z14/view
 presentation html https://docs.google.com/presentation/d/1yrTUDKSDuWelImVnxkhui5P69po1nxy5NCJ1NP5-Z14/htmlpresent
 calendar https://calendar.google.com?cid=d25a90c25cfb843e41f9818b54d3329fcf899591ab5759ec31b49f2e5516d05b@group.calendar.google.com
 Calendar - All Day Event https://www.google.com/calendar/event?eid=NWFrM2tjOWZwZXR2b3R2OTV1czF2cGVtbDQgZDI1YTkwYzI1Y2ZiODQzZTQxZjk4MThiNTRkMzMyOWZjZjg5OTU5MWFiNTc1OWVjMzFiNDlmMmU1NTE2ZDA1YkBncm91cC5jYWxlbmRhci5nb29nbGUuY29t
 Calendar - All Day Event https://www.google.com/calendar/event?eid=aDJnMXJsbXY5MHJnMzBudGM3MTQ1ZWI5cWcgZDI1YTkwYzI1Y2ZiODQzZTQxZjk4MThiNTRkMzMyOWZjZjg5OTU5MWFiNTc1OWVjMzFiNDlmMmU1NTE2ZDA1YkBncm91cC5jYWxlbmRhci5nb29nbGUuY29t
 Calendar - All Day Event https://www.google.com/calendar/event?eid=ZTlnNWk5cWVibzRkOG1sdnRvZHFpN3RmNnMgZDI1YTkwYzI1Y2ZiODQzZTQxZjk4MThiNTRkMzMyOWZjZjg5OTU5MWFiNTc1OWVjMzFiNDlmMmU1NTE2ZDA1YkBncm91cC5jYWxlbmRhci5nb29nbGUuY29t
 Calendar - All Day Event https://www.google.com/calendar/event?eid=dWFiNTJzM25jc2RxbjF2MWthcW5nNWo2MWcgZDI1YTkwYzI1Y2ZiODQzZTQxZjk4MThiNTRkMzMyOWZjZjg5OTU5MWFiNTc1OWVjMzFiNDlmMmU1NTE2ZDA1YkBncm91cC5jYWxlbmRhci5nb29nbGUuY29t
 Calendar - All Day Event https://www.google.com/calendar/event?eid=ZWFxNTRpczVkb3VucjV0MTk1dTVzdjNvM28gZDI1YTkwYzI1Y2ZiODQzZTQxZjk4MThiNTRkMzMyOWZjZjg5OTU5MWFiNTc1OWVjMzFiNDlmMmU1NTE2ZDA1YkBncm91cC5jYWxlbmRhci5nb29nbGUuY29t
	-Erin Edwards
----
CellImage 
 target url https://sites.google.com/view/photobooth-rental-culver-city/culver-city-photo-booths
 folder top https://drive.google.com/drive/folders/1HkkrWw4ek6Bg31I_Y6epJ8Um4-1a_Pwv?usp=sharing
 rss feed  https://news.google.com/rss/search?q=photoboothrental
 folder articles https://drive.google.com/drive/folders/1n14uMexQUn4C7GJtAQG_SXV60YCwDoYd?usp=sharing
 folder photos https://drive.google.com/drive/folders/1NH6jizAGIgteRIi8kT5y9IfDtunz6wnA?usp=sharing
 folder pdfs https://drive.google.com/drive/folders/1spvqhOD3LnKGxqtOCbBClCXmZqHHZozV?usp=sharing
 folder slides https://drive.google.com/drive/folders/1T65J8_WJ_Mv-6W0vKob_mc7TjACrZqJs?usp=sharing
 photo https://drive.google.com/file/d/1kedYz3aSZdOeoS4y-dVRbz4kTSz_a6le/view?usp=sharing
 photo https://drive.google.com/file/d/1J5CSgiTRapbfQGciYrko_BSSAXYUopPF/view?usp=sharing
 spreadsheet https://docs.google.com/spreadsheets/d/1YYQaBWrN_rAVvyflBwSpSzFsVMc5cKHruuBxPgNYNtk/edit?usp=sharing
 spreadsheet key https://docs.google.com/spreadsheet/pub?key=1YYQaBWrN_rAVvyflBwSpSzFsVMc5cKHruuBxPgNYNtk
 spreadsheet pubhtml https://docs.google.com/spreadsheets/d/1YYQaBWrN_rAVvyflBwSpSzFsVMc5cKHruuBxPgNYNtk/pubhtml
 spreadsheet pub https://docs.google.com/spreadsheets/d/1YYQaBWrN_rAVvyflBwSpSzFsVMc5cKHruuBxPgNYNtk/pub
 spreadsheet view https://docs.google.com/spreadsheets/d/1YYQaBWrN_rAVvyflBwSpSzFsVMc5cKHruuBxPgNYNtk/view
 form https://docs.google.com/forms/d/1vdLEYDlAHYq2lnp5GfA1R_WlPQB84S0exwfJbINjAso/edit?usp=sharing
 drawing https://docs.google.com/drawings/d/1pmLCgUx6acxYjTHC4zG38FWXBT5W_ULu-Cq6snbcf8U/edit?usp=sharing
 image https://drive.google.com/file/d/1Ub_baxN1yIKa7z6PHbWKiQ5Hv3QmkYdb/view?usp=drivesdk
 image link https://sites.google.com/view/photoboothrentallongbeach/home
 document https://docs.google.com/document/d/1b93ofkWOlPSUGR9cAcLNkuyYNnDMYCTOETzcB9Q4Z0I/edit?usp=sharing
 document pub https://docs.google.com/document/d/1b93ofkWOlPSUGR9cAcLNkuyYNnDMYCTOETzcB9Q4Z0I/pub
	-Erin Edwards</t>
      </text>
    </comment>
  </commentList>
</comments>
</file>

<file path=xl/sharedStrings.xml><?xml version="1.0" encoding="utf-8"?>
<sst xmlns="http://schemas.openxmlformats.org/spreadsheetml/2006/main" count="1270" uniqueCount="630">
  <si>
    <t>target url</t>
  </si>
  <si>
    <t>rent a photobooth Culver City</t>
  </si>
  <si>
    <t>https://sites.google.com/view/photobooth-rental-culver-city/culver-city-photo-booths</t>
  </si>
  <si>
    <t>folder top</t>
  </si>
  <si>
    <t>https://drive.google.com/drive/folders/1HkkrWw4ek6Bg31I_Y6epJ8Um4-1a_Pwv?usp=sharing</t>
  </si>
  <si>
    <t>rss feed</t>
  </si>
  <si>
    <t xml:space="preserve"> https://news.google.com/rss/search?q=photoboothrental</t>
  </si>
  <si>
    <t>folder articles</t>
  </si>
  <si>
    <t>rent a photobooth Culver City Articles</t>
  </si>
  <si>
    <t>https://drive.google.com/drive/folders/1n14uMexQUn4C7GJtAQG_SXV60YCwDoYd?usp=sharing</t>
  </si>
  <si>
    <t>folder photos</t>
  </si>
  <si>
    <t>rent a photobooth Culver City Photos</t>
  </si>
  <si>
    <t>https://drive.google.com/drive/folders/1NH6jizAGIgteRIi8kT5y9IfDtunz6wnA?usp=sharing</t>
  </si>
  <si>
    <t>folder pdfs</t>
  </si>
  <si>
    <t>rent a photobooth Culver City PDFs</t>
  </si>
  <si>
    <t>https://drive.google.com/drive/folders/1spvqhOD3LnKGxqtOCbBClCXmZqHHZozV?usp=sharing</t>
  </si>
  <si>
    <t>folder slides</t>
  </si>
  <si>
    <t>rent a photobooth Culver City Slides</t>
  </si>
  <si>
    <t>https://drive.google.com/drive/folders/1T65J8_WJ_Mv-6W0vKob_mc7TjACrZqJs?usp=sharing</t>
  </si>
  <si>
    <t>photo</t>
  </si>
  <si>
    <t>https://drive.google.com/file/d/1kedYz3aSZdOeoS4y-dVRbz4kTSz_a6le/view?usp=sharing</t>
  </si>
  <si>
    <t>https://drive.google.com/file/d/1J5CSgiTRapbfQGciYrko_BSSAXYUopPF/view?usp=sharing</t>
  </si>
  <si>
    <t>spreadsheet</t>
  </si>
  <si>
    <t>https://docs.google.com/spreadsheets/d/1YYQaBWrN_rAVvyflBwSpSzFsVMc5cKHruuBxPgNYNtk/edit?usp=sharing</t>
  </si>
  <si>
    <t>spreadsheet key</t>
  </si>
  <si>
    <t>rent a photobooth Culver City key</t>
  </si>
  <si>
    <t>https://docs.google.com/spreadsheet/pub?key=1YYQaBWrN_rAVvyflBwSpSzFsVMc5cKHruuBxPgNYNtk</t>
  </si>
  <si>
    <t>spreadsheet pubhtml</t>
  </si>
  <si>
    <t>rent a photobooth Culver City pubhtml</t>
  </si>
  <si>
    <t>https://docs.google.com/spreadsheets/d/1YYQaBWrN_rAVvyflBwSpSzFsVMc5cKHruuBxPgNYNtk/pubhtml</t>
  </si>
  <si>
    <t>spreadsheet pub</t>
  </si>
  <si>
    <t>rent a photobooth Culver City pub</t>
  </si>
  <si>
    <t>https://docs.google.com/spreadsheets/d/1YYQaBWrN_rAVvyflBwSpSzFsVMc5cKHruuBxPgNYNtk/pub</t>
  </si>
  <si>
    <t>spreadsheet view</t>
  </si>
  <si>
    <t>rent a photobooth Culver City view</t>
  </si>
  <si>
    <t>https://docs.google.com/spreadsheets/d/1YYQaBWrN_rAVvyflBwSpSzFsVMc5cKHruuBxPgNYNtk/view</t>
  </si>
  <si>
    <t>form</t>
  </si>
  <si>
    <t>https://docs.google.com/forms/d/1vdLEYDlAHYq2lnp5GfA1R_WlPQB84S0exwfJbINjAso/edit?usp=sharing</t>
  </si>
  <si>
    <t>drawing</t>
  </si>
  <si>
    <t>https://docs.google.com/drawings/d/1pmLCgUx6acxYjTHC4zG38FWXBT5W_ULu-Cq6snbcf8U/edit?usp=sharing</t>
  </si>
  <si>
    <t>image</t>
  </si>
  <si>
    <t>CTA or Logo</t>
  </si>
  <si>
    <t>https://drive.google.com/file/d/1Ub_baxN1yIKa7z6PHbWKiQ5Hv3QmkYdb/view?usp=drivesdk</t>
  </si>
  <si>
    <t>image link</t>
  </si>
  <si>
    <t>CTA or Logo - image link</t>
  </si>
  <si>
    <t>https://sites.google.com/view/photoboothrentallongbeach/home</t>
  </si>
  <si>
    <t>document</t>
  </si>
  <si>
    <t>https://docs.google.com/document/d/1b93ofkWOlPSUGR9cAcLNkuyYNnDMYCTOETzcB9Q4Z0I/edit?usp=sharing</t>
  </si>
  <si>
    <t>document pub</t>
  </si>
  <si>
    <t>https://docs.google.com/document/d/1b93ofkWOlPSUGR9cAcLNkuyYNnDMYCTOETzcB9Q4Z0I/pub</t>
  </si>
  <si>
    <t>document view</t>
  </si>
  <si>
    <t>https://docs.google.com/document/d/1b93ofkWOlPSUGR9cAcLNkuyYNnDMYCTOETzcB9Q4Z0I/view</t>
  </si>
  <si>
    <t>presentation</t>
  </si>
  <si>
    <t>https://docs.google.com/presentation/d/1yrTUDKSDuWelImVnxkhui5P69po1nxy5NCJ1NP5-Z14/edit?usp=sharing</t>
  </si>
  <si>
    <t>presentation pub</t>
  </si>
  <si>
    <t>https://docs.google.com/presentation/d/1yrTUDKSDuWelImVnxkhui5P69po1nxy5NCJ1NP5-Z14/pub?start=true&amp;loop=true&amp;delayms=3000</t>
  </si>
  <si>
    <t>presentation view</t>
  </si>
  <si>
    <t>https://docs.google.com/presentation/d/1yrTUDKSDuWelImVnxkhui5P69po1nxy5NCJ1NP5-Z14/view</t>
  </si>
  <si>
    <t>presentation html</t>
  </si>
  <si>
    <t>rent a photobooth Culver City html</t>
  </si>
  <si>
    <t>https://docs.google.com/presentation/d/1yrTUDKSDuWelImVnxkhui5P69po1nxy5NCJ1NP5-Z14/htmlpresent</t>
  </si>
  <si>
    <t>calendar</t>
  </si>
  <si>
    <t>Calendar - rent a photobooth Culver City</t>
  </si>
  <si>
    <t>https://calendar.google.com?cid=d25a90c25cfb843e41f9818b54d3329fcf899591ab5759ec31b49f2e5516d05b@group.calendar.google.com</t>
  </si>
  <si>
    <t>Calendar - All Day Event</t>
  </si>
  <si>
    <t>Calendar - rent a photobooth Culver City - Event</t>
  </si>
  <si>
    <t>https://www.google.com/calendar/event?eid=NWFrM2tjOWZwZXR2b3R2OTV1czF2cGVtbDQgZDI1YTkwYzI1Y2ZiODQzZTQxZjk4MThiNTRkMzMyOWZjZjg5OTU5MWFiNTc1OWVjMzFiNDlmMmU1NTE2ZDA1YkBncm91cC5jYWxlbmRhci5nb29nbGUuY29t</t>
  </si>
  <si>
    <t>https://www.google.com/calendar/event?eid=aDJnMXJsbXY5MHJnMzBudGM3MTQ1ZWI5cWcgZDI1YTkwYzI1Y2ZiODQzZTQxZjk4MThiNTRkMzMyOWZjZjg5OTU5MWFiNTc1OWVjMzFiNDlmMmU1NTE2ZDA1YkBncm91cC5jYWxlbmRhci5nb29nbGUuY29t</t>
  </si>
  <si>
    <t>https://www.google.com/calendar/event?eid=ZTlnNWk5cWVibzRkOG1sdnRvZHFpN3RmNnMgZDI1YTkwYzI1Y2ZiODQzZTQxZjk4MThiNTRkMzMyOWZjZjg5OTU5MWFiNTc1OWVjMzFiNDlmMmU1NTE2ZDA1YkBncm91cC5jYWxlbmRhci5nb29nbGUuY29t</t>
  </si>
  <si>
    <t>https://www.google.com/calendar/event?eid=dWFiNTJzM25jc2RxbjF2MWthcW5nNWo2MWcgZDI1YTkwYzI1Y2ZiODQzZTQxZjk4MThiNTRkMzMyOWZjZjg5OTU5MWFiNTc1OWVjMzFiNDlmMmU1NTE2ZDA1YkBncm91cC5jYWxlbmRhci5nb29nbGUuY29t</t>
  </si>
  <si>
    <t>https://www.google.com/calendar/event?eid=ZWFxNTRpczVkb3VucjV0MTk1dTVzdjNvM28gZDI1YTkwYzI1Y2ZiODQzZTQxZjk4MThiNTRkMzMyOWZjZjg5OTU5MWFiNTc1OWVjMzFiNDlmMmU1NTE2ZDA1YkBncm91cC5jYWxlbmRhci5nb29nbGUuY29t</t>
  </si>
  <si>
    <t>https://www.google.com/calendar/event?eid=cHFsMmMzdWgwcWJhN3BrZDdjcDNoaGZuYzQgZDI1YTkwYzI1Y2ZiODQzZTQxZjk4MThiNTRkMzMyOWZjZjg5OTU5MWFiNTc1OWVjMzFiNDlmMmU1NTE2ZDA1YkBncm91cC5jYWxlbmRhci5nb29nbGUuY29t</t>
  </si>
  <si>
    <t>https://www.google.com/calendar/event?eid=MDlpcG1jcnBobzBkMzA1b2NvMjN0NnVuc3MgZDI1YTkwYzI1Y2ZiODQzZTQxZjk4MThiNTRkMzMyOWZjZjg5OTU5MWFiNTc1OWVjMzFiNDlmMmU1NTE2ZDA1YkBncm91cC5jYWxlbmRhci5nb29nbGUuY29t</t>
  </si>
  <si>
    <t>https://www.google.com/calendar/event?eid=bjJtczdhZWNuYTZobzdocTloZXE4NHMzczQgZDI1YTkwYzI1Y2ZiODQzZTQxZjk4MThiNTRkMzMyOWZjZjg5OTU5MWFiNTc1OWVjMzFiNDlmMmU1NTE2ZDA1YkBncm91cC5jYWxlbmRhci5nb29nbGUuY29t</t>
  </si>
  <si>
    <t>https://www.google.com/calendar/event?eid=aTZxYWV1ZGFoNTR2MGcwaXJrOG84NWRmMWsgZDI1YTkwYzI1Y2ZiODQzZTQxZjk4MThiNTRkMzMyOWZjZjg5OTU5MWFiNTc1OWVjMzFiNDlmMmU1NTE2ZDA1YkBncm91cC5jYWxlbmRhci5nb29nbGUuY29t</t>
  </si>
  <si>
    <t>https://www.google.com/calendar/event?eid=NmpmMGduM3QzM3Fva2UxdmY5aDBybjhvMWcgZDI1YTkwYzI1Y2ZiODQzZTQxZjk4MThiNTRkMzMyOWZjZjg5OTU5MWFiNTc1OWVjMzFiNDlmMmU1NTE2ZDA1YkBncm91cC5jYWxlbmRhci5nb29nbGUuY29t</t>
  </si>
  <si>
    <t>https://www.google.com/calendar/event?eid=N3IyYWhyYTRkajUyZ2NiYnBlZDhsM2JibmsgZDI1YTkwYzI1Y2ZiODQzZTQxZjk4MThiNTRkMzMyOWZjZjg5OTU5MWFiNTc1OWVjMzFiNDlmMmU1NTE2ZDA1YkBncm91cC5jYWxlbmRhci5nb29nbGUuY29t</t>
  </si>
  <si>
    <t>https://www.google.com/calendar/event?eid=bXNiOGFudWZwcTNhb3VqazYwbXJmdXEydTggZDI1YTkwYzI1Y2ZiODQzZTQxZjk4MThiNTRkMzMyOWZjZjg5OTU5MWFiNTc1OWVjMzFiNDlmMmU1NTE2ZDA1YkBncm91cC5jYWxlbmRhci5nb29nbGUuY29t</t>
  </si>
  <si>
    <t>https://www.google.com/calendar/event?eid=MmcyNGhjZm5vM21nZnFqcTVsNW9qbGN1ZjQgZDI1YTkwYzI1Y2ZiODQzZTQxZjk4MThiNTRkMzMyOWZjZjg5OTU5MWFiNTc1OWVjMzFiNDlmMmU1NTE2ZDA1YkBncm91cC5jYWxlbmRhci5nb29nbGUuY29t</t>
  </si>
  <si>
    <t>video</t>
  </si>
  <si>
    <t>https://youtu.be/pwiqBbyeUjE</t>
  </si>
  <si>
    <t>https://youtu.be/1-dEkZNtZHI</t>
  </si>
  <si>
    <t>https://youtu.be/FPsGz17-j10</t>
  </si>
  <si>
    <t>https://youtu.be/EmCLBIu0R2I</t>
  </si>
  <si>
    <t>https://youtu.be/10hlB0RTfVM</t>
  </si>
  <si>
    <t>sheet</t>
  </si>
  <si>
    <t>Sheet1</t>
  </si>
  <si>
    <t>https://docs.google.com/spreadsheets/d/1YYQaBWrN_rAVvyflBwSpSzFsVMc5cKHruuBxPgNYNtk/edit#gid=0</t>
  </si>
  <si>
    <t>Keywords</t>
  </si>
  <si>
    <t>https://docs.google.com/spreadsheets/d/1YYQaBWrN_rAVvyflBwSpSzFsVMc5cKHruuBxPgNYNtk/edit#gid=1923026811</t>
  </si>
  <si>
    <t>Content</t>
  </si>
  <si>
    <t>https://docs.google.com/spreadsheets/d/1YYQaBWrN_rAVvyflBwSpSzFsVMc5cKHruuBxPgNYNtk/edit#gid=1696337471</t>
  </si>
  <si>
    <t>Calendar Events</t>
  </si>
  <si>
    <t>https://docs.google.com/spreadsheets/d/1YYQaBWrN_rAVvyflBwSpSzFsVMc5cKHruuBxPgNYNtk/edit#gid=83107292</t>
  </si>
  <si>
    <t>RSS Feeds</t>
  </si>
  <si>
    <t>https://docs.google.com/spreadsheets/d/1YYQaBWrN_rAVvyflBwSpSzFsVMc5cKHruuBxPgNYNtk/edit#gid=1190497171</t>
  </si>
  <si>
    <t>folder HTML</t>
  </si>
  <si>
    <t>rent a photobooth Culver City HTML</t>
  </si>
  <si>
    <t>https://drive.google.com/drive/folders/1Tpw0VnoR_YnpNMGgKOkcRM8Dj11D59H_?usp=sharing</t>
  </si>
  <si>
    <t>HTML</t>
  </si>
  <si>
    <t>rent a photobooth Culver City.html</t>
  </si>
  <si>
    <t>https://drive.google.com/file/d/1RNOMsUeENHbBPqO1GKVAt_aCfJ9uDj9O/view?usp=sharing</t>
  </si>
  <si>
    <t>folder Microsoft Files</t>
  </si>
  <si>
    <t>rent a photobooth Culver City MSFT</t>
  </si>
  <si>
    <t>https://drive.google.com/drive/folders/1AdQ5gDODMdQyqOhKqxhmjaGOQDMeIlXf?usp=sharing</t>
  </si>
  <si>
    <t>renting a photo booth Culver City</t>
  </si>
  <si>
    <t>https://docs.google.com/document/d/1ZRdY3zsm7Ub20Gh2slHko-eRTNOuaXRfFOpewNGKZOA/edit?usp=sharing</t>
  </si>
  <si>
    <t>renting a photo booth Culver City pub</t>
  </si>
  <si>
    <t>https://docs.google.com/document/d/1ZRdY3zsm7Ub20Gh2slHko-eRTNOuaXRfFOpewNGKZOA/pub</t>
  </si>
  <si>
    <t>renting a photo booth Culver City view</t>
  </si>
  <si>
    <t>https://docs.google.com/document/d/1ZRdY3zsm7Ub20Gh2slHko-eRTNOuaXRfFOpewNGKZOA/view</t>
  </si>
  <si>
    <t>photo booth rental Culver City</t>
  </si>
  <si>
    <t>https://docs.google.com/document/d/1h10WDvw1j_ck_JapZQH5d5RR1dpEgTFNbouHLnI1sUw/edit?usp=sharing</t>
  </si>
  <si>
    <t>photo booth rental Culver City pub</t>
  </si>
  <si>
    <t>https://docs.google.com/document/d/1h10WDvw1j_ck_JapZQH5d5RR1dpEgTFNbouHLnI1sUw/pub</t>
  </si>
  <si>
    <t>photo booth rental Culver City view</t>
  </si>
  <si>
    <t>https://docs.google.com/document/d/1h10WDvw1j_ck_JapZQH5d5RR1dpEgTFNbouHLnI1sUw/view</t>
  </si>
  <si>
    <t>photo booth rentals Culver City</t>
  </si>
  <si>
    <t>https://docs.google.com/document/d/1LM8X4nPjFZmMeLYmA2XwDIoapfTyC6TGO9moGt9VlZY/edit?usp=sharing</t>
  </si>
  <si>
    <t>photo booth rentals Culver City pub</t>
  </si>
  <si>
    <t>https://docs.google.com/document/d/1LM8X4nPjFZmMeLYmA2XwDIoapfTyC6TGO9moGt9VlZY/pub</t>
  </si>
  <si>
    <t>photo booth rentals Culver City view</t>
  </si>
  <si>
    <t>https://docs.google.com/document/d/1LM8X4nPjFZmMeLYmA2XwDIoapfTyC6TGO9moGt9VlZY/view</t>
  </si>
  <si>
    <t>link</t>
  </si>
  <si>
    <t>https://sites.google.com/view/culvercityphotoboothrentals/home</t>
  </si>
  <si>
    <t>https://sites.google.com/view/culvercityphotoboothrentals</t>
  </si>
  <si>
    <t>https://sites.google.com/view/culvercityphotoboothrentals/culver-city-photo-booths</t>
  </si>
  <si>
    <t>https://sites.google.com/view/photobooth-rental-culver-city/home</t>
  </si>
  <si>
    <t>photobooth rental Culver City</t>
  </si>
  <si>
    <t>https://docs.google.com/document/d/1M9IMhmzXVS8oi5F8sMkr5_B7jZc2c8RRnhKh1VoqWlY/edit?usp=sharing</t>
  </si>
  <si>
    <t>photobooth rental Culver City pub</t>
  </si>
  <si>
    <t>https://docs.google.com/document/d/1M9IMhmzXVS8oi5F8sMkr5_B7jZc2c8RRnhKh1VoqWlY/pub</t>
  </si>
  <si>
    <t>photobooth rental Culver City view</t>
  </si>
  <si>
    <t>https://docs.google.com/document/d/1M9IMhmzXVS8oi5F8sMkr5_B7jZc2c8RRnhKh1VoqWlY/view</t>
  </si>
  <si>
    <t>renting a photo booth in Culver City</t>
  </si>
  <si>
    <t>https://docs.google.com/document/d/1fDE9niAC7z0wwQdTMkIY-u7wl26n7y6ceGD2LuUoKqY/edit?usp=sharing</t>
  </si>
  <si>
    <t>renting a photo booth in Culver City pub</t>
  </si>
  <si>
    <t>https://docs.google.com/document/d/1fDE9niAC7z0wwQdTMkIY-u7wl26n7y6ceGD2LuUoKqY/pub</t>
  </si>
  <si>
    <t>renting a photo booth in Culver City view</t>
  </si>
  <si>
    <t>https://docs.google.com/document/d/1fDE9niAC7z0wwQdTMkIY-u7wl26n7y6ceGD2LuUoKqY/view</t>
  </si>
  <si>
    <t>https://docs.google.com/document/d/1cD0mSayeZWOSkK5Wm8jCWMBMmknk_DMHwSPvjFTGSKY/edit?usp=sharing</t>
  </si>
  <si>
    <t>https://docs.google.com/document/d/1cD0mSayeZWOSkK5Wm8jCWMBMmknk_DMHwSPvjFTGSKY/pub</t>
  </si>
  <si>
    <t>https://docs.google.com/document/d/1cD0mSayeZWOSkK5Wm8jCWMBMmknk_DMHwSPvjFTGSKY/view</t>
  </si>
  <si>
    <t>photo booth rental package Culver City</t>
  </si>
  <si>
    <t>https://docs.google.com/document/d/1MUwAXivP9AstswaqGPjVOTzWbG56RScz4rj-0SmNGHA/edit?usp=sharing</t>
  </si>
  <si>
    <t>photo booth rental package Culver City pub</t>
  </si>
  <si>
    <t>https://docs.google.com/document/d/1MUwAXivP9AstswaqGPjVOTzWbG56RScz4rj-0SmNGHA/pub</t>
  </si>
  <si>
    <t>photo booth rental package Culver City view</t>
  </si>
  <si>
    <t>https://docs.google.com/document/d/1MUwAXivP9AstswaqGPjVOTzWbG56RScz4rj-0SmNGHA/view</t>
  </si>
  <si>
    <t>photobooth for rent Culver City</t>
  </si>
  <si>
    <t>https://docs.google.com/document/d/1PQChidADrU2aYlzoqzFCLwU73a1CMf5JdC2V0fWTn3E/edit?usp=sharing</t>
  </si>
  <si>
    <t>photobooth for rent Culver City pub</t>
  </si>
  <si>
    <t>https://docs.google.com/document/d/1PQChidADrU2aYlzoqzFCLwU73a1CMf5JdC2V0fWTn3E/pub</t>
  </si>
  <si>
    <t>photobooth for rent Culver City view</t>
  </si>
  <si>
    <t>https://docs.google.com/document/d/1PQChidADrU2aYlzoqzFCLwU73a1CMf5JdC2V0fWTn3E/view</t>
  </si>
  <si>
    <t>photo booths rent Culver City</t>
  </si>
  <si>
    <t>https://docs.google.com/document/d/1rzZC57o3GPResWExu6ndTGR6750yaf3qlVQ2EhMc-mU/edit?usp=sharing</t>
  </si>
  <si>
    <t>photo booths rent Culver City pub</t>
  </si>
  <si>
    <t>https://docs.google.com/document/d/1rzZC57o3GPResWExu6ndTGR6750yaf3qlVQ2EhMc-mU/pub</t>
  </si>
  <si>
    <t>photo booths rent Culver City view</t>
  </si>
  <si>
    <t>https://docs.google.com/document/d/1rzZC57o3GPResWExu6ndTGR6750yaf3qlVQ2EhMc-mU/view</t>
  </si>
  <si>
    <t>https://docs.google.com/document/d/1LcIxGSEjC2forToEU-YhbVs_PC0NoWVFiwD14zUk1vY/edit?usp=sharing</t>
  </si>
  <si>
    <t>https://docs.google.com/document/d/1LcIxGSEjC2forToEU-YhbVs_PC0NoWVFiwD14zUk1vY/pub</t>
  </si>
  <si>
    <t>https://docs.google.com/document/d/1LcIxGSEjC2forToEU-YhbVs_PC0NoWVFiwD14zUk1vY/view</t>
  </si>
  <si>
    <t>corporate event photo booth Culver City</t>
  </si>
  <si>
    <t>https://docs.google.com/document/d/14ZxakjhNbC5dkcP-GH0nUCRo9OFKPf4U9yCATJ_GahY/edit?usp=sharing</t>
  </si>
  <si>
    <t>corporate event photo booth Culver City pub</t>
  </si>
  <si>
    <t>https://docs.google.com/document/d/14ZxakjhNbC5dkcP-GH0nUCRo9OFKPf4U9yCATJ_GahY/pub</t>
  </si>
  <si>
    <t>corporate event photo booth Culver City view</t>
  </si>
  <si>
    <t>https://docs.google.com/document/d/14ZxakjhNbC5dkcP-GH0nUCRo9OFKPf4U9yCATJ_GahY/view</t>
  </si>
  <si>
    <t>https://docs.google.com/document/d/1ZWp-38AfgkT8k_s0oTtzNzb1BuJQCjNu24m7Q5_r3Pc/edit?usp=sharing</t>
  </si>
  <si>
    <t>https://docs.google.com/document/d/1ZWp-38AfgkT8k_s0oTtzNzb1BuJQCjNu24m7Q5_r3Pc/pub</t>
  </si>
  <si>
    <t>https://docs.google.com/document/d/1ZWp-38AfgkT8k_s0oTtzNzb1BuJQCjNu24m7Q5_r3Pc/view</t>
  </si>
  <si>
    <t>wedding photo booth rental in Culver City</t>
  </si>
  <si>
    <t>https://docs.google.com/document/d/1MIuyMGq0Pker3pTT6e2pBK81pXYZ8N7ngbxEEDoTcBc/edit?usp=sharing</t>
  </si>
  <si>
    <t>wedding photo booth rental in Culver City pub</t>
  </si>
  <si>
    <t>https://docs.google.com/document/d/1MIuyMGq0Pker3pTT6e2pBK81pXYZ8N7ngbxEEDoTcBc/pub</t>
  </si>
  <si>
    <t>wedding photo booth rental in Culver City view</t>
  </si>
  <si>
    <t>https://docs.google.com/document/d/1MIuyMGq0Pker3pTT6e2pBK81pXYZ8N7ngbxEEDoTcBc/view</t>
  </si>
  <si>
    <t>photo booth rental in Culver City</t>
  </si>
  <si>
    <t>https://docs.google.com/document/d/1pTV5HYyUFXgm7ueq9yTPGI2dvacq3EqeowrnuEtiZ4s/edit?usp=sharing</t>
  </si>
  <si>
    <t>photo booth rental in Culver City pub</t>
  </si>
  <si>
    <t>https://docs.google.com/document/d/1pTV5HYyUFXgm7ueq9yTPGI2dvacq3EqeowrnuEtiZ4s/pub</t>
  </si>
  <si>
    <t>photo booth rental in Culver City view</t>
  </si>
  <si>
    <t>https://docs.google.com/document/d/1pTV5HYyUFXgm7ueq9yTPGI2dvacq3EqeowrnuEtiZ4s/view</t>
  </si>
  <si>
    <t>photo booth for rent Culver City</t>
  </si>
  <si>
    <t>https://docs.google.com/document/d/14AcJxTW0yAOMjIn8UkHiYmRcU23-a1JqEJktDhaVT5g/edit?usp=sharing</t>
  </si>
  <si>
    <t>photo booth for rent Culver City pub</t>
  </si>
  <si>
    <t>https://docs.google.com/document/d/14AcJxTW0yAOMjIn8UkHiYmRcU23-a1JqEJktDhaVT5g/pub</t>
  </si>
  <si>
    <t>photo booth for rent Culver City view</t>
  </si>
  <si>
    <t>https://docs.google.com/document/d/14AcJxTW0yAOMjIn8UkHiYmRcU23-a1JqEJktDhaVT5g/view</t>
  </si>
  <si>
    <t>photo booth for rental Culver City</t>
  </si>
  <si>
    <t>https://docs.google.com/document/d/1bbRFdApqGsYlrZTSvn9CE9gen6ii0L2s9udb104h_XM/edit?usp=sharing</t>
  </si>
  <si>
    <t>photo booth for rental Culver City pub</t>
  </si>
  <si>
    <t>https://docs.google.com/document/d/1bbRFdApqGsYlrZTSvn9CE9gen6ii0L2s9udb104h_XM/pub</t>
  </si>
  <si>
    <t>photo booth for rental Culver City view</t>
  </si>
  <si>
    <t>https://docs.google.com/document/d/1bbRFdApqGsYlrZTSvn9CE9gen6ii0L2s9udb104h_XM/view</t>
  </si>
  <si>
    <t>photo booth to rental Culver City</t>
  </si>
  <si>
    <t>https://docs.google.com/document/d/13SjMvNG_nz8n_ZYPWsppoxZFyTy-915tSMCsFrHYWxY/edit?usp=sharing</t>
  </si>
  <si>
    <t>photo booth to rental Culver City pub</t>
  </si>
  <si>
    <t>https://docs.google.com/document/d/13SjMvNG_nz8n_ZYPWsppoxZFyTy-915tSMCsFrHYWxY/pub</t>
  </si>
  <si>
    <t>photo booth to rental Culver City view</t>
  </si>
  <si>
    <t>https://docs.google.com/document/d/13SjMvNG_nz8n_ZYPWsppoxZFyTy-915tSMCsFrHYWxY/view</t>
  </si>
  <si>
    <t>photo booth to rent Culver City</t>
  </si>
  <si>
    <t>https://docs.google.com/document/d/1Bhj-CfGD3O4e4P_1bHb5OqX8PCAc9W_uYwR7K6k9pTQ/edit?usp=sharing</t>
  </si>
  <si>
    <t>photo booth to rent Culver City pub</t>
  </si>
  <si>
    <t>https://docs.google.com/document/d/1Bhj-CfGD3O4e4P_1bHb5OqX8PCAc9W_uYwR7K6k9pTQ/pub</t>
  </si>
  <si>
    <t>photo booth to rent Culver City view</t>
  </si>
  <si>
    <t>https://docs.google.com/document/d/1Bhj-CfGD3O4e4P_1bHb5OqX8PCAc9W_uYwR7K6k9pTQ/view</t>
  </si>
  <si>
    <t>open air photo booth rental Culver City</t>
  </si>
  <si>
    <t>https://docs.google.com/document/d/1CnIqF2rKOHzJNyHMzcXHF6cXz4gEFUZtqQxeVi7ppfk/edit?usp=sharing</t>
  </si>
  <si>
    <t>open air photo booth rental Culver City pub</t>
  </si>
  <si>
    <t>https://docs.google.com/document/d/1CnIqF2rKOHzJNyHMzcXHF6cXz4gEFUZtqQxeVi7ppfk/pub</t>
  </si>
  <si>
    <t>open air photo booth rental Culver City view</t>
  </si>
  <si>
    <t>https://docs.google.com/document/d/1CnIqF2rKOHzJNyHMzcXHF6cXz4gEFUZtqQxeVi7ppfk/view</t>
  </si>
  <si>
    <t>Mobile Roaming booth rental Culver City</t>
  </si>
  <si>
    <t>https://docs.google.com/document/d/1ndrPys1NxSX1LKixn70jpcfjXi2MGc-xbysSqf6y97o/edit?usp=sharing</t>
  </si>
  <si>
    <t>Mobile Roaming booth rental Culver City pub</t>
  </si>
  <si>
    <t>https://docs.google.com/document/d/1ndrPys1NxSX1LKixn70jpcfjXi2MGc-xbysSqf6y97o/pub</t>
  </si>
  <si>
    <t>Mobile Roaming booth rental Culver City view</t>
  </si>
  <si>
    <t>https://docs.google.com/document/d/1ndrPys1NxSX1LKixn70jpcfjXi2MGc-xbysSqf6y97o/view</t>
  </si>
  <si>
    <t>comment</t>
  </si>
  <si>
    <t>https://docs.google.com/spreadsheets/d/1YYQaBWrN_rAVvyflBwSpSzFsVMc5cKHruuBxPgNYNtk/edit?disco=AAABSuu9W7w</t>
  </si>
  <si>
    <t>https://docs.google.com/drawings/d/1pmLCgUx6acxYjTHC4zG38FWXBT5W_ULu-Cq6snbcf8U/edit?disco=AAABSvHDX6E</t>
  </si>
  <si>
    <t>https://docs.google.com/document/d/1ndrPys1NxSX1LKixn70jpcfjXi2MGc-xbysSqf6y97o/edit?disco=AAABL08ZROU</t>
  </si>
  <si>
    <t>https://docs.google.com/document/d/1CnIqF2rKOHzJNyHMzcXHF6cXz4gEFUZtqQxeVi7ppfk/edit?disco=AAABL1K4CgY</t>
  </si>
  <si>
    <t>https://docs.google.com/document/d/1Bhj-CfGD3O4e4P_1bHb5OqX8PCAc9W_uYwR7K6k9pTQ/edit?disco=AAABSdBG_38</t>
  </si>
  <si>
    <t>https://docs.google.com/document/d/13SjMvNG_nz8n_ZYPWsppoxZFyTy-915tSMCsFrHYWxY/edit?disco=AAABL1XWj9I</t>
  </si>
  <si>
    <t>https://docs.google.com/document/d/1bbRFdApqGsYlrZTSvn9CE9gen6ii0L2s9udb104h_XM/edit?disco=AAABL1KWa30</t>
  </si>
  <si>
    <t>https://docs.google.com/document/d/14AcJxTW0yAOMjIn8UkHiYmRcU23-a1JqEJktDhaVT5g/edit?disco=AAABSa0fb7A</t>
  </si>
  <si>
    <t>https://docs.google.com/document/d/1pTV5HYyUFXgm7ueq9yTPGI2dvacq3EqeowrnuEtiZ4s/edit?disco=AAABSbM0SgQ</t>
  </si>
  <si>
    <t>https://docs.google.com/document/d/1MIuyMGq0Pker3pTT6e2pBK81pXYZ8N7ngbxEEDoTcBc/edit?disco=AAABSnASA7g</t>
  </si>
  <si>
    <t>https://docs.google.com/document/d/1ZWp-38AfgkT8k_s0oTtzNzb1BuJQCjNu24m7Q5_r3Pc/edit?disco=AAABSVMVkCo</t>
  </si>
  <si>
    <t>https://docs.google.com/document/d/14ZxakjhNbC5dkcP-GH0nUCRo9OFKPf4U9yCATJ_GahY/edit?disco=AAABSmYtQO8</t>
  </si>
  <si>
    <t>https://docs.google.com/document/d/1LcIxGSEjC2forToEU-YhbVs_PC0NoWVFiwD14zUk1vY/edit?disco=AAABSb07Bbc</t>
  </si>
  <si>
    <t>https://docs.google.com/document/d/1rzZC57o3GPResWExu6ndTGR6750yaf3qlVQ2EhMc-mU/edit?disco=AAABSdTkstU</t>
  </si>
  <si>
    <t>https://docs.google.com/document/d/1PQChidADrU2aYlzoqzFCLwU73a1CMf5JdC2V0fWTn3E/edit?disco=AAABSd2-JMk</t>
  </si>
  <si>
    <t>https://docs.google.com/document/d/1MUwAXivP9AstswaqGPjVOTzWbG56RScz4rj-0SmNGHA/edit?disco=AAABScUGZ_U</t>
  </si>
  <si>
    <t>https://docs.google.com/document/d/1cD0mSayeZWOSkK5Wm8jCWMBMmknk_DMHwSPvjFTGSKY/edit?disco=AAABSc7e1Mo</t>
  </si>
  <si>
    <t>https://docs.google.com/document/d/1fDE9niAC7z0wwQdTMkIY-u7wl26n7y6ceGD2LuUoKqY/edit?disco=AAABSaUJ6zM</t>
  </si>
  <si>
    <t>https://docs.google.com/document/d/1M9IMhmzXVS8oi5F8sMkr5_B7jZc2c8RRnhKh1VoqWlY/edit?disco=AAABSu-cs6M</t>
  </si>
  <si>
    <t>https://docs.google.com/document/d/1LM8X4nPjFZmMeLYmA2XwDIoapfTyC6TGO9moGt9VlZY/edit?disco=AAABSdMTYeM</t>
  </si>
  <si>
    <t>https://docs.google.com/document/d/1h10WDvw1j_ck_JapZQH5d5RR1dpEgTFNbouHLnI1sUw/edit?disco=AAABSbTDWmg</t>
  </si>
  <si>
    <t>https://docs.google.com/document/d/1ZRdY3zsm7Ub20Gh2slHko-eRTNOuaXRfFOpewNGKZOA/edit?disco=AAABSbTVJXM</t>
  </si>
  <si>
    <t>https://docs.google.com/document/d/1b93ofkWOlPSUGR9cAcLNkuyYNnDMYCTOETzcB9Q4Z0I/edit?disco=AAABL02nb1I</t>
  </si>
  <si>
    <t>https://docs.google.com/presentation/d/1yrTUDKSDuWelImVnxkhui5P69po1nxy5NCJ1NP5-Z14/edit?disco=AAABSutMVBQ</t>
  </si>
  <si>
    <t>pdf</t>
  </si>
  <si>
    <t>rent a photobooth Culver City-rent a photobooth Culver City.pdf</t>
  </si>
  <si>
    <t>https://drive.google.com/file/d/1VsVV2sgRgSLIlN97RiQinSmpgtks1s92/view?usp=sharing</t>
  </si>
  <si>
    <t>csv</t>
  </si>
  <si>
    <t>rent a photobooth Culver City-rent a photobooth Culver City.csv</t>
  </si>
  <si>
    <t>https://drive.google.com/file/d/1-I1xvzbh23-geHBCjIOjQhdSChOWqi7W/view?usp=sharing</t>
  </si>
  <si>
    <t>ods</t>
  </si>
  <si>
    <t>rent a photobooth Culver City-rent a photobooth Culver City.ods</t>
  </si>
  <si>
    <t>https://drive.google.com/file/d/1QJn-fuUPk285tfa-wi9StKKTEHB19T6V/view?usp=sharing</t>
  </si>
  <si>
    <t>tsv</t>
  </si>
  <si>
    <t>rent a photobooth Culver City-rent a photobooth Culver City.tsv</t>
  </si>
  <si>
    <t>https://drive.google.com/file/d/1XJxP7fSGF8A3KyVXYRgQt4Vvy2o4fzqm/view?usp=sharing</t>
  </si>
  <si>
    <t>xlsx</t>
  </si>
  <si>
    <t>rent a photobooth Culver City-rent a photobooth Culver City.xlsx</t>
  </si>
  <si>
    <t>https://docs.google.com/spreadsheets/d/1NGkEzth4tXPVzcM8FJShz1F7dhZ2L4Jq/edit?usp=sharing&amp;ouid=115602453726005426174&amp;rtpof=true&amp;sd=true</t>
  </si>
  <si>
    <t>rent a photobooth Culver City-Keywords.pdf</t>
  </si>
  <si>
    <t>https://drive.google.com/file/d/1VzihqQXCmGRUYydDU8JXKKIF3iqY6ZKa/view?usp=sharing</t>
  </si>
  <si>
    <t>rent a photobooth Culver City-Keywords.csv</t>
  </si>
  <si>
    <t>https://drive.google.com/file/d/1tCHMK3w02V8Dsr5L21wiUsdYpn_mRISK/view?usp=sharing</t>
  </si>
  <si>
    <t>rent a photobooth Culver City-Keywords.ods</t>
  </si>
  <si>
    <t>https://drive.google.com/file/d/1lRP6uS-zUvESeHXEVNYiwUfzeQj-sGz4/view?usp=sharing</t>
  </si>
  <si>
    <t>rent a photobooth Culver City-Keywords.tsv</t>
  </si>
  <si>
    <t>https://drive.google.com/file/d/1aCaUDzNPH1m04RU8_SJR94ULJafoN9Qv/view?usp=sharing</t>
  </si>
  <si>
    <t>rent a photobooth Culver City-Keywords.xlsx</t>
  </si>
  <si>
    <t>https://docs.google.com/spreadsheets/d/1bRUdv_1rYVnZcE4YJI7vlN6TCecVu8vu/edit?usp=sharing&amp;ouid=115602453726005426174&amp;rtpof=true&amp;sd=true</t>
  </si>
  <si>
    <t>rent a photobooth Culver City-Content.pdf</t>
  </si>
  <si>
    <t>https://drive.google.com/file/d/1_6CFmvldbeXfC9c_qNFRoP8n84_ErjXu/view?usp=sharing</t>
  </si>
  <si>
    <t>rent a photobooth Culver City-Content.csv</t>
  </si>
  <si>
    <t>https://drive.google.com/file/d/1Myt5AqrPh5_5XdUIaZGDAcinG8yUFj6e/view?usp=sharing</t>
  </si>
  <si>
    <t>rent a photobooth Culver City-Content.ods</t>
  </si>
  <si>
    <t>https://drive.google.com/file/d/1lYRoKOm-AayyItWsBNRmqrCMVDam7iIx/view?usp=sharing</t>
  </si>
  <si>
    <t>rent a photobooth Culver City-Content.tsv</t>
  </si>
  <si>
    <t>https://drive.google.com/file/d/1JraL5pSJ1PkOKc1M8-ufjHmFrcoQm-r2/view?usp=sharing</t>
  </si>
  <si>
    <t>rent a photobooth Culver City-Content.xlsx</t>
  </si>
  <si>
    <t>https://docs.google.com/spreadsheets/d/1fX-RhgcmzLCIwKWSLkrRAqeMxsBiypQp/edit?usp=sharing&amp;ouid=115602453726005426174&amp;rtpof=true&amp;sd=true</t>
  </si>
  <si>
    <t>rent a photobooth Culver City-Calendar Events.pdf</t>
  </si>
  <si>
    <t>https://drive.google.com/file/d/12ay01TYmh_-fsD0g_tCLV91NMIeUgGjQ/view?usp=sharing</t>
  </si>
  <si>
    <t>rent a photobooth Culver City-Calendar Events.csv</t>
  </si>
  <si>
    <t>https://drive.google.com/file/d/1Vp3MtSkEDq2_9by3k7ZlS0ZfVpceTbsH/view?usp=sharing</t>
  </si>
  <si>
    <t>rent a photobooth Culver City-Calendar Events.ods</t>
  </si>
  <si>
    <t>https://drive.google.com/file/d/16Clq_Rb0cPf9GWfV-j0tI7inevoc0kK6/view?usp=sharing</t>
  </si>
  <si>
    <t>rent a photobooth Culver City-Calendar Events.tsv</t>
  </si>
  <si>
    <t>https://drive.google.com/file/d/1KcPIjkK9s4msT9Z33B9BDrcY6qm4BfNT/view?usp=sharing</t>
  </si>
  <si>
    <t>rent a photobooth Culver City-Calendar Events.xlsx</t>
  </si>
  <si>
    <t>https://docs.google.com/spreadsheets/d/1sXFqUNPWZKif_v0kHiPSFisyEm_LUJd-/edit?usp=sharing&amp;ouid=115602453726005426174&amp;rtpof=true&amp;sd=true</t>
  </si>
  <si>
    <t>rent a photobooth Culver City-RSS Feeds.pdf</t>
  </si>
  <si>
    <t>https://drive.google.com/file/d/11aZsWeY3mkyxKcTy2AdeV7NPw-ic-SLm/view?usp=sharing</t>
  </si>
  <si>
    <t>rent a photobooth Culver City-RSS Feeds.csv</t>
  </si>
  <si>
    <t>https://drive.google.com/file/d/18fWLludjcVw3MuR59lP_nlJaaU7eTuGz/view?usp=sharing</t>
  </si>
  <si>
    <t>rent a photobooth Culver City-RSS Feeds.ods</t>
  </si>
  <si>
    <t>https://drive.google.com/file/d/1doW789YK5ZGPpGmRuDK6POdzeGgoMk4a/view?usp=sharing</t>
  </si>
  <si>
    <t>rent a photobooth Culver City-RSS Feeds.tsv</t>
  </si>
  <si>
    <t>https://drive.google.com/file/d/1JMCA4o7wjtMAorw8XQdFKqY-YPyfPAtN/view?usp=sharing</t>
  </si>
  <si>
    <t>rent a photobooth Culver City-RSS Feeds.xlsx</t>
  </si>
  <si>
    <t>https://docs.google.com/spreadsheets/d/1bobZw_7pYlCaFrSy16_PYRt9mpt6-PO5/edit?usp=sharing&amp;ouid=115602453726005426174&amp;rtpof=true&amp;sd=true</t>
  </si>
  <si>
    <t>rtf</t>
  </si>
  <si>
    <t>rent a photobooth Culver City.rtf</t>
  </si>
  <si>
    <t>https://drive.google.com/file/d/1bs3zQH0heesfRRiJbA-b-x-pbDpuMVW9/view?usp=sharing</t>
  </si>
  <si>
    <t>txt</t>
  </si>
  <si>
    <t>rent a photobooth Culver City.txt</t>
  </si>
  <si>
    <t>https://drive.google.com/file/d/1VmnN6nl9j6geUy8luyIh11ltLFPtx_IL/view?usp=sharing</t>
  </si>
  <si>
    <t>renting a photo booth Culver City.rtf</t>
  </si>
  <si>
    <t>https://drive.google.com/file/d/1P1MJjRmnY1LNoQQosooonRIzs7gtC7FW/view?usp=sharing</t>
  </si>
  <si>
    <t>renting a photo booth Culver City.txt</t>
  </si>
  <si>
    <t>https://drive.google.com/file/d/1hVvg_LYY3MZAMRv37ooCrL9Z5AH2FGBz/view?usp=sharing</t>
  </si>
  <si>
    <t>photo booth rental Culver City.rtf</t>
  </si>
  <si>
    <t>https://drive.google.com/file/d/1ttkSNHO13u9p_K0hkcbS0bZUQHKCYVKq/view?usp=sharing</t>
  </si>
  <si>
    <t>photo booth rental Culver City.txt</t>
  </si>
  <si>
    <t>https://drive.google.com/file/d/1i_9vunc4MA0kGLx3RUDGFL9keZ3NfLoF/view?usp=sharing</t>
  </si>
  <si>
    <t>photo booth rentals Culver City.rtf</t>
  </si>
  <si>
    <t>https://drive.google.com/file/d/1Z1X-YTgGFF1-YciE_xF8eIOVxIfXXFFe/view?usp=sharing</t>
  </si>
  <si>
    <t>photo booth rentals Culver City.txt</t>
  </si>
  <si>
    <t>https://drive.google.com/file/d/1TqNSNsPYsDtDcid4wUN-ko3_mCq-567x/view?usp=sharing</t>
  </si>
  <si>
    <t>photobooth rental Culver City.rtf</t>
  </si>
  <si>
    <t>https://drive.google.com/file/d/1jA6Mb-9koWLvcdIQGTlvFt2oWKDcP1Y7/view?usp=sharing</t>
  </si>
  <si>
    <t>photobooth rental Culver City.txt</t>
  </si>
  <si>
    <t>https://drive.google.com/file/d/15EirD8EIM1Hatv02Tzdwksv_9S7wOUow/view?usp=sharing</t>
  </si>
  <si>
    <t>renting a photo booth in Culver City.rtf</t>
  </si>
  <si>
    <t>https://drive.google.com/file/d/1ayTxURD0BkRxqc9UkC_SifD2nRSigr-u/view?usp=sharing</t>
  </si>
  <si>
    <t>renting a photo booth in Culver City.txt</t>
  </si>
  <si>
    <t>https://drive.google.com/file/d/1qtBes9lcm0VfN_QyHh9B3LYf3ao_0stc/view?usp=sharing</t>
  </si>
  <si>
    <t>https://drive.google.com/file/d/1m1KFz3K1sESCzRAvfl7x7VrmvBAwenXu/view?usp=sharing</t>
  </si>
  <si>
    <t>https://drive.google.com/file/d/1H5VVgzHfEhUz4Xqsqeld3X4uFAyCnnwo/view?usp=sharing</t>
  </si>
  <si>
    <t>photo booth rental package Culver City.rtf</t>
  </si>
  <si>
    <t>https://drive.google.com/file/d/1XvpcZ0ZxCFyK6Vy9lW_9zsPJasx1xxPN/view?usp=sharing</t>
  </si>
  <si>
    <t>photo booth rental package Culver City.txt</t>
  </si>
  <si>
    <t>https://drive.google.com/file/d/1K-bb7ifg_5MQQ03QHc_m8xq2cM1zI1Mh/view?usp=sharing</t>
  </si>
  <si>
    <t>photobooth for rent Culver City.rtf</t>
  </si>
  <si>
    <t>https://drive.google.com/file/d/1SinKPM17PhEBr2JagMK0skWfBNwPFnbZ/view?usp=sharing</t>
  </si>
  <si>
    <t>photobooth for rent Culver City.txt</t>
  </si>
  <si>
    <t>https://drive.google.com/file/d/17jB8MloPjldv2IdPsz2DUqsKqeyeeF4S/view?usp=sharing</t>
  </si>
  <si>
    <t>photo booths rent Culver City.rtf</t>
  </si>
  <si>
    <t>https://drive.google.com/file/d/1yfobD7cXmyY_zBvbwDMaZw-4BEsBCdOH/view?usp=sharing</t>
  </si>
  <si>
    <t>photo booths rent Culver City.txt</t>
  </si>
  <si>
    <t>https://drive.google.com/file/d/1fKcG9fCXnbu9mbC27Vum-wPHGkeSVtJE/view?usp=sharing</t>
  </si>
  <si>
    <t>https://drive.google.com/file/d/1X67mWf-SgBXBxVIheLQ2RVPXXqtFYIWa/view?usp=sharing</t>
  </si>
  <si>
    <t>https://drive.google.com/file/d/1RWtWK54uLBz-qsvCxXFxQaQCijK8eP7W/view?usp=sharing</t>
  </si>
  <si>
    <t>corporate event photo booth Culver City.rtf</t>
  </si>
  <si>
    <t>https://drive.google.com/file/d/1sRxUbywR8GMaBQBYnWPvFj8ZeAy11CqW/view?usp=sharing</t>
  </si>
  <si>
    <t>corporate event photo booth Culver City.txt</t>
  </si>
  <si>
    <t>https://drive.google.com/file/d/15j-bmYdQvHN8ltrkXzilU8N4sINOgIMQ/view?usp=sharing</t>
  </si>
  <si>
    <t>https://drive.google.com/file/d/1cY3vJFZ_tk_U97zsCa9Pp9p3aRwuVI47/view?usp=sharing</t>
  </si>
  <si>
    <t>https://drive.google.com/file/d/1744PnXtTOsJ0LWXH_qQS81dsLS-1Wcp-/view?usp=sharing</t>
  </si>
  <si>
    <t>wedding photo booth rental in Culver City.rtf</t>
  </si>
  <si>
    <t>https://drive.google.com/file/d/1geywC2tYYhsV7I9YnmYk0m42oxZPRMJD/view?usp=sharing</t>
  </si>
  <si>
    <t>wedding photo booth rental in Culver City.txt</t>
  </si>
  <si>
    <t>https://drive.google.com/file/d/1ntdk5fTSlzzMxxEhe8TYnU3iFMcgGGCK/view?usp=sharing</t>
  </si>
  <si>
    <t>photo booth rental in Culver City.rtf</t>
  </si>
  <si>
    <t>https://drive.google.com/file/d/1-8ZUsxa1OHjVvxGcoO3VpbjYsXKYqwFD/view?usp=sharing</t>
  </si>
  <si>
    <t>photo booth rental in Culver City.txt</t>
  </si>
  <si>
    <t>https://drive.google.com/file/d/1hQKX9kma656ifcPxbd_W63HwqYbaFqWM/view?usp=sharing</t>
  </si>
  <si>
    <t>photo booth for rent Culver City.rtf</t>
  </si>
  <si>
    <t>https://drive.google.com/file/d/1gsv-bJsCioN7j_VZgt7D2GG5HLEHS5wZ/view?usp=sharing</t>
  </si>
  <si>
    <t>photo booth for rent Culver City.txt</t>
  </si>
  <si>
    <t>https://drive.google.com/file/d/1NE05xgIF_91p_Dh_FvDuPPwqcjjAg45o/view?usp=sharing</t>
  </si>
  <si>
    <t>photo booth for rental Culver City.rtf</t>
  </si>
  <si>
    <t>https://drive.google.com/file/d/19hg-0KPMzVdkhS05OnIdabPC9pb_j7KM/view?usp=sharing</t>
  </si>
  <si>
    <t>photo booth for rental Culver City.txt</t>
  </si>
  <si>
    <t>https://drive.google.com/file/d/14Qx2I5R8OZ8efPjGDj_rfum0URhnfnAn/view?usp=sharing</t>
  </si>
  <si>
    <t>photo booth to rental Culver City.rtf</t>
  </si>
  <si>
    <t>https://drive.google.com/file/d/161ir5LxClHcU5_2BCK0XW6GXQqLRtU6G/view?usp=sharing</t>
  </si>
  <si>
    <t>photo booth to rental Culver City.txt</t>
  </si>
  <si>
    <t>https://drive.google.com/file/d/18jlHEyeMNnDu5vfBq7fOhimt6NMoJHM5/view?usp=sharing</t>
  </si>
  <si>
    <t>photo booth to rent Culver City.rtf</t>
  </si>
  <si>
    <t>https://drive.google.com/file/d/1tzf3bLUku5A2wz0I4oXwvgtJyuLkZqSz/view?usp=sharing</t>
  </si>
  <si>
    <t>photo booth to rent Culver City.txt</t>
  </si>
  <si>
    <t>https://drive.google.com/file/d/1kyxWsTp-WuHn0JiF5Rj-CDGjjeUymSRN/view?usp=sharing</t>
  </si>
  <si>
    <t>open air photo booth rental Culver City.rtf</t>
  </si>
  <si>
    <t>https://drive.google.com/file/d/1Ue7lJ8UIJz4Qr0klKKnNSH28ORYxMijq/view?usp=sharing</t>
  </si>
  <si>
    <t>open air photo booth rental Culver City.txt</t>
  </si>
  <si>
    <t>https://drive.google.com/file/d/1BUnLS3R9SmsrlIxBX3yXYved8An2oRse/view?usp=sharing</t>
  </si>
  <si>
    <t>Mobile Roaming booth rental Culver City.rtf</t>
  </si>
  <si>
    <t>https://drive.google.com/file/d/1Yn8D_q5dKKP5zebOdv1IHzjMAmBeViwK/view?usp=sharing</t>
  </si>
  <si>
    <t>Mobile Roaming booth rental Culver City.txt</t>
  </si>
  <si>
    <t>https://drive.google.com/file/d/1KtBlPdsAzybZSdPwJnxJl0v5pbdvPKbU/view?usp=sharing</t>
  </si>
  <si>
    <t>rent a photobooth Culver City.pdf</t>
  </si>
  <si>
    <t>https://drive.google.com/file/d/13o54Kxl6TZAc1EZgjwd_cv2IsgAFOvqp/view?usp=sharing</t>
  </si>
  <si>
    <t>renting a photo booth Culver City.pdf</t>
  </si>
  <si>
    <t>https://drive.google.com/file/d/1m_YL9N6lpofxR2maDsG4Lm9vdeB0Aw8L/view?usp=sharing</t>
  </si>
  <si>
    <t>photo booth rental Culver City.pdf</t>
  </si>
  <si>
    <t>https://drive.google.com/file/d/13mb1IBGm5gsP3UKzYyFv5dJALMVgrCed/view?usp=sharing</t>
  </si>
  <si>
    <t>photo booth rentals Culver City.pdf</t>
  </si>
  <si>
    <t>https://drive.google.com/file/d/1z2ewPGCleo5Y4MBrS851aRdRgXxyBkqk/view?usp=sharing</t>
  </si>
  <si>
    <t>photobooth rental Culver City.pdf</t>
  </si>
  <si>
    <t>https://drive.google.com/file/d/1svlKAQ9-JhxIabgqKxnggO0WAaf__xXa/view?usp=sharing</t>
  </si>
  <si>
    <t>renting a photo booth in Culver City.pdf</t>
  </si>
  <si>
    <t>https://drive.google.com/file/d/1x3o_OYuFvPo_ER0m4uD5Uu0YnYpsm4HP/view?usp=sharing</t>
  </si>
  <si>
    <t>https://drive.google.com/file/d/1yO3cu_qaWgvy1RH82BBGInzOvvn84-Pe/view?usp=sharing</t>
  </si>
  <si>
    <t>photo booth rental package Culver City.pdf</t>
  </si>
  <si>
    <t>https://drive.google.com/file/d/14VQSmcd2YPrmuNX6s3Pkkli14s3WgX2i/view?usp=sharing</t>
  </si>
  <si>
    <t>photobooth for rent Culver City.pdf</t>
  </si>
  <si>
    <t>https://drive.google.com/file/d/1OOgyAM1XytQGoZJzLC5uFmRfs3O_wfV1/view?usp=sharing</t>
  </si>
  <si>
    <t>photo booths rent Culver City.pdf</t>
  </si>
  <si>
    <t>https://drive.google.com/file/d/1r_o9j2aQPe52uR2ZNrK2fv9rt9TfEg9t/view?usp=sharing</t>
  </si>
  <si>
    <t>https://drive.google.com/file/d/1nXZqfUmTAFm98I-Wzk1hzkW_2j53fA0m/view?usp=sharing</t>
  </si>
  <si>
    <t>corporate event photo booth Culver City.pdf</t>
  </si>
  <si>
    <t>https://drive.google.com/file/d/1BxYH3XFY1iE07tUVMnKDKzx-GAWH3zCy/view?usp=sharing</t>
  </si>
  <si>
    <t>https://drive.google.com/file/d/1lOi8Ah6RlgOTLbbPdZNYRCtS2WLIlnwg/view?usp=sharing</t>
  </si>
  <si>
    <t>wedding photo booth rental in Culver City.pdf</t>
  </si>
  <si>
    <t>https://drive.google.com/file/d/1yAEoUWLzfLWu8Ih_RqVQ1U9AAFyH1lcu/view?usp=sharing</t>
  </si>
  <si>
    <t>photo booth rental in Culver City.pdf</t>
  </si>
  <si>
    <t>https://drive.google.com/file/d/16ihAwyw-BJb4SnvpvdrxBD_lIXwC13Y9/view?usp=sharing</t>
  </si>
  <si>
    <t>photo booth for rent Culver City.pdf</t>
  </si>
  <si>
    <t>https://drive.google.com/file/d/1ViB-wMvfrxORSYU5gTJAxM4Mr7y88-R6/view?usp=sharing</t>
  </si>
  <si>
    <t>photo booth for rental Culver City.pdf</t>
  </si>
  <si>
    <t>https://drive.google.com/file/d/13HINY5IqbTQKtwdvnqF3ScVoa1uY0kyt/view?usp=sharing</t>
  </si>
  <si>
    <t>photo booth to rental Culver City.pdf</t>
  </si>
  <si>
    <t>https://drive.google.com/file/d/1ech4Oo78z8ibJlnrjqcQ8BXKWNlnWijT/view?usp=sharing</t>
  </si>
  <si>
    <t>photo booth to rent Culver City.pdf</t>
  </si>
  <si>
    <t>https://drive.google.com/file/d/1R9dYZ7g1QmSr3FuRoSex4wyfrqTeIIg8/view?usp=sharing</t>
  </si>
  <si>
    <t>open air photo booth rental Culver City.pdf</t>
  </si>
  <si>
    <t>https://drive.google.com/file/d/1hhXJR2w62EmE1gwl_um39po6mEMWUBgh/view?usp=sharing</t>
  </si>
  <si>
    <t>Mobile Roaming booth rental Culver City.pdf</t>
  </si>
  <si>
    <t>https://drive.google.com/file/d/1fAIBExbyb3oUF28Is0ZFamwDG_X8HKXh/view?usp=sharing</t>
  </si>
  <si>
    <t>docx</t>
  </si>
  <si>
    <t>rent a photobooth Culver City.docx</t>
  </si>
  <si>
    <t>https://docs.google.com/document/d/1SAo1bwbweuP1I7t_-FMz6EKKRRVv9-xC/edit?usp=sharing&amp;ouid=115602453726005426174&amp;rtpof=true&amp;sd=true</t>
  </si>
  <si>
    <t>renting a photo booth Culver City.docx</t>
  </si>
  <si>
    <t>https://docs.google.com/document/d/1xczta-lMpmO5q4K4V13-Iig54cXyIsrY/edit?usp=sharing&amp;ouid=115602453726005426174&amp;rtpof=true&amp;sd=true</t>
  </si>
  <si>
    <t>photo booth rental Culver City.docx</t>
  </si>
  <si>
    <t>https://docs.google.com/document/d/1VL8onqibiv5MAlKHYlSD_h_DDo_uMlYB/edit?usp=sharing&amp;ouid=115602453726005426174&amp;rtpof=true&amp;sd=true</t>
  </si>
  <si>
    <t>photo booth rentals Culver City.docx</t>
  </si>
  <si>
    <t>https://docs.google.com/document/d/1cXvOFBPZ-DjS2xAE3QBX07cTvNEZlUi3/edit?usp=sharing&amp;ouid=115602453726005426174&amp;rtpof=true&amp;sd=true</t>
  </si>
  <si>
    <t>photobooth rental Culver City.docx</t>
  </si>
  <si>
    <t>https://docs.google.com/document/d/1X3CT_41aOZMvMzbPKwLTIZLUA0vZjDLA/edit?usp=sharing&amp;ouid=115602453726005426174&amp;rtpof=true&amp;sd=true</t>
  </si>
  <si>
    <t>renting a photo booth in Culver City.docx</t>
  </si>
  <si>
    <t>https://docs.google.com/document/d/1EtN4TWZfZ7WD4oMf7kzjI6OjcZsntE-s/edit?usp=sharing&amp;ouid=115602453726005426174&amp;rtpof=true&amp;sd=true</t>
  </si>
  <si>
    <t>https://docs.google.com/document/d/1K87Vh3jnnT2rp1eS7SU0FneQ3AbJN9IU/edit?usp=sharing&amp;ouid=115602453726005426174&amp;rtpof=true&amp;sd=true</t>
  </si>
  <si>
    <t>photo booth rental package Culver City.docx</t>
  </si>
  <si>
    <t>https://docs.google.com/document/d/1fYxaPcPcRFL81QPxhg-3QA8WH9fkSQx5/edit?usp=sharing&amp;ouid=115602453726005426174&amp;rtpof=true&amp;sd=true</t>
  </si>
  <si>
    <t>photobooth for rent Culver City.docx</t>
  </si>
  <si>
    <t>https://docs.google.com/document/d/1_b4rgzyNtwUHCyxn3Sz1mUW1rZHcdyGi/edit?usp=sharing&amp;ouid=115602453726005426174&amp;rtpof=true&amp;sd=true</t>
  </si>
  <si>
    <t>photo booths rent Culver City.docx</t>
  </si>
  <si>
    <t>https://docs.google.com/document/d/1rKisNBWp_s5lfwO7C23XZutL7NdDit2a/edit?usp=sharing&amp;ouid=115602453726005426174&amp;rtpof=true&amp;sd=true</t>
  </si>
  <si>
    <t>https://docs.google.com/document/d/1c8ECB3SEeugFuvLcguQheB7YxEAIfm9s/edit?usp=sharing&amp;ouid=115602453726005426174&amp;rtpof=true&amp;sd=true</t>
  </si>
  <si>
    <t>corporate event photo booth Culver City.docx</t>
  </si>
  <si>
    <t>https://docs.google.com/document/d/1EEOHvj9H0Q6uSDnmpoOVy1F8z8KBFDd2/edit?usp=sharing&amp;ouid=115602453726005426174&amp;rtpof=true&amp;sd=true</t>
  </si>
  <si>
    <t>https://docs.google.com/document/d/1w9tCEdPZ_UVwSBQFVKHb_TikpLZY1XF1/edit?usp=sharing&amp;ouid=115602453726005426174&amp;rtpof=true&amp;sd=true</t>
  </si>
  <si>
    <t>wedding photo booth rental in Culver City.docx</t>
  </si>
  <si>
    <t>https://docs.google.com/document/d/1QG9TzTu7muOWz14afIOdBnnpDJpra2rT/edit?usp=sharing&amp;ouid=115602453726005426174&amp;rtpof=true&amp;sd=true</t>
  </si>
  <si>
    <t>photo booth rental in Culver City.docx</t>
  </si>
  <si>
    <t>https://docs.google.com/document/d/1gkSDoOWfB1JiL3yXxVJUSB7J6IA7U2rZ/edit?usp=sharing&amp;ouid=115602453726005426174&amp;rtpof=true&amp;sd=true</t>
  </si>
  <si>
    <t>photo booth for rent Culver City.docx</t>
  </si>
  <si>
    <t>https://docs.google.com/document/d/1ay0Wvd_AHh9fWNRDOOEB5-ykXg2r0Vqr/edit?usp=sharing&amp;ouid=115602453726005426174&amp;rtpof=true&amp;sd=true</t>
  </si>
  <si>
    <t>photo booth for rental Culver City.docx</t>
  </si>
  <si>
    <t>https://docs.google.com/document/d/1oHzbo6qyjD-7wfG0qCCEmtriBLoRhdf5/edit?usp=sharing&amp;ouid=115602453726005426174&amp;rtpof=true&amp;sd=true</t>
  </si>
  <si>
    <t>photo booth to rental Culver City.docx</t>
  </si>
  <si>
    <t>https://docs.google.com/document/d/1vqvWpyXXSoK95p6f0c4x4OkyoMz7yjtA/edit?usp=sharing&amp;ouid=115602453726005426174&amp;rtpof=true&amp;sd=true</t>
  </si>
  <si>
    <t>photo booth to rent Culver City.docx</t>
  </si>
  <si>
    <t>https://docs.google.com/document/d/1dQvaZaF4QVAUNg9rQyl-yKDOVY60M0Gd/edit?usp=sharing&amp;ouid=115602453726005426174&amp;rtpof=true&amp;sd=true</t>
  </si>
  <si>
    <t>open air photo booth rental Culver City.docx</t>
  </si>
  <si>
    <t>https://docs.google.com/document/d/1eolTKTmNWPAQtkfPUGVbLOxHQYcxvepr/edit?usp=sharing&amp;ouid=115602453726005426174&amp;rtpof=true&amp;sd=true</t>
  </si>
  <si>
    <t>Mobile Roaming booth rental Culver City.docx</t>
  </si>
  <si>
    <t>https://docs.google.com/document/d/1T7TbOhi8EmdhkyXGj1g7HkghWV-IJpeG/edit?usp=sharing&amp;ouid=115602453726005426174&amp;rtpof=true&amp;sd=true</t>
  </si>
  <si>
    <t>odt</t>
  </si>
  <si>
    <t>rent a photobooth Culver City.odt</t>
  </si>
  <si>
    <t>https://drive.google.com/file/d/1soxwuLTAsesfP4EYTuURb0Ton7sTz1vZ/view?usp=sharing</t>
  </si>
  <si>
    <t>zip</t>
  </si>
  <si>
    <t>rent a photobooth Culver City.zip</t>
  </si>
  <si>
    <t>https://drive.google.com/file/d/147RoxJt2f1sqpJZnFdC4JyG_OEhs6zHK/view?usp=sharing</t>
  </si>
  <si>
    <t>epub</t>
  </si>
  <si>
    <t>rent a photobooth Culver City.epub</t>
  </si>
  <si>
    <t>https://drive.google.com/file/d/1tOmoL-OUUAsU2llEd8uY0-EHPTpbP7_2/view?usp=sharing</t>
  </si>
  <si>
    <t>renting a photo booth Culver City.odt</t>
  </si>
  <si>
    <t>https://drive.google.com/file/d/1GbhQA0fQQfadNqWWwT8ibL4a8J8CCw_d/view?usp=sharing</t>
  </si>
  <si>
    <t>renting a photo booth Culver City.zip</t>
  </si>
  <si>
    <t>https://drive.google.com/file/d/1yAnTZkYJfHMsgd33UvLhbazTXNQZSjFH/view?usp=sharing</t>
  </si>
  <si>
    <t>renting a photo booth Culver City.epub</t>
  </si>
  <si>
    <t>https://drive.google.com/file/d/1HEW2MNzKTWewHJmYUCBUASRhtpyYiIc7/view?usp=sharing</t>
  </si>
  <si>
    <t>photo booth rental Culver City.odt</t>
  </si>
  <si>
    <t>https://drive.google.com/file/d/1aFTGl-TXT-8ehqAN67CU3eaU5jxWmb9Q/view?usp=sharing</t>
  </si>
  <si>
    <t>photo booth rental Culver City.zip</t>
  </si>
  <si>
    <t>https://drive.google.com/file/d/1JJtbM34BmAQHpmO_Shw1VaBGFbvrg4lE/view?usp=sharing</t>
  </si>
  <si>
    <t>photo booth rental Culver City.epub</t>
  </si>
  <si>
    <t>https://drive.google.com/file/d/112nUBqkGh6jaWBhe9sQCitv2zZ8ZRFDV/view?usp=sharing</t>
  </si>
  <si>
    <t>photo booth rentals Culver City.odt</t>
  </si>
  <si>
    <t>https://drive.google.com/file/d/1raaXth9WxD-2OQEVNh5XmHtQquYUVkLW/view?usp=sharing</t>
  </si>
  <si>
    <t>photo booth rentals Culver City.zip</t>
  </si>
  <si>
    <t>https://drive.google.com/file/d/1YkVdeCD-YczF7Zw7LGI2S4NRwnzDpd8y/view?usp=sharing</t>
  </si>
  <si>
    <t>photo booth rentals Culver City.epub</t>
  </si>
  <si>
    <t>https://drive.google.com/file/d/1f_xMZAJRXpvrHX3Arq-4a5l5M4mvuS05/view?usp=sharing</t>
  </si>
  <si>
    <t>photobooth rental Culver City.odt</t>
  </si>
  <si>
    <t>https://drive.google.com/file/d/1-ig-Y7DEq4GBy5W6uHWZqXj_No2WZOF4/view?usp=sharing</t>
  </si>
  <si>
    <t>photobooth rental Culver City.zip</t>
  </si>
  <si>
    <t>https://drive.google.com/file/d/1GV7cCyqwhY1gaPxJ5CVPq1gxt-n-JqZY/view?usp=sharing</t>
  </si>
  <si>
    <t>photobooth rental Culver City.epub</t>
  </si>
  <si>
    <t>https://drive.google.com/file/d/1pYIh9IA6jkGQSdpobAeo1hbuTMUhgveG/view?usp=sharing</t>
  </si>
  <si>
    <t>renting a photo booth in Culver City.odt</t>
  </si>
  <si>
    <t>https://drive.google.com/file/d/1gbjg4OPhzX9SRXPheUB4B_7o26jGhXD1/view?usp=sharing</t>
  </si>
  <si>
    <t>renting a photo booth in Culver City.zip</t>
  </si>
  <si>
    <t>https://drive.google.com/file/d/1ihGbH1ltZZ-HcmzAPDZbXAxhTAq08oxv/view?usp=sharing</t>
  </si>
  <si>
    <t>renting a photo booth in Culver City.epub</t>
  </si>
  <si>
    <t>https://drive.google.com/file/d/1NbQwlJ5oVZQTK8gfHG45f_dhHxzE2sTB/view?usp=sharing</t>
  </si>
  <si>
    <t>https://drive.google.com/file/d/1EsvoTiRg82QyOlRzCTdr82aAeatkTSAz/view?usp=sharing</t>
  </si>
  <si>
    <t>https://drive.google.com/file/d/15BqF4fBwtk9Abo15av7-InH8EX2KjrOr/view?usp=sharing</t>
  </si>
  <si>
    <t>https://drive.google.com/file/d/1K2fyK9r7BDScomTYwqdHmxFt_mhXK4Fv/view?usp=sharing</t>
  </si>
  <si>
    <t>photo booth rental package Culver City.odt</t>
  </si>
  <si>
    <t>https://drive.google.com/file/d/1g4qHH0ebhOhosWyOfDLg6Fyv1YMhBqH1/view?usp=sharing</t>
  </si>
  <si>
    <t>photo booth rental package Culver City.zip</t>
  </si>
  <si>
    <t>https://drive.google.com/file/d/1To09zG7AkvbwxaEoA2v2EUlb_2dTitGy/view?usp=sharing</t>
  </si>
  <si>
    <t>photo booth rental package Culver City.epub</t>
  </si>
  <si>
    <t>https://drive.google.com/file/d/1-ItqCp_c834TfzMc1JmcfsQTMIVGc3c9/view?usp=sharing</t>
  </si>
  <si>
    <t>photobooth for rent Culver City.odt</t>
  </si>
  <si>
    <t>https://drive.google.com/file/d/1ycUK-x0mrMb2V9HdbVOp70JShqz-tvQi/view?usp=sharing</t>
  </si>
  <si>
    <t>photobooth for rent Culver City.zip</t>
  </si>
  <si>
    <t>https://drive.google.com/file/d/1plB08piMZvN_-pz-t3Pd4UOWLpLcJHKw/view?usp=sharing</t>
  </si>
  <si>
    <t>photobooth for rent Culver City.epub</t>
  </si>
  <si>
    <t>https://drive.google.com/file/d/1PwO0WWtvnfSR6pzi7gRiF2y0LB4uFeWJ/view?usp=sharing</t>
  </si>
  <si>
    <t>photo booths rent Culver City.odt</t>
  </si>
  <si>
    <t>https://drive.google.com/file/d/18sbBMtdKqJM9tngKZTLaS_DgHChdCuEi/view?usp=sharing</t>
  </si>
  <si>
    <t>photo booths rent Culver City.zip</t>
  </si>
  <si>
    <t>https://drive.google.com/file/d/1x8-CbLOsLdw1D5pCnajupXzMUp1n2AXd/view?usp=sharing</t>
  </si>
  <si>
    <t>photo booths rent Culver City.epub</t>
  </si>
  <si>
    <t>https://drive.google.com/file/d/1xxTW296HoyJHPq8kCfEPgtB_5PEHfsN-/view?usp=sharing</t>
  </si>
  <si>
    <t>https://drive.google.com/file/d/1fHM1AgNVxZ35dmuGa-54RrslUeyIT7Q4/view?usp=sharing</t>
  </si>
  <si>
    <t>https://drive.google.com/file/d/10f_blVN40iiIw3-v0qWT5GImncPVh5GZ/view?usp=sharing</t>
  </si>
  <si>
    <t>https://drive.google.com/file/d/116LBCeRcTFfJwriUnirPVJESZmyCt-7X/view?usp=sharing</t>
  </si>
  <si>
    <t>corporate event photo booth Culver City.odt</t>
  </si>
  <si>
    <t>https://drive.google.com/file/d/1nUgwhOFepalISyPkkrZGC3zmxXzkj-9t/view?usp=sharing</t>
  </si>
  <si>
    <t>corporate event photo booth Culver City.zip</t>
  </si>
  <si>
    <t>https://drive.google.com/file/d/1CxT4PlJtjmgb9kmCCj4_sh7AzqbC_Cub/view?usp=sharing</t>
  </si>
  <si>
    <t>corporate event photo booth Culver City.epub</t>
  </si>
  <si>
    <t>https://drive.google.com/file/d/1GxtUiPYHGPuk6w5OLz8ePzxhg-Dhh_s6/view?usp=sharing</t>
  </si>
  <si>
    <t>https://drive.google.com/file/d/1FdK3cz57jppyWMmOPrah9yNM_mYSBP2N/view?usp=sharing</t>
  </si>
  <si>
    <t>https://drive.google.com/file/d/15ZOqjtZkqpwnWDrAbLqqMdHz4iP2aNhU/view?usp=sharing</t>
  </si>
  <si>
    <t>https://drive.google.com/file/d/1kFTvg4q7igCdPpl0A34WZY9DDOetgIFB/view?usp=sharing</t>
  </si>
  <si>
    <t>wedding photo booth rental in Culver City.odt</t>
  </si>
  <si>
    <t>https://drive.google.com/file/d/13XdphxZPhbkBJaW1pJzOJtZB6g38LcQn/view?usp=sharing</t>
  </si>
  <si>
    <t>wedding photo booth rental in Culver City.zip</t>
  </si>
  <si>
    <t>https://drive.google.com/file/d/1H0bWIAOsSlsFaqXjriYdmuOtf5O9ZHiM/view?usp=sharing</t>
  </si>
  <si>
    <t>wedding photo booth rental in Culver City.epub</t>
  </si>
  <si>
    <t>https://drive.google.com/file/d/1qq-d_TBG2t3g9FKZTeoP3dya0fY6CvQC/view?usp=sharing</t>
  </si>
  <si>
    <t>photo booth rental in Culver City.odt</t>
  </si>
  <si>
    <t>https://drive.google.com/file/d/1jpoMgi85QffJbivfrFErnnkYdepdeaKY/view?usp=sharing</t>
  </si>
  <si>
    <t>photo booth rental in Culver City.zip</t>
  </si>
  <si>
    <t>https://drive.google.com/file/d/1tVRicS6H-gFBV0OP8kfTX-s8Gvf7baWV/view?usp=sharing</t>
  </si>
  <si>
    <t>photo booth rental in Culver City.epub</t>
  </si>
  <si>
    <t>https://drive.google.com/file/d/1DWjHjP4PJ3f2Lkn8raE4x3UDrtUGpTX9/view?usp=sharing</t>
  </si>
  <si>
    <t>photo booth for rent Culver City.odt</t>
  </si>
  <si>
    <t>https://drive.google.com/file/d/16pKGHs752zbmjszBLoLtu2bL0SG2n1RA/view?usp=sharing</t>
  </si>
  <si>
    <t>photo booth for rent Culver City.zip</t>
  </si>
  <si>
    <t>https://drive.google.com/file/d/1jNGU0lsdGO9ctGCtphMeGBiBHZUaV4BQ/view?usp=sharing</t>
  </si>
  <si>
    <t>photo booth for rent Culver City.epub</t>
  </si>
  <si>
    <t>https://drive.google.com/file/d/1mkakqO5nAym2T3-UdlQ9tDoDQsfDIy24/view?usp=sharing</t>
  </si>
  <si>
    <t>photo booth for rental Culver City.odt</t>
  </si>
  <si>
    <t>https://drive.google.com/file/d/1ULHJ_tU2V1b0irdTfGRj9YUSdBj5Wqqz/view?usp=sharing</t>
  </si>
  <si>
    <t>photo booth for rental Culver City.zip</t>
  </si>
  <si>
    <t>https://drive.google.com/file/d/1VyF14USp55JCaLIh7LusDmY_p3sJYA23/view?usp=sharing</t>
  </si>
  <si>
    <t>photo booth for rental Culver City.epub</t>
  </si>
  <si>
    <t>https://drive.google.com/file/d/1JCy8xWl-86kWkxMWsdxIlJIwHh20HHh3/view?usp=sharing</t>
  </si>
  <si>
    <t>photo booth to rental Culver City.odt</t>
  </si>
  <si>
    <t>https://drive.google.com/file/d/1St5AvxFXP05kILAUrm4Rz6pgcwgqljBo/view?usp=sharing</t>
  </si>
  <si>
    <t>photo booth to rental Culver City.zip</t>
  </si>
  <si>
    <t>https://drive.google.com/file/d/1ccf20jUziiF4nWK38oeteHmZloGTYRHo/view?usp=sharing</t>
  </si>
  <si>
    <t>photo booth to rental Culver City.epub</t>
  </si>
  <si>
    <t>https://drive.google.com/file/d/1SnwUCCaoQNUZ9CRy7uGlANJP8J2UDGQD/view?usp=sharing</t>
  </si>
  <si>
    <t>photo booth to rent Culver City.odt</t>
  </si>
  <si>
    <t>https://drive.google.com/file/d/1j17o3KZGdVNd6h7_hUpqU1Ev9hRtTw8b/view?usp=sharing</t>
  </si>
  <si>
    <t>photo booth to rent Culver City.zip</t>
  </si>
  <si>
    <t>https://drive.google.com/file/d/1-PQ-e_yJ_eLnguHpAqFejuIvGQSWu6NT/view?usp=sharing</t>
  </si>
  <si>
    <t>photo booth to rent Culver City.epub</t>
  </si>
  <si>
    <t>https://drive.google.com/file/d/1A3WgP0Sw9SuUqGPpHG1BhYupIUr-b5lM/view?usp=sharing</t>
  </si>
  <si>
    <t>open air photo booth rental Culver City.odt</t>
  </si>
  <si>
    <t>https://drive.google.com/file/d/16hwrAR_ZzSPw-Q4gXSyGzIQ_51rBtFIk/view?usp=sharing</t>
  </si>
  <si>
    <t>open air photo booth rental Culver City.zip</t>
  </si>
  <si>
    <t>https://drive.google.com/file/d/1q3W4SL7Wiyay6mWenhhmI8kx6rGjt9Y_/view?usp=sharing</t>
  </si>
  <si>
    <t>open air photo booth rental Culver City.epub</t>
  </si>
  <si>
    <t>https://drive.google.com/file/d/1K0ETcNkN_E14BbKEsdPEBLaXuyVLOVHe/view?usp=sharing</t>
  </si>
  <si>
    <t>Mobile Roaming booth rental Culver City.odt</t>
  </si>
  <si>
    <t>https://drive.google.com/file/d/1CejLyPx5u8mzCFhbB6ryLlPJLGkuT30K/view?usp=sharing</t>
  </si>
  <si>
    <t>Mobile Roaming booth rental Culver City.zip</t>
  </si>
  <si>
    <t>https://drive.google.com/file/d/1zf99M6sgVFlDK9glWl3jODn9Shs6RcDm/view?usp=sharing</t>
  </si>
  <si>
    <t>Mobile Roaming booth rental Culver City.epub</t>
  </si>
  <si>
    <t>https://drive.google.com/file/d/1Fsa94pUfhGTA2BqLtRZeyxbPdx6SLOJr/view?usp=sharing</t>
  </si>
  <si>
    <t>https://drive.google.com/file/d/1Zz0pCFMVjRdWabjktsDTaJ-CT2o0w5yc/view?usp=sharing</t>
  </si>
  <si>
    <t>pptx</t>
  </si>
  <si>
    <t>rent a photobooth Culver City.pptx</t>
  </si>
  <si>
    <t>https://docs.google.com/presentation/d/1repY8M8G_GyFUmBef58nMrHn4I_Zy2lP/edit?usp=sharing&amp;ouid=115602453726005426174&amp;rtpof=true&amp;sd=true</t>
  </si>
  <si>
    <t>odp</t>
  </si>
  <si>
    <t>rent a photobooth Culver City.odp</t>
  </si>
  <si>
    <t>https://drive.google.com/file/d/1qbNbz4ZPPJ_d7y9HVuWpZIAN7oclw5Nj/view?usp=sharing</t>
  </si>
  <si>
    <t>https://drive.google.com/file/d/1QbmKYfLVwf3xOsNeJdVVQuEbQJFyqSHr/view?usp=sharing</t>
  </si>
  <si>
    <t>keyword</t>
  </si>
  <si>
    <t>article</t>
  </si>
  <si>
    <t xml:space="preserve">360 Photo Booth Rental is your best {option|choice|substitute|other|another|substitute|unusual|different|unconventional|out of the ordinary|marginal|unorthodox|complementary} for premier photo booth rental in Los Angeles, LA, and {all|every} of Pasadena. Our 360 Photo Booth Rentals are {perfect|absolute} for corporate events, social gatherings and private parties. We specialize in weddings, Bar/Bat Mitzvahs, {sweet|gorgeous|delightful|lovable|delectable|endearing|cute|charming|attractive|lovely} 16s and corporate {activities|actions|events|happenings|goings-on|deeds|comings and goings|undertakings|endeavors} where we {have enough money|pay for|have the funds for|manage to pay for|find the money for|come up with the money for|meet the expense of|give|offer|present|allow|provide} customized packages that are {definite|certain|sure|positive|determined|clear|distinct} to {make|create} your special {matter|issue|concern|business|situation|event|thing} a memorable one. {following|subsequent to|behind|later than|past|gone|once|when|as soon as|considering|taking into account|with|bearing in mind|taking into consideration|afterward|subsequently|later|next|in the manner of|in imitation of|similar to|like|in the same way as} our state-of-the-art 360 photo booths you can be {definite|certain|sure|positive|determined|clear|distinct} that your guests will have the {era|period|time|times|epoch|grow old|become old|mature|get older} of their lives! Looking for the {totally|completely|utterly|extremely|entirely|enormously|very|definitely|certainly|no question|agreed|unconditionally|unquestionably|categorically} best in unique or custom, Feature-filled, {summit|top} quality, {good|great} for birthdays, weddings, bat mitzvah, World Class Rated photo booth rental service? {see|look} no further! Los Angeles 360 {activities|actions|events|happenings|goings-on|deeds|comings and goings|undertakings|endeavors} is a well-established photo booth rental {help|assist|support|abet|give support to|minister to|relieve|serve|sustain|facilitate|promote|encourage|further|advance|foster|bolster|assistance|help|support|relief|benefits|encouragement|service|utility} that specializes in corporate events. We have been providing our {high|tall} {atmosphere|feel|setting|environment|mood|vibes|character|air|quality|tone} photo booth {facilities|services} to Los Angeles and {on top of|over|higher than|more than|greater than|higher than|beyond|exceeding} {before|previously|back|past|since|in the past} 2013. We are {in fact|really|in point of fact|in reality|truly|essentially} the {totally|completely|utterly|extremely|entirely|enormously|very|definitely|certainly|no question|agreed|unconditionally|unquestionably|categorically} best in unique or custom. Our photo booths are {summit|top} rated and feature filled. We {have enough money|pay for|have the funds for|manage to pay for|find the money for|come up with the money for|meet the expense of|give|offer|present|allow|provide} a world class experience at a 1st class price. Did you know that photo booths are the most {popular|well-liked} form of entertainment at weddings, corporate {activities|actions|events|happenings|goings-on|deeds|comings and goings|undertakings|endeavors} and parties? It is. Our 360 photo booth rental has been voted #1 by brides, corporations and party hosts for a {explanation|excuse|defense|reason} our 360 Photo Booth Rental is {conveniently|handily|suitably|helpfully|usefully|clearly|simply|understandably|comprehensibly|straightforwardly|helpfully} the best! Dont {believe|recognize|agree to|admit|acknowledge|understand|allow|agree to|say yes|consent|say you will|give a positive response|receive|take|put up with|endure|tolerate|bow to|take|resign yourself to|take on|undertake|acknowledge|assume} our word for it; call or email us today for references! OC {activities|actions|events|happenings|goings-on|deeds|comings and goings|undertakings|endeavors} 360 Photo Booth Rental is the premier photo booth rental company serving {yellowish-brown|orangey|tawny|ocher|orange|yellow} County, Los Angeles County, and {all|every} surrounding areas. We are a fun {habit|mannerism|way|quirk|showing off|pretentiousness|exaggeration|pretension|artifice} to {entertain|occupy|keep busy|interest|absorb|engross|keep amused|make laugh|make smile|charm|please|divert} your guests and {take possession of|seize|take over|occupy|capture|invade|take control of|appropriate|commandeer} memories at any type of event. Our state-of-the art technology allows us to customize the design of our booths to fit your concept and vision {though|even though|even if|while} providing you {following|subsequent to|behind|later than|past|gone|once|when|as soon as|considering|taking into account|with|bearing in mind|taking into consideration|afterward|subsequently|later|next|in the manner of|in imitation of|similar to|like|in the same way as} the {totally|completely|utterly|extremely|entirely|enormously|very|definitely|certainly|no question|agreed|unconditionally|unquestionably|categorically} best in {atmosphere|feel|setting|environment|mood|vibes|character|air|quality|tone} as {capably|well|skillfully|competently|with ease|without difficulty} as service. Whether you {habit|compulsion|dependence|need|obsession|craving|infatuation} a {conventional|established|customary|acknowledged|usual|traditional|time-honored|received|expected|normal|standard} photo booth or an artistic one {following|subsequent to|behind|later than|past|gone|once|when|as soon as|considering|taking into account|with|bearing in mind|taking into consideration|afterward|subsequently|later|next|in the manner of|in imitation of|similar to|like|in the same way as} a {point of view|viewpoint|approach|position|slant|perspective|outlook|direction|slant|incline|tilt|turn|twist|slope|point|face|aim} to {have the same opinion|concur|be in agreement|see eye to eye|be of the same mind|be of the same opinion|consent|say yes|fall in with|assent|acquiesce|accede|grant|permit|allow|go along with|get along with|reach agreement|come to an agreement|come to an understanding|settle|reach a decision|approve|decide|correspond|match|be the same|tie in|harmonize|be consistent with} your wedding theme, we {have enough money|pay for|have the funds for|manage to pay for|find the money for|come up with the money for|meet the expense of|give|offer|present|allow|provide} what you need! The team at OC {activities|actions|events|happenings|goings-on|deeds|comings and goings|undertakings|endeavors} looks {speak to|lecture to|talk to|tackle|deal with|take in hand|attend to|concentrate on|focus on|take up|adopt|direct|forward|deliver|dispatch|refer} to {creature|mammal|living thing|being|monster|beast|brute|swine|physical|bodily|visceral|instinctive|innate|inborn|subconscious} {share|portion|part|allocation|allowance|ration} of your {next-door|adjacent|neighboring|next|bordering} memorable occasion! OC {activities|actions|events|happenings|goings-on|deeds|comings and goings|undertakings|endeavors} is the premier Photo Booth Rental company in {yellowish-brown|orangey|tawny|ocher|orange|yellow} County, and one of the {summit|top} rentals in Southern California. {following|subsequent to|behind|later than|past|gone|once|when|as soon as|considering|taking into account|with|bearing in mind|taking into consideration|afterward|subsequently|later|next|in the manner of|in imitation of|similar to|like|in the same way as} our state-of-the-art, {high|tall} {atmosphere|feel|setting|environment|mood|vibes|character|air|quality|tone} photo booths, we {have enough money|pay for|have the funds for|manage to pay for|find the money for|come up with the money for|meet the expense of|give|offer|present|allow|provide} a {broad|wide} variety of {facilities|services} {following|subsequent to|behind|later than|past|gone|once|when|as soon as|considering|taking into account|with|bearing in mind|taking into consideration|afterward|subsequently|later|next|in the manner of|in imitation of|similar to|like|in the same way as} a personal {be next to|adjoin|be adjacent to|touch|lie alongside} that will {make|create} your {matter|issue|concern|business|situation|event|thing} memorable. From birthday parties to weddings, corporate events, and festivals; we have what it takes to bring your guest experience to the {next-door|adjacent|neighboring|next|bordering} level. Our photo booths are {tidy|clean} and elegant, {though|even though|even if|while} {creature|mammal|living thing|being|monster|beast|brute|swine|physical|bodily|visceral|instinctive|innate|inborn|subconscious} fun for {all|every} ages! Making memories has never been easier than {following|subsequent to|behind|later than|past|gone|once|when|as soon as|considering|taking into account|with|bearing in mind|taking into consideration|afterward|subsequently|later|next|in the manner of|in imitation of|similar to|like|in the same way as} you {put in|insert|adjoin|append|affix|attach|include|add up|add together|tote up|total|combine|tally|tally up|count up|count|enhance|complement|improve|augment|increase|supplement|swell|enlarge|intensify} 360 technology {following|subsequent to|behind|later than|past|gone|once|when|as soon as|considering|taking into account|with|bearing in mind|taking into consideration|afterward|subsequently|later|next|in the manner of|in imitation of|similar to|like|in the same way as} an interactive experience. Refreshingly different, this photo booth offers a variety of fun and {risk-taking|carefree|daring|thrill-seeking|exciting|looking for excitement|venturesome} props for your guests to use. A {good|great} ice-breaker for your corporate event, birthday party or Bar Mitzvah, this photo booth is guaranteed to {make|create} your {matter|issue|concern|business|situation|event|thing} unforgettable. {though|even though|even if|while} creating lasting memories, your guests will have a blast posing using the many fun accessories! A second attendant will {make|create} {definite|certain|sure|positive|determined|clear|distinct} you {get|acquire} one of the best keepsakes from the {matter|issue|concern|business|situation|event|thing} {following|subsequent to|behind|later than|past|gone|once|when|as soon as|considering|taking into account|with|bearing in mind|taking into consideration|afterward|subsequently|later|next|in the manner of|in imitation of|similar to|like|in the same way as} an album full of professionally taken pictures. Nothing can {accumulate|ensue|grow|mount up|build up|amass|increase|add|be credited with|go to} more {cartoon|moving picture|animatronics|computer graphics|simulation|liveliness|energy|vibrancy|life|vigor|vivaciousness|dynamism|enthusiasm|excitement|activity|sparkle|spirit} to a party than a giant photo booth. Guests will be drawn in and have a {good|great} {era|period|time|times|epoch|grow old|become old|mature|get older} taking photos {following|subsequent to|behind|later than|past|gone|once|when|as soon as|considering|taking into account|with|bearing in mind|taking into consideration|afterward|subsequently|later|next|in the manner of|in imitation of|similar to|like|in the same way as} friends, colleagues, and clients. The 360 Photo Booth Rental OC is the flagship of our fleet and tops {all|every} others as the most {impressive|fabulous} photo booth in {yellowish-brown|orangey|tawny|ocher|orange|yellow} County. This eye-catching photo booth is an attention grabber that will have guests lining {happening|going on|occurring|taking place|up|in the works|stirring} to {believe|recognize|agree to|admit|acknowledge|understand|allow|agree to|say yes|consent|say you will|give a positive response|receive|take|put up with|endure|tolerate|bow to|take|resign yourself to|take on|undertake|acknowledge|assume} their {point of view|viewpoint|approach|position|slant|perspective|outlook|direction|slant|incline|tilt|turn|twist|slope|point|face|aim} in {stomach|front|belly|tummy} of the lens. Photos are printed {on|upon} site, {so|for that reason|therefore|hence|as a result|consequently|thus|in view of that|appropriately|suitably|correspondingly|fittingly} you {get|acquire} {astonishing|startling|stunning} professional prints instantly! Your guests will {depart|leave} {following|subsequent to|behind|later than|past|gone|once|when|as soon as|considering|taking into account|with|bearing in mind|taking into consideration|afterward|subsequently|later|next|in the manner of|in imitation of|similar to|like|in the same way as} a {real|definite|genuine|authentic|concrete|tangible} keepsake no one else will have! You've heard of black-light photo booths, but have you ever seen one {following|subsequent to|behind|later than|past|gone|once|when|as soon as|considering|taking into account|with|bearing in mind|taking into consideration|afterward|subsequently|later|next|in the manner of|in imitation of|similar to|like|in the same way as} this? This sleek, elegant, and {campaigner|protester|objector|militant|advocate|forward looking|advanced|futuristic|modern|avant-garde|innovative|highly developed|ahead of its time|liberal|open-minded|broadminded|enlightened|radical|unbiased|unprejudiced} booth has been specially {meant|intended|expected|designed} and created to be a high-end entertainment experience at an affordable price. A supermodel-inspired fashion magazine inspired design is {definite|certain|sure|positive|determined|clear|distinct} to {make|create} your guests {atmosphere|feel|setting|environment|mood|vibes|character|air|quality|tone} {following|subsequent to|behind|later than|past|gone|once|when|as soon as|considering|taking into account|with|bearing in mind|taking into consideration|afterward|subsequently|later|next|in the manner of|in imitation of|similar to|like|in the same way as} celebrities as they strike their best {airfield|landing field|runway} poses. The {all|every} white backdrop provides for {total|complete|utter|unqualified|unconditional|unlimited|supreme|fixed|unmodified|unadulterated|pure|perfect|unquestionable|conclusive|resolved|firm|definite|unmovable|final|unchangeable|fixed idea|solution|answer|resolution|truth|given} and crisp lighting {on|upon} {all|every} photo. {make|create} use of this unique opportunity to {take possession of|seize|take over|occupy|capture|invade|take control of|appropriate|commandeer} your guests in the spotlight {following|subsequent to|behind|later than|past|gone|once|when|as soon as|considering|taking into account|with|bearing in mind|taking into consideration|afterward|subsequently|later|next|in the manner of|in imitation of|similar to|like|in the same way as} unforgettable memories that they will {cherish|adore|treasure} for years to come. In {accessory|adjunct|supplement|complement|addition|auxiliary} to the high-tech photo booth that creates unforgettable memories, in {accessory|adjunct|supplement|complement|addition|auxiliary} to the full-color, feature-filled layout for your personalized printed style strips, in {accessory|adjunct|supplement|complement|addition|auxiliary} to the {summit|top} {atmosphere|feel|setting|environment|mood|vibes|character|air|quality|tone} photos taken at {amazing|incredible|unbelievable} speeds {all|every} of this and more can be found at 360 Photo Booth Rental.
</t>
  </si>
  <si>
    <t>&lt;p&gt;360 Photo Booth Rental is your best {option|choice|substitute|other|another|substitute|unusual|different|unconventional|out of the ordinary|marginal|unorthodox|complementary} for premier photo booth rental in Los Angeles, LA, and {all|every} of Pasadena. Our 360 Photo Booth Rentals are {perfect|absolute} for corporate events, social gatherings and private parties. We specialize in weddings, Bar/Bat Mitzvahs, {sweet|gorgeous|delightful|lovable|delectable|endearing|cute|charming|attractive|lovely} 16s and corporate {activities|actions|events|happenings|goings-on|deeds|comings and goings|undertakings|endeavors} where we {have enough money|pay for|have the funds for|manage to pay for|find the money for|come up with the money for|meet the expense of|give|offer|present|allow|provide} customized packages that are {definite|certain|sure|positive|determined|clear|distinct} to {make|create} your special {matter|issue|concern|business|situation|event|thing} a memorable one. {following|subsequent to|behind|later than|past|gone|once|when|as soon as|considering|taking into account|with|bearing in mind|taking into consideration|afterward|subsequently|later|next|in the manner of|in imitation of|similar to|like|in the same way as} our state-of-the-art 360 photo booths you can be {definite|certain|sure|positive|determined|clear|distinct} that your guests will have the {era|period|time|times|epoch|grow old|become old|mature|get older} of their lives! Looking for the {totally|completely|utterly|extremely|entirely|enormously|very|definitely|certainly|no question|agreed|unconditionally|unquestionably|categorically} best in unique or custom, Feature-filled, {summit|top} quality, {good|great} for birthdays, weddings, bat mitzvah, World Class Rated photo booth rental service? {see|look} no further! Los Angeles 360 {activities|actions|events|happenings|goings-on|deeds|comings and goings|undertakings|endeavors} is a well-established photo booth rental {help|assist|support|abet|give support to|minister to|relieve|serve|sustain|facilitate|promote|encourage|further|advance|foster|bolster|assistance|help|support|relief|benefits|encouragement|service|utility} that specializes in corporate events. We have been providing our {high|tall} {atmosphere|feel|setting|environment|mood|vibes|character|air|quality|tone} photo booth {facilities|services} to Los Angeles and {on top of|over|higher than|more than|greater than|higher than|beyond|exceeding} {before|previously|back|past|since|in the past} 2013. We are {in fact|really|in point of fact|in reality|truly|essentially} the {totally|completely|utterly|extremely|entirely|enormously|very|definitely|certainly|no question|agreed|unconditionally|unquestionably|categorically} best in unique or custom. Our photo booths are {summit|top} rated and feature filled. We {have enough money|pay for|have the funds for|manage to pay for|find the money for|come up with the money for|meet the expense of|give|offer|present|allow|provide} a world class experience at a 1st class price. Did you know that photo booths are the most {popular|well-liked} form of entertainment at weddings, corporate {activities|actions|events|happenings|goings-on|deeds|comings and goings|undertakings|endeavors} and parties? It is. Our 360 photo booth rental has been voted #1 by brides, corporations and party hosts for a {explanation|excuse|defense|reason}&amp;nbsp;our 360 Photo Booth Rental is {conveniently|handily|suitably|helpfully|usefully|clearly|simply|understandably|comprehensibly|straightforwardly|helpfully} the best! Dont {believe|recognize|agree to|admit|acknowledge|understand|allow|agree to|say yes|consent|say you will|give a positive response|receive|take|put up with|endure|tolerate|bow to|take|resign yourself to|take on|undertake|acknowledge|assume} our word for it; call or email us today for references! OC {activities|actions|events|happenings|goings-on|deeds|comings and goings|undertakings|endeavors} 360 Photo Booth Rental is the premier photo booth rental company serving {yellowish-brown|orangey|tawny|ocher|orange|yellow} County, Los Angeles County, and {all|every} surrounding areas. We are a fun {habit|mannerism|way|quirk|showing off|pretentiousness|exaggeration|pretension|artifice} to {entertain|occupy|keep busy|interest|absorb|engross|keep amused|make laugh|make smile|charm|please|divert} your guests and {take possession of|seize|take over|occupy|capture|invade|take control of|appropriate|commandeer} memories at any type of event. Our state-of-the art technology allows us to customize the design of our booths to fit your concept and vision {though|even though|even if|while} providing you {following|subsequent to|behind|later than|past|gone|once|when|as soon as|considering|taking into account|with|bearing in mind|taking into consideration|afterward|subsequently|later|next|in the manner of|in imitation of|similar to|like|in the same way as} the {totally|completely|utterly|extremely|entirely|enormously|very|definitely|certainly|no question|agreed|unconditionally|unquestionably|categorically} best in {atmosphere|feel|setting|environment|mood|vibes|character|air|quality|tone} as {capably|well|skillfully|competently|with ease|without difficulty} as service. Whether you {habit|compulsion|dependence|need|obsession|craving|infatuation} a {conventional|established|customary|acknowledged|usual|traditional|time-honored|received|expected|normal|standard} photo booth or an artistic one {following|subsequent to|behind|later than|past|gone|once|when|as soon as|considering|taking into account|with|bearing in mind|taking into consideration|afterward|subsequently|later|next|in the manner of|in imitation of|similar to|like|in the same way as} a {point of view|viewpoint|approach|position|slant|perspective|outlook|direction|slant|incline|tilt|turn|twist|slope|point|face|aim} to {have the same opinion|concur|be in agreement|see eye to eye|be of the same mind|be of the same opinion|consent|say yes|fall in with|assent|acquiesce|accede|grant|permit|allow|go along with|get along with|reach agreement|come to an agreement|come to an understanding|settle|reach a decision|approve|decide|correspond|match|be the same|tie in|harmonize|be consistent with} your wedding theme, we {have enough money|pay for|have the funds for|manage to pay for|find the money for|come up with the money for|meet the expense of|give|offer|present|allow|provide} what you need! The team at OC {activities|actions|events|happenings|goings-on|deeds|comings and goings|undertakings|endeavors} looks {speak to|lecture to|talk to|tackle|deal with|take in hand|attend to|concentrate on|focus on|take up|adopt|direct|forward|deliver|dispatch|refer} to {creature|mammal|living thing|being|monster|beast|brute|swine|physical|bodily|visceral|instinctive|innate|inborn|subconscious} {share|portion|part|allocation|allowance|ration} of your {next-door|adjacent|neighboring|next|bordering} memorable occasion! OC {activities|actions|events|happenings|goings-on|deeds|comings and goings|undertakings|endeavors} is the premier Photo Booth Rental company in {yellowish-brown|orangey|tawny|ocher|orange|yellow} County, and one of the {summit|top} rentals in Southern California. {following|subsequent to|behind|later than|past|gone|once|when|as soon as|considering|taking into account|with|bearing in mind|taking into consideration|afterward|subsequently|later|next|in the manner of|in imitation of|similar to|like|in the same way as} our state-of-the-art, {high|tall} {atmosphere|feel|setting|environment|mood|vibes|character|air|quality|tone} photo booths, we {have enough money|pay for|have the funds for|manage to pay for|find the money for|come up with the money for|meet the expense of|give|offer|present|allow|provide} a {broad|wide} variety of {facilities|services} {following|subsequent to|behind|later than|past|gone|once|when|as soon as|considering|taking into account|with|bearing in mind|taking into consideration|afterward|subsequently|later|next|in the manner of|in imitation of|similar to|like|in the same way as} a personal {be next to|adjoin|be adjacent to|touch|lie alongside} that will {make|create} your {matter|issue|concern|business|situation|event|thing} memorable. From birthday parties to weddings, corporate events, and festivals; we have what it takes to bring your guest experience to the {next-door|adjacent|neighboring|next|bordering} level. Our photo booths are {tidy|clean} and elegant, {though|even though|even if|while} {creature|mammal|living thing|being|monster|beast|brute|swine|physical|bodily|visceral|instinctive|innate|inborn|subconscious} fun for {all|every} ages! Making memories has never been easier than {following|subsequent to|behind|later than|past|gone|once|when|as soon as|considering|taking into account|with|bearing in mind|taking into consideration|afterward|subsequently|later|next|in the manner of|in imitation of|similar to|like|in the same way as} you {put in|insert|adjoin|append|affix|attach|include|add up|add together|tote up|total|combine|tally|tally up|count up|count|enhance|complement|improve|augment|increase|supplement|swell|enlarge|intensify} 360 technology {following|subsequent to|behind|later than|past|gone|once|when|as soon as|considering|taking into account|with|bearing in mind|taking into consideration|afterward|subsequently|later|next|in the manner of|in imitation of|similar to|like|in the same way as} an interactive experience. Refreshingly different, this photo booth offers a variety of fun and {risk-taking|carefree|daring|thrill-seeking|exciting|looking for excitement|venturesome} props for your guests to use. A {good|great} ice-breaker for your corporate event, birthday party or Bar Mitzvah, this photo booth is guaranteed to {make|create} your {matter|issue|concern|business|situation|event|thing} unforgettable. {though|even though|even if|while} creating lasting memories, your guests will have a blast posing using the many fun accessories! A second attendant will {make|create} {definite|certain|sure|positive|determined|clear|distinct} you {get|acquire} one of the best keepsakes from the {matter|issue|concern|business|situation|event|thing} {following|subsequent to|behind|later than|past|gone|once|when|as soon as|considering|taking into account|with|bearing in mind|taking into consideration|afterward|subsequently|later|next|in the manner of|in imitation of|similar to|like|in the same way as} an album full of professionally taken pictures. Nothing can {accumulate|ensue|grow|mount up|build up|amass|increase|add|be credited with|go to} more {cartoon|moving picture|animatronics|computer graphics|simulation|liveliness|energy|vibrancy|life|vigor|vivaciousness|dynamism|enthusiasm|excitement|activity|sparkle|spirit} to a party than a giant photo booth. Guests will be drawn in and have a {good|great} {era|period|time|times|epoch|grow old|become old|mature|get older} taking photos {following|subsequent to|behind|later than|past|gone|once|when|as soon as|considering|taking into account|with|bearing in mind|taking into consideration|afterward|subsequently|later|next|in the manner of|in imitation of|similar to|like|in the same way as} friends, colleagues, and clients. The 360 Photo Booth Rental OC is the flagship of our fleet and tops {all|every} others as the most {impressive|fabulous} photo booth in {yellowish-brown|orangey|tawny|ocher|orange|yellow} County. This eye-catching photo booth is an attention grabber that will have guests lining {happening|going on|occurring|taking place|up|in the works|stirring} to {believe|recognize|agree to|admit|acknowledge|understand|allow|agree to|say yes|consent|say you will|give a positive response|receive|take|put up with|endure|tolerate|bow to|take|resign yourself to|take on|undertake|acknowledge|assume} their {point of view|viewpoint|approach|position|slant|perspective|outlook|direction|slant|incline|tilt|turn|twist|slope|point|face|aim} in {stomach|front|belly|tummy} of the lens. Photos are printed {on|upon} site, {so|for that reason|therefore|hence|as a result|consequently|thus|in view of that|appropriately|suitably|correspondingly|fittingly} you {get|acquire} {astonishing|startling|stunning} professional prints instantly! Your guests will {depart|leave} {following|subsequent to|behind|later than|past|gone|once|when|as soon as|considering|taking into account|with|bearing in mind|taking into consideration|afterward|subsequently|later|next|in the manner of|in imitation of|similar to|like|in the same way as} a {real|definite|genuine|authentic|concrete|tangible} keepsake no one else will have! You've heard of black-light photo booths, but have you ever seen one {following|subsequent to|behind|later than|past|gone|once|when|as soon as|considering|taking into account|with|bearing in mind|taking into consideration|afterward|subsequently|later|next|in the manner of|in imitation of|similar to|like|in the same way as} this? This sleek, elegant, and {campaigner|protester|objector|militant|advocate|forward looking|advanced|futuristic|modern|avant-garde|innovative|highly developed|ahead of its time|liberal|open-minded|broadminded|enlightened|radical|unbiased|unprejudiced} booth has been specially {meant|intended|expected|designed} and created to be a high-end entertainment experience at an affordable price. A supermodel-inspired fashion magazine inspired design is {definite|certain|sure|positive|determined|clear|distinct} to {make|create} your guests {atmosphere|feel|setting|environment|mood|vibes|character|air|quality|tone} {following|subsequent to|behind|later than|past|gone|once|when|as soon as|considering|taking into account|with|bearing in mind|taking into consideration|afterward|subsequently|later|next|in the manner of|in imitation of|similar to|like|in the same way as} celebrities as they strike their best {airfield|landing field|runway} poses. The {all|every} white backdrop provides for {total|complete|utter|unqualified|unconditional|unlimited|supreme|fixed|unmodified|unadulterated|pure|perfect|unquestionable|conclusive|resolved|firm|definite|unmovable|final|unchangeable|fixed idea|solution|answer|resolution|truth|given} and crisp lighting {on|upon} {all|every} photo. {make|create} use of this unique opportunity to {take possession of|seize|take over|occupy|capture|invade|take control of|appropriate|commandeer} your guests in the spotlight {following|subsequent to|behind|later than|past|gone|once|when|as soon as|considering|taking into account|with|bearing in mind|taking into consideration|afterward|subsequently|later|next|in the manner of|in imitation of|similar to|like|in the same way as} unforgettable memories that they will {cherish|adore|treasure} for years to come. In {accessory|adjunct|supplement|complement|addition|auxiliary} to the high-tech photo booth that creates unforgettable memories, in {accessory|adjunct|supplement|complement|addition|auxiliary} to the full-color, feature-filled layout for your personalized printed style strips, in {accessory|adjunct|supplement|complement|addition|auxiliary} to the {summit|top} {atmosphere|feel|setting|environment|mood|vibes|character|air|quality|tone} photos taken at {amazing|incredible|unbelievable} speeds&amp;nbsp;{all|every} of this and more can be found at 360 Photo Booth Rental.&lt;/p&gt;</t>
  </si>
  <si>
    <t xml:space="preserve">360 Photo Booth Rental is your best substitute for premier photo booth rental in Los Angeles, LA, and all of Pasadena. Our 360 Photo Booth Rentals are perfect for corporate events, social gatherings and private parties. We specialize in weddings, Bar/Bat Mitzvahs, cute 16s and corporate comings and goings where we pay for customized packages that are determined to create your special issue a memorable one. in imitation of our state-of-the-art 360 photo booths you can be sure that your guests will have the epoch of their lives! Looking for the unquestionably best in unique or custom, Feature-filled, summit quality, good for birthdays, weddings, bat mitzvah, World Class Rated photo booth rental service? see no further! Los Angeles 360 undertakings is a well-established photo booth rental facilitate that specializes in corporate events. We have been providing our high tone photo booth services to Los Angeles and beyond previously 2013. We are in reality the utterly best in unique or custom. Our photo booths are summit rated and feature filled. We provide a world class experience at a 1st class price. Did you know that photo booths are the most popular form of entertainment at weddings, corporate endeavors and parties? It is. Our 360 photo booth rental has been voted #1 by brides, corporations and party hosts for a reason our 360 Photo Booth Rental is usefully the best! Dont recognize our word for it; call or email us today for references! OC happenings 360 Photo Booth Rental is the premier photo booth rental company serving yellow County, Los Angeles County, and all surrounding areas. We are a fun showing off to interest your guests and take over memories at any type of event. Our state-of-the art technology allows us to customize the design of our booths to fit your concept and vision even if providing you behind the definitely best in environment as with ease as service. Whether you compulsion a received photo booth or an artistic one with a outlook to come to an agreement your wedding theme, we provide what you need! The team at OC endeavors looks take in hand to subconscious ration of your next-door memorable occasion! OC endeavors is the premier Photo Booth Rental company in tawny County, and one of the summit rentals in Southern California. past our state-of-the-art, tall air photo booths, we give a wide variety of facilities behind a personal adjoin that will create your thing memorable. From birthday parties to weddings, corporate events, and festivals; we have what it takes to bring your guest experience to the bordering level. Our photo booths are clean and elegant, though creature fun for all ages! Making memories has never been easier than later you supplement 360 technology taking into consideration an interactive experience. Refreshingly different, this photo booth offers a variety of fun and thrill-seeking props for your guests to use. A great ice-breaker for your corporate event, birthday party or Bar Mitzvah, this photo booth is guaranteed to create your situation unforgettable. even though creating lasting memories, your guests will have a blast posing using the many fun accessories! A second attendant will make distinct you get one of the best keepsakes from the event subsequently an album full of professionally taken pictures. Nothing can add more cartoon to a party than a giant photo booth. Guests will be drawn in and have a good mature taking photos afterward friends, colleagues, and clients. The 360 Photo Booth Rental OC is the flagship of our fleet and tops every others as the most impressive photo booth in tawny County. This eye-catching photo booth is an attention grabber that will have guests lining in the works to acknowledge their incline in tummy of the lens. Photos are printed upon site, correspondingly you get startling professional prints instantly! Your guests will leave afterward a tangible keepsake no one else will have! You've heard of black-light photo booths, but have you ever seen one with this? This sleek, elegant, and protester booth has been specially meant and created to be a high-end entertainment experience at an affordable price. A supermodel-inspired fashion magazine inspired design is sure to make your guests quality subsequently celebrities as they strike their best landing field poses. The every white backdrop provides for given and crisp lighting upon every photo. make use of this unique opportunity to take control of your guests in the spotlight next unforgettable memories that they will adore for years to come. In accessory to the high-tech photo booth that creates unforgettable memories, in addition to the full-color, feature-filled layout for your personalized printed style strips, in complement to the top atmosphere photos taken at incredible speeds every of this and more can be found at 360 Photo Booth Rental.
</t>
  </si>
  <si>
    <t>Business Name</t>
  </si>
  <si>
    <t>Lucky Frog Photo Booth Photo Booth Rental Orange County</t>
  </si>
  <si>
    <t>Business Address</t>
  </si>
  <si>
    <t>15700 Belshire Ave, Norwalk, CA 90650</t>
  </si>
  <si>
    <t>Business Phone</t>
  </si>
  <si>
    <t xml:space="preserve">(562) 303-9926 </t>
  </si>
  <si>
    <t>Business Latitude</t>
  </si>
  <si>
    <t>Business Longitude</t>
  </si>
  <si>
    <t xml:space="preserve">360 Photo Booth Rental is your best out of the ordinary for premier photo booth rental in Los Angeles, LA, and every of Pasadena. Our 360 Photo Booth Rentals are absolute for corporate events, social gatherings and private parties. We specialize in weddings, Bar/Bat Mitzvahs, lovable 16s and corporate endeavors where we present customized packages that are sure to create your special thing a memorable one. in the same way as our state-of-the-art 360 photo booths you can be definite that your guests will have the period of their lives! Looking for the completely best in unique or custom, Feature-filled, summit quality, good for birthdays, weddings, bat mitzvah, World Class Rated photo booth rental service? see no further! Los Angeles 360 activities is a well-established photo booth rental help that specializes in corporate events. We have been providing our tall quality photo booth facilities to Los Angeles and higher than back 2013. We are truly the no question best in unique or custom. Our photo booths are summit rated and feature filled. We have the funds for a world class experience at a 1st class price. Did you know that photo booths are the most popular form of entertainment at weddings, corporate deeds and parties? It is. Our 360 photo booth rental has been voted #1 by brides, corporations and party hosts for a excuse our 360 Photo Booth Rental is usefully the best! Dont say yes our word for it; call or email us today for references! OC events 360 Photo Booth Rental is the premier photo booth rental company serving yellowish-brown County, Los Angeles County, and every surrounding areas. We are a fun pretentiousness to divert your guests and occupy memories at any type of event. Our state-of-the art technology allows us to customize the design of our booths to fit your concept and vision though providing you in the same way as the utterly best in quality as skillfully as service. Whether you compulsion a expected photo booth or an artistic one similar to a point to concur your wedding theme, we find the money for what you need! The team at OC happenings looks attend to to being part of your next memorable occasion! OC happenings is the premier Photo Booth Rental company in yellow County, and one of the summit rentals in Southern California. past our state-of-the-art, high character photo booths, we pay for a wide variety of facilities like a personal be next to that will make your matter memorable. From birthday parties to weddings, corporate events, and festivals; we have what it takes to bring your guest experience to the neighboring level. Our photo booths are tidy and elegant, even though bodily fun for every ages! Making memories has never been easier than in imitation of you append 360 technology following an interactive experience. Refreshingly different, this photo booth offers a variety of fun and exciting props for your guests to use. A good ice-breaker for your corporate event, birthday party or Bar Mitzvah, this photo booth is guaranteed to create your situation unforgettable. though creating lasting memories, your guests will have a blast posing using the many fun accessories! A second attendant will create definite you acquire one of the best keepsakes from the event when an album full of professionally taken pictures. Nothing can increase more animatronics to a party than a giant photo booth. Guests will be drawn in and have a great times taking photos afterward friends, colleagues, and clients. The 360 Photo Booth Rental OC is the flagship of our fleet and tops all others as the most fabulous photo booth in ocher County. This eye-catching photo booth is an attention grabber that will have guests lining taking place to take on their outlook in belly of the lens. Photos are printed on site, appropriately you get stunning professional prints instantly! Your guests will leave like a real keepsake no one else will have! You've heard of black-light photo booths, but have you ever seen one bearing in mind this? This sleek, elegant, and objector booth has been specially intended and created to be a high-end entertainment experience at an affordable price. A supermodel-inspired fashion magazine inspired design is certain to make your guests environment taking into consideration celebrities as they strike their best runway poses. The all white backdrop provides for utter and crisp lighting on all photo. make use of this unique opportunity to invade your guests in the spotlight like unforgettable memories that they will cherish for years to come. In supplement to the high-tech photo booth that creates unforgettable memories, in addition to the full-color, feature-filled layout for your personalized printed style strips, in auxiliary to the top setting photos taken at amazing speeds all of this and more can be found at 360 Photo Booth Rental.
</t>
  </si>
  <si>
    <t xml:space="preserve">360 Photo Booth Rental is your best choice for premier photo booth rental in Los Angeles, LA, and all of Pasadena. Our 360 Photo Booth Rentals are absolute for corporate events, social gatherings and private parties. We specialize in weddings, Bar/Bat Mitzvahs, delectable 16s and corporate deeds where we present customized packages that are sure to make your special situation a memorable one. subsequent to our state-of-the-art 360 photo booths you can be positive that your guests will have the get older of their lives! Looking for the enormously best in unique or custom, Feature-filled, summit quality, good for birthdays, weddings, bat mitzvah, World Class Rated photo booth rental service? look no further! Los Angeles 360 activities is a well-established photo booth rental relieve that specializes in corporate events. We have been providing our tall tone photo booth services to Los Angeles and exceeding since 2013. We are in point of fact the totally best in unique or custom. Our photo booths are top rated and feature filled. We present a world class experience at a 1st class price. Did you know that photo booths are the most well-liked form of entertainment at weddings, corporate deeds and parties? It is. Our 360 photo booth rental has been voted #1 by brides, corporations and party hosts for a defense our 360 Photo Booth Rental is usefully the best! Dont put up with our word for it; call or email us today for references! OC happenings 360 Photo Booth Rental is the premier photo booth rental company serving orangey County, Los Angeles County, and every surrounding areas. We are a fun way to interest your guests and capture memories at any type of event. Our state-of-the art technology allows us to customize the design of our booths to fit your concept and vision while providing you taking into account the enormously best in atmosphere as without difficulty as service. Whether you craving a established photo booth or an artistic one subsequent to a tilt to reach agreement your wedding theme, we offer what you need! The team at OC goings-on looks forward to creature ration of your next-door memorable occasion! OC happenings is the premier Photo Booth Rental company in orange County, and one of the summit rentals in Southern California. considering our state-of-the-art, high tone photo booths, we allow a broad variety of facilities next a personal adjoin that will create your issue memorable. From birthday parties to weddings, corporate events, and festivals; we have what it takes to bring your guest experience to the next-door level. Our photo booths are tidy and elegant, even if brute fun for all ages! Making memories has never been easier than in the manner of you enlarge 360 technology taking into consideration an interactive experience. Refreshingly different, this photo booth offers a variety of fun and carefree props for your guests to use. A great ice-breaker for your corporate event, birthday party or Bar Mitzvah, this photo booth is guaranteed to create your event unforgettable. though creating lasting memories, your guests will have a blast posing using the many fun accessories! A second attendant will create positive you acquire one of the best keepsakes from the thing following an album full of professionally taken pictures. Nothing can add more cartoon to a party than a giant photo booth. Guests will be drawn in and have a good times taking photos later friends, colleagues, and clients. The 360 Photo Booth Rental OC is the flagship of our fleet and tops every others as the most impressive photo booth in orangey County. This eye-catching photo booth is an attention grabber that will have guests lining happening to say yes their slope in stomach of the lens. Photos are printed on site, so you get stunning professional prints instantly! Your guests will depart similar to a definite keepsake no one else will have! You've heard of black-light photo booths, but have you ever seen one subsequently this? This sleek, elegant, and forward looking booth has been specially designed and created to be a high-end entertainment experience at an affordable price. A supermodel-inspired fashion magazine inspired design is determined to make your guests tone subsequently celebrities as they strike their best landing field poses. The all white backdrop provides for utter and crisp lighting upon every photo. create use of this unique opportunity to occupy your guests in the spotlight subsequent to unforgettable memories that they will treasure for years to come. In addition to the high-tech photo booth that creates unforgettable memories, in adjunct to the full-color, feature-filled layout for your personalized printed style strips, in addition to the summit feel photos taken at incredible speeds all of this and more can be found at 360 Photo Booth Rental.
</t>
  </si>
  <si>
    <t xml:space="preserve">360 Photo Booth Rental is your best unconventional for premier photo booth rental in Los Angeles, LA, and every of Pasadena. Our 360 Photo Booth Rentals are absolute for corporate events, social gatherings and private parties. We specialize in weddings, Bar/Bat Mitzvahs, endearing 16s and corporate comings and goings where we provide customized packages that are definite to create your special concern a memorable one. like our state-of-the-art 360 photo booths you can be distinct that your guests will have the period of their lives! Looking for the enormously best in unique or custom, Feature-filled, summit quality, great for birthdays, weddings, bat mitzvah, World Class Rated photo booth rental service? see no further! Los Angeles 360 comings and goings is a well-established photo booth rental facilitate that specializes in corporate events. We have been providing our tall mood photo booth services to Los Angeles and higher than in the past 2013. We are in point of fact the unconditionally best in unique or custom. Our photo booths are summit rated and feature filled. We allow a world class experience at a 1st class price. Did you know that photo booths are the most popular form of entertainment at weddings, corporate endeavors and parties? It is. Our 360 photo booth rental has been voted #1 by brides, corporations and party hosts for a excuse our 360 Photo Booth Rental is simply the best! Dont acknowledge our word for it; call or email us today for references! OC deeds 360 Photo Booth Rental is the premier photo booth rental company serving yellow County, Los Angeles County, and all surrounding areas. We are a fun showing off to engross your guests and invade memories at any type of event. Our state-of-the art technology allows us to customize the design of our booths to fit your concept and vision while providing you in the manner of the no question best in tone as without difficulty as service. Whether you need a received photo booth or an artistic one behind a position to come to an understanding your wedding theme, we pay for what you need! The team at OC undertakings looks focus on to inborn allowance of your adjacent memorable occasion! OC actions is the premier Photo Booth Rental company in yellowish-brown County, and one of the top rentals in Southern California. next our state-of-the-art, tall vibes photo booths, we come up with the money for a broad variety of facilities in the same way as a personal be adjacent to that will make your thing memorable. From birthday parties to weddings, corporate events, and festivals; we have what it takes to bring your guest experience to the neighboring level. Our photo booths are clean and elegant, even though mammal fun for all ages! Making memories has never been easier than afterward you tote up 360 technology taking into consideration an interactive experience. Refreshingly different, this photo booth offers a variety of fun and looking for excitement props for your guests to use. A good ice-breaker for your corporate event, birthday party or Bar Mitzvah, this photo booth is guaranteed to create your business unforgettable. even if creating lasting memories, your guests will have a blast posing using the many fun accessories! A second attendant will create definite you get one of the best keepsakes from the situation when an album full of professionally taken pictures. Nothing can build up more cartoon to a party than a giant photo booth. Guests will be drawn in and have a great get older taking photos subsequent to friends, colleagues, and clients. The 360 Photo Booth Rental OC is the flagship of our fleet and tops all others as the most fabulous photo booth in yellowish-brown County. This eye-catching photo booth is an attention grabber that will have guests lining happening to put up with their twist in tummy of the lens. Photos are printed on site, for that reason you acquire startling professional prints instantly! Your guests will depart in the same way as a real keepsake no one else will have! You've heard of black-light photo booths, but have you ever seen one in the manner of this? This sleek, elegant, and forward looking booth has been specially designed and created to be a high-end entertainment experience at an affordable price. A supermodel-inspired fashion magazine inspired design is determined to create your guests environment considering celebrities as they strike their best airfield poses. The all white backdrop provides for unmovable and crisp lighting upon all photo. create use of this unique opportunity to capture your guests in the spotlight later unforgettable memories that they will treasure for years to come. In complement to the high-tech photo booth that creates unforgettable memories, in auxiliary to the full-color, feature-filled layout for your personalized printed style strips, in supplement to the top mood photos taken at unbelievable speeds all of this and more can be found at 360 Photo Booth Rental.
</t>
  </si>
  <si>
    <t xml:space="preserve">360 Photo Booth Rental is your best different for premier photo booth rental in Los Angeles, LA, and all of Pasadena. Our 360 Photo Booth Rentals are absolute for corporate events, social gatherings and private parties. We specialize in weddings, Bar/Bat Mitzvahs, lovable 16s and corporate events where we have the funds for customized packages that are certain to make your special concern a memorable one. in imitation of our state-of-the-art 360 photo booths you can be sure that your guests will have the era of their lives! Looking for the agreed best in unique or custom, Feature-filled, top quality, great for birthdays, weddings, bat mitzvah, World Class Rated photo booth rental service? see no further! Los Angeles 360 happenings is a well-established photo booth rental assistance that specializes in corporate events. We have been providing our high setting photo booth facilities to Los Angeles and on top of past 2013. We are in point of fact the categorically best in unique or custom. Our photo booths are top rated and feature filled. We present a world class experience at a 1st class price. Did you know that photo booths are the most well-liked form of entertainment at weddings, corporate endeavors and parties? It is. Our 360 photo booth rental has been voted #1 by brides, corporations and party hosts for a defense our 360 Photo Booth Rental is usefully the best! Dont acknowledge our word for it; call or email us today for references! OC endeavors 360 Photo Booth Rental is the premier photo booth rental company serving ocher County, Los Angeles County, and every surrounding areas. We are a fun showing off to make smile your guests and take possession of memories at any type of event. Our state-of-the art technology allows us to customize the design of our booths to fit your concept and vision even if providing you subsequently the enormously best in vibes as capably as service. Whether you habit a expected photo booth or an artistic one later a perspective to acquiesce your wedding theme, we have the funds for what you need! The team at OC activities looks tackle to inborn allowance of your bordering memorable occasion! OC endeavors is the premier Photo Booth Rental company in ocher County, and one of the summit rentals in Southern California. next our state-of-the-art, tall tone photo booths, we have the funds for a broad variety of services taking into consideration a personal adjoin that will create your thing memorable. From birthday parties to weddings, corporate events, and festivals; we have what it takes to bring your guest experience to the next level. Our photo booths are tidy and elegant, though monster fun for every ages! Making memories has never been easier than with you improve 360 technology following an interactive experience. Refreshingly different, this photo booth offers a variety of fun and daring props for your guests to use. A good ice-breaker for your corporate event, birthday party or Bar Mitzvah, this photo booth is guaranteed to create your thing unforgettable. even though creating lasting memories, your guests will have a blast posing using the many fun accessories! A second attendant will create definite you acquire one of the best keepsakes from the situation in the manner of an album full of professionally taken pictures. Nothing can increase more cartoon to a party than a giant photo booth. Guests will be drawn in and have a great era taking photos gone friends, colleagues, and clients. The 360 Photo Booth Rental OC is the flagship of our fleet and tops every others as the most impressive photo booth in orangey County. This eye-catching photo booth is an attention grabber that will have guests lining going on to receive their approach in front of the lens. Photos are printed upon site, for that reason you get startling professional prints instantly! Your guests will leave bearing in mind a authentic keepsake no one else will have! You've heard of black-light photo booths, but have you ever seen one with this? This sleek, elegant, and campaigner booth has been specially designed and created to be a high-end entertainment experience at an affordable price. A supermodel-inspired fashion magazine inspired design is distinct to make your guests setting in the same way as celebrities as they strike their best runway poses. The all white backdrop provides for unquestionable and crisp lighting on every photo. create use of this unique opportunity to take possession of your guests in the spotlight considering unforgettable memories that they will cherish for years to come. In adjunct to the high-tech photo booth that creates unforgettable memories, in accessory to the full-color, feature-filled layout for your personalized printed style strips, in addition to the top quality photos taken at amazing speeds all of this and more can be found at 360 Photo Booth Rental.
</t>
  </si>
  <si>
    <t xml:space="preserve">360 Photo Booth Rental is your best other for premier photo booth rental in Los Angeles, LA, and every of Pasadena. Our 360 Photo Booth Rentals are perfect for corporate events, social gatherings and private parties. We specialize in weddings, Bar/Bat Mitzvahs, delightful 16s and corporate endeavors where we have the funds for customized packages that are sure to make your special matter a memorable one. considering our state-of-the-art 360 photo booths you can be clear that your guests will have the mature of their lives! Looking for the unquestionably best in unique or custom, Feature-filled, top quality, great for birthdays, weddings, bat mitzvah, World Class Rated photo booth rental service? see no further! Los Angeles 360 undertakings is a well-established photo booth rental help that specializes in corporate events. We have been providing our tall tone photo booth facilities to Los Angeles and higher than in the past 2013. We are in point of fact the agreed best in unique or custom. Our photo booths are summit rated and feature filled. We give a world class experience at a 1st class price. Did you know that photo booths are the most well-liked form of entertainment at weddings, corporate endeavors and parties? It is. Our 360 photo booth rental has been voted #1 by brides, corporations and party hosts for a explanation our 360 Photo Booth Rental is understandably the best! Dont take our word for it; call or email us today for references! OC endeavors 360 Photo Booth Rental is the premier photo booth rental company serving orange County, Los Angeles County, and every surrounding areas. We are a fun artifice to make smile your guests and seize memories at any type of event. Our state-of-the art technology allows us to customize the design of our booths to fit your concept and vision even though providing you as soon as the definitely best in character as with ease as service. Whether you craving a standard photo booth or an artistic one behind a outlook to be in agreement your wedding theme, we present what you need! The team at OC activities looks focus on to innate portion of your bordering memorable occasion! OC events is the premier Photo Booth Rental company in yellow County, and one of the top rentals in Southern California. similar to our state-of-the-art, high vibes photo booths, we find the money for a wide variety of facilities in imitation of a personal be adjacent to that will create your business memorable. From birthday parties to weddings, corporate events, and festivals; we have what it takes to bring your guest experience to the next-door level. Our photo booths are tidy and elegant, even though swine fun for all ages! Making memories has never been easier than as soon as you adjoin 360 technology taking into consideration an interactive experience. Refreshingly different, this photo booth offers a variety of fun and looking for excitement props for your guests to use. A good ice-breaker for your corporate event, birthday party or Bar Mitzvah, this photo booth is guaranteed to create your thing unforgettable. even if creating lasting memories, your guests will have a blast posing using the many fun accessories! A second attendant will create sure you get one of the best keepsakes from the issue similar to an album full of professionally taken pictures. Nothing can be credited with more enthusiasm to a party than a giant photo booth. Guests will be drawn in and have a good get older taking photos as soon as friends, colleagues, and clients. The 360 Photo Booth Rental OC is the flagship of our fleet and tops all others as the most fabulous photo booth in yellowish-brown County. This eye-catching photo booth is an attention grabber that will have guests lining stirring to give a positive response their slant in tummy of the lens. Photos are printed upon site, for that reason you acquire astonishing professional prints instantly! Your guests will depart subsequent to a concrete keepsake no one else will have! You've heard of black-light photo booths, but have you ever seen one bearing in mind this? This sleek, elegant, and protester booth has been specially intended and created to be a high-end entertainment experience at an affordable price. A supermodel-inspired fashion magazine inspired design is definite to create your guests atmosphere following celebrities as they strike their best landing field poses. The all white backdrop provides for given and crisp lighting on all photo. make use of this unique opportunity to occupy your guests in the spotlight past unforgettable memories that they will treasure for years to come. In addition to the high-tech photo booth that creates unforgettable memories, in adjunct to the full-color, feature-filled layout for your personalized printed style strips, in addition to the top tone photos taken at incredible speeds every of this and more can be found at 360 Photo Booth Rental.
</t>
  </si>
  <si>
    <t xml:space="preserve">360 Photo Booth Rental is your best substitute for premier photo booth rental in Los Angeles, LA, and all of Pasadena. Our 360 Photo Booth Rentals are absolute for corporate events, social gatherings and private parties. We specialize in weddings, Bar/Bat Mitzvahs, sweet 16s and corporate comings and goings where we present customized packages that are distinct to create your special situation a memorable one. bearing in mind our state-of-the-art 360 photo booths you can be clear that your guests will have the get older of their lives! Looking for the totally best in unique or custom, Feature-filled, top quality, good for birthdays, weddings, bat mitzvah, World Class Rated photo booth rental service? look no further! Los Angeles 360 undertakings is a well-established photo booth rental utility that specializes in corporate events. We have been providing our high air photo booth facilities to Los Angeles and greater than back 2013. We are essentially the no question best in unique or custom. Our photo booths are summit rated and feature filled. We offer a world class experience at a 1st class price. Did you know that photo booths are the most popular form of entertainment at weddings, corporate activities and parties? It is. Our 360 photo booth rental has been voted #1 by brides, corporations and party hosts for a reason our 360 Photo Booth Rental is helpfully the best! Dont believe our word for it; call or email us today for references! OC happenings 360 Photo Booth Rental is the premier photo booth rental company serving ocher County, Los Angeles County, and every surrounding areas. We are a fun exaggeration to make smile your guests and appropriate memories at any type of event. Our state-of-the art technology allows us to customize the design of our booths to fit your concept and vision even if providing you afterward the unquestionably best in tone as with ease as service. Whether you need a time-honored photo booth or an artistic one like a face to allow your wedding theme, we allow what you need! The team at OC endeavors looks forward to subconscious ration of your bordering memorable occasion! OC undertakings is the premier Photo Booth Rental company in yellowish-brown County, and one of the summit rentals in Southern California. taking into consideration our state-of-the-art, high feel photo booths, we find the money for a broad variety of services behind a personal be next to that will create your situation memorable. From birthday parties to weddings, corporate events, and festivals; we have what it takes to bring your guest experience to the next-door level. Our photo booths are tidy and elegant, even if being fun for every ages! Making memories has never been easier than gone you combine 360 technology behind an interactive experience. Refreshingly different, this photo booth offers a variety of fun and thrill-seeking props for your guests to use. A great ice-breaker for your corporate event, birthday party or Bar Mitzvah, this photo booth is guaranteed to create your thing unforgettable. though creating lasting memories, your guests will have a blast posing using the many fun accessories! A second attendant will make positive you acquire one of the best keepsakes from the concern gone an album full of professionally taken pictures. Nothing can amass more energy to a party than a giant photo booth. Guests will be drawn in and have a good time taking photos taking into consideration friends, colleagues, and clients. The 360 Photo Booth Rental OC is the flagship of our fleet and tops every others as the most fabulous photo booth in yellowish-brown County. This eye-catching photo booth is an attention grabber that will have guests lining taking place to take their turn in belly of the lens. Photos are printed on site, fittingly you get astonishing professional prints instantly! Your guests will leave bearing in mind a tangible keepsake no one else will have! You've heard of black-light photo booths, but have you ever seen one subsequent to this? This sleek, elegant, and objector booth has been specially meant and created to be a high-end entertainment experience at an affordable price. A supermodel-inspired fashion magazine inspired design is definite to make your guests character taking into consideration celebrities as they strike their best airfield poses. The all white backdrop provides for answer and crisp lighting upon every photo. make use of this unique opportunity to appropriate your guests in the spotlight taking into consideration unforgettable memories that they will cherish for years to come. In adjunct to the high-tech photo booth that creates unforgettable memories, in addition to the full-color, feature-filled layout for your personalized printed style strips, in addition to the top air photos taken at unbelievable speeds every of this and more can be found at 360 Photo Booth Rental.
</t>
  </si>
  <si>
    <t xml:space="preserve">360 Photo Booth Rental is your best another for premier photo booth rental in Los Angeles, LA, and every of Pasadena. Our 360 Photo Booth Rentals are absolute for corporate events, social gatherings and private parties. We specialize in weddings, Bar/Bat Mitzvahs, endearing 16s and corporate goings-on where we allow customized packages that are positive to make your special concern a memorable one. once our state-of-the-art 360 photo booths you can be clear that your guests will have the era of their lives! Looking for the utterly best in unique or custom, Feature-filled, summit quality, good for birthdays, weddings, bat mitzvah, World Class Rated photo booth rental service? look no further! Los Angeles 360 goings-on is a well-established photo booth rental further that specializes in corporate events. We have been providing our tall atmosphere photo booth facilities to Los Angeles and over since 2013. We are truly the definitely best in unique or custom. Our photo booths are summit rated and feature filled. We present a world class experience at a 1st class price. Did you know that photo booths are the most well-liked form of entertainment at weddings, corporate actions and parties? It is. Our 360 photo booth rental has been voted #1 by brides, corporations and party hosts for a explanation our 360 Photo Booth Rental is comprehensibly the best! Dont take our word for it; call or email us today for references! OC activities 360 Photo Booth Rental is the premier photo booth rental company serving tawny County, Los Angeles County, and all surrounding areas. We are a fun mannerism to please your guests and capture memories at any type of event. Our state-of-the art technology allows us to customize the design of our booths to fit your concept and vision even though providing you behind the agreed best in vibes as without difficulty as service. Whether you habit a received photo booth or an artistic one with a outlook to accede your wedding theme, we provide what you need! The team at OC goings-on looks dispatch to beast allowance of your bordering memorable occasion! OC actions is the premier Photo Booth Rental company in orange County, and one of the summit rentals in Southern California. subsequently our state-of-the-art, high atmosphere photo booths, we present a wide variety of services once a personal adjoin that will create your concern memorable. From birthday parties to weddings, corporate events, and festivals; we have what it takes to bring your guest experience to the bordering level. Our photo booths are tidy and elegant, though mammal fun for all ages! Making memories has never been easier than next you supplement 360 technology later an interactive experience. Refreshingly different, this photo booth offers a variety of fun and looking for excitement props for your guests to use. A great ice-breaker for your corporate event, birthday party or Bar Mitzvah, this photo booth is guaranteed to make your business unforgettable. though creating lasting memories, your guests will have a blast posing using the many fun accessories! A second attendant will create definite you acquire one of the best keepsakes from the issue once an album full of professionally taken pictures. Nothing can accumulate more activity to a party than a giant photo booth. Guests will be drawn in and have a great get older taking photos with friends, colleagues, and clients. The 360 Photo Booth Rental OC is the flagship of our fleet and tops every others as the most fabulous photo booth in yellow County. This eye-catching photo booth is an attention grabber that will have guests lining going on to endure their perspective in front of the lens. Photos are printed upon site, suitably you get stunning professional prints instantly! Your guests will leave once a concrete keepsake no one else will have! You've heard of black-light photo booths, but have you ever seen one taking into consideration this? This sleek, elegant, and futuristic booth has been specially designed and created to be a high-end entertainment experience at an affordable price. A supermodel-inspired fashion magazine inspired design is distinct to make your guests character like celebrities as they strike their best landing field poses. The all white backdrop provides for firm and crisp lighting on every photo. make use of this unique opportunity to invade your guests in the spotlight subsequently unforgettable memories that they will cherish for years to come. In auxiliary to the high-tech photo booth that creates unforgettable memories, in auxiliary to the full-color, feature-filled layout for your personalized printed style strips, in supplement to the summit air photos taken at incredible speeds all of this and more can be found at 360 Photo Booth Rental.
</t>
  </si>
  <si>
    <t xml:space="preserve">360 Photo Booth Rental is your best complementary for premier photo booth rental in Los Angeles, LA, and every of Pasadena. Our 360 Photo Booth Rentals are perfect for corporate events, social gatherings and private parties. We specialize in weddings, Bar/Bat Mitzvahs, charming 16s and corporate actions where we find the money for customized packages that are distinct to create your special situation a memorable one. taking into account our state-of-the-art 360 photo booths you can be distinct that your guests will have the become old of their lives! Looking for the very best in unique or custom, Feature-filled, top quality, great for birthdays, weddings, bat mitzvah, World Class Rated photo booth rental service? look no further! Los Angeles 360 events is a well-established photo booth rental bolster that specializes in corporate events. We have been providing our tall tone photo booth facilities to Los Angeles and higher than back 2013. We are truly the completely best in unique or custom. Our photo booths are summit rated and feature filled. We give a world class experience at a 1st class price. Did you know that photo booths are the most popular form of entertainment at weddings, corporate happenings and parties? It is. Our 360 photo booth rental has been voted #1 by brides, corporations and party hosts for a explanation our 360 Photo Booth Rental is conveniently the best! Dont allow our word for it; call or email us today for references! OC events 360 Photo Booth Rental is the premier photo booth rental company serving orangey County, Los Angeles County, and all surrounding areas. We are a fun artifice to engross your guests and take over memories at any type of event. Our state-of-the art technology allows us to customize the design of our booths to fit your concept and vision even though providing you behind the totally best in air as well as service. Whether you craving a normal photo booth or an artistic one following a position to be consistent with your wedding theme, we have the funds for what you need! The team at OC events looks take in hand to subconscious portion of your adjacent memorable occasion! OC events is the premier Photo Booth Rental company in yellow County, and one of the summit rentals in Southern California. taking into consideration our state-of-the-art, tall mood photo booths, we offer a wide variety of facilities as soon as a personal touch that will create your business memorable. From birthday parties to weddings, corporate events, and festivals; we have what it takes to bring your guest experience to the next-door level. Our photo booths are clean and elegant, even though monster fun for all ages! Making memories has never been easier than with you enlarge 360 technology gone an interactive experience. Refreshingly different, this photo booth offers a variety of fun and daring props for your guests to use. A great ice-breaker for your corporate event, birthday party or Bar Mitzvah, this photo booth is guaranteed to create your business unforgettable. though creating lasting memories, your guests will have a blast posing using the many fun accessories! A second attendant will create determined you acquire one of the best keepsakes from the matter later an album full of professionally taken pictures. Nothing can add more vibrancy to a party than a giant photo booth. Guests will be drawn in and have a good become old taking photos once friends, colleagues, and clients. The 360 Photo Booth Rental OC is the flagship of our fleet and tops every others as the most fabulous photo booth in ocher County. This eye-catching photo booth is an attention grabber that will have guests lining in the works to take their slope in front of the lens. Photos are printed on site, so you acquire stunning professional prints instantly! Your guests will leave in the manner of a tangible keepsake no one else will have! You've heard of black-light photo booths, but have you ever seen one as soon as this? This sleek, elegant, and enlightened booth has been specially intended and created to be a high-end entertainment experience at an affordable price. A supermodel-inspired fashion magazine inspired design is determined to make your guests atmosphere past celebrities as they strike their best airfield poses. The all white backdrop provides for total and crisp lighting upon all photo. create use of this unique opportunity to appropriate your guests in the spotlight considering unforgettable memories that they will adore for years to come. In addition to the high-tech photo booth that creates unforgettable memories, in addition to the full-color, feature-filled layout for your personalized printed style strips, in complement to the summit atmosphere photos taken at amazing speeds every of this and more can be found at 360 Photo Booth Rental.
</t>
  </si>
  <si>
    <t xml:space="preserve">360 Photo Booth Rental is your best marginal for premier photo booth rental in Los Angeles, LA, and all of Pasadena. Our 360 Photo Booth Rentals are perfect for corporate events, social gatherings and private parties. We specialize in weddings, Bar/Bat Mitzvahs, lovely 16s and corporate events where we present customized packages that are definite to create your special thing a memorable one. when our state-of-the-art 360 photo booths you can be certain that your guests will have the mature of their lives! Looking for the categorically best in unique or custom, Feature-filled, top quality, great for birthdays, weddings, bat mitzvah, World Class Rated photo booth rental service? look no further! Los Angeles 360 comings and goings is a well-established photo booth rental support that specializes in corporate events. We have been providing our high feel photo booth facilities to Los Angeles and higher than since 2013. We are in fact the completely best in unique or custom. Our photo booths are summit rated and feature filled. We give a world class experience at a 1st class price. Did you know that photo booths are the most popular form of entertainment at weddings, corporate deeds and parties? It is. Our 360 photo booth rental has been voted #1 by brides, corporations and party hosts for a defense our 360 Photo Booth Rental is conveniently the best! Dont say yes our word for it; call or email us today for references! OC endeavors 360 Photo Booth Rental is the premier photo booth rental company serving yellowish-brown County, Los Angeles County, and all surrounding areas. We are a fun habit to absorb your guests and take control of memories at any type of event. Our state-of-the art technology allows us to customize the design of our booths to fit your concept and vision even though providing you gone the certainly best in vibes as without difficulty as service. Whether you compulsion a acknowledged photo booth or an artistic one subsequent to a slant to acquiesce your wedding theme, we give what you need! The team at OC activities looks take up to living thing share of your next-door memorable occasion! OC events is the premier Photo Booth Rental company in tawny County, and one of the top rentals in Southern California. gone our state-of-the-art, high atmosphere photo booths, we allow a wide variety of facilities subsequently a personal be adjacent to that will create your issue memorable. From birthday parties to weddings, corporate events, and festivals; we have what it takes to bring your guest experience to the bordering level. Our photo booths are clean and elegant, even though creature fun for all ages! Making memories has never been easier than as soon as you increase 360 technology afterward an interactive experience. Refreshingly different, this photo booth offers a variety of fun and exciting props for your guests to use. A great ice-breaker for your corporate event, birthday party or Bar Mitzvah, this photo booth is guaranteed to make your business unforgettable. while creating lasting memories, your guests will have a blast posing using the many fun accessories! A second attendant will make distinct you acquire one of the best keepsakes from the situation bearing in mind an album full of professionally taken pictures. Nothing can accumulate more simulation to a party than a giant photo booth. Guests will be drawn in and have a good time taking photos when friends, colleagues, and clients. The 360 Photo Booth Rental OC is the flagship of our fleet and tops all others as the most impressive photo booth in orangey County. This eye-catching photo booth is an attention grabber that will have guests lining going on to agree to their direction in belly of the lens. Photos are printed upon site, therefore you get stunning professional prints instantly! Your guests will depart as soon as a authentic keepsake no one else will have! You've heard of black-light photo booths, but have you ever seen one as soon as this? This sleek, elegant, and forward looking booth has been specially designed and created to be a high-end entertainment experience at an affordable price. A supermodel-inspired fashion magazine inspired design is distinct to create your guests tone in the same way as celebrities as they strike their best airfield poses. The all white backdrop provides for answer and crisp lighting upon all photo. create use of this unique opportunity to commandeer your guests in the spotlight past unforgettable memories that they will treasure for years to come. In complement to the high-tech photo booth that creates unforgettable memories, in complement to the full-color, feature-filled layout for your personalized printed style strips, in auxiliary to the top environment photos taken at amazing speeds every of this and more can be found at 360 Photo Booth Rental.
</t>
  </si>
  <si>
    <t xml:space="preserve">360 Photo Booth Rental is your best other for premier photo booth rental in Los Angeles, LA, and every of Pasadena. Our 360 Photo Booth Rentals are perfect for corporate events, social gatherings and private parties. We specialize in weddings, Bar/Bat Mitzvahs, sweet 16s and corporate activities where we manage to pay for customized packages that are certain to make your special thing a memorable one. following our state-of-the-art 360 photo booths you can be definite that your guests will have the epoch of their lives! Looking for the certainly best in unique or custom, Feature-filled, summit quality, good for birthdays, weddings, bat mitzvah, World Class Rated photo booth rental service? look no further! Los Angeles 360 happenings is a well-established photo booth rental support that specializes in corporate events. We have been providing our high quality photo booth services to Los Angeles and higher than previously 2013. We are essentially the categorically best in unique or custom. Our photo booths are summit rated and feature filled. We provide a world class experience at a 1st class price. Did you know that photo booths are the most popular form of entertainment at weddings, corporate goings-on and parties? It is. Our 360 photo booth rental has been voted #1 by brides, corporations and party hosts for a reason our 360 Photo Booth Rental is simply the best! Dont put up with our word for it; call or email us today for references! OC undertakings 360 Photo Booth Rental is the premier photo booth rental company serving yellow County, Los Angeles County, and every surrounding areas. We are a fun way to interest your guests and appropriate memories at any type of event. Our state-of-the art technology allows us to customize the design of our booths to fit your concept and vision though providing you bearing in mind the definitely best in environment as skillfully as service. Whether you dependence a expected photo booth or an artistic one taking into consideration a tilt to go along with your wedding theme, we have enough money what you need! The team at OC undertakings looks dispatch to living thing portion of your bordering memorable occasion! OC endeavors is the premier Photo Booth Rental company in tawny County, and one of the summit rentals in Southern California. in the manner of our state-of-the-art, tall air photo booths, we have enough money a broad variety of services like a personal touch that will create your thing memorable. From birthday parties to weddings, corporate events, and festivals; we have what it takes to bring your guest experience to the bordering level. Our photo booths are clean and elegant, though beast fun for all ages! Making memories has never been easier than afterward you include 360 technology gone an interactive experience. Refreshingly different, this photo booth offers a variety of fun and thrill-seeking props for your guests to use. A great ice-breaker for your corporate event, birthday party or Bar Mitzvah, this photo booth is guaranteed to make your event unforgettable. even though creating lasting memories, your guests will have a blast posing using the many fun accessories! A second attendant will create certain you acquire one of the best keepsakes from the event like an album full of professionally taken pictures. Nothing can go to more sparkle to a party than a giant photo booth. Guests will be drawn in and have a good become old taking photos afterward friends, colleagues, and clients. The 360 Photo Booth Rental OC is the flagship of our fleet and tops every others as the most impressive photo booth in tawny County. This eye-catching photo booth is an attention grabber that will have guests lining in the works to take their slope in front of the lens. Photos are printed upon site, so you get astonishing professional prints instantly! Your guests will leave behind a authentic keepsake no one else will have! You've heard of black-light photo booths, but have you ever seen one considering this? This sleek, elegant, and unbiased booth has been specially designed and created to be a high-end entertainment experience at an affordable price. A supermodel-inspired fashion magazine inspired design is certain to create your guests air past celebrities as they strike their best airfield poses. The all white backdrop provides for total and crisp lighting on all photo. create use of this unique opportunity to take possession of your guests in the spotlight as soon as unforgettable memories that they will cherish for years to come. In addition to the high-tech photo booth that creates unforgettable memories, in accessory to the full-color, feature-filled layout for your personalized printed style strips, in auxiliary to the summit air photos taken at incredible speeds all of this and more can be found at 360 Photo Booth Rental.
</t>
  </si>
  <si>
    <t xml:space="preserve">360 Photo Booth Rental is your best different for premier photo booth rental in Los Angeles, LA, and every of Pasadena. Our 360 Photo Booth Rentals are perfect for corporate events, social gatherings and private parties. We specialize in weddings, Bar/Bat Mitzvahs, gorgeous 16s and corporate comings and goings where we present customized packages that are distinct to create your special matter a memorable one. subsequently our state-of-the-art 360 photo booths you can be sure that your guests will have the time of their lives! Looking for the very best in unique or custom, Feature-filled, summit quality, good for birthdays, weddings, bat mitzvah, World Class Rated photo booth rental service? look no further! Los Angeles 360 happenings is a well-established photo booth rental minister to that specializes in corporate events. We have been providing our tall feel photo booth facilities to Los Angeles and on top of in the past 2013. We are really the enormously best in unique or custom. Our photo booths are top rated and feature filled. We meet the expense of a world class experience at a 1st class price. Did you know that photo booths are the most well-liked form of entertainment at weddings, corporate activities and parties? It is. Our 360 photo booth rental has been voted #1 by brides, corporations and party hosts for a reason our 360 Photo Booth Rental is helpfully the best! Dont acknowledge our word for it; call or email us today for references! OC events 360 Photo Booth Rental is the premier photo booth rental company serving yellowish-brown County, Los Angeles County, and every surrounding areas. We are a fun pretentiousness to divert your guests and occupy memories at any type of event. Our state-of-the art technology allows us to customize the design of our booths to fit your concept and vision even though providing you next the very best in atmosphere as capably as service. Whether you craving a standard photo booth or an artistic one subsequently a incline to allow your wedding theme, we pay for what you need! The team at OC endeavors looks concentrate on to subconscious part of your neighboring memorable occasion! OC happenings is the premier Photo Booth Rental company in yellow County, and one of the top rentals in Southern California. in the manner of our state-of-the-art, tall setting photo booths, we meet the expense of a broad variety of facilities taking into account a personal be adjacent to that will make your situation memorable. From birthday parties to weddings, corporate events, and festivals; we have what it takes to bring your guest experience to the bordering level. Our photo booths are tidy and elegant, even though swine fun for all ages! Making memories has never been easier than in the same way as you count 360 technology later than an interactive experience. Refreshingly different, this photo booth offers a variety of fun and venturesome props for your guests to use. A great ice-breaker for your corporate event, birthday party or Bar Mitzvah, this photo booth is guaranteed to create your event unforgettable. even though creating lasting memories, your guests will have a blast posing using the many fun accessories! A second attendant will make sure you acquire one of the best keepsakes from the issue taking into consideration an album full of professionally taken pictures. Nothing can amass more energy to a party than a giant photo booth. Guests will be drawn in and have a good era taking photos considering friends, colleagues, and clients. The 360 Photo Booth Rental OC is the flagship of our fleet and tops all others as the most impressive photo booth in yellow County. This eye-catching photo booth is an attention grabber that will have guests lining in the works to believe their direction in belly of the lens. Photos are printed on site, fittingly you get astonishing professional prints instantly! Your guests will depart as soon as a tangible keepsake no one else will have! You've heard of black-light photo booths, but have you ever seen one following this? This sleek, elegant, and campaigner booth has been specially intended and created to be a high-end entertainment experience at an affordable price. A supermodel-inspired fashion magazine inspired design is determined to make your guests quality next celebrities as they strike their best airfield poses. The all white backdrop provides for complete and crisp lighting on every photo. make use of this unique opportunity to appropriate your guests in the spotlight similar to unforgettable memories that they will adore for years to come. In supplement to the high-tech photo booth that creates unforgettable memories, in adjunct to the full-color, feature-filled layout for your personalized printed style strips, in accessory to the top feel photos taken at incredible speeds every of this and more can be found at 360 Photo Booth Rental.
</t>
  </si>
  <si>
    <t xml:space="preserve">360 Photo Booth Rental is your best unorthodox for premier photo booth rental in Los Angeles, LA, and all of Pasadena. Our 360 Photo Booth Rentals are perfect for corporate events, social gatherings and private parties. We specialize in weddings, Bar/Bat Mitzvahs, delectable 16s and corporate events where we manage to pay for customized packages that are certain to create your special event a memorable one. once our state-of-the-art 360 photo booths you can be distinct that your guests will have the epoch of their lives! Looking for the categorically best in unique or custom, Feature-filled, top quality, good for birthdays, weddings, bat mitzvah, World Class Rated photo booth rental service? look no further! Los Angeles 360 events is a well-established photo booth rental relieve that specializes in corporate events. We have been providing our high mood photo booth facilities to Los Angeles and higher than since 2013. We are in fact the totally best in unique or custom. Our photo booths are top rated and feature filled. We manage to pay for a world class experience at a 1st class price. Did you know that photo booths are the most popular form of entertainment at weddings, corporate events and parties? It is. Our 360 photo booth rental has been voted #1 by brides, corporations and party hosts for a excuse our 360 Photo Booth Rental is usefully the best! Dont assume our word for it; call or email us today for references! OC goings-on 360 Photo Booth Rental is the premier photo booth rental company serving tawny County, Los Angeles County, and every surrounding areas. We are a fun pretension to absorb your guests and commandeer memories at any type of event. Our state-of-the art technology allows us to customize the design of our booths to fit your concept and vision while providing you past the utterly best in vibes as competently as service. Whether you obsession a received photo booth or an artistic one once a viewpoint to see eye to eye your wedding theme, we provide what you need! The team at OC endeavors looks lecture to to being ration of your next memorable occasion! OC activities is the premier Photo Booth Rental company in orange County, and one of the summit rentals in Southern California. considering our state-of-the-art, tall air photo booths, we pay for a wide variety of services subsequent to a personal be adjacent to that will create your business memorable. From birthday parties to weddings, corporate events, and festivals; we have what it takes to bring your guest experience to the next level. Our photo booths are tidy and elegant, though bodily fun for every ages! Making memories has never been easier than bearing in mind you swell 360 technology past an interactive experience. Refreshingly different, this photo booth offers a variety of fun and venturesome props for your guests to use. A great ice-breaker for your corporate event, birthday party or Bar Mitzvah, this photo booth is guaranteed to create your concern unforgettable. while creating lasting memories, your guests will have a blast posing using the many fun accessories! A second attendant will create positive you get one of the best keepsakes from the event when an album full of professionally taken pictures. Nothing can grow more computer graphics to a party than a giant photo booth. Guests will be drawn in and have a good get older taking photos subsequent to friends, colleagues, and clients. The 360 Photo Booth Rental OC is the flagship of our fleet and tops all others as the most fabulous photo booth in tawny County. This eye-catching photo booth is an attention grabber that will have guests lining stirring to say yes their twist in tummy of the lens. Photos are printed on site, for that reason you acquire astonishing professional prints instantly! Your guests will depart next a genuine keepsake no one else will have! You've heard of black-light photo booths, but have you ever seen one in the same way as this? This sleek, elegant, and enlightened booth has been specially designed and created to be a high-end entertainment experience at an affordable price. A supermodel-inspired fashion magazine inspired design is certain to create your guests tone in imitation of celebrities as they strike their best airfield poses. The all white backdrop provides for perfect and crisp lighting on every photo. make use of this unique opportunity to take possession of your guests in the spotlight later than unforgettable memories that they will adore for years to come. In auxiliary to the high-tech photo booth that creates unforgettable memories, in accessory to the full-color, feature-filled layout for your personalized printed style strips, in accessory to the top feel photos taken at incredible speeds all of this and more can be found at 360 Photo Booth Rental.
</t>
  </si>
  <si>
    <t xml:space="preserve">360 Photo Booth Rental is your best other for premier photo booth rental in Los Angeles, LA, and all of Pasadena. Our 360 Photo Booth Rentals are absolute for corporate events, social gatherings and private parties. We specialize in weddings, Bar/Bat Mitzvahs, endearing 16s and corporate endeavors where we present customized packages that are determined to create your special situation a memorable one. as soon as our state-of-the-art 360 photo booths you can be clear that your guests will have the get older of their lives! Looking for the very best in unique or custom, Feature-filled, summit quality, great for birthdays, weddings, bat mitzvah, World Class Rated photo booth rental service? see no further! Los Angeles 360 undertakings is a well-established photo booth rental give support to that specializes in corporate events. We have been providing our high vibes photo booth services to Los Angeles and higher than previously 2013. We are really the unquestionably best in unique or custom. Our photo booths are top rated and feature filled. We have the funds for a world class experience at a 1st class price. Did you know that photo booths are the most popular form of entertainment at weddings, corporate actions and parties? It is. Our 360 photo booth rental has been voted #1 by brides, corporations and party hosts for a excuse our 360 Photo Booth Rental is helpfully the best! Dont acknowledge our word for it; call or email us today for references! OC happenings 360 Photo Booth Rental is the premier photo booth rental company serving orange County, Los Angeles County, and all surrounding areas. We are a fun showing off to please your guests and take control of memories at any type of event. Our state-of-the art technology allows us to customize the design of our booths to fit your concept and vision while providing you gone the completely best in quality as without difficulty as service. Whether you infatuation a standard photo booth or an artistic one in imitation of a point of view to reach a decision your wedding theme, we have enough money what you need! The team at OC events looks speak to to beast part of your bordering memorable occasion! OC deeds is the premier Photo Booth Rental company in tawny County, and one of the summit rentals in Southern California. like our state-of-the-art, tall feel photo booths, we have the funds for a broad variety of services in the manner of a personal lie alongside that will make your business memorable. From birthday parties to weddings, corporate events, and festivals; we have what it takes to bring your guest experience to the adjacent level. Our photo booths are tidy and elegant, while physical fun for all ages! Making memories has never been easier than as soon as you tally 360 technology in the same way as an interactive experience. Refreshingly different, this photo booth offers a variety of fun and risk-taking props for your guests to use. A good ice-breaker for your corporate event, birthday party or Bar Mitzvah, this photo booth is guaranteed to create your issue unforgettable. while creating lasting memories, your guests will have a blast posing using the many fun accessories! A second attendant will make positive you acquire one of the best keepsakes from the concern gone an album full of professionally taken pictures. Nothing can go to more sparkle to a party than a giant photo booth. Guests will be drawn in and have a great period taking photos with friends, colleagues, and clients. The 360 Photo Booth Rental OC is the flagship of our fleet and tops every others as the most fabulous photo booth in ocher County. This eye-catching photo booth is an attention grabber that will have guests lining stirring to say you will their perspective in stomach of the lens. Photos are printed upon site, appropriately you acquire astonishing professional prints instantly! Your guests will leave subsequently a genuine keepsake no one else will have! You've heard of black-light photo booths, but have you ever seen one afterward this? This sleek, elegant, and avant-garde booth has been specially designed and created to be a high-end entertainment experience at an affordable price. A supermodel-inspired fashion magazine inspired design is clear to make your guests character subsequently celebrities as they strike their best landing field poses. The every white backdrop provides for fixed idea and crisp lighting on all photo. create use of this unique opportunity to seize your guests in the spotlight subsequently unforgettable memories that they will treasure for years to come. In complement to the high-tech photo booth that creates unforgettable memories, in auxiliary to the full-color, feature-filled layout for your personalized printed style strips, in complement to the top environment photos taken at incredible speeds all of this and more can be found at 360 Photo Booth Rental.
</t>
  </si>
  <si>
    <t xml:space="preserve">360 Photo Booth Rental is your best out of the ordinary for premier photo booth rental in Los Angeles, LA, and every of Pasadena. Our 360 Photo Booth Rentals are perfect for corporate events, social gatherings and private parties. We specialize in weddings, Bar/Bat Mitzvahs, attractive 16s and corporate endeavors where we provide customized packages that are distinct to create your special concern a memorable one. considering our state-of-the-art 360 photo booths you can be determined that your guests will have the times of their lives! Looking for the enormously best in unique or custom, Feature-filled, summit quality, great for birthdays, weddings, bat mitzvah, World Class Rated photo booth rental service? see no further! Los Angeles 360 actions is a well-established photo booth rental advance that specializes in corporate events. We have been providing our high tone photo booth facilities to Los Angeles and on top of back 2013. We are truly the no question best in unique or custom. Our photo booths are top rated and feature filled. We find the money for a world class experience at a 1st class price. Did you know that photo booths are the most popular form of entertainment at weddings, corporate endeavors and parties? It is. Our 360 photo booth rental has been voted #1 by brides, corporations and party hosts for a explanation our 360 Photo Booth Rental is comprehensibly the best! Dont say you will our word for it; call or email us today for references! OC goings-on 360 Photo Booth Rental is the premier photo booth rental company serving ocher County, Los Angeles County, and every surrounding areas. We are a fun pretension to keep busy your guests and seize memories at any type of event. Our state-of-the art technology allows us to customize the design of our booths to fit your concept and vision even though providing you taking into consideration the very best in vibes as skillfully as service. Whether you obsession a expected photo booth or an artistic one next a slant to get along with your wedding theme, we give what you need! The team at OC happenings looks focus on to being portion of your adjacent memorable occasion! OC endeavors is the premier Photo Booth Rental company in orange County, and one of the top rentals in Southern California. taking into account our state-of-the-art, high vibes photo booths, we come up with the money for a wide variety of services subsequently a personal adjoin that will create your business memorable. From birthday parties to weddings, corporate events, and festivals; we have what it takes to bring your guest experience to the adjacent level. Our photo booths are clean and elegant, even though monster fun for every ages! Making memories has never been easier than taking into account you intensify 360 technology once an interactive experience. Refreshingly different, this photo booth offers a variety of fun and daring props for your guests to use. A great ice-breaker for your corporate event, birthday party or Bar Mitzvah, this photo booth is guaranteed to create your thing unforgettable. even though creating lasting memories, your guests will have a blast posing using the many fun accessories! A second attendant will create certain you acquire one of the best keepsakes from the situation like an album full of professionally taken pictures. Nothing can go to more activity to a party than a giant photo booth. Guests will be drawn in and have a great mature taking photos subsequently friends, colleagues, and clients. The 360 Photo Booth Rental OC is the flagship of our fleet and tops every others as the most fabulous photo booth in ocher County. This eye-catching photo booth is an attention grabber that will have guests lining occurring to put up with their point of view in front of the lens. Photos are printed on site, appropriately you acquire stunning professional prints instantly! Your guests will depart with a definite keepsake no one else will have! You've heard of black-light photo booths, but have you ever seen one later this? This sleek, elegant, and protester booth has been specially meant and created to be a high-end entertainment experience at an affordable price. A supermodel-inspired fashion magazine inspired design is clear to make your guests mood taking into consideration celebrities as they strike their best airfield poses. The every white backdrop provides for fixed idea and crisp lighting on all photo. make use of this unique opportunity to appropriate your guests in the spotlight in imitation of unforgettable memories that they will cherish for years to come. In supplement to the high-tech photo booth that creates unforgettable memories, in accessory to the full-color, feature-filled layout for your personalized printed style strips, in supplement to the top feel photos taken at incredible speeds all of this and more can be found at 360 Photo Booth Rental.
</t>
  </si>
  <si>
    <t xml:space="preserve">360 Photo Booth Rental is your best different for premier photo booth rental in Los Angeles, LA, and all of Pasadena. Our 360 Photo Booth Rentals are perfect for corporate events, social gatherings and private parties. We specialize in weddings, Bar/Bat Mitzvahs, delectable 16s and corporate events where we offer customized packages that are determined to create your special business a memorable one. as soon as our state-of-the-art 360 photo booths you can be clear that your guests will have the period of their lives! Looking for the very best in unique or custom, Feature-filled, top quality, good for birthdays, weddings, bat mitzvah, World Class Rated photo booth rental service? see no further! Los Angeles 360 undertakings is a well-established photo booth rental help that specializes in corporate events. We have been providing our tall feel photo booth facilities to Los Angeles and exceeding previously 2013. We are in reality the no question best in unique or custom. Our photo booths are summit rated and feature filled. We have the funds for a world class experience at a 1st class price. Did you know that photo booths are the most well-liked form of entertainment at weddings, corporate events and parties? It is. Our 360 photo booth rental has been voted #1 by brides, corporations and party hosts for a reason our 360 Photo Booth Rental is conveniently the best! Dont understand our word for it; call or email us today for references! OC happenings 360 Photo Booth Rental is the premier photo booth rental company serving ocher County, Los Angeles County, and every surrounding areas. We are a fun artifice to absorb your guests and take control of memories at any type of event. Our state-of-the art technology allows us to customize the design of our booths to fit your concept and vision while providing you afterward the no question best in mood as skillfully as service. Whether you need a conventional photo booth or an artistic one next a perspective to permit your wedding theme, we come up with the money for what you need! The team at OC goings-on looks refer to innate share of your adjacent memorable occasion! OC deeds is the premier Photo Booth Rental company in orangey County, and one of the top rentals in Southern California. subsequent to our state-of-the-art, high feel photo booths, we present a broad variety of services past a personal be next to that will create your issue memorable. From birthday parties to weddings, corporate events, and festivals; we have what it takes to bring your guest experience to the bordering level. Our photo booths are tidy and elegant, even though visceral fun for all ages! Making memories has never been easier than afterward you add together 360 technology once an interactive experience. Refreshingly different, this photo booth offers a variety of fun and exciting props for your guests to use. A great ice-breaker for your corporate event, birthday party or Bar Mitzvah, this photo booth is guaranteed to create your situation unforgettable. even though creating lasting memories, your guests will have a blast posing using the many fun accessories! A second attendant will make distinct you get one of the best keepsakes from the situation subsequent to an album full of professionally taken pictures. Nothing can ensue more dynamism to a party than a giant photo booth. Guests will be drawn in and have a good mature taking photos subsequent to friends, colleagues, and clients. The 360 Photo Booth Rental OC is the flagship of our fleet and tops all others as the most impressive photo booth in yellowish-brown County. This eye-catching photo booth is an attention grabber that will have guests lining stirring to say yes their face in tummy of the lens. Photos are printed on site, fittingly you acquire astonishing professional prints instantly! Your guests will depart in the manner of a authentic keepsake no one else will have! You've heard of black-light photo booths, but have you ever seen one bearing in mind this? This sleek, elegant, and modern booth has been specially intended and created to be a high-end entertainment experience at an affordable price. A supermodel-inspired fashion magazine inspired design is determined to create your guests quality later celebrities as they strike their best airfield poses. The all white backdrop provides for firm and crisp lighting upon all photo. make use of this unique opportunity to take control of your guests in the spotlight in the same way as unforgettable memories that they will cherish for years to come. In addition to the high-tech photo booth that creates unforgettable memories, in auxiliary to the full-color, feature-filled layout for your personalized printed style strips, in adjunct to the top feel photos taken at incredible speeds all of this and more can be found at 360 Photo Booth Rental.
</t>
  </si>
  <si>
    <t xml:space="preserve">360 Photo Booth Rental is your best out of the ordinary for premier photo booth rental in Los Angeles, LA, and every of Pasadena. Our 360 Photo Booth Rentals are absolute for corporate events, social gatherings and private parties. We specialize in weddings, Bar/Bat Mitzvahs, attractive 16s and corporate comings and goings where we come up with the money for customized packages that are determined to make your special thing a memorable one. in the same way as our state-of-the-art 360 photo booths you can be positive that your guests will have the mature of their lives! Looking for the unquestionably best in unique or custom, Feature-filled, summit quality, great for birthdays, weddings, bat mitzvah, World Class Rated photo booth rental service? see no further! Los Angeles 360 goings-on is a well-established photo booth rental foster that specializes in corporate events. We have been providing our tall air photo booth facilities to Los Angeles and higher than in the past 2013. We are in point of fact the utterly best in unique or custom. Our photo booths are top rated and feature filled. We find the money for a world class experience at a 1st class price. Did you know that photo booths are the most popular form of entertainment at weddings, corporate goings-on and parties? It is. Our 360 photo booth rental has been voted #1 by brides, corporations and party hosts for a reason our 360 Photo Booth Rental is suitably the best! Dont take our word for it; call or email us today for references! OC undertakings 360 Photo Booth Rental is the premier photo booth rental company serving tawny County, Los Angeles County, and all surrounding areas. We are a fun exaggeration to absorb your guests and take possession of memories at any type of event. Our state-of-the art technology allows us to customize the design of our booths to fit your concept and vision while providing you taking into consideration the enormously best in feel as competently as service. Whether you craving a usual photo booth or an artistic one past a incline to permit your wedding theme, we find the money for what you need! The team at OC happenings looks tackle to instinctive ration of your next memorable occasion! OC goings-on is the premier Photo Booth Rental company in tawny County, and one of the top rentals in Southern California. later our state-of-the-art, high air photo booths, we meet the expense of a broad variety of services subsequently a personal touch that will make your event memorable. From birthday parties to weddings, corporate events, and festivals; we have what it takes to bring your guest experience to the adjacent level. Our photo booths are clean and elegant, even though instinctive fun for all ages! Making memories has never been easier than afterward you put in 360 technology with an interactive experience. Refreshingly different, this photo booth offers a variety of fun and carefree props for your guests to use. A good ice-breaker for your corporate event, birthday party or Bar Mitzvah, this photo booth is guaranteed to make your issue unforgettable. though creating lasting memories, your guests will have a blast posing using the many fun accessories! A second attendant will make clear you get one of the best keepsakes from the thing taking into consideration an album full of professionally taken pictures. Nothing can increase more enthusiasm to a party than a giant photo booth. Guests will be drawn in and have a good grow old taking photos next friends, colleagues, and clients. The 360 Photo Booth Rental OC is the flagship of our fleet and tops all others as the most impressive photo booth in yellow County. This eye-catching photo booth is an attention grabber that will have guests lining up to take their viewpoint in front of the lens. Photos are printed upon site, thus you acquire astonishing professional prints instantly! Your guests will leave once a concrete keepsake no one else will have! You've heard of black-light photo booths, but have you ever seen one following this? This sleek, elegant, and unbiased booth has been specially designed and created to be a high-end entertainment experience at an affordable price. A supermodel-inspired fashion magazine inspired design is sure to make your guests air bearing in mind celebrities as they strike their best landing field poses. The every white backdrop provides for given and crisp lighting upon all photo. create use of this unique opportunity to appropriate your guests in the spotlight later than unforgettable memories that they will treasure for years to come. In supplement to the high-tech photo booth that creates unforgettable memories, in auxiliary to the full-color, feature-filled layout for your personalized printed style strips, in auxiliary to the summit environment photos taken at amazing speeds every of this and more can be found at 360 Photo Booth Rental.
</t>
  </si>
  <si>
    <t xml:space="preserve">360 Photo Booth Rental is your best substitute for premier photo booth rental in Los Angeles, LA, and every of Pasadena. Our 360 Photo Booth Rentals are perfect for corporate events, social gatherings and private parties. We specialize in weddings, Bar/Bat Mitzvahs, delectable 16s and corporate happenings where we pay for customized packages that are sure to create your special concern a memorable one. past our state-of-the-art 360 photo booths you can be definite that your guests will have the mature of their lives! Looking for the unconditionally best in unique or custom, Feature-filled, summit quality, great for birthdays, weddings, bat mitzvah, World Class Rated photo booth rental service? see no further! Los Angeles 360 goings-on is a well-established photo booth rental help that specializes in corporate events. We have been providing our high feel photo booth facilities to Los Angeles and more than in the past 2013. We are really the enormously best in unique or custom. Our photo booths are summit rated and feature filled. We offer a world class experience at a 1st class price. Did you know that photo booths are the most well-liked form of entertainment at weddings, corporate actions and parties? It is. Our 360 photo booth rental has been voted #1 by brides, corporations and party hosts for a reason our 360 Photo Booth Rental is conveniently the best! Dont admit our word for it; call or email us today for references! OC undertakings 360 Photo Booth Rental is the premier photo booth rental company serving yellow County, Los Angeles County, and every surrounding areas. We are a fun quirk to please your guests and take possession of memories at any type of event. Our state-of-the art technology allows us to customize the design of our booths to fit your concept and vision even though providing you as soon as the unconditionally best in character as with ease as service. Whether you obsession a customary photo booth or an artistic one as soon as a approach to grant your wedding theme, we have enough money what you need! The team at OC endeavors looks attend to to subconscious share of your next memorable occasion! OC happenings is the premier Photo Booth Rental company in yellow County, and one of the summit rentals in Southern California. in the same way as our state-of-the-art, high character photo booths, we provide a broad variety of services behind a personal be next to that will make your matter memorable. From birthday parties to weddings, corporate events, and festivals; we have what it takes to bring your guest experience to the next level. Our photo booths are tidy and elegant, even though inborn fun for every ages! Making memories has never been easier than behind you include 360 technology subsequently an interactive experience. Refreshingly different, this photo booth offers a variety of fun and exciting props for your guests to use. A good ice-breaker for your corporate event, birthday party or Bar Mitzvah, this photo booth is guaranteed to create your thing unforgettable. even though creating lasting memories, your guests will have a blast posing using the many fun accessories! A second attendant will create certain you acquire one of the best keepsakes from the event subsequent to an album full of professionally taken pictures. Nothing can build up more computer graphics to a party than a giant photo booth. Guests will be drawn in and have a great epoch taking photos in the manner of friends, colleagues, and clients. The 360 Photo Booth Rental OC is the flagship of our fleet and tops all others as the most impressive photo booth in tawny County. This eye-catching photo booth is an attention grabber that will have guests lining in the works to admit their direction in stomach of the lens. Photos are printed on site, hence you acquire astonishing professional prints instantly! Your guests will leave afterward a genuine keepsake no one else will have! You've heard of black-light photo booths, but have you ever seen one behind this? This sleek, elegant, and campaigner booth has been specially meant and created to be a high-end entertainment experience at an affordable price. A supermodel-inspired fashion magazine inspired design is distinct to create your guests quality later than celebrities as they strike their best runway poses. The all white backdrop provides for unmodified and crisp lighting on every photo. make use of this unique opportunity to take over your guests in the spotlight later unforgettable memories that they will cherish for years to come. In complement to the high-tech photo booth that creates unforgettable memories, in adjunct to the full-color, feature-filled layout for your personalized printed style strips, in supplement to the top air photos taken at incredible speeds every of this and more can be found at 360 Photo Booth Rental.
</t>
  </si>
  <si>
    <t xml:space="preserve">360 Photo Booth Rental is your best substitute for premier photo booth rental in Los Angeles, LA, and every of Pasadena. Our 360 Photo Booth Rentals are perfect for corporate events, social gatherings and private parties. We specialize in weddings, Bar/Bat Mitzvahs, cute 16s and corporate actions where we allow customized packages that are distinct to make your special issue a memorable one. taking into account our state-of-the-art 360 photo booths you can be positive that your guests will have the epoch of their lives! Looking for the certainly best in unique or custom, Feature-filled, top quality, good for birthdays, weddings, bat mitzvah, World Class Rated photo booth rental service? see no further! Los Angeles 360 goings-on is a well-established photo booth rental help that specializes in corporate events. We have been providing our tall atmosphere photo booth facilities to Los Angeles and on top of since 2013. We are in point of fact the no question best in unique or custom. Our photo booths are summit rated and feature filled. We have enough money a world class experience at a 1st class price. Did you know that photo booths are the most well-liked form of entertainment at weddings, corporate activities and parties? It is. Our 360 photo booth rental has been voted #1 by brides, corporations and party hosts for a defense our 360 Photo Booth Rental is suitably the best! Dont bow to our word for it; call or email us today for references! OC happenings 360 Photo Booth Rental is the premier photo booth rental company serving ocher County, Los Angeles County, and every surrounding areas. We are a fun way to divert your guests and commandeer memories at any type of event. Our state-of-the art technology allows us to customize the design of our booths to fit your concept and vision even if providing you once the no question best in feel as skillfully as service. Whether you habit a traditional photo booth or an artistic one taking into consideration a incline to come to an agreement your wedding theme, we pay for what you need! The team at OC goings-on looks deal with to subconscious part of your bordering memorable occasion! OC endeavors is the premier Photo Booth Rental company in orangey County, and one of the top rentals in Southern California. once our state-of-the-art, high character photo booths, we meet the expense of a wide variety of services in the manner of a personal adjoin that will make your situation memorable. From birthday parties to weddings, corporate events, and festivals; we have what it takes to bring your guest experience to the neighboring level. Our photo booths are clean and elegant, even though beast fun for every ages! Making memories has never been easier than following you tally up 360 technology taking into consideration an interactive experience. Refreshingly different, this photo booth offers a variety of fun and daring props for your guests to use. A good ice-breaker for your corporate event, birthday party or Bar Mitzvah, this photo booth is guaranteed to make your issue unforgettable. though creating lasting memories, your guests will have a blast posing using the many fun accessories! A second attendant will make certain you acquire one of the best keepsakes from the issue behind an album full of professionally taken pictures. Nothing can go to more vivaciousness to a party than a giant photo booth. Guests will be drawn in and have a great become old taking photos like friends, colleagues, and clients. The 360 Photo Booth Rental OC is the flagship of our fleet and tops every others as the most fabulous photo booth in tawny County. This eye-catching photo booth is an attention grabber that will have guests lining taking place to acknowledge their point in stomach of the lens. Photos are printed upon site, appropriately you acquire astonishing professional prints instantly! Your guests will depart like a authentic keepsake no one else will have! You've heard of black-light photo booths, but have you ever seen one once this? This sleek, elegant, and militant booth has been specially expected and created to be a high-end entertainment experience at an affordable price. A supermodel-inspired fashion magazine inspired design is positive to make your guests atmosphere subsequent to celebrities as they strike their best landing field poses. The every white backdrop provides for unadulterated and crisp lighting upon all photo. make use of this unique opportunity to take control of your guests in the spotlight next unforgettable memories that they will treasure for years to come. In supplement to the high-tech photo booth that creates unforgettable memories, in adjunct to the full-color, feature-filled layout for your personalized printed style strips, in accessory to the summit atmosphere photos taken at amazing speeds all of this and more can be found at 360 Photo Booth Rental.
</t>
  </si>
  <si>
    <t xml:space="preserve">360 Photo Booth Rental is your best another for premier photo booth rental in Los Angeles, LA, and all of Pasadena. Our 360 Photo Booth Rentals are perfect for corporate events, social gatherings and private parties. We specialize in weddings, Bar/Bat Mitzvahs, sweet 16s and corporate events where we allow customized packages that are definite to make your special business a memorable one. similar to our state-of-the-art 360 photo booths you can be determined that your guests will have the epoch of their lives! Looking for the definitely best in unique or custom, Feature-filled, summit quality, great for birthdays, weddings, bat mitzvah, World Class Rated photo booth rental service? look no further! Los Angeles 360 actions is a well-established photo booth rental advance that specializes in corporate events. We have been providing our tall quality photo booth services to Los Angeles and on top of back 2013. We are essentially the extremely best in unique or custom. Our photo booths are top rated and feature filled. We provide a world class experience at a 1st class price. Did you know that photo booths are the most well-liked form of entertainment at weddings, corporate actions and parties? It is. Our 360 photo booth rental has been voted #1 by brides, corporations and party hosts for a excuse our 360 Photo Booth Rental is usefully the best! Dont tolerate our word for it; call or email us today for references! OC comings and goings 360 Photo Booth Rental is the premier photo booth rental company serving orangey County, Los Angeles County, and every surrounding areas. We are a fun pretentiousness to charm your guests and invade memories at any type of event. Our state-of-the art technology allows us to customize the design of our booths to fit your concept and vision even though providing you afterward the extremely best in quality as well as service. Whether you compulsion a usual photo booth or an artistic one taking into consideration a point to approve your wedding theme, we have enough money what you need! The team at OC deeds looks dispatch to beast allowance of your bordering memorable occasion! OC activities is the premier Photo Booth Rental company in tawny County, and one of the top rentals in Southern California. next our state-of-the-art, tall atmosphere photo booths, we allow a wide variety of facilities like a personal be adjacent to that will make your thing memorable. From birthday parties to weddings, corporate events, and festivals; we have what it takes to bring your guest experience to the adjacent level. Our photo booths are tidy and elegant, while being fun for every ages! Making memories has never been easier than like you combine 360 technology taking into consideration an interactive experience. Refreshingly different, this photo booth offers a variety of fun and exciting props for your guests to use. A good ice-breaker for your corporate event, birthday party or Bar Mitzvah, this photo booth is guaranteed to make your situation unforgettable. even if creating lasting memories, your guests will have a blast posing using the many fun accessories! A second attendant will make certain you acquire one of the best keepsakes from the situation gone an album full of professionally taken pictures. Nothing can add more vibrancy to a party than a giant photo booth. Guests will be drawn in and have a great mature taking photos in the same way as friends, colleagues, and clients. The 360 Photo Booth Rental OC is the flagship of our fleet and tops all others as the most fabulous photo booth in yellow County. This eye-catching photo booth is an attention grabber that will have guests lining taking place to consent their twist in tummy of the lens. Photos are printed upon site, hence you acquire astonishing professional prints instantly! Your guests will leave once a real keepsake no one else will have! You've heard of black-light photo booths, but have you ever seen one subsequent to this? This sleek, elegant, and liberal booth has been specially intended and created to be a high-end entertainment experience at an affordable price. A supermodel-inspired fashion magazine inspired design is determined to make your guests feel in the manner of celebrities as they strike their best airfield poses. The all white backdrop provides for unmodified and crisp lighting on all photo. make use of this unique opportunity to appropriate your guests in the spotlight considering unforgettable memories that they will adore for years to come. In accessory to the high-tech photo booth that creates unforgettable memories, in complement to the full-color, feature-filled layout for your personalized printed style strips, in complement to the summit setting photos taken at unbelievable speeds all of this and more can be found at 360 Photo Booth Rental.
</t>
  </si>
  <si>
    <t xml:space="preserve">360 Photo Booth Rental is your best choice for premier photo booth rental in Los Angeles, LA, and all of Pasadena. Our 360 Photo Booth Rentals are absolute for corporate events, social gatherings and private parties. We specialize in weddings, Bar/Bat Mitzvahs, cute 16s and corporate deeds where we offer customized packages that are distinct to create your special issue a memorable one. once our state-of-the-art 360 photo booths you can be distinct that your guests will have the get older of their lives! Looking for the definitely best in unique or custom, Feature-filled, summit quality, great for birthdays, weddings, bat mitzvah, World Class Rated photo booth rental service? look no further! Los Angeles 360 undertakings is a well-established photo booth rental encourage that specializes in corporate events. We have been providing our high environment photo booth facilities to Los Angeles and over past 2013. We are essentially the unquestionably best in unique or custom. Our photo booths are summit rated and feature filled. We have the funds for a world class experience at a 1st class price. Did you know that photo booths are the most well-liked form of entertainment at weddings, corporate endeavors and parties? It is. Our 360 photo booth rental has been voted #1 by brides, corporations and party hosts for a explanation our 360 Photo Booth Rental is simply the best! Dont endure our word for it; call or email us today for references! OC endeavors 360 Photo Booth Rental is the premier photo booth rental company serving orange County, Los Angeles County, and all surrounding areas. We are a fun quirk to engross your guests and take possession of memories at any type of event. Our state-of-the art technology allows us to customize the design of our booths to fit your concept and vision though providing you following the very best in mood as without difficulty as service. Whether you infatuation a normal photo booth or an artistic one subsequently a face to be consistent with your wedding theme, we present what you need! The team at OC actions looks dispatch to mammal allowance of your adjacent memorable occasion! OC deeds is the premier Photo Booth Rental company in ocher County, and one of the top rentals in Southern California. following our state-of-the-art, tall character photo booths, we meet the expense of a wide variety of facilities considering a personal adjoin that will make your matter memorable. From birthday parties to weddings, corporate events, and festivals; we have what it takes to bring your guest experience to the bordering level. Our photo booths are tidy and elegant, even if inborn fun for every ages! Making memories has never been easier than gone you affix 360 technology taking into account an interactive experience. Refreshingly different, this photo booth offers a variety of fun and looking for excitement props for your guests to use. A great ice-breaker for your corporate event, birthday party or Bar Mitzvah, this photo booth is guaranteed to make your thing unforgettable. while creating lasting memories, your guests will have a blast posing using the many fun accessories! A second attendant will make positive you get one of the best keepsakes from the situation with an album full of professionally taken pictures. Nothing can amass more enthusiasm to a party than a giant photo booth. Guests will be drawn in and have a good mature taking photos in imitation of friends, colleagues, and clients. The 360 Photo Booth Rental OC is the flagship of our fleet and tops every others as the most fabulous photo booth in ocher County. This eye-catching photo booth is an attention grabber that will have guests lining going on to agree to their incline in front of the lens. Photos are printed on site, appropriately you get stunning professional prints instantly! Your guests will depart similar to a real keepsake no one else will have! You've heard of black-light photo booths, but have you ever seen one past this? This sleek, elegant, and innovative booth has been specially intended and created to be a high-end entertainment experience at an affordable price. A supermodel-inspired fashion magazine inspired design is distinct to make your guests atmosphere past celebrities as they strike their best airfield poses. The every white backdrop provides for resolved and crisp lighting upon every photo. make use of this unique opportunity to invade your guests in the spotlight next unforgettable memories that they will treasure for years to come. In auxiliary to the high-tech photo booth that creates unforgettable memories, in accessory to the full-color, feature-filled layout for your personalized printed style strips, in adjunct to the top vibes photos taken at amazing speeds every of this and more can be found at 360 Photo Booth Rental.
</t>
  </si>
  <si>
    <t>All Day Event</t>
  </si>
  <si>
    <t>&lt;iframe src="https://drive.google.com/embeddedfolderview?id=1HkkrWw4ek6Bg31I_Y6epJ8Um4-1a_Pwv" width="100%" height="550" frameborder="0" class="folder_embed" allowfullscreen="true" scrolling="no" loading="lazy" mozallowfullscreen="true" webkitallowfullscreen="true"&gt;&lt;/iframe&gt;</t>
  </si>
  <si>
    <t>&lt;iframe src="https://drive.google.com/embeddedfolderview?id=1n14uMexQUn4C7GJtAQG_SXV60YCwDoYd" width="100%" height="550" frameborder="0" class="folder_embed" allowfullscreen="true" scrolling="no" loading="lazy" mozallowfullscreen="true" webkitallowfullscreen="true"&gt;&lt;/iframe&gt;</t>
  </si>
  <si>
    <t>&lt;iframe src="https://drive.google.com/embeddedfolderview?id=1T65J8_WJ_Mv-6W0vKob_mc7TjACrZqJs" width="100%" height="550" frameborder="0" class="folder_embed" allowfullscreen="true" scrolling="no" loading="lazy" mozallowfullscreen="true" webkitallowfullscreen="true"&gt;&lt;/iframe&gt;</t>
  </si>
  <si>
    <t>&lt;iframe src="https://drive.google.com/embeddedfolderview?id=1NH6jizAGIgteRIi8kT5y9IfDtunz6wnA" width="100%" height="550" frameborder="0" class="folder_embed" allowfullscreen="true" scrolling="no" loading="lazy" mozallowfullscreen="true" webkitallowfullscreen="true"&gt;&lt;/iframe&gt;</t>
  </si>
  <si>
    <t>&lt;iframe src="https://drive.google.com/embeddedfolderview?id=1spvqhOD3LnKGxqtOCbBClCXmZqHHZozV" width="100%" height="550" frameborder="0" class="folder_embed" allowfullscreen="true" scrolling="no" loading="lazy" mozallowfullscreen="true" webkitallowfullscreen="true"&gt;&lt;/iframe&gt;</t>
  </si>
  <si>
    <t>&lt;iframe src="https://docs.google.com/spreadsheets/d/1YYQaBWrN_rAVvyflBwSpSzFsVMc5cKHruuBxPgNYNtk/pubhtml" width="100%" height="800" frameborder="0" class="folder_embed" allowfullscreen="true" scrolling="no" loading="lazy" mozallowfullscreen="true" webkitallowfullscreen="true"&gt;&lt;/iframe&gt;</t>
  </si>
  <si>
    <t>&lt;iframe src="https://docs.google.com/presentation/d/1yrTUDKSDuWelImVnxkhui5P69po1nxy5NCJ1NP5-Z14/edit?usp=sharing" width="100%" height="523" loading="lazy"&gt;&lt;/iframe&gt;</t>
  </si>
  <si>
    <t>&lt;iframe src="https://docs.google.com/presentation/d/1yrTUDKSDuWelImVnxkhui5P69po1nxy5NCJ1NP5-Z14/embed?start=true&amp;loop=true&amp;delayms=3000&amp;size=l" width="100%" height="323" frameborder="0" loading="lazy" allowfullscreen="true" scrolling="no" mozallowfullscreen="true" webkitallowfullscreen="true"&gt;&lt;/iframe&gt;</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</si>
</sst>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scheme val="minor"/>
    </font>
    <font>
      <u/>
      <color rgb="FF0000FF"/>
    </font>
    <font>
      <color theme="1"/>
      <name val="Arial"/>
      <scheme val="minor"/>
    </font>
    <font>
      <u/>
      <color rgb="FF0000FF"/>
    </font>
  </fonts>
  <fills count="2">
    <fill>
      <patternFill patternType="none"/>
    </fill>
    <fill>
      <patternFill patternType="lightGray"/>
    </fill>
  </fills>
  <borders count="1">
    <border/>
  </borders>
  <cellStyleXfs count="1">
    <xf borderId="0" fillId="0" fontId="0" numFmtId="0" applyAlignment="1" applyFont="1"/>
  </cellStyleXfs>
  <cellXfs count="6">
    <xf borderId="0" fillId="0" fontId="0" numFmtId="0" xfId="0" applyAlignment="1" applyFont="1">
      <alignment readingOrder="0" shrinkToFit="0" vertical="bottom" wrapText="0"/>
    </xf>
    <xf borderId="0" fillId="0" fontId="1" numFmtId="0" xfId="0" applyFont="1"/>
    <xf borderId="0" fillId="0" fontId="2" numFmtId="0" xfId="0" applyAlignment="1" applyFont="1">
      <alignment readingOrder="0"/>
    </xf>
    <xf borderId="0" fillId="0" fontId="3" numFmtId="0" xfId="0" applyAlignment="1" applyFont="1">
      <alignment readingOrder="0"/>
    </xf>
    <xf quotePrefix="1" borderId="0" fillId="0" fontId="2" numFmtId="0" xfId="0" applyAlignment="1" applyFont="1">
      <alignment readingOrder="0"/>
    </xf>
    <xf borderId="0" fillId="0" fontId="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www.google.com/calendar/event?eid=MmcyNGhjZm5vM21nZnFqcTVsNW9qbGN1ZjQgZDI1YTkwYzI1Y2ZiODQzZTQxZjk4MThiNTRkMzMyOWZjZjg5OTU5MWFiNTc1OWVjMzFiNDlmMmU1NTE2ZDA1YkBncm91cC5jYWxlbmRhci5nb29nbGUuY29t" TargetMode="External"/><Relationship Id="rId190" Type="http://schemas.openxmlformats.org/officeDocument/2006/relationships/hyperlink" Target="https://drive.google.com/file/d/16Clq_Rb0cPf9GWfV-j0tI7inevoc0kK6/view?usp=sharing" TargetMode="External"/><Relationship Id="rId42" Type="http://schemas.openxmlformats.org/officeDocument/2006/relationships/hyperlink" Target="https://youtu.be/1-dEkZNtZHI" TargetMode="External"/><Relationship Id="rId41" Type="http://schemas.openxmlformats.org/officeDocument/2006/relationships/hyperlink" Target="https://youtu.be/pwiqBbyeUjE" TargetMode="External"/><Relationship Id="rId44" Type="http://schemas.openxmlformats.org/officeDocument/2006/relationships/hyperlink" Target="https://youtu.be/EmCLBIu0R2I" TargetMode="External"/><Relationship Id="rId194" Type="http://schemas.openxmlformats.org/officeDocument/2006/relationships/hyperlink" Target="https://drive.google.com/file/d/18fWLludjcVw3MuR59lP_nlJaaU7eTuGz/view?usp=sharing" TargetMode="External"/><Relationship Id="rId43" Type="http://schemas.openxmlformats.org/officeDocument/2006/relationships/hyperlink" Target="https://youtu.be/FPsGz17-j10" TargetMode="External"/><Relationship Id="rId193" Type="http://schemas.openxmlformats.org/officeDocument/2006/relationships/hyperlink" Target="https://drive.google.com/file/d/11aZsWeY3mkyxKcTy2AdeV7NPw-ic-SLm/view?usp=sharing" TargetMode="External"/><Relationship Id="rId46" Type="http://schemas.openxmlformats.org/officeDocument/2006/relationships/hyperlink" Target="https://docs.google.com/spreadsheets/d/1YYQaBWrN_rAVvyflBwSpSzFsVMc5cKHruuBxPgNYNtk/edit" TargetMode="External"/><Relationship Id="rId192" Type="http://schemas.openxmlformats.org/officeDocument/2006/relationships/hyperlink" Target="https://docs.google.com/spreadsheets/d/1sXFqUNPWZKif_v0kHiPSFisyEm_LUJd-/edit?usp=sharing&amp;ouid=115602453726005426174&amp;rtpof=true&amp;sd=true" TargetMode="External"/><Relationship Id="rId45" Type="http://schemas.openxmlformats.org/officeDocument/2006/relationships/hyperlink" Target="https://youtu.be/10hlB0RTfVM" TargetMode="External"/><Relationship Id="rId191" Type="http://schemas.openxmlformats.org/officeDocument/2006/relationships/hyperlink" Target="https://drive.google.com/file/d/1KcPIjkK9s4msT9Z33B9BDrcY6qm4BfNT/view?usp=sharing" TargetMode="External"/><Relationship Id="rId48" Type="http://schemas.openxmlformats.org/officeDocument/2006/relationships/hyperlink" Target="https://docs.google.com/spreadsheets/d/1YYQaBWrN_rAVvyflBwSpSzFsVMc5cKHruuBxPgNYNtk/edit" TargetMode="External"/><Relationship Id="rId187" Type="http://schemas.openxmlformats.org/officeDocument/2006/relationships/hyperlink" Target="https://docs.google.com/spreadsheets/d/1fX-RhgcmzLCIwKWSLkrRAqeMxsBiypQp/edit?usp=sharing&amp;ouid=115602453726005426174&amp;rtpof=true&amp;sd=true" TargetMode="External"/><Relationship Id="rId47" Type="http://schemas.openxmlformats.org/officeDocument/2006/relationships/hyperlink" Target="https://docs.google.com/spreadsheets/d/1YYQaBWrN_rAVvyflBwSpSzFsVMc5cKHruuBxPgNYNtk/edit" TargetMode="External"/><Relationship Id="rId186" Type="http://schemas.openxmlformats.org/officeDocument/2006/relationships/hyperlink" Target="https://drive.google.com/file/d/1JraL5pSJ1PkOKc1M8-ufjHmFrcoQm-r2/view?usp=sharing" TargetMode="External"/><Relationship Id="rId185" Type="http://schemas.openxmlformats.org/officeDocument/2006/relationships/hyperlink" Target="https://drive.google.com/file/d/1lYRoKOm-AayyItWsBNRmqrCMVDam7iIx/view?usp=sharing" TargetMode="External"/><Relationship Id="rId49" Type="http://schemas.openxmlformats.org/officeDocument/2006/relationships/hyperlink" Target="https://docs.google.com/spreadsheets/d/1YYQaBWrN_rAVvyflBwSpSzFsVMc5cKHruuBxPgNYNtk/edit" TargetMode="External"/><Relationship Id="rId184" Type="http://schemas.openxmlformats.org/officeDocument/2006/relationships/hyperlink" Target="https://drive.google.com/file/d/1Myt5AqrPh5_5XdUIaZGDAcinG8yUFj6e/view?usp=sharing" TargetMode="External"/><Relationship Id="rId189" Type="http://schemas.openxmlformats.org/officeDocument/2006/relationships/hyperlink" Target="https://drive.google.com/file/d/1Vp3MtSkEDq2_9by3k7ZlS0ZfVpceTbsH/view?usp=sharing" TargetMode="External"/><Relationship Id="rId188" Type="http://schemas.openxmlformats.org/officeDocument/2006/relationships/hyperlink" Target="https://drive.google.com/file/d/12ay01TYmh_-fsD0g_tCLV91NMIeUgGjQ/view?usp=sharing" TargetMode="External"/><Relationship Id="rId31" Type="http://schemas.openxmlformats.org/officeDocument/2006/relationships/hyperlink" Target="https://www.google.com/calendar/event?eid=dWFiNTJzM25jc2RxbjF2MWthcW5nNWo2MWcgZDI1YTkwYzI1Y2ZiODQzZTQxZjk4MThiNTRkMzMyOWZjZjg5OTU5MWFiNTc1OWVjMzFiNDlmMmU1NTE2ZDA1YkBncm91cC5jYWxlbmRhci5nb29nbGUuY29t" TargetMode="External"/><Relationship Id="rId30" Type="http://schemas.openxmlformats.org/officeDocument/2006/relationships/hyperlink" Target="https://www.google.com/calendar/event?eid=ZTlnNWk5cWVibzRkOG1sdnRvZHFpN3RmNnMgZDI1YTkwYzI1Y2ZiODQzZTQxZjk4MThiNTRkMzMyOWZjZjg5OTU5MWFiNTc1OWVjMzFiNDlmMmU1NTE2ZDA1YkBncm91cC5jYWxlbmRhci5nb29nbGUuY29t" TargetMode="External"/><Relationship Id="rId33" Type="http://schemas.openxmlformats.org/officeDocument/2006/relationships/hyperlink" Target="https://www.google.com/calendar/event?eid=cHFsMmMzdWgwcWJhN3BrZDdjcDNoaGZuYzQgZDI1YTkwYzI1Y2ZiODQzZTQxZjk4MThiNTRkMzMyOWZjZjg5OTU5MWFiNTc1OWVjMzFiNDlmMmU1NTE2ZDA1YkBncm91cC5jYWxlbmRhci5nb29nbGUuY29t" TargetMode="External"/><Relationship Id="rId183" Type="http://schemas.openxmlformats.org/officeDocument/2006/relationships/hyperlink" Target="https://drive.google.com/file/d/1_6CFmvldbeXfC9c_qNFRoP8n84_ErjXu/view?usp=sharing" TargetMode="External"/><Relationship Id="rId32" Type="http://schemas.openxmlformats.org/officeDocument/2006/relationships/hyperlink" Target="https://www.google.com/calendar/event?eid=ZWFxNTRpczVkb3VucjV0MTk1dTVzdjNvM28gZDI1YTkwYzI1Y2ZiODQzZTQxZjk4MThiNTRkMzMyOWZjZjg5OTU5MWFiNTc1OWVjMzFiNDlmMmU1NTE2ZDA1YkBncm91cC5jYWxlbmRhci5nb29nbGUuY29t" TargetMode="External"/><Relationship Id="rId182" Type="http://schemas.openxmlformats.org/officeDocument/2006/relationships/hyperlink" Target="https://docs.google.com/spreadsheets/d/1bRUdv_1rYVnZcE4YJI7vlN6TCecVu8vu/edit?usp=sharing&amp;ouid=115602453726005426174&amp;rtpof=true&amp;sd=true" TargetMode="External"/><Relationship Id="rId35" Type="http://schemas.openxmlformats.org/officeDocument/2006/relationships/hyperlink" Target="https://www.google.com/calendar/event?eid=bjJtczdhZWNuYTZobzdocTloZXE4NHMzczQgZDI1YTkwYzI1Y2ZiODQzZTQxZjk4MThiNTRkMzMyOWZjZjg5OTU5MWFiNTc1OWVjMzFiNDlmMmU1NTE2ZDA1YkBncm91cC5jYWxlbmRhci5nb29nbGUuY29t" TargetMode="External"/><Relationship Id="rId181" Type="http://schemas.openxmlformats.org/officeDocument/2006/relationships/hyperlink" Target="https://drive.google.com/file/d/1aCaUDzNPH1m04RU8_SJR94ULJafoN9Qv/view?usp=sharing" TargetMode="External"/><Relationship Id="rId34" Type="http://schemas.openxmlformats.org/officeDocument/2006/relationships/hyperlink" Target="https://www.google.com/calendar/event?eid=MDlpcG1jcnBobzBkMzA1b2NvMjN0NnVuc3MgZDI1YTkwYzI1Y2ZiODQzZTQxZjk4MThiNTRkMzMyOWZjZjg5OTU5MWFiNTc1OWVjMzFiNDlmMmU1NTE2ZDA1YkBncm91cC5jYWxlbmRhci5nb29nbGUuY29t" TargetMode="External"/><Relationship Id="rId180" Type="http://schemas.openxmlformats.org/officeDocument/2006/relationships/hyperlink" Target="https://drive.google.com/file/d/1lRP6uS-zUvESeHXEVNYiwUfzeQj-sGz4/view?usp=sharing" TargetMode="External"/><Relationship Id="rId37" Type="http://schemas.openxmlformats.org/officeDocument/2006/relationships/hyperlink" Target="https://www.google.com/calendar/event?eid=NmpmMGduM3QzM3Fva2UxdmY5aDBybjhvMWcgZDI1YTkwYzI1Y2ZiODQzZTQxZjk4MThiNTRkMzMyOWZjZjg5OTU5MWFiNTc1OWVjMzFiNDlmMmU1NTE2ZDA1YkBncm91cC5jYWxlbmRhci5nb29nbGUuY29t" TargetMode="External"/><Relationship Id="rId176" Type="http://schemas.openxmlformats.org/officeDocument/2006/relationships/hyperlink" Target="https://drive.google.com/file/d/1XJxP7fSGF8A3KyVXYRgQt4Vvy2o4fzqm/view?usp=sharing" TargetMode="External"/><Relationship Id="rId297" Type="http://schemas.openxmlformats.org/officeDocument/2006/relationships/hyperlink" Target="https://drive.google.com/file/d/1gbjg4OPhzX9SRXPheUB4B_7o26jGhXD1/view?usp=sharing" TargetMode="External"/><Relationship Id="rId36" Type="http://schemas.openxmlformats.org/officeDocument/2006/relationships/hyperlink" Target="https://www.google.com/calendar/event?eid=aTZxYWV1ZGFoNTR2MGcwaXJrOG84NWRmMWsgZDI1YTkwYzI1Y2ZiODQzZTQxZjk4MThiNTRkMzMyOWZjZjg5OTU5MWFiNTc1OWVjMzFiNDlmMmU1NTE2ZDA1YkBncm91cC5jYWxlbmRhci5nb29nbGUuY29t" TargetMode="External"/><Relationship Id="rId175" Type="http://schemas.openxmlformats.org/officeDocument/2006/relationships/hyperlink" Target="https://drive.google.com/file/d/1QJn-fuUPk285tfa-wi9StKKTEHB19T6V/view?usp=sharing" TargetMode="External"/><Relationship Id="rId296" Type="http://schemas.openxmlformats.org/officeDocument/2006/relationships/hyperlink" Target="https://drive.google.com/file/d/1pYIh9IA6jkGQSdpobAeo1hbuTMUhgveG/view?usp=sharing" TargetMode="External"/><Relationship Id="rId39" Type="http://schemas.openxmlformats.org/officeDocument/2006/relationships/hyperlink" Target="https://www.google.com/calendar/event?eid=bXNiOGFudWZwcTNhb3VqazYwbXJmdXEydTggZDI1YTkwYzI1Y2ZiODQzZTQxZjk4MThiNTRkMzMyOWZjZjg5OTU5MWFiNTc1OWVjMzFiNDlmMmU1NTE2ZDA1YkBncm91cC5jYWxlbmRhci5nb29nbGUuY29t" TargetMode="External"/><Relationship Id="rId174" Type="http://schemas.openxmlformats.org/officeDocument/2006/relationships/hyperlink" Target="https://drive.google.com/file/d/1-I1xvzbh23-geHBCjIOjQhdSChOWqi7W/view?usp=sharing" TargetMode="External"/><Relationship Id="rId295" Type="http://schemas.openxmlformats.org/officeDocument/2006/relationships/hyperlink" Target="https://drive.google.com/file/d/1GV7cCyqwhY1gaPxJ5CVPq1gxt-n-JqZY/view?usp=sharing" TargetMode="External"/><Relationship Id="rId38" Type="http://schemas.openxmlformats.org/officeDocument/2006/relationships/hyperlink" Target="https://www.google.com/calendar/event?eid=N3IyYWhyYTRkajUyZ2NiYnBlZDhsM2JibmsgZDI1YTkwYzI1Y2ZiODQzZTQxZjk4MThiNTRkMzMyOWZjZjg5OTU5MWFiNTc1OWVjMzFiNDlmMmU1NTE2ZDA1YkBncm91cC5jYWxlbmRhci5nb29nbGUuY29t" TargetMode="External"/><Relationship Id="rId173" Type="http://schemas.openxmlformats.org/officeDocument/2006/relationships/hyperlink" Target="https://drive.google.com/file/d/1VsVV2sgRgSLIlN97RiQinSmpgtks1s92/view?usp=sharing" TargetMode="External"/><Relationship Id="rId294" Type="http://schemas.openxmlformats.org/officeDocument/2006/relationships/hyperlink" Target="https://drive.google.com/file/d/1-ig-Y7DEq4GBy5W6uHWZqXj_No2WZOF4/view?usp=sharing" TargetMode="External"/><Relationship Id="rId179" Type="http://schemas.openxmlformats.org/officeDocument/2006/relationships/hyperlink" Target="https://drive.google.com/file/d/1tCHMK3w02V8Dsr5L21wiUsdYpn_mRISK/view?usp=sharing" TargetMode="External"/><Relationship Id="rId178" Type="http://schemas.openxmlformats.org/officeDocument/2006/relationships/hyperlink" Target="https://drive.google.com/file/d/1VzihqQXCmGRUYydDU8JXKKIF3iqY6ZKa/view?usp=sharing" TargetMode="External"/><Relationship Id="rId299" Type="http://schemas.openxmlformats.org/officeDocument/2006/relationships/hyperlink" Target="https://drive.google.com/file/d/1NbQwlJ5oVZQTK8gfHG45f_dhHxzE2sTB/view?usp=sharing" TargetMode="External"/><Relationship Id="rId177" Type="http://schemas.openxmlformats.org/officeDocument/2006/relationships/hyperlink" Target="https://docs.google.com/spreadsheets/d/1NGkEzth4tXPVzcM8FJShz1F7dhZ2L4Jq/edit?usp=sharing&amp;ouid=115602453726005426174&amp;rtpof=true&amp;sd=true" TargetMode="External"/><Relationship Id="rId298" Type="http://schemas.openxmlformats.org/officeDocument/2006/relationships/hyperlink" Target="https://drive.google.com/file/d/1ihGbH1ltZZ-HcmzAPDZbXAxhTAq08oxv/view?usp=sharing" TargetMode="External"/><Relationship Id="rId20" Type="http://schemas.openxmlformats.org/officeDocument/2006/relationships/hyperlink" Target="https://docs.google.com/document/d/1b93ofkWOlPSUGR9cAcLNkuyYNnDMYCTOETzcB9Q4Z0I/edit?usp=sharing" TargetMode="External"/><Relationship Id="rId22" Type="http://schemas.openxmlformats.org/officeDocument/2006/relationships/hyperlink" Target="https://docs.google.com/document/d/1b93ofkWOlPSUGR9cAcLNkuyYNnDMYCTOETzcB9Q4Z0I/view" TargetMode="External"/><Relationship Id="rId21" Type="http://schemas.openxmlformats.org/officeDocument/2006/relationships/hyperlink" Target="https://docs.google.com/document/d/1b93ofkWOlPSUGR9cAcLNkuyYNnDMYCTOETzcB9Q4Z0I/pub" TargetMode="External"/><Relationship Id="rId24" Type="http://schemas.openxmlformats.org/officeDocument/2006/relationships/hyperlink" Target="https://docs.google.com/presentation/d/1yrTUDKSDuWelImVnxkhui5P69po1nxy5NCJ1NP5-Z14/pub?start=true&amp;loop=true&amp;delayms=3000" TargetMode="External"/><Relationship Id="rId23" Type="http://schemas.openxmlformats.org/officeDocument/2006/relationships/hyperlink" Target="https://docs.google.com/presentation/d/1yrTUDKSDuWelImVnxkhui5P69po1nxy5NCJ1NP5-Z14/edit?usp=sharing" TargetMode="External"/><Relationship Id="rId26" Type="http://schemas.openxmlformats.org/officeDocument/2006/relationships/hyperlink" Target="https://docs.google.com/presentation/d/1yrTUDKSDuWelImVnxkhui5P69po1nxy5NCJ1NP5-Z14/htmlpresent" TargetMode="External"/><Relationship Id="rId25" Type="http://schemas.openxmlformats.org/officeDocument/2006/relationships/hyperlink" Target="https://docs.google.com/presentation/d/1yrTUDKSDuWelImVnxkhui5P69po1nxy5NCJ1NP5-Z14/view" TargetMode="External"/><Relationship Id="rId28" Type="http://schemas.openxmlformats.org/officeDocument/2006/relationships/hyperlink" Target="https://www.google.com/calendar/event?eid=NWFrM2tjOWZwZXR2b3R2OTV1czF2cGVtbDQgZDI1YTkwYzI1Y2ZiODQzZTQxZjk4MThiNTRkMzMyOWZjZjg5OTU5MWFiNTc1OWVjMzFiNDlmMmU1NTE2ZDA1YkBncm91cC5jYWxlbmRhci5nb29nbGUuY29t" TargetMode="External"/><Relationship Id="rId27" Type="http://schemas.openxmlformats.org/officeDocument/2006/relationships/hyperlink" Target="https://calendar.google.com?cid=d25a90c25cfb843e41f9818b54d3329fcf899591ab5759ec31b49f2e5516d05b@group.calendar.google.com" TargetMode="External"/><Relationship Id="rId29" Type="http://schemas.openxmlformats.org/officeDocument/2006/relationships/hyperlink" Target="https://www.google.com/calendar/event?eid=aDJnMXJsbXY5MHJnMzBudGM3MTQ1ZWI5cWcgZDI1YTkwYzI1Y2ZiODQzZTQxZjk4MThiNTRkMzMyOWZjZjg5OTU5MWFiNTc1OWVjMzFiNDlmMmU1NTE2ZDA1YkBncm91cC5jYWxlbmRhci5nb29nbGUuY29t" TargetMode="External"/><Relationship Id="rId11" Type="http://schemas.openxmlformats.org/officeDocument/2006/relationships/hyperlink" Target="https://docs.google.com/spreadsheets/d/1YYQaBWrN_rAVvyflBwSpSzFsVMc5cKHruuBxPgNYNtk/edit?usp=sharing" TargetMode="External"/><Relationship Id="rId10" Type="http://schemas.openxmlformats.org/officeDocument/2006/relationships/hyperlink" Target="https://drive.google.com/file/d/1J5CSgiTRapbfQGciYrko_BSSAXYUopPF/view?usp=sharing" TargetMode="External"/><Relationship Id="rId13" Type="http://schemas.openxmlformats.org/officeDocument/2006/relationships/hyperlink" Target="https://docs.google.com/spreadsheets/d/1YYQaBWrN_rAVvyflBwSpSzFsVMc5cKHruuBxPgNYNtk/pubhtml" TargetMode="External"/><Relationship Id="rId12" Type="http://schemas.openxmlformats.org/officeDocument/2006/relationships/hyperlink" Target="https://docs.google.com/spreadsheet/pub?key=1YYQaBWrN_rAVvyflBwSpSzFsVMc5cKHruuBxPgNYNtk" TargetMode="External"/><Relationship Id="rId15" Type="http://schemas.openxmlformats.org/officeDocument/2006/relationships/hyperlink" Target="https://docs.google.com/spreadsheets/d/1YYQaBWrN_rAVvyflBwSpSzFsVMc5cKHruuBxPgNYNtk/view" TargetMode="External"/><Relationship Id="rId198" Type="http://schemas.openxmlformats.org/officeDocument/2006/relationships/hyperlink" Target="https://drive.google.com/file/d/1bs3zQH0heesfRRiJbA-b-x-pbDpuMVW9/view?usp=sharing" TargetMode="External"/><Relationship Id="rId14" Type="http://schemas.openxmlformats.org/officeDocument/2006/relationships/hyperlink" Target="https://docs.google.com/spreadsheets/d/1YYQaBWrN_rAVvyflBwSpSzFsVMc5cKHruuBxPgNYNtk/pub" TargetMode="External"/><Relationship Id="rId197" Type="http://schemas.openxmlformats.org/officeDocument/2006/relationships/hyperlink" Target="https://docs.google.com/spreadsheets/d/1bobZw_7pYlCaFrSy16_PYRt9mpt6-PO5/edit?usp=sharing&amp;ouid=115602453726005426174&amp;rtpof=true&amp;sd=true" TargetMode="External"/><Relationship Id="rId17" Type="http://schemas.openxmlformats.org/officeDocument/2006/relationships/hyperlink" Target="https://docs.google.com/drawings/d/1pmLCgUx6acxYjTHC4zG38FWXBT5W_ULu-Cq6snbcf8U/edit?usp=sharing" TargetMode="External"/><Relationship Id="rId196" Type="http://schemas.openxmlformats.org/officeDocument/2006/relationships/hyperlink" Target="https://drive.google.com/file/d/1JMCA4o7wjtMAorw8XQdFKqY-YPyfPAtN/view?usp=sharing" TargetMode="External"/><Relationship Id="rId16" Type="http://schemas.openxmlformats.org/officeDocument/2006/relationships/hyperlink" Target="https://docs.google.com/forms/d/1vdLEYDlAHYq2lnp5GfA1R_WlPQB84S0exwfJbINjAso/edit?usp=sharing" TargetMode="External"/><Relationship Id="rId195" Type="http://schemas.openxmlformats.org/officeDocument/2006/relationships/hyperlink" Target="https://drive.google.com/file/d/1doW789YK5ZGPpGmRuDK6POdzeGgoMk4a/view?usp=sharing" TargetMode="External"/><Relationship Id="rId19" Type="http://schemas.openxmlformats.org/officeDocument/2006/relationships/hyperlink" Target="https://sites.google.com/view/photoboothrentallongbeach/home" TargetMode="External"/><Relationship Id="rId18" Type="http://schemas.openxmlformats.org/officeDocument/2006/relationships/hyperlink" Target="https://drive.google.com/file/d/1Ub_baxN1yIKa7z6PHbWKiQ5Hv3QmkYdb/view?usp=drivesdk" TargetMode="External"/><Relationship Id="rId199" Type="http://schemas.openxmlformats.org/officeDocument/2006/relationships/hyperlink" Target="https://drive.google.com/file/d/1VmnN6nl9j6geUy8luyIh11ltLFPtx_IL/view?usp=sharing" TargetMode="External"/><Relationship Id="rId84" Type="http://schemas.openxmlformats.org/officeDocument/2006/relationships/hyperlink" Target="https://docs.google.com/document/d/1MUwAXivP9AstswaqGPjVOTzWbG56RScz4rj-0SmNGHA/view" TargetMode="External"/><Relationship Id="rId83" Type="http://schemas.openxmlformats.org/officeDocument/2006/relationships/hyperlink" Target="https://docs.google.com/document/d/1MUwAXivP9AstswaqGPjVOTzWbG56RScz4rj-0SmNGHA/pub" TargetMode="External"/><Relationship Id="rId86" Type="http://schemas.openxmlformats.org/officeDocument/2006/relationships/hyperlink" Target="https://docs.google.com/document/d/1PQChidADrU2aYlzoqzFCLwU73a1CMf5JdC2V0fWTn3E/pub" TargetMode="External"/><Relationship Id="rId85" Type="http://schemas.openxmlformats.org/officeDocument/2006/relationships/hyperlink" Target="https://docs.google.com/document/d/1PQChidADrU2aYlzoqzFCLwU73a1CMf5JdC2V0fWTn3E/edit?usp=sharing" TargetMode="External"/><Relationship Id="rId88" Type="http://schemas.openxmlformats.org/officeDocument/2006/relationships/hyperlink" Target="https://docs.google.com/document/d/1rzZC57o3GPResWExu6ndTGR6750yaf3qlVQ2EhMc-mU/edit?usp=sharing" TargetMode="External"/><Relationship Id="rId150" Type="http://schemas.openxmlformats.org/officeDocument/2006/relationships/hyperlink" Target="https://docs.google.com/drawings/d/1pmLCgUx6acxYjTHC4zG38FWXBT5W_ULu-Cq6snbcf8U/edit?disco=AAABSvHDX6E" TargetMode="External"/><Relationship Id="rId271" Type="http://schemas.openxmlformats.org/officeDocument/2006/relationships/hyperlink" Target="https://docs.google.com/document/d/1c8ECB3SEeugFuvLcguQheB7YxEAIfm9s/edit?usp=sharing&amp;ouid=115602453726005426174&amp;rtpof=true&amp;sd=true" TargetMode="External"/><Relationship Id="rId87" Type="http://schemas.openxmlformats.org/officeDocument/2006/relationships/hyperlink" Target="https://docs.google.com/document/d/1PQChidADrU2aYlzoqzFCLwU73a1CMf5JdC2V0fWTn3E/view" TargetMode="External"/><Relationship Id="rId270" Type="http://schemas.openxmlformats.org/officeDocument/2006/relationships/hyperlink" Target="https://docs.google.com/document/d/1rKisNBWp_s5lfwO7C23XZutL7NdDit2a/edit?usp=sharing&amp;ouid=115602453726005426174&amp;rtpof=true&amp;sd=true" TargetMode="External"/><Relationship Id="rId89" Type="http://schemas.openxmlformats.org/officeDocument/2006/relationships/hyperlink" Target="https://docs.google.com/document/d/1rzZC57o3GPResWExu6ndTGR6750yaf3qlVQ2EhMc-mU/pub" TargetMode="External"/><Relationship Id="rId80" Type="http://schemas.openxmlformats.org/officeDocument/2006/relationships/hyperlink" Target="https://sites.google.com/view/photobooth-rental-culver-city/home" TargetMode="External"/><Relationship Id="rId82" Type="http://schemas.openxmlformats.org/officeDocument/2006/relationships/hyperlink" Target="https://docs.google.com/document/d/1MUwAXivP9AstswaqGPjVOTzWbG56RScz4rj-0SmNGHA/edit?usp=sharing" TargetMode="External"/><Relationship Id="rId81" Type="http://schemas.openxmlformats.org/officeDocument/2006/relationships/hyperlink" Target="https://sites.google.com/view/photobooth-rental-culver-city/culver-city-photo-booths" TargetMode="External"/><Relationship Id="rId1" Type="http://schemas.openxmlformats.org/officeDocument/2006/relationships/comments" Target="../comments1.xml"/><Relationship Id="rId2" Type="http://schemas.openxmlformats.org/officeDocument/2006/relationships/hyperlink" Target="https://sites.google.com/view/photobooth-rental-culver-city/culver-city-photo-booths" TargetMode="External"/><Relationship Id="rId3" Type="http://schemas.openxmlformats.org/officeDocument/2006/relationships/hyperlink" Target="https://drive.google.com/drive/folders/1HkkrWw4ek6Bg31I_Y6epJ8Um4-1a_Pwv?usp=sharing" TargetMode="External"/><Relationship Id="rId149" Type="http://schemas.openxmlformats.org/officeDocument/2006/relationships/hyperlink" Target="https://docs.google.com/spreadsheets/d/1YYQaBWrN_rAVvyflBwSpSzFsVMc5cKHruuBxPgNYNtk/edit?disco=AAABSuu9W7w" TargetMode="External"/><Relationship Id="rId4" Type="http://schemas.openxmlformats.org/officeDocument/2006/relationships/hyperlink" Target="https://news.google.com/rss/search?q=photoboothrental" TargetMode="External"/><Relationship Id="rId148" Type="http://schemas.openxmlformats.org/officeDocument/2006/relationships/hyperlink" Target="https://sites.google.com/view/photobooth-rental-culver-city/culver-city-photo-booths" TargetMode="External"/><Relationship Id="rId269" Type="http://schemas.openxmlformats.org/officeDocument/2006/relationships/hyperlink" Target="https://docs.google.com/document/d/1_b4rgzyNtwUHCyxn3Sz1mUW1rZHcdyGi/edit?usp=sharing&amp;ouid=115602453726005426174&amp;rtpof=true&amp;sd=true" TargetMode="External"/><Relationship Id="rId9" Type="http://schemas.openxmlformats.org/officeDocument/2006/relationships/hyperlink" Target="https://drive.google.com/file/d/1kedYz3aSZdOeoS4y-dVRbz4kTSz_a6le/view?usp=sharing" TargetMode="External"/><Relationship Id="rId143" Type="http://schemas.openxmlformats.org/officeDocument/2006/relationships/hyperlink" Target="https://docs.google.com/document/d/1ndrPys1NxSX1LKixn70jpcfjXi2MGc-xbysSqf6y97o/view" TargetMode="External"/><Relationship Id="rId264" Type="http://schemas.openxmlformats.org/officeDocument/2006/relationships/hyperlink" Target="https://docs.google.com/document/d/1cXvOFBPZ-DjS2xAE3QBX07cTvNEZlUi3/edit?usp=sharing&amp;ouid=115602453726005426174&amp;rtpof=true&amp;sd=true" TargetMode="External"/><Relationship Id="rId142" Type="http://schemas.openxmlformats.org/officeDocument/2006/relationships/hyperlink" Target="https://docs.google.com/document/d/1ndrPys1NxSX1LKixn70jpcfjXi2MGc-xbysSqf6y97o/pub" TargetMode="External"/><Relationship Id="rId263" Type="http://schemas.openxmlformats.org/officeDocument/2006/relationships/hyperlink" Target="https://docs.google.com/document/d/1VL8onqibiv5MAlKHYlSD_h_DDo_uMlYB/edit?usp=sharing&amp;ouid=115602453726005426174&amp;rtpof=true&amp;sd=true" TargetMode="External"/><Relationship Id="rId141" Type="http://schemas.openxmlformats.org/officeDocument/2006/relationships/hyperlink" Target="https://docs.google.com/document/d/1ndrPys1NxSX1LKixn70jpcfjXi2MGc-xbysSqf6y97o/edit?usp=sharing" TargetMode="External"/><Relationship Id="rId262" Type="http://schemas.openxmlformats.org/officeDocument/2006/relationships/hyperlink" Target="https://docs.google.com/document/d/1xczta-lMpmO5q4K4V13-Iig54cXyIsrY/edit?usp=sharing&amp;ouid=115602453726005426174&amp;rtpof=true&amp;sd=true" TargetMode="External"/><Relationship Id="rId140" Type="http://schemas.openxmlformats.org/officeDocument/2006/relationships/hyperlink" Target="https://docs.google.com/document/d/1CnIqF2rKOHzJNyHMzcXHF6cXz4gEFUZtqQxeVi7ppfk/view" TargetMode="External"/><Relationship Id="rId261" Type="http://schemas.openxmlformats.org/officeDocument/2006/relationships/hyperlink" Target="https://docs.google.com/document/d/1SAo1bwbweuP1I7t_-FMz6EKKRRVv9-xC/edit?usp=sharing&amp;ouid=115602453726005426174&amp;rtpof=true&amp;sd=true" TargetMode="External"/><Relationship Id="rId5" Type="http://schemas.openxmlformats.org/officeDocument/2006/relationships/hyperlink" Target="https://drive.google.com/drive/folders/1n14uMexQUn4C7GJtAQG_SXV60YCwDoYd?usp=sharing" TargetMode="External"/><Relationship Id="rId147" Type="http://schemas.openxmlformats.org/officeDocument/2006/relationships/hyperlink" Target="https://sites.google.com/view/photobooth-rental-culver-city/home" TargetMode="External"/><Relationship Id="rId268" Type="http://schemas.openxmlformats.org/officeDocument/2006/relationships/hyperlink" Target="https://docs.google.com/document/d/1fYxaPcPcRFL81QPxhg-3QA8WH9fkSQx5/edit?usp=sharing&amp;ouid=115602453726005426174&amp;rtpof=true&amp;sd=true" TargetMode="External"/><Relationship Id="rId6" Type="http://schemas.openxmlformats.org/officeDocument/2006/relationships/hyperlink" Target="https://drive.google.com/drive/folders/1NH6jizAGIgteRIi8kT5y9IfDtunz6wnA?usp=sharing" TargetMode="External"/><Relationship Id="rId146" Type="http://schemas.openxmlformats.org/officeDocument/2006/relationships/hyperlink" Target="https://sites.google.com/view/culvercityphotoboothrentals/culver-city-photo-booths" TargetMode="External"/><Relationship Id="rId267" Type="http://schemas.openxmlformats.org/officeDocument/2006/relationships/hyperlink" Target="https://docs.google.com/document/d/1K87Vh3jnnT2rp1eS7SU0FneQ3AbJN9IU/edit?usp=sharing&amp;ouid=115602453726005426174&amp;rtpof=true&amp;sd=true" TargetMode="External"/><Relationship Id="rId7" Type="http://schemas.openxmlformats.org/officeDocument/2006/relationships/hyperlink" Target="https://drive.google.com/drive/folders/1spvqhOD3LnKGxqtOCbBClCXmZqHHZozV?usp=sharing" TargetMode="External"/><Relationship Id="rId145" Type="http://schemas.openxmlformats.org/officeDocument/2006/relationships/hyperlink" Target="https://sites.google.com/view/culvercityphotoboothrentals" TargetMode="External"/><Relationship Id="rId266" Type="http://schemas.openxmlformats.org/officeDocument/2006/relationships/hyperlink" Target="https://docs.google.com/document/d/1EtN4TWZfZ7WD4oMf7kzjI6OjcZsntE-s/edit?usp=sharing&amp;ouid=115602453726005426174&amp;rtpof=true&amp;sd=true" TargetMode="External"/><Relationship Id="rId8" Type="http://schemas.openxmlformats.org/officeDocument/2006/relationships/hyperlink" Target="https://drive.google.com/drive/folders/1T65J8_WJ_Mv-6W0vKob_mc7TjACrZqJs?usp=sharing" TargetMode="External"/><Relationship Id="rId144" Type="http://schemas.openxmlformats.org/officeDocument/2006/relationships/hyperlink" Target="https://sites.google.com/view/culvercityphotoboothrentals/home" TargetMode="External"/><Relationship Id="rId265" Type="http://schemas.openxmlformats.org/officeDocument/2006/relationships/hyperlink" Target="https://docs.google.com/document/d/1X3CT_41aOZMvMzbPKwLTIZLUA0vZjDLA/edit?usp=sharing&amp;ouid=115602453726005426174&amp;rtpof=true&amp;sd=true" TargetMode="External"/><Relationship Id="rId73" Type="http://schemas.openxmlformats.org/officeDocument/2006/relationships/hyperlink" Target="https://docs.google.com/document/d/1fDE9niAC7z0wwQdTMkIY-u7wl26n7y6ceGD2LuUoKqY/view" TargetMode="External"/><Relationship Id="rId72" Type="http://schemas.openxmlformats.org/officeDocument/2006/relationships/hyperlink" Target="https://docs.google.com/document/d/1fDE9niAC7z0wwQdTMkIY-u7wl26n7y6ceGD2LuUoKqY/pub" TargetMode="External"/><Relationship Id="rId75" Type="http://schemas.openxmlformats.org/officeDocument/2006/relationships/hyperlink" Target="https://docs.google.com/document/d/1cD0mSayeZWOSkK5Wm8jCWMBMmknk_DMHwSPvjFTGSKY/pub" TargetMode="External"/><Relationship Id="rId74" Type="http://schemas.openxmlformats.org/officeDocument/2006/relationships/hyperlink" Target="https://docs.google.com/document/d/1cD0mSayeZWOSkK5Wm8jCWMBMmknk_DMHwSPvjFTGSKY/edit?usp=sharing" TargetMode="External"/><Relationship Id="rId77" Type="http://schemas.openxmlformats.org/officeDocument/2006/relationships/hyperlink" Target="https://sites.google.com/view/culvercityphotoboothrentals/home" TargetMode="External"/><Relationship Id="rId260" Type="http://schemas.openxmlformats.org/officeDocument/2006/relationships/hyperlink" Target="https://drive.google.com/file/d/1fAIBExbyb3oUF28Is0ZFamwDG_X8HKXh/view?usp=sharing" TargetMode="External"/><Relationship Id="rId76" Type="http://schemas.openxmlformats.org/officeDocument/2006/relationships/hyperlink" Target="https://docs.google.com/document/d/1cD0mSayeZWOSkK5Wm8jCWMBMmknk_DMHwSPvjFTGSKY/view" TargetMode="External"/><Relationship Id="rId79" Type="http://schemas.openxmlformats.org/officeDocument/2006/relationships/hyperlink" Target="https://sites.google.com/view/culvercityphotoboothrentals/culver-city-photo-booths" TargetMode="External"/><Relationship Id="rId78" Type="http://schemas.openxmlformats.org/officeDocument/2006/relationships/hyperlink" Target="https://sites.google.com/view/culvercityphotoboothrentals" TargetMode="External"/><Relationship Id="rId71" Type="http://schemas.openxmlformats.org/officeDocument/2006/relationships/hyperlink" Target="https://docs.google.com/document/d/1fDE9niAC7z0wwQdTMkIY-u7wl26n7y6ceGD2LuUoKqY/edit?usp=sharing" TargetMode="External"/><Relationship Id="rId70" Type="http://schemas.openxmlformats.org/officeDocument/2006/relationships/hyperlink" Target="https://docs.google.com/document/d/1M9IMhmzXVS8oi5F8sMkr5_B7jZc2c8RRnhKh1VoqWlY/view" TargetMode="External"/><Relationship Id="rId139" Type="http://schemas.openxmlformats.org/officeDocument/2006/relationships/hyperlink" Target="https://docs.google.com/document/d/1CnIqF2rKOHzJNyHMzcXHF6cXz4gEFUZtqQxeVi7ppfk/pub" TargetMode="External"/><Relationship Id="rId138" Type="http://schemas.openxmlformats.org/officeDocument/2006/relationships/hyperlink" Target="https://docs.google.com/document/d/1CnIqF2rKOHzJNyHMzcXHF6cXz4gEFUZtqQxeVi7ppfk/edit?usp=sharing" TargetMode="External"/><Relationship Id="rId259" Type="http://schemas.openxmlformats.org/officeDocument/2006/relationships/hyperlink" Target="https://drive.google.com/file/d/1hhXJR2w62EmE1gwl_um39po6mEMWUBgh/view?usp=sharing" TargetMode="External"/><Relationship Id="rId137" Type="http://schemas.openxmlformats.org/officeDocument/2006/relationships/hyperlink" Target="https://sites.google.com/view/photobooth-rental-culver-city/culver-city-photo-booths" TargetMode="External"/><Relationship Id="rId258" Type="http://schemas.openxmlformats.org/officeDocument/2006/relationships/hyperlink" Target="https://drive.google.com/file/d/1R9dYZ7g1QmSr3FuRoSex4wyfrqTeIIg8/view?usp=sharing" TargetMode="External"/><Relationship Id="rId132" Type="http://schemas.openxmlformats.org/officeDocument/2006/relationships/hyperlink" Target="https://docs.google.com/document/d/1Bhj-CfGD3O4e4P_1bHb5OqX8PCAc9W_uYwR7K6k9pTQ/view" TargetMode="External"/><Relationship Id="rId253" Type="http://schemas.openxmlformats.org/officeDocument/2006/relationships/hyperlink" Target="https://drive.google.com/file/d/1yAEoUWLzfLWu8Ih_RqVQ1U9AAFyH1lcu/view?usp=sharing" TargetMode="External"/><Relationship Id="rId131" Type="http://schemas.openxmlformats.org/officeDocument/2006/relationships/hyperlink" Target="https://docs.google.com/document/d/1Bhj-CfGD3O4e4P_1bHb5OqX8PCAc9W_uYwR7K6k9pTQ/pub" TargetMode="External"/><Relationship Id="rId252" Type="http://schemas.openxmlformats.org/officeDocument/2006/relationships/hyperlink" Target="https://drive.google.com/file/d/1lOi8Ah6RlgOTLbbPdZNYRCtS2WLIlnwg/view?usp=sharing" TargetMode="External"/><Relationship Id="rId130" Type="http://schemas.openxmlformats.org/officeDocument/2006/relationships/hyperlink" Target="https://docs.google.com/document/d/1Bhj-CfGD3O4e4P_1bHb5OqX8PCAc9W_uYwR7K6k9pTQ/edit?usp=sharing" TargetMode="External"/><Relationship Id="rId251" Type="http://schemas.openxmlformats.org/officeDocument/2006/relationships/hyperlink" Target="https://drive.google.com/file/d/1BxYH3XFY1iE07tUVMnKDKzx-GAWH3zCy/view?usp=sharing" TargetMode="External"/><Relationship Id="rId250" Type="http://schemas.openxmlformats.org/officeDocument/2006/relationships/hyperlink" Target="https://drive.google.com/file/d/1nXZqfUmTAFm98I-Wzk1hzkW_2j53fA0m/view?usp=sharing" TargetMode="External"/><Relationship Id="rId136" Type="http://schemas.openxmlformats.org/officeDocument/2006/relationships/hyperlink" Target="https://sites.google.com/view/photobooth-rental-culver-city/home" TargetMode="External"/><Relationship Id="rId257" Type="http://schemas.openxmlformats.org/officeDocument/2006/relationships/hyperlink" Target="https://drive.google.com/file/d/1ech4Oo78z8ibJlnrjqcQ8BXKWNlnWijT/view?usp=sharing" TargetMode="External"/><Relationship Id="rId135" Type="http://schemas.openxmlformats.org/officeDocument/2006/relationships/hyperlink" Target="https://sites.google.com/view/culvercityphotoboothrentals/culver-city-photo-booths" TargetMode="External"/><Relationship Id="rId256" Type="http://schemas.openxmlformats.org/officeDocument/2006/relationships/hyperlink" Target="https://drive.google.com/file/d/13HINY5IqbTQKtwdvnqF3ScVoa1uY0kyt/view?usp=sharing" TargetMode="External"/><Relationship Id="rId134" Type="http://schemas.openxmlformats.org/officeDocument/2006/relationships/hyperlink" Target="https://sites.google.com/view/culvercityphotoboothrentals" TargetMode="External"/><Relationship Id="rId255" Type="http://schemas.openxmlformats.org/officeDocument/2006/relationships/hyperlink" Target="https://drive.google.com/file/d/1ViB-wMvfrxORSYU5gTJAxM4Mr7y88-R6/view?usp=sharing" TargetMode="External"/><Relationship Id="rId133" Type="http://schemas.openxmlformats.org/officeDocument/2006/relationships/hyperlink" Target="https://sites.google.com/view/culvercityphotoboothrentals/home" TargetMode="External"/><Relationship Id="rId254" Type="http://schemas.openxmlformats.org/officeDocument/2006/relationships/hyperlink" Target="https://drive.google.com/file/d/16ihAwyw-BJb4SnvpvdrxBD_lIXwC13Y9/view?usp=sharing" TargetMode="External"/><Relationship Id="rId62" Type="http://schemas.openxmlformats.org/officeDocument/2006/relationships/hyperlink" Target="https://docs.google.com/document/d/1LM8X4nPjFZmMeLYmA2XwDIoapfTyC6TGO9moGt9VlZY/view" TargetMode="External"/><Relationship Id="rId61" Type="http://schemas.openxmlformats.org/officeDocument/2006/relationships/hyperlink" Target="https://docs.google.com/document/d/1LM8X4nPjFZmMeLYmA2XwDIoapfTyC6TGO9moGt9VlZY/pub" TargetMode="External"/><Relationship Id="rId64" Type="http://schemas.openxmlformats.org/officeDocument/2006/relationships/hyperlink" Target="https://sites.google.com/view/culvercityphotoboothrentals" TargetMode="External"/><Relationship Id="rId63" Type="http://schemas.openxmlformats.org/officeDocument/2006/relationships/hyperlink" Target="https://sites.google.com/view/culvercityphotoboothrentals/home" TargetMode="External"/><Relationship Id="rId66" Type="http://schemas.openxmlformats.org/officeDocument/2006/relationships/hyperlink" Target="https://sites.google.com/view/photobooth-rental-culver-city/home" TargetMode="External"/><Relationship Id="rId172" Type="http://schemas.openxmlformats.org/officeDocument/2006/relationships/hyperlink" Target="https://docs.google.com/presentation/d/1yrTUDKSDuWelImVnxkhui5P69po1nxy5NCJ1NP5-Z14/edit?disco=AAABSutMVBQ" TargetMode="External"/><Relationship Id="rId293" Type="http://schemas.openxmlformats.org/officeDocument/2006/relationships/hyperlink" Target="https://drive.google.com/file/d/1f_xMZAJRXpvrHX3Arq-4a5l5M4mvuS05/view?usp=sharing" TargetMode="External"/><Relationship Id="rId65" Type="http://schemas.openxmlformats.org/officeDocument/2006/relationships/hyperlink" Target="https://sites.google.com/view/culvercityphotoboothrentals/culver-city-photo-booths" TargetMode="External"/><Relationship Id="rId171" Type="http://schemas.openxmlformats.org/officeDocument/2006/relationships/hyperlink" Target="https://docs.google.com/document/d/1b93ofkWOlPSUGR9cAcLNkuyYNnDMYCTOETzcB9Q4Z0I/edit?disco=AAABL02nb1I" TargetMode="External"/><Relationship Id="rId292" Type="http://schemas.openxmlformats.org/officeDocument/2006/relationships/hyperlink" Target="https://drive.google.com/file/d/1YkVdeCD-YczF7Zw7LGI2S4NRwnzDpd8y/view?usp=sharing" TargetMode="External"/><Relationship Id="rId68" Type="http://schemas.openxmlformats.org/officeDocument/2006/relationships/hyperlink" Target="https://docs.google.com/document/d/1M9IMhmzXVS8oi5F8sMkr5_B7jZc2c8RRnhKh1VoqWlY/edit?usp=sharing" TargetMode="External"/><Relationship Id="rId170" Type="http://schemas.openxmlformats.org/officeDocument/2006/relationships/hyperlink" Target="https://docs.google.com/document/d/1ZRdY3zsm7Ub20Gh2slHko-eRTNOuaXRfFOpewNGKZOA/edit?disco=AAABSbTVJXM" TargetMode="External"/><Relationship Id="rId291" Type="http://schemas.openxmlformats.org/officeDocument/2006/relationships/hyperlink" Target="https://drive.google.com/file/d/1raaXth9WxD-2OQEVNh5XmHtQquYUVkLW/view?usp=sharing" TargetMode="External"/><Relationship Id="rId67" Type="http://schemas.openxmlformats.org/officeDocument/2006/relationships/hyperlink" Target="https://sites.google.com/view/photobooth-rental-culver-city/culver-city-photo-booths" TargetMode="External"/><Relationship Id="rId290" Type="http://schemas.openxmlformats.org/officeDocument/2006/relationships/hyperlink" Target="https://drive.google.com/file/d/112nUBqkGh6jaWBhe9sQCitv2zZ8ZRFDV/view?usp=sharing" TargetMode="External"/><Relationship Id="rId60" Type="http://schemas.openxmlformats.org/officeDocument/2006/relationships/hyperlink" Target="https://docs.google.com/document/d/1LM8X4nPjFZmMeLYmA2XwDIoapfTyC6TGO9moGt9VlZY/edit?usp=sharing" TargetMode="External"/><Relationship Id="rId165" Type="http://schemas.openxmlformats.org/officeDocument/2006/relationships/hyperlink" Target="https://docs.google.com/document/d/1cD0mSayeZWOSkK5Wm8jCWMBMmknk_DMHwSPvjFTGSKY/edit?disco=AAABSc7e1Mo" TargetMode="External"/><Relationship Id="rId286" Type="http://schemas.openxmlformats.org/officeDocument/2006/relationships/hyperlink" Target="https://drive.google.com/file/d/1yAnTZkYJfHMsgd33UvLhbazTXNQZSjFH/view?usp=sharing" TargetMode="External"/><Relationship Id="rId69" Type="http://schemas.openxmlformats.org/officeDocument/2006/relationships/hyperlink" Target="https://docs.google.com/document/d/1M9IMhmzXVS8oi5F8sMkr5_B7jZc2c8RRnhKh1VoqWlY/pub" TargetMode="External"/><Relationship Id="rId164" Type="http://schemas.openxmlformats.org/officeDocument/2006/relationships/hyperlink" Target="https://docs.google.com/document/d/1MUwAXivP9AstswaqGPjVOTzWbG56RScz4rj-0SmNGHA/edit?disco=AAABScUGZ_U" TargetMode="External"/><Relationship Id="rId285" Type="http://schemas.openxmlformats.org/officeDocument/2006/relationships/hyperlink" Target="https://drive.google.com/file/d/1GbhQA0fQQfadNqWWwT8ibL4a8J8CCw_d/view?usp=sharing" TargetMode="External"/><Relationship Id="rId163" Type="http://schemas.openxmlformats.org/officeDocument/2006/relationships/hyperlink" Target="https://docs.google.com/document/d/1PQChidADrU2aYlzoqzFCLwU73a1CMf5JdC2V0fWTn3E/edit?disco=AAABSd2-JMk" TargetMode="External"/><Relationship Id="rId284" Type="http://schemas.openxmlformats.org/officeDocument/2006/relationships/hyperlink" Target="https://drive.google.com/file/d/1tOmoL-OUUAsU2llEd8uY0-EHPTpbP7_2/view?usp=sharing" TargetMode="External"/><Relationship Id="rId162" Type="http://schemas.openxmlformats.org/officeDocument/2006/relationships/hyperlink" Target="https://docs.google.com/document/d/1rzZC57o3GPResWExu6ndTGR6750yaf3qlVQ2EhMc-mU/edit?disco=AAABSdTkstU" TargetMode="External"/><Relationship Id="rId283" Type="http://schemas.openxmlformats.org/officeDocument/2006/relationships/hyperlink" Target="https://drive.google.com/file/d/147RoxJt2f1sqpJZnFdC4JyG_OEhs6zHK/view?usp=sharing" TargetMode="External"/><Relationship Id="rId169" Type="http://schemas.openxmlformats.org/officeDocument/2006/relationships/hyperlink" Target="https://docs.google.com/document/d/1h10WDvw1j_ck_JapZQH5d5RR1dpEgTFNbouHLnI1sUw/edit?disco=AAABSbTDWmg" TargetMode="External"/><Relationship Id="rId168" Type="http://schemas.openxmlformats.org/officeDocument/2006/relationships/hyperlink" Target="https://docs.google.com/document/d/1LM8X4nPjFZmMeLYmA2XwDIoapfTyC6TGO9moGt9VlZY/edit?disco=AAABSdMTYeM" TargetMode="External"/><Relationship Id="rId289" Type="http://schemas.openxmlformats.org/officeDocument/2006/relationships/hyperlink" Target="https://drive.google.com/file/d/1JJtbM34BmAQHpmO_Shw1VaBGFbvrg4lE/view?usp=sharing" TargetMode="External"/><Relationship Id="rId167" Type="http://schemas.openxmlformats.org/officeDocument/2006/relationships/hyperlink" Target="https://docs.google.com/document/d/1M9IMhmzXVS8oi5F8sMkr5_B7jZc2c8RRnhKh1VoqWlY/edit?disco=AAABSu-cs6M" TargetMode="External"/><Relationship Id="rId288" Type="http://schemas.openxmlformats.org/officeDocument/2006/relationships/hyperlink" Target="https://drive.google.com/file/d/1aFTGl-TXT-8ehqAN67CU3eaU5jxWmb9Q/view?usp=sharing" TargetMode="External"/><Relationship Id="rId166" Type="http://schemas.openxmlformats.org/officeDocument/2006/relationships/hyperlink" Target="https://docs.google.com/document/d/1fDE9niAC7z0wwQdTMkIY-u7wl26n7y6ceGD2LuUoKqY/edit?disco=AAABSaUJ6zM" TargetMode="External"/><Relationship Id="rId287" Type="http://schemas.openxmlformats.org/officeDocument/2006/relationships/hyperlink" Target="https://drive.google.com/file/d/1HEW2MNzKTWewHJmYUCBUASRhtpyYiIc7/view?usp=sharing" TargetMode="External"/><Relationship Id="rId51" Type="http://schemas.openxmlformats.org/officeDocument/2006/relationships/hyperlink" Target="https://drive.google.com/drive/folders/1Tpw0VnoR_YnpNMGgKOkcRM8Dj11D59H_?usp=sharing" TargetMode="External"/><Relationship Id="rId50" Type="http://schemas.openxmlformats.org/officeDocument/2006/relationships/hyperlink" Target="https://docs.google.com/spreadsheets/d/1YYQaBWrN_rAVvyflBwSpSzFsVMc5cKHruuBxPgNYNtk/edit" TargetMode="External"/><Relationship Id="rId53" Type="http://schemas.openxmlformats.org/officeDocument/2006/relationships/hyperlink" Target="https://drive.google.com/drive/folders/1AdQ5gDODMdQyqOhKqxhmjaGOQDMeIlXf?usp=sharing" TargetMode="External"/><Relationship Id="rId52" Type="http://schemas.openxmlformats.org/officeDocument/2006/relationships/hyperlink" Target="https://drive.google.com/file/d/1RNOMsUeENHbBPqO1GKVAt_aCfJ9uDj9O/view?usp=sharing" TargetMode="External"/><Relationship Id="rId55" Type="http://schemas.openxmlformats.org/officeDocument/2006/relationships/hyperlink" Target="https://docs.google.com/document/d/1ZRdY3zsm7Ub20Gh2slHko-eRTNOuaXRfFOpewNGKZOA/pub" TargetMode="External"/><Relationship Id="rId161" Type="http://schemas.openxmlformats.org/officeDocument/2006/relationships/hyperlink" Target="https://docs.google.com/document/d/1LcIxGSEjC2forToEU-YhbVs_PC0NoWVFiwD14zUk1vY/edit?disco=AAABSb07Bbc" TargetMode="External"/><Relationship Id="rId282" Type="http://schemas.openxmlformats.org/officeDocument/2006/relationships/hyperlink" Target="https://drive.google.com/file/d/1soxwuLTAsesfP4EYTuURb0Ton7sTz1vZ/view?usp=sharing" TargetMode="External"/><Relationship Id="rId54" Type="http://schemas.openxmlformats.org/officeDocument/2006/relationships/hyperlink" Target="https://docs.google.com/document/d/1ZRdY3zsm7Ub20Gh2slHko-eRTNOuaXRfFOpewNGKZOA/edit?usp=sharing" TargetMode="External"/><Relationship Id="rId160" Type="http://schemas.openxmlformats.org/officeDocument/2006/relationships/hyperlink" Target="https://docs.google.com/document/d/14ZxakjhNbC5dkcP-GH0nUCRo9OFKPf4U9yCATJ_GahY/edit?disco=AAABSmYtQO8" TargetMode="External"/><Relationship Id="rId281" Type="http://schemas.openxmlformats.org/officeDocument/2006/relationships/hyperlink" Target="https://docs.google.com/document/d/1T7TbOhi8EmdhkyXGj1g7HkghWV-IJpeG/edit?usp=sharing&amp;ouid=115602453726005426174&amp;rtpof=true&amp;sd=true" TargetMode="External"/><Relationship Id="rId57" Type="http://schemas.openxmlformats.org/officeDocument/2006/relationships/hyperlink" Target="https://docs.google.com/document/d/1h10WDvw1j_ck_JapZQH5d5RR1dpEgTFNbouHLnI1sUw/edit?usp=sharing" TargetMode="External"/><Relationship Id="rId280" Type="http://schemas.openxmlformats.org/officeDocument/2006/relationships/hyperlink" Target="https://docs.google.com/document/d/1eolTKTmNWPAQtkfPUGVbLOxHQYcxvepr/edit?usp=sharing&amp;ouid=115602453726005426174&amp;rtpof=true&amp;sd=true" TargetMode="External"/><Relationship Id="rId56" Type="http://schemas.openxmlformats.org/officeDocument/2006/relationships/hyperlink" Target="https://docs.google.com/document/d/1ZRdY3zsm7Ub20Gh2slHko-eRTNOuaXRfFOpewNGKZOA/view" TargetMode="External"/><Relationship Id="rId159" Type="http://schemas.openxmlformats.org/officeDocument/2006/relationships/hyperlink" Target="https://docs.google.com/document/d/1ZWp-38AfgkT8k_s0oTtzNzb1BuJQCjNu24m7Q5_r3Pc/edit?disco=AAABSVMVkCo" TargetMode="External"/><Relationship Id="rId59" Type="http://schemas.openxmlformats.org/officeDocument/2006/relationships/hyperlink" Target="https://docs.google.com/document/d/1h10WDvw1j_ck_JapZQH5d5RR1dpEgTFNbouHLnI1sUw/view" TargetMode="External"/><Relationship Id="rId154" Type="http://schemas.openxmlformats.org/officeDocument/2006/relationships/hyperlink" Target="https://docs.google.com/document/d/13SjMvNG_nz8n_ZYPWsppoxZFyTy-915tSMCsFrHYWxY/edit?disco=AAABL1XWj9I" TargetMode="External"/><Relationship Id="rId275" Type="http://schemas.openxmlformats.org/officeDocument/2006/relationships/hyperlink" Target="https://docs.google.com/document/d/1gkSDoOWfB1JiL3yXxVJUSB7J6IA7U2rZ/edit?usp=sharing&amp;ouid=115602453726005426174&amp;rtpof=true&amp;sd=true" TargetMode="External"/><Relationship Id="rId58" Type="http://schemas.openxmlformats.org/officeDocument/2006/relationships/hyperlink" Target="https://docs.google.com/document/d/1h10WDvw1j_ck_JapZQH5d5RR1dpEgTFNbouHLnI1sUw/pub" TargetMode="External"/><Relationship Id="rId153" Type="http://schemas.openxmlformats.org/officeDocument/2006/relationships/hyperlink" Target="https://docs.google.com/document/d/1Bhj-CfGD3O4e4P_1bHb5OqX8PCAc9W_uYwR7K6k9pTQ/edit?disco=AAABSdBG_38" TargetMode="External"/><Relationship Id="rId274" Type="http://schemas.openxmlformats.org/officeDocument/2006/relationships/hyperlink" Target="https://docs.google.com/document/d/1QG9TzTu7muOWz14afIOdBnnpDJpra2rT/edit?usp=sharing&amp;ouid=115602453726005426174&amp;rtpof=true&amp;sd=true" TargetMode="External"/><Relationship Id="rId152" Type="http://schemas.openxmlformats.org/officeDocument/2006/relationships/hyperlink" Target="https://docs.google.com/document/d/1CnIqF2rKOHzJNyHMzcXHF6cXz4gEFUZtqQxeVi7ppfk/edit?disco=AAABL1K4CgY" TargetMode="External"/><Relationship Id="rId273" Type="http://schemas.openxmlformats.org/officeDocument/2006/relationships/hyperlink" Target="https://docs.google.com/document/d/1w9tCEdPZ_UVwSBQFVKHb_TikpLZY1XF1/edit?usp=sharing&amp;ouid=115602453726005426174&amp;rtpof=true&amp;sd=true" TargetMode="External"/><Relationship Id="rId151" Type="http://schemas.openxmlformats.org/officeDocument/2006/relationships/hyperlink" Target="https://docs.google.com/document/d/1ndrPys1NxSX1LKixn70jpcfjXi2MGc-xbysSqf6y97o/edit?disco=AAABL08ZROU" TargetMode="External"/><Relationship Id="rId272" Type="http://schemas.openxmlformats.org/officeDocument/2006/relationships/hyperlink" Target="https://docs.google.com/document/d/1EEOHvj9H0Q6uSDnmpoOVy1F8z8KBFDd2/edit?usp=sharing&amp;ouid=115602453726005426174&amp;rtpof=true&amp;sd=true" TargetMode="External"/><Relationship Id="rId158" Type="http://schemas.openxmlformats.org/officeDocument/2006/relationships/hyperlink" Target="https://docs.google.com/document/d/1MIuyMGq0Pker3pTT6e2pBK81pXYZ8N7ngbxEEDoTcBc/edit?disco=AAABSnASA7g" TargetMode="External"/><Relationship Id="rId279" Type="http://schemas.openxmlformats.org/officeDocument/2006/relationships/hyperlink" Target="https://docs.google.com/document/d/1dQvaZaF4QVAUNg9rQyl-yKDOVY60M0Gd/edit?usp=sharing&amp;ouid=115602453726005426174&amp;rtpof=true&amp;sd=true" TargetMode="External"/><Relationship Id="rId157" Type="http://schemas.openxmlformats.org/officeDocument/2006/relationships/hyperlink" Target="https://docs.google.com/document/d/1pTV5HYyUFXgm7ueq9yTPGI2dvacq3EqeowrnuEtiZ4s/edit?disco=AAABSbM0SgQ" TargetMode="External"/><Relationship Id="rId278" Type="http://schemas.openxmlformats.org/officeDocument/2006/relationships/hyperlink" Target="https://docs.google.com/document/d/1vqvWpyXXSoK95p6f0c4x4OkyoMz7yjtA/edit?usp=sharing&amp;ouid=115602453726005426174&amp;rtpof=true&amp;sd=true" TargetMode="External"/><Relationship Id="rId156" Type="http://schemas.openxmlformats.org/officeDocument/2006/relationships/hyperlink" Target="https://docs.google.com/document/d/14AcJxTW0yAOMjIn8UkHiYmRcU23-a1JqEJktDhaVT5g/edit?disco=AAABSa0fb7A" TargetMode="External"/><Relationship Id="rId277" Type="http://schemas.openxmlformats.org/officeDocument/2006/relationships/hyperlink" Target="https://docs.google.com/document/d/1oHzbo6qyjD-7wfG0qCCEmtriBLoRhdf5/edit?usp=sharing&amp;ouid=115602453726005426174&amp;rtpof=true&amp;sd=true" TargetMode="External"/><Relationship Id="rId155" Type="http://schemas.openxmlformats.org/officeDocument/2006/relationships/hyperlink" Target="https://docs.google.com/document/d/1bbRFdApqGsYlrZTSvn9CE9gen6ii0L2s9udb104h_XM/edit?disco=AAABL1KWa30" TargetMode="External"/><Relationship Id="rId276" Type="http://schemas.openxmlformats.org/officeDocument/2006/relationships/hyperlink" Target="https://docs.google.com/document/d/1ay0Wvd_AHh9fWNRDOOEB5-ykXg2r0Vqr/edit?usp=sharing&amp;ouid=115602453726005426174&amp;rtpof=true&amp;sd=true" TargetMode="External"/><Relationship Id="rId107" Type="http://schemas.openxmlformats.org/officeDocument/2006/relationships/hyperlink" Target="https://sites.google.com/view/culvercityphotoboothrentals/culver-city-photo-booths" TargetMode="External"/><Relationship Id="rId228" Type="http://schemas.openxmlformats.org/officeDocument/2006/relationships/hyperlink" Target="https://drive.google.com/file/d/1gsv-bJsCioN7j_VZgt7D2GG5HLEHS5wZ/view?usp=sharing" TargetMode="External"/><Relationship Id="rId349" Type="http://schemas.openxmlformats.org/officeDocument/2006/relationships/drawing" Target="../drawings/drawing1.xml"/><Relationship Id="rId106" Type="http://schemas.openxmlformats.org/officeDocument/2006/relationships/hyperlink" Target="https://sites.google.com/view/culvercityphotoboothrentals" TargetMode="External"/><Relationship Id="rId227" Type="http://schemas.openxmlformats.org/officeDocument/2006/relationships/hyperlink" Target="https://drive.google.com/file/d/1hQKX9kma656ifcPxbd_W63HwqYbaFqWM/view?usp=sharing" TargetMode="External"/><Relationship Id="rId348" Type="http://schemas.openxmlformats.org/officeDocument/2006/relationships/hyperlink" Target="https://drive.google.com/file/d/1QbmKYfLVwf3xOsNeJdVVQuEbQJFyqSHr/view?usp=sharing" TargetMode="External"/><Relationship Id="rId105" Type="http://schemas.openxmlformats.org/officeDocument/2006/relationships/hyperlink" Target="https://sites.google.com/view/culvercityphotoboothrentals/home" TargetMode="External"/><Relationship Id="rId226" Type="http://schemas.openxmlformats.org/officeDocument/2006/relationships/hyperlink" Target="https://drive.google.com/file/d/1-8ZUsxa1OHjVvxGcoO3VpbjYsXKYqwFD/view?usp=sharing" TargetMode="External"/><Relationship Id="rId347" Type="http://schemas.openxmlformats.org/officeDocument/2006/relationships/hyperlink" Target="https://drive.google.com/file/d/1qbNbz4ZPPJ_d7y9HVuWpZIAN7oclw5Nj/view?usp=sharing" TargetMode="External"/><Relationship Id="rId104" Type="http://schemas.openxmlformats.org/officeDocument/2006/relationships/hyperlink" Target="https://docs.google.com/document/d/1ZWp-38AfgkT8k_s0oTtzNzb1BuJQCjNu24m7Q5_r3Pc/view" TargetMode="External"/><Relationship Id="rId225" Type="http://schemas.openxmlformats.org/officeDocument/2006/relationships/hyperlink" Target="https://drive.google.com/file/d/1ntdk5fTSlzzMxxEhe8TYnU3iFMcgGGCK/view?usp=sharing" TargetMode="External"/><Relationship Id="rId346" Type="http://schemas.openxmlformats.org/officeDocument/2006/relationships/hyperlink" Target="https://docs.google.com/presentation/d/1repY8M8G_GyFUmBef58nMrHn4I_Zy2lP/edit?usp=sharing&amp;ouid=115602453726005426174&amp;rtpof=true&amp;sd=true" TargetMode="External"/><Relationship Id="rId109" Type="http://schemas.openxmlformats.org/officeDocument/2006/relationships/hyperlink" Target="https://sites.google.com/view/photobooth-rental-culver-city/culver-city-photo-booths" TargetMode="External"/><Relationship Id="rId108" Type="http://schemas.openxmlformats.org/officeDocument/2006/relationships/hyperlink" Target="https://sites.google.com/view/photobooth-rental-culver-city/home" TargetMode="External"/><Relationship Id="rId229" Type="http://schemas.openxmlformats.org/officeDocument/2006/relationships/hyperlink" Target="https://drive.google.com/file/d/1NE05xgIF_91p_Dh_FvDuPPwqcjjAg45o/view?usp=sharing" TargetMode="External"/><Relationship Id="rId220" Type="http://schemas.openxmlformats.org/officeDocument/2006/relationships/hyperlink" Target="https://drive.google.com/file/d/1sRxUbywR8GMaBQBYnWPvFj8ZeAy11CqW/view?usp=sharing" TargetMode="External"/><Relationship Id="rId341" Type="http://schemas.openxmlformats.org/officeDocument/2006/relationships/hyperlink" Target="https://drive.google.com/file/d/1K0ETcNkN_E14BbKEsdPEBLaXuyVLOVHe/view?usp=sharing" TargetMode="External"/><Relationship Id="rId340" Type="http://schemas.openxmlformats.org/officeDocument/2006/relationships/hyperlink" Target="https://drive.google.com/file/d/1q3W4SL7Wiyay6mWenhhmI8kx6rGjt9Y_/view?usp=sharing" TargetMode="External"/><Relationship Id="rId103" Type="http://schemas.openxmlformats.org/officeDocument/2006/relationships/hyperlink" Target="https://docs.google.com/document/d/1ZWp-38AfgkT8k_s0oTtzNzb1BuJQCjNu24m7Q5_r3Pc/pub" TargetMode="External"/><Relationship Id="rId224" Type="http://schemas.openxmlformats.org/officeDocument/2006/relationships/hyperlink" Target="https://drive.google.com/file/d/1geywC2tYYhsV7I9YnmYk0m42oxZPRMJD/view?usp=sharing" TargetMode="External"/><Relationship Id="rId345" Type="http://schemas.openxmlformats.org/officeDocument/2006/relationships/hyperlink" Target="https://drive.google.com/file/d/1Zz0pCFMVjRdWabjktsDTaJ-CT2o0w5yc/view?usp=sharing" TargetMode="External"/><Relationship Id="rId102" Type="http://schemas.openxmlformats.org/officeDocument/2006/relationships/hyperlink" Target="https://docs.google.com/document/d/1ZWp-38AfgkT8k_s0oTtzNzb1BuJQCjNu24m7Q5_r3Pc/edit?usp=sharing" TargetMode="External"/><Relationship Id="rId223" Type="http://schemas.openxmlformats.org/officeDocument/2006/relationships/hyperlink" Target="https://drive.google.com/file/d/1744PnXtTOsJ0LWXH_qQS81dsLS-1Wcp-/view?usp=sharing" TargetMode="External"/><Relationship Id="rId344" Type="http://schemas.openxmlformats.org/officeDocument/2006/relationships/hyperlink" Target="https://drive.google.com/file/d/1Fsa94pUfhGTA2BqLtRZeyxbPdx6SLOJr/view?usp=sharing" TargetMode="External"/><Relationship Id="rId101" Type="http://schemas.openxmlformats.org/officeDocument/2006/relationships/hyperlink" Target="https://docs.google.com/document/d/14ZxakjhNbC5dkcP-GH0nUCRo9OFKPf4U9yCATJ_GahY/view" TargetMode="External"/><Relationship Id="rId222" Type="http://schemas.openxmlformats.org/officeDocument/2006/relationships/hyperlink" Target="https://drive.google.com/file/d/1cY3vJFZ_tk_U97zsCa9Pp9p3aRwuVI47/view?usp=sharing" TargetMode="External"/><Relationship Id="rId343" Type="http://schemas.openxmlformats.org/officeDocument/2006/relationships/hyperlink" Target="https://drive.google.com/file/d/1zf99M6sgVFlDK9glWl3jODn9Shs6RcDm/view?usp=sharing" TargetMode="External"/><Relationship Id="rId100" Type="http://schemas.openxmlformats.org/officeDocument/2006/relationships/hyperlink" Target="https://docs.google.com/document/d/14ZxakjhNbC5dkcP-GH0nUCRo9OFKPf4U9yCATJ_GahY/pub" TargetMode="External"/><Relationship Id="rId221" Type="http://schemas.openxmlformats.org/officeDocument/2006/relationships/hyperlink" Target="https://drive.google.com/file/d/15j-bmYdQvHN8ltrkXzilU8N4sINOgIMQ/view?usp=sharing" TargetMode="External"/><Relationship Id="rId342" Type="http://schemas.openxmlformats.org/officeDocument/2006/relationships/hyperlink" Target="https://drive.google.com/file/d/1CejLyPx5u8mzCFhbB6ryLlPJLGkuT30K/view?usp=sharing" TargetMode="External"/><Relationship Id="rId217" Type="http://schemas.openxmlformats.org/officeDocument/2006/relationships/hyperlink" Target="https://drive.google.com/file/d/1fKcG9fCXnbu9mbC27Vum-wPHGkeSVtJE/view?usp=sharing" TargetMode="External"/><Relationship Id="rId338" Type="http://schemas.openxmlformats.org/officeDocument/2006/relationships/hyperlink" Target="https://drive.google.com/file/d/1A3WgP0Sw9SuUqGPpHG1BhYupIUr-b5lM/view?usp=sharing" TargetMode="External"/><Relationship Id="rId216" Type="http://schemas.openxmlformats.org/officeDocument/2006/relationships/hyperlink" Target="https://drive.google.com/file/d/1yfobD7cXmyY_zBvbwDMaZw-4BEsBCdOH/view?usp=sharing" TargetMode="External"/><Relationship Id="rId337" Type="http://schemas.openxmlformats.org/officeDocument/2006/relationships/hyperlink" Target="https://drive.google.com/file/d/1-PQ-e_yJ_eLnguHpAqFejuIvGQSWu6NT/view?usp=sharing" TargetMode="External"/><Relationship Id="rId215" Type="http://schemas.openxmlformats.org/officeDocument/2006/relationships/hyperlink" Target="https://drive.google.com/file/d/17jB8MloPjldv2IdPsz2DUqsKqeyeeF4S/view?usp=sharing" TargetMode="External"/><Relationship Id="rId336" Type="http://schemas.openxmlformats.org/officeDocument/2006/relationships/hyperlink" Target="https://drive.google.com/file/d/1j17o3KZGdVNd6h7_hUpqU1Ev9hRtTw8b/view?usp=sharing" TargetMode="External"/><Relationship Id="rId214" Type="http://schemas.openxmlformats.org/officeDocument/2006/relationships/hyperlink" Target="https://drive.google.com/file/d/1SinKPM17PhEBr2JagMK0skWfBNwPFnbZ/view?usp=sharing" TargetMode="External"/><Relationship Id="rId335" Type="http://schemas.openxmlformats.org/officeDocument/2006/relationships/hyperlink" Target="https://drive.google.com/file/d/1SnwUCCaoQNUZ9CRy7uGlANJP8J2UDGQD/view?usp=sharing" TargetMode="External"/><Relationship Id="rId219" Type="http://schemas.openxmlformats.org/officeDocument/2006/relationships/hyperlink" Target="https://drive.google.com/file/d/1RWtWK54uLBz-qsvCxXFxQaQCijK8eP7W/view?usp=sharing" TargetMode="External"/><Relationship Id="rId218" Type="http://schemas.openxmlformats.org/officeDocument/2006/relationships/hyperlink" Target="https://drive.google.com/file/d/1X67mWf-SgBXBxVIheLQ2RVPXXqtFYIWa/view?usp=sharing" TargetMode="External"/><Relationship Id="rId339" Type="http://schemas.openxmlformats.org/officeDocument/2006/relationships/hyperlink" Target="https://drive.google.com/file/d/16hwrAR_ZzSPw-Q4gXSyGzIQ_51rBtFIk/view?usp=sharing" TargetMode="External"/><Relationship Id="rId330" Type="http://schemas.openxmlformats.org/officeDocument/2006/relationships/hyperlink" Target="https://drive.google.com/file/d/1ULHJ_tU2V1b0irdTfGRj9YUSdBj5Wqqz/view?usp=sharing" TargetMode="External"/><Relationship Id="rId213" Type="http://schemas.openxmlformats.org/officeDocument/2006/relationships/hyperlink" Target="https://drive.google.com/file/d/1K-bb7ifg_5MQQ03QHc_m8xq2cM1zI1Mh/view?usp=sharing" TargetMode="External"/><Relationship Id="rId334" Type="http://schemas.openxmlformats.org/officeDocument/2006/relationships/hyperlink" Target="https://drive.google.com/file/d/1ccf20jUziiF4nWK38oeteHmZloGTYRHo/view?usp=sharing" TargetMode="External"/><Relationship Id="rId212" Type="http://schemas.openxmlformats.org/officeDocument/2006/relationships/hyperlink" Target="https://drive.google.com/file/d/1XvpcZ0ZxCFyK6Vy9lW_9zsPJasx1xxPN/view?usp=sharing" TargetMode="External"/><Relationship Id="rId333" Type="http://schemas.openxmlformats.org/officeDocument/2006/relationships/hyperlink" Target="https://drive.google.com/file/d/1St5AvxFXP05kILAUrm4Rz6pgcwgqljBo/view?usp=sharing" TargetMode="External"/><Relationship Id="rId211" Type="http://schemas.openxmlformats.org/officeDocument/2006/relationships/hyperlink" Target="https://drive.google.com/file/d/1H5VVgzHfEhUz4Xqsqeld3X4uFAyCnnwo/view?usp=sharing" TargetMode="External"/><Relationship Id="rId332" Type="http://schemas.openxmlformats.org/officeDocument/2006/relationships/hyperlink" Target="https://drive.google.com/file/d/1JCy8xWl-86kWkxMWsdxIlJIwHh20HHh3/view?usp=sharing" TargetMode="External"/><Relationship Id="rId210" Type="http://schemas.openxmlformats.org/officeDocument/2006/relationships/hyperlink" Target="https://drive.google.com/file/d/1m1KFz3K1sESCzRAvfl7x7VrmvBAwenXu/view?usp=sharing" TargetMode="External"/><Relationship Id="rId331" Type="http://schemas.openxmlformats.org/officeDocument/2006/relationships/hyperlink" Target="https://drive.google.com/file/d/1VyF14USp55JCaLIh7LusDmY_p3sJYA23/view?usp=sharing" TargetMode="External"/><Relationship Id="rId129" Type="http://schemas.openxmlformats.org/officeDocument/2006/relationships/hyperlink" Target="https://docs.google.com/document/d/13SjMvNG_nz8n_ZYPWsppoxZFyTy-915tSMCsFrHYWxY/view" TargetMode="External"/><Relationship Id="rId128" Type="http://schemas.openxmlformats.org/officeDocument/2006/relationships/hyperlink" Target="https://docs.google.com/document/d/13SjMvNG_nz8n_ZYPWsppoxZFyTy-915tSMCsFrHYWxY/pub" TargetMode="External"/><Relationship Id="rId249" Type="http://schemas.openxmlformats.org/officeDocument/2006/relationships/hyperlink" Target="https://drive.google.com/file/d/1r_o9j2aQPe52uR2ZNrK2fv9rt9TfEg9t/view?usp=sharing" TargetMode="External"/><Relationship Id="rId127" Type="http://schemas.openxmlformats.org/officeDocument/2006/relationships/hyperlink" Target="https://docs.google.com/document/d/13SjMvNG_nz8n_ZYPWsppoxZFyTy-915tSMCsFrHYWxY/edit?usp=sharing" TargetMode="External"/><Relationship Id="rId248" Type="http://schemas.openxmlformats.org/officeDocument/2006/relationships/hyperlink" Target="https://drive.google.com/file/d/1OOgyAM1XytQGoZJzLC5uFmRfs3O_wfV1/view?usp=sharing" TargetMode="External"/><Relationship Id="rId126" Type="http://schemas.openxmlformats.org/officeDocument/2006/relationships/hyperlink" Target="https://docs.google.com/document/d/1bbRFdApqGsYlrZTSvn9CE9gen6ii0L2s9udb104h_XM/view" TargetMode="External"/><Relationship Id="rId247" Type="http://schemas.openxmlformats.org/officeDocument/2006/relationships/hyperlink" Target="https://drive.google.com/file/d/14VQSmcd2YPrmuNX6s3Pkkli14s3WgX2i/view?usp=sharing" TargetMode="External"/><Relationship Id="rId121" Type="http://schemas.openxmlformats.org/officeDocument/2006/relationships/hyperlink" Target="https://sites.google.com/view/culvercityphotoboothrentals/culver-city-photo-booths" TargetMode="External"/><Relationship Id="rId242" Type="http://schemas.openxmlformats.org/officeDocument/2006/relationships/hyperlink" Target="https://drive.google.com/file/d/13mb1IBGm5gsP3UKzYyFv5dJALMVgrCed/view?usp=sharing" TargetMode="External"/><Relationship Id="rId120" Type="http://schemas.openxmlformats.org/officeDocument/2006/relationships/hyperlink" Target="https://sites.google.com/view/culvercityphotoboothrentals" TargetMode="External"/><Relationship Id="rId241" Type="http://schemas.openxmlformats.org/officeDocument/2006/relationships/hyperlink" Target="https://drive.google.com/file/d/1m_YL9N6lpofxR2maDsG4Lm9vdeB0Aw8L/view?usp=sharing" TargetMode="External"/><Relationship Id="rId240" Type="http://schemas.openxmlformats.org/officeDocument/2006/relationships/hyperlink" Target="https://drive.google.com/file/d/13o54Kxl6TZAc1EZgjwd_cv2IsgAFOvqp/view?usp=sharing" TargetMode="External"/><Relationship Id="rId125" Type="http://schemas.openxmlformats.org/officeDocument/2006/relationships/hyperlink" Target="https://docs.google.com/document/d/1bbRFdApqGsYlrZTSvn9CE9gen6ii0L2s9udb104h_XM/pub" TargetMode="External"/><Relationship Id="rId246" Type="http://schemas.openxmlformats.org/officeDocument/2006/relationships/hyperlink" Target="https://drive.google.com/file/d/1yO3cu_qaWgvy1RH82BBGInzOvvn84-Pe/view?usp=sharing" TargetMode="External"/><Relationship Id="rId124" Type="http://schemas.openxmlformats.org/officeDocument/2006/relationships/hyperlink" Target="https://docs.google.com/document/d/1bbRFdApqGsYlrZTSvn9CE9gen6ii0L2s9udb104h_XM/edit?usp=sharing" TargetMode="External"/><Relationship Id="rId245" Type="http://schemas.openxmlformats.org/officeDocument/2006/relationships/hyperlink" Target="https://drive.google.com/file/d/1x3o_OYuFvPo_ER0m4uD5Uu0YnYpsm4HP/view?usp=sharing" TargetMode="External"/><Relationship Id="rId123" Type="http://schemas.openxmlformats.org/officeDocument/2006/relationships/hyperlink" Target="https://sites.google.com/view/photobooth-rental-culver-city/culver-city-photo-booths" TargetMode="External"/><Relationship Id="rId244" Type="http://schemas.openxmlformats.org/officeDocument/2006/relationships/hyperlink" Target="https://drive.google.com/file/d/1svlKAQ9-JhxIabgqKxnggO0WAaf__xXa/view?usp=sharing" TargetMode="External"/><Relationship Id="rId122" Type="http://schemas.openxmlformats.org/officeDocument/2006/relationships/hyperlink" Target="https://sites.google.com/view/photobooth-rental-culver-city/home" TargetMode="External"/><Relationship Id="rId243" Type="http://schemas.openxmlformats.org/officeDocument/2006/relationships/hyperlink" Target="https://drive.google.com/file/d/1z2ewPGCleo5Y4MBrS851aRdRgXxyBkqk/view?usp=sharing" TargetMode="External"/><Relationship Id="rId95" Type="http://schemas.openxmlformats.org/officeDocument/2006/relationships/hyperlink" Target="https://sites.google.com/view/photobooth-rental-culver-city/culver-city-photo-booths" TargetMode="External"/><Relationship Id="rId94" Type="http://schemas.openxmlformats.org/officeDocument/2006/relationships/hyperlink" Target="https://sites.google.com/view/photobooth-rental-culver-city/home" TargetMode="External"/><Relationship Id="rId97" Type="http://schemas.openxmlformats.org/officeDocument/2006/relationships/hyperlink" Target="https://docs.google.com/document/d/1LcIxGSEjC2forToEU-YhbVs_PC0NoWVFiwD14zUk1vY/pub" TargetMode="External"/><Relationship Id="rId96" Type="http://schemas.openxmlformats.org/officeDocument/2006/relationships/hyperlink" Target="https://docs.google.com/document/d/1LcIxGSEjC2forToEU-YhbVs_PC0NoWVFiwD14zUk1vY/edit?usp=sharing" TargetMode="External"/><Relationship Id="rId99" Type="http://schemas.openxmlformats.org/officeDocument/2006/relationships/hyperlink" Target="https://docs.google.com/document/d/14ZxakjhNbC5dkcP-GH0nUCRo9OFKPf4U9yCATJ_GahY/edit?usp=sharing" TargetMode="External"/><Relationship Id="rId98" Type="http://schemas.openxmlformats.org/officeDocument/2006/relationships/hyperlink" Target="https://docs.google.com/document/d/1LcIxGSEjC2forToEU-YhbVs_PC0NoWVFiwD14zUk1vY/view" TargetMode="External"/><Relationship Id="rId91" Type="http://schemas.openxmlformats.org/officeDocument/2006/relationships/hyperlink" Target="https://sites.google.com/view/culvercityphotoboothrentals/home" TargetMode="External"/><Relationship Id="rId90" Type="http://schemas.openxmlformats.org/officeDocument/2006/relationships/hyperlink" Target="https://docs.google.com/document/d/1rzZC57o3GPResWExu6ndTGR6750yaf3qlVQ2EhMc-mU/view" TargetMode="External"/><Relationship Id="rId93" Type="http://schemas.openxmlformats.org/officeDocument/2006/relationships/hyperlink" Target="https://sites.google.com/view/culvercityphotoboothrentals/culver-city-photo-booths" TargetMode="External"/><Relationship Id="rId92" Type="http://schemas.openxmlformats.org/officeDocument/2006/relationships/hyperlink" Target="https://sites.google.com/view/culvercityphotoboothrentals" TargetMode="External"/><Relationship Id="rId118" Type="http://schemas.openxmlformats.org/officeDocument/2006/relationships/hyperlink" Target="https://docs.google.com/document/d/14AcJxTW0yAOMjIn8UkHiYmRcU23-a1JqEJktDhaVT5g/view" TargetMode="External"/><Relationship Id="rId239" Type="http://schemas.openxmlformats.org/officeDocument/2006/relationships/hyperlink" Target="https://drive.google.com/file/d/1KtBlPdsAzybZSdPwJnxJl0v5pbdvPKbU/view?usp=sharing" TargetMode="External"/><Relationship Id="rId117" Type="http://schemas.openxmlformats.org/officeDocument/2006/relationships/hyperlink" Target="https://docs.google.com/document/d/14AcJxTW0yAOMjIn8UkHiYmRcU23-a1JqEJktDhaVT5g/pub" TargetMode="External"/><Relationship Id="rId238" Type="http://schemas.openxmlformats.org/officeDocument/2006/relationships/hyperlink" Target="https://drive.google.com/file/d/1Yn8D_q5dKKP5zebOdv1IHzjMAmBeViwK/view?usp=sharing" TargetMode="External"/><Relationship Id="rId116" Type="http://schemas.openxmlformats.org/officeDocument/2006/relationships/hyperlink" Target="https://docs.google.com/document/d/14AcJxTW0yAOMjIn8UkHiYmRcU23-a1JqEJktDhaVT5g/edit?usp=sharing" TargetMode="External"/><Relationship Id="rId237" Type="http://schemas.openxmlformats.org/officeDocument/2006/relationships/hyperlink" Target="https://drive.google.com/file/d/1BUnLS3R9SmsrlIxBX3yXYved8An2oRse/view?usp=sharing" TargetMode="External"/><Relationship Id="rId115" Type="http://schemas.openxmlformats.org/officeDocument/2006/relationships/hyperlink" Target="https://docs.google.com/document/d/1pTV5HYyUFXgm7ueq9yTPGI2dvacq3EqeowrnuEtiZ4s/view" TargetMode="External"/><Relationship Id="rId236" Type="http://schemas.openxmlformats.org/officeDocument/2006/relationships/hyperlink" Target="https://drive.google.com/file/d/1Ue7lJ8UIJz4Qr0klKKnNSH28ORYxMijq/view?usp=sharing" TargetMode="External"/><Relationship Id="rId119" Type="http://schemas.openxmlformats.org/officeDocument/2006/relationships/hyperlink" Target="https://sites.google.com/view/culvercityphotoboothrentals/home" TargetMode="External"/><Relationship Id="rId110" Type="http://schemas.openxmlformats.org/officeDocument/2006/relationships/hyperlink" Target="https://docs.google.com/document/d/1MIuyMGq0Pker3pTT6e2pBK81pXYZ8N7ngbxEEDoTcBc/edit?usp=sharing" TargetMode="External"/><Relationship Id="rId231" Type="http://schemas.openxmlformats.org/officeDocument/2006/relationships/hyperlink" Target="https://drive.google.com/file/d/14Qx2I5R8OZ8efPjGDj_rfum0URhnfnAn/view?usp=sharing" TargetMode="External"/><Relationship Id="rId230" Type="http://schemas.openxmlformats.org/officeDocument/2006/relationships/hyperlink" Target="https://drive.google.com/file/d/19hg-0KPMzVdkhS05OnIdabPC9pb_j7KM/view?usp=sharing" TargetMode="External"/><Relationship Id="rId350" Type="http://schemas.openxmlformats.org/officeDocument/2006/relationships/vmlDrawing" Target="../drawings/vmlDrawing1.vml"/><Relationship Id="rId114" Type="http://schemas.openxmlformats.org/officeDocument/2006/relationships/hyperlink" Target="https://docs.google.com/document/d/1pTV5HYyUFXgm7ueq9yTPGI2dvacq3EqeowrnuEtiZ4s/pub" TargetMode="External"/><Relationship Id="rId235" Type="http://schemas.openxmlformats.org/officeDocument/2006/relationships/hyperlink" Target="https://drive.google.com/file/d/1kyxWsTp-WuHn0JiF5Rj-CDGjjeUymSRN/view?usp=sharing" TargetMode="External"/><Relationship Id="rId113" Type="http://schemas.openxmlformats.org/officeDocument/2006/relationships/hyperlink" Target="https://docs.google.com/document/d/1pTV5HYyUFXgm7ueq9yTPGI2dvacq3EqeowrnuEtiZ4s/edit?usp=sharing" TargetMode="External"/><Relationship Id="rId234" Type="http://schemas.openxmlformats.org/officeDocument/2006/relationships/hyperlink" Target="https://drive.google.com/file/d/1tzf3bLUku5A2wz0I4oXwvgtJyuLkZqSz/view?usp=sharing" TargetMode="External"/><Relationship Id="rId112" Type="http://schemas.openxmlformats.org/officeDocument/2006/relationships/hyperlink" Target="https://docs.google.com/document/d/1MIuyMGq0Pker3pTT6e2pBK81pXYZ8N7ngbxEEDoTcBc/view" TargetMode="External"/><Relationship Id="rId233" Type="http://schemas.openxmlformats.org/officeDocument/2006/relationships/hyperlink" Target="https://drive.google.com/file/d/18jlHEyeMNnDu5vfBq7fOhimt6NMoJHM5/view?usp=sharing" TargetMode="External"/><Relationship Id="rId111" Type="http://schemas.openxmlformats.org/officeDocument/2006/relationships/hyperlink" Target="https://docs.google.com/document/d/1MIuyMGq0Pker3pTT6e2pBK81pXYZ8N7ngbxEEDoTcBc/pub" TargetMode="External"/><Relationship Id="rId232" Type="http://schemas.openxmlformats.org/officeDocument/2006/relationships/hyperlink" Target="https://drive.google.com/file/d/161ir5LxClHcU5_2BCK0XW6GXQqLRtU6G/view?usp=sharing" TargetMode="External"/><Relationship Id="rId305" Type="http://schemas.openxmlformats.org/officeDocument/2006/relationships/hyperlink" Target="https://drive.google.com/file/d/1-ItqCp_c834TfzMc1JmcfsQTMIVGc3c9/view?usp=sharing" TargetMode="External"/><Relationship Id="rId304" Type="http://schemas.openxmlformats.org/officeDocument/2006/relationships/hyperlink" Target="https://drive.google.com/file/d/1To09zG7AkvbwxaEoA2v2EUlb_2dTitGy/view?usp=sharing" TargetMode="External"/><Relationship Id="rId303" Type="http://schemas.openxmlformats.org/officeDocument/2006/relationships/hyperlink" Target="https://drive.google.com/file/d/1g4qHH0ebhOhosWyOfDLg6Fyv1YMhBqH1/view?usp=sharing" TargetMode="External"/><Relationship Id="rId302" Type="http://schemas.openxmlformats.org/officeDocument/2006/relationships/hyperlink" Target="https://drive.google.com/file/d/1K2fyK9r7BDScomTYwqdHmxFt_mhXK4Fv/view?usp=sharing" TargetMode="External"/><Relationship Id="rId309" Type="http://schemas.openxmlformats.org/officeDocument/2006/relationships/hyperlink" Target="https://drive.google.com/file/d/18sbBMtdKqJM9tngKZTLaS_DgHChdCuEi/view?usp=sharing" TargetMode="External"/><Relationship Id="rId308" Type="http://schemas.openxmlformats.org/officeDocument/2006/relationships/hyperlink" Target="https://drive.google.com/file/d/1PwO0WWtvnfSR6pzi7gRiF2y0LB4uFeWJ/view?usp=sharing" TargetMode="External"/><Relationship Id="rId307" Type="http://schemas.openxmlformats.org/officeDocument/2006/relationships/hyperlink" Target="https://drive.google.com/file/d/1plB08piMZvN_-pz-t3Pd4UOWLpLcJHKw/view?usp=sharing" TargetMode="External"/><Relationship Id="rId306" Type="http://schemas.openxmlformats.org/officeDocument/2006/relationships/hyperlink" Target="https://drive.google.com/file/d/1ycUK-x0mrMb2V9HdbVOp70JShqz-tvQi/view?usp=sharing" TargetMode="External"/><Relationship Id="rId301" Type="http://schemas.openxmlformats.org/officeDocument/2006/relationships/hyperlink" Target="https://drive.google.com/file/d/15BqF4fBwtk9Abo15av7-InH8EX2KjrOr/view?usp=sharing" TargetMode="External"/><Relationship Id="rId300" Type="http://schemas.openxmlformats.org/officeDocument/2006/relationships/hyperlink" Target="https://drive.google.com/file/d/1EsvoTiRg82QyOlRzCTdr82aAeatkTSAz/view?usp=sharing" TargetMode="External"/><Relationship Id="rId206" Type="http://schemas.openxmlformats.org/officeDocument/2006/relationships/hyperlink" Target="https://drive.google.com/file/d/1jA6Mb-9koWLvcdIQGTlvFt2oWKDcP1Y7/view?usp=sharing" TargetMode="External"/><Relationship Id="rId327" Type="http://schemas.openxmlformats.org/officeDocument/2006/relationships/hyperlink" Target="https://drive.google.com/file/d/16pKGHs752zbmjszBLoLtu2bL0SG2n1RA/view?usp=sharing" TargetMode="External"/><Relationship Id="rId205" Type="http://schemas.openxmlformats.org/officeDocument/2006/relationships/hyperlink" Target="https://drive.google.com/file/d/1TqNSNsPYsDtDcid4wUN-ko3_mCq-567x/view?usp=sharing" TargetMode="External"/><Relationship Id="rId326" Type="http://schemas.openxmlformats.org/officeDocument/2006/relationships/hyperlink" Target="https://drive.google.com/file/d/1DWjHjP4PJ3f2Lkn8raE4x3UDrtUGpTX9/view?usp=sharing" TargetMode="External"/><Relationship Id="rId204" Type="http://schemas.openxmlformats.org/officeDocument/2006/relationships/hyperlink" Target="https://drive.google.com/file/d/1Z1X-YTgGFF1-YciE_xF8eIOVxIfXXFFe/view?usp=sharing" TargetMode="External"/><Relationship Id="rId325" Type="http://schemas.openxmlformats.org/officeDocument/2006/relationships/hyperlink" Target="https://drive.google.com/file/d/1tVRicS6H-gFBV0OP8kfTX-s8Gvf7baWV/view?usp=sharing" TargetMode="External"/><Relationship Id="rId203" Type="http://schemas.openxmlformats.org/officeDocument/2006/relationships/hyperlink" Target="https://drive.google.com/file/d/1i_9vunc4MA0kGLx3RUDGFL9keZ3NfLoF/view?usp=sharing" TargetMode="External"/><Relationship Id="rId324" Type="http://schemas.openxmlformats.org/officeDocument/2006/relationships/hyperlink" Target="https://drive.google.com/file/d/1jpoMgi85QffJbivfrFErnnkYdepdeaKY/view?usp=sharing" TargetMode="External"/><Relationship Id="rId209" Type="http://schemas.openxmlformats.org/officeDocument/2006/relationships/hyperlink" Target="https://drive.google.com/file/d/1qtBes9lcm0VfN_QyHh9B3LYf3ao_0stc/view?usp=sharing" TargetMode="External"/><Relationship Id="rId208" Type="http://schemas.openxmlformats.org/officeDocument/2006/relationships/hyperlink" Target="https://drive.google.com/file/d/1ayTxURD0BkRxqc9UkC_SifD2nRSigr-u/view?usp=sharing" TargetMode="External"/><Relationship Id="rId329" Type="http://schemas.openxmlformats.org/officeDocument/2006/relationships/hyperlink" Target="https://drive.google.com/file/d/1mkakqO5nAym2T3-UdlQ9tDoDQsfDIy24/view?usp=sharing" TargetMode="External"/><Relationship Id="rId207" Type="http://schemas.openxmlformats.org/officeDocument/2006/relationships/hyperlink" Target="https://drive.google.com/file/d/15EirD8EIM1Hatv02Tzdwksv_9S7wOUow/view?usp=sharing" TargetMode="External"/><Relationship Id="rId328" Type="http://schemas.openxmlformats.org/officeDocument/2006/relationships/hyperlink" Target="https://drive.google.com/file/d/1jNGU0lsdGO9ctGCtphMeGBiBHZUaV4BQ/view?usp=sharing" TargetMode="External"/><Relationship Id="rId202" Type="http://schemas.openxmlformats.org/officeDocument/2006/relationships/hyperlink" Target="https://drive.google.com/file/d/1ttkSNHO13u9p_K0hkcbS0bZUQHKCYVKq/view?usp=sharing" TargetMode="External"/><Relationship Id="rId323" Type="http://schemas.openxmlformats.org/officeDocument/2006/relationships/hyperlink" Target="https://drive.google.com/file/d/1qq-d_TBG2t3g9FKZTeoP3dya0fY6CvQC/view?usp=sharing" TargetMode="External"/><Relationship Id="rId201" Type="http://schemas.openxmlformats.org/officeDocument/2006/relationships/hyperlink" Target="https://drive.google.com/file/d/1hVvg_LYY3MZAMRv37ooCrL9Z5AH2FGBz/view?usp=sharing" TargetMode="External"/><Relationship Id="rId322" Type="http://schemas.openxmlformats.org/officeDocument/2006/relationships/hyperlink" Target="https://drive.google.com/file/d/1H0bWIAOsSlsFaqXjriYdmuOtf5O9ZHiM/view?usp=sharing" TargetMode="External"/><Relationship Id="rId200" Type="http://schemas.openxmlformats.org/officeDocument/2006/relationships/hyperlink" Target="https://drive.google.com/file/d/1P1MJjRmnY1LNoQQosooonRIzs7gtC7FW/view?usp=sharing" TargetMode="External"/><Relationship Id="rId321" Type="http://schemas.openxmlformats.org/officeDocument/2006/relationships/hyperlink" Target="https://drive.google.com/file/d/13XdphxZPhbkBJaW1pJzOJtZB6g38LcQn/view?usp=sharing" TargetMode="External"/><Relationship Id="rId320" Type="http://schemas.openxmlformats.org/officeDocument/2006/relationships/hyperlink" Target="https://drive.google.com/file/d/1kFTvg4q7igCdPpl0A34WZY9DDOetgIFB/view?usp=sharing" TargetMode="External"/><Relationship Id="rId316" Type="http://schemas.openxmlformats.org/officeDocument/2006/relationships/hyperlink" Target="https://drive.google.com/file/d/1CxT4PlJtjmgb9kmCCj4_sh7AzqbC_Cub/view?usp=sharing" TargetMode="External"/><Relationship Id="rId315" Type="http://schemas.openxmlformats.org/officeDocument/2006/relationships/hyperlink" Target="https://drive.google.com/file/d/1nUgwhOFepalISyPkkrZGC3zmxXzkj-9t/view?usp=sharing" TargetMode="External"/><Relationship Id="rId314" Type="http://schemas.openxmlformats.org/officeDocument/2006/relationships/hyperlink" Target="https://drive.google.com/file/d/116LBCeRcTFfJwriUnirPVJESZmyCt-7X/view?usp=sharing" TargetMode="External"/><Relationship Id="rId313" Type="http://schemas.openxmlformats.org/officeDocument/2006/relationships/hyperlink" Target="https://drive.google.com/file/d/10f_blVN40iiIw3-v0qWT5GImncPVh5GZ/view?usp=sharing" TargetMode="External"/><Relationship Id="rId319" Type="http://schemas.openxmlformats.org/officeDocument/2006/relationships/hyperlink" Target="https://drive.google.com/file/d/15ZOqjtZkqpwnWDrAbLqqMdHz4iP2aNhU/view?usp=sharing" TargetMode="External"/><Relationship Id="rId318" Type="http://schemas.openxmlformats.org/officeDocument/2006/relationships/hyperlink" Target="https://drive.google.com/file/d/1FdK3cz57jppyWMmOPrah9yNM_mYSBP2N/view?usp=sharing" TargetMode="External"/><Relationship Id="rId317" Type="http://schemas.openxmlformats.org/officeDocument/2006/relationships/hyperlink" Target="https://drive.google.com/file/d/1GxtUiPYHGPuk6w5OLz8ePzxhg-Dhh_s6/view?usp=sharing" TargetMode="External"/><Relationship Id="rId312" Type="http://schemas.openxmlformats.org/officeDocument/2006/relationships/hyperlink" Target="https://drive.google.com/file/d/1fHM1AgNVxZ35dmuGa-54RrslUeyIT7Q4/view?usp=sharing" TargetMode="External"/><Relationship Id="rId311" Type="http://schemas.openxmlformats.org/officeDocument/2006/relationships/hyperlink" Target="https://drive.google.com/file/d/1xxTW296HoyJHPq8kCfEPgtB_5PEHfsN-/view?usp=sharing" TargetMode="External"/><Relationship Id="rId310" Type="http://schemas.openxmlformats.org/officeDocument/2006/relationships/hyperlink" Target="https://drive.google.com/file/d/1x8-CbLOsLdw1D5pCnajupXzMUp1n2AXd/view?usp=sharing"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docs.google.com/document/d/1CnIqF2rKOHzJNyHMzcXHF6cXz4gEFUZtqQxeVi7ppfk/edit?usp=sharing" TargetMode="External"/><Relationship Id="rId22" Type="http://schemas.openxmlformats.org/officeDocument/2006/relationships/drawing" Target="../drawings/drawing2.xml"/><Relationship Id="rId21" Type="http://schemas.openxmlformats.org/officeDocument/2006/relationships/hyperlink" Target="https://docs.google.com/document/d/1CnIqF2rKOHzJNyHMzcXHF6cXz4gEFUZtqQxeVi7ppfk/pub" TargetMode="External"/><Relationship Id="rId11" Type="http://schemas.openxmlformats.org/officeDocument/2006/relationships/hyperlink" Target="https://docs.google.com/document/d/1LcIxGSEjC2forToEU-YhbVs_PC0NoWVFiwD14zUk1vY/edit?usp=sharing" TargetMode="External"/><Relationship Id="rId10" Type="http://schemas.openxmlformats.org/officeDocument/2006/relationships/hyperlink" Target="https://docs.google.com/document/d/1MUwAXivP9AstswaqGPjVOTzWbG56RScz4rj-0SmNGHA/view" TargetMode="External"/><Relationship Id="rId13" Type="http://schemas.openxmlformats.org/officeDocument/2006/relationships/hyperlink" Target="https://docs.google.com/document/d/1LcIxGSEjC2forToEU-YhbVs_PC0NoWVFiwD14zUk1vY/view" TargetMode="External"/><Relationship Id="rId12" Type="http://schemas.openxmlformats.org/officeDocument/2006/relationships/hyperlink" Target="https://docs.google.com/document/d/1LcIxGSEjC2forToEU-YhbVs_PC0NoWVFiwD14zUk1vY/pub" TargetMode="External"/><Relationship Id="rId15" Type="http://schemas.openxmlformats.org/officeDocument/2006/relationships/hyperlink" Target="https://docs.google.com/document/d/1MIuyMGq0Pker3pTT6e2pBK81pXYZ8N7ngbxEEDoTcBc/pub" TargetMode="External"/><Relationship Id="rId14" Type="http://schemas.openxmlformats.org/officeDocument/2006/relationships/hyperlink" Target="https://docs.google.com/document/d/1MIuyMGq0Pker3pTT6e2pBK81pXYZ8N7ngbxEEDoTcBc/edit?usp=sharing" TargetMode="External"/><Relationship Id="rId17" Type="http://schemas.openxmlformats.org/officeDocument/2006/relationships/hyperlink" Target="https://docs.google.com/document/d/1bbRFdApqGsYlrZTSvn9CE9gen6ii0L2s9udb104h_XM/edit?usp=sharing" TargetMode="External"/><Relationship Id="rId16" Type="http://schemas.openxmlformats.org/officeDocument/2006/relationships/hyperlink" Target="https://docs.google.com/document/d/1MIuyMGq0Pker3pTT6e2pBK81pXYZ8N7ngbxEEDoTcBc/view" TargetMode="External"/><Relationship Id="rId19" Type="http://schemas.openxmlformats.org/officeDocument/2006/relationships/hyperlink" Target="https://docs.google.com/document/d/1bbRFdApqGsYlrZTSvn9CE9gen6ii0L2s9udb104h_XM/view" TargetMode="External"/><Relationship Id="rId18" Type="http://schemas.openxmlformats.org/officeDocument/2006/relationships/hyperlink" Target="https://docs.google.com/document/d/1bbRFdApqGsYlrZTSvn9CE9gen6ii0L2s9udb104h_XM/pub" TargetMode="External"/><Relationship Id="rId1" Type="http://schemas.openxmlformats.org/officeDocument/2006/relationships/hyperlink" Target="https://sites.google.com/view/photobooth-rental-culver-city/culver-city-photo-booths" TargetMode="External"/><Relationship Id="rId2" Type="http://schemas.openxmlformats.org/officeDocument/2006/relationships/hyperlink" Target="https://drive.google.com/drive/folders/1AdQ5gDODMdQyqOhKqxhmjaGOQDMeIlXf?usp=sharing" TargetMode="External"/><Relationship Id="rId3" Type="http://schemas.openxmlformats.org/officeDocument/2006/relationships/hyperlink" Target="https://docs.google.com/document/d/1ZRdY3zsm7Ub20Gh2slHko-eRTNOuaXRfFOpewNGKZOA/edit?usp=sharing" TargetMode="External"/><Relationship Id="rId4" Type="http://schemas.openxmlformats.org/officeDocument/2006/relationships/hyperlink" Target="https://docs.google.com/document/d/1ZRdY3zsm7Ub20Gh2slHko-eRTNOuaXRfFOpewNGKZOA/pub" TargetMode="External"/><Relationship Id="rId9" Type="http://schemas.openxmlformats.org/officeDocument/2006/relationships/hyperlink" Target="https://docs.google.com/document/d/1MUwAXivP9AstswaqGPjVOTzWbG56RScz4rj-0SmNGHA/pub" TargetMode="External"/><Relationship Id="rId5" Type="http://schemas.openxmlformats.org/officeDocument/2006/relationships/hyperlink" Target="https://docs.google.com/document/d/1M9IMhmzXVS8oi5F8sMkr5_B7jZc2c8RRnhKh1VoqWlY/edit?usp=sharing" TargetMode="External"/><Relationship Id="rId6" Type="http://schemas.openxmlformats.org/officeDocument/2006/relationships/hyperlink" Target="https://docs.google.com/document/d/1M9IMhmzXVS8oi5F8sMkr5_B7jZc2c8RRnhKh1VoqWlY/pub" TargetMode="External"/><Relationship Id="rId7" Type="http://schemas.openxmlformats.org/officeDocument/2006/relationships/hyperlink" Target="https://docs.google.com/document/d/1M9IMhmzXVS8oi5F8sMkr5_B7jZc2c8RRnhKh1VoqWlY/view" TargetMode="External"/><Relationship Id="rId8" Type="http://schemas.openxmlformats.org/officeDocument/2006/relationships/hyperlink" Target="https://docs.google.com/document/d/1MUwAXivP9AstswaqGPjVOTzWbG56RScz4rj-0SmNGHA/edit?usp=sharing"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1" Type="http://schemas.openxmlformats.org/officeDocument/2006/relationships/hyperlink" Target="https://www.google.com/calendar/event?eid=N3IyYWhyYTRkajUyZ2NiYnBlZDhsM2JibmsgZDI1YTkwYzI1Y2ZiODQzZTQxZjk4MThiNTRkMzMyOWZjZjg5OTU5MWFiNTc1OWVjMzFiNDlmMmU1NTE2ZDA1YkBncm91cC5jYWxlbmRhci5nb29nbGUuY29t" TargetMode="External"/><Relationship Id="rId10" Type="http://schemas.openxmlformats.org/officeDocument/2006/relationships/hyperlink" Target="https://www.google.com/calendar/event?eid=NmpmMGduM3QzM3Fva2UxdmY5aDBybjhvMWcgZDI1YTkwYzI1Y2ZiODQzZTQxZjk4MThiNTRkMzMyOWZjZjg5OTU5MWFiNTc1OWVjMzFiNDlmMmU1NTE2ZDA1YkBncm91cC5jYWxlbmRhci5nb29nbGUuY29t" TargetMode="External"/><Relationship Id="rId13" Type="http://schemas.openxmlformats.org/officeDocument/2006/relationships/hyperlink" Target="https://www.google.com/calendar/event?eid=MmcyNGhjZm5vM21nZnFqcTVsNW9qbGN1ZjQgZDI1YTkwYzI1Y2ZiODQzZTQxZjk4MThiNTRkMzMyOWZjZjg5OTU5MWFiNTc1OWVjMzFiNDlmMmU1NTE2ZDA1YkBncm91cC5jYWxlbmRhci5nb29nbGUuY29t" TargetMode="External"/><Relationship Id="rId12" Type="http://schemas.openxmlformats.org/officeDocument/2006/relationships/hyperlink" Target="https://www.google.com/calendar/event?eid=bXNiOGFudWZwcTNhb3VqazYwbXJmdXEydTggZDI1YTkwYzI1Y2ZiODQzZTQxZjk4MThiNTRkMzMyOWZjZjg5OTU5MWFiNTc1OWVjMzFiNDlmMmU1NTE2ZDA1YkBncm91cC5jYWxlbmRhci5nb29nbGUuY29t" TargetMode="External"/><Relationship Id="rId14" Type="http://schemas.openxmlformats.org/officeDocument/2006/relationships/drawing" Target="../drawings/drawing4.xml"/><Relationship Id="rId1" Type="http://schemas.openxmlformats.org/officeDocument/2006/relationships/hyperlink" Target="https://www.google.com/calendar/event?eid=NWFrM2tjOWZwZXR2b3R2OTV1czF2cGVtbDQgZDI1YTkwYzI1Y2ZiODQzZTQxZjk4MThiNTRkMzMyOWZjZjg5OTU5MWFiNTc1OWVjMzFiNDlmMmU1NTE2ZDA1YkBncm91cC5jYWxlbmRhci5nb29nbGUuY29t" TargetMode="External"/><Relationship Id="rId2" Type="http://schemas.openxmlformats.org/officeDocument/2006/relationships/hyperlink" Target="https://www.google.com/calendar/event?eid=aDJnMXJsbXY5MHJnMzBudGM3MTQ1ZWI5cWcgZDI1YTkwYzI1Y2ZiODQzZTQxZjk4MThiNTRkMzMyOWZjZjg5OTU5MWFiNTc1OWVjMzFiNDlmMmU1NTE2ZDA1YkBncm91cC5jYWxlbmRhci5nb29nbGUuY29t" TargetMode="External"/><Relationship Id="rId3" Type="http://schemas.openxmlformats.org/officeDocument/2006/relationships/hyperlink" Target="https://www.google.com/calendar/event?eid=ZTlnNWk5cWVibzRkOG1sdnRvZHFpN3RmNnMgZDI1YTkwYzI1Y2ZiODQzZTQxZjk4MThiNTRkMzMyOWZjZjg5OTU5MWFiNTc1OWVjMzFiNDlmMmU1NTE2ZDA1YkBncm91cC5jYWxlbmRhci5nb29nbGUuY29t" TargetMode="External"/><Relationship Id="rId4" Type="http://schemas.openxmlformats.org/officeDocument/2006/relationships/hyperlink" Target="https://www.google.com/calendar/event?eid=dWFiNTJzM25jc2RxbjF2MWthcW5nNWo2MWcgZDI1YTkwYzI1Y2ZiODQzZTQxZjk4MThiNTRkMzMyOWZjZjg5OTU5MWFiNTc1OWVjMzFiNDlmMmU1NTE2ZDA1YkBncm91cC5jYWxlbmRhci5nb29nbGUuY29t" TargetMode="External"/><Relationship Id="rId9" Type="http://schemas.openxmlformats.org/officeDocument/2006/relationships/hyperlink" Target="https://www.google.com/calendar/event?eid=aTZxYWV1ZGFoNTR2MGcwaXJrOG84NWRmMWsgZDI1YTkwYzI1Y2ZiODQzZTQxZjk4MThiNTRkMzMyOWZjZjg5OTU5MWFiNTc1OWVjMzFiNDlmMmU1NTE2ZDA1YkBncm91cC5jYWxlbmRhci5nb29nbGUuY29t" TargetMode="External"/><Relationship Id="rId5" Type="http://schemas.openxmlformats.org/officeDocument/2006/relationships/hyperlink" Target="https://www.google.com/calendar/event?eid=ZWFxNTRpczVkb3VucjV0MTk1dTVzdjNvM28gZDI1YTkwYzI1Y2ZiODQzZTQxZjk4MThiNTRkMzMyOWZjZjg5OTU5MWFiNTc1OWVjMzFiNDlmMmU1NTE2ZDA1YkBncm91cC5jYWxlbmRhci5nb29nbGUuY29t" TargetMode="External"/><Relationship Id="rId6" Type="http://schemas.openxmlformats.org/officeDocument/2006/relationships/hyperlink" Target="https://www.google.com/calendar/event?eid=cHFsMmMzdWgwcWJhN3BrZDdjcDNoaGZuYzQgZDI1YTkwYzI1Y2ZiODQzZTQxZjk4MThiNTRkMzMyOWZjZjg5OTU5MWFiNTc1OWVjMzFiNDlmMmU1NTE2ZDA1YkBncm91cC5jYWxlbmRhci5nb29nbGUuY29t" TargetMode="External"/><Relationship Id="rId7" Type="http://schemas.openxmlformats.org/officeDocument/2006/relationships/hyperlink" Target="https://www.google.com/calendar/event?eid=MDlpcG1jcnBobzBkMzA1b2NvMjN0NnVuc3MgZDI1YTkwYzI1Y2ZiODQzZTQxZjk4MThiNTRkMzMyOWZjZjg5OTU5MWFiNTc1OWVjMzFiNDlmMmU1NTE2ZDA1YkBncm91cC5jYWxlbmRhci5nb29nbGUuY29t" TargetMode="External"/><Relationship Id="rId8" Type="http://schemas.openxmlformats.org/officeDocument/2006/relationships/hyperlink" Target="https://www.google.com/calendar/event?eid=bjJtczdhZWNuYTZobzdocTloZXE4NHMzczQgZDI1YTkwYzI1Y2ZiODQzZTQxZjk4MThiNTRkMzMyOWZjZjg5OTU5MWFiNTc1OWVjMzFiNDlmMmU1NTE2ZDA1YkBncm91cC5jYWxlbmRhci5nb29nbGUuY29t" TargetMode="External"/></Relationships>
</file>

<file path=xl/worksheets/_rels/sheet5.xml.rels><?xml version="1.0" encoding="UTF-8" standalone="yes"?><Relationships xmlns="http://schemas.openxmlformats.org/package/2006/relationships"><Relationship Id="rId20" Type="http://schemas.openxmlformats.org/officeDocument/2006/relationships/hyperlink" Target="https://news.google.com/rss/articles/CBMi0AFBVV95cUxOVUlTNk1pdTlwa1BCelVISzhVVVJYQkRZc0k0S3FFalJjaFYtUThON1JvcTRiTVYzUDNWLWRGMmJqUlc4ZFhUeDFOcnJBek9yQVl4eXhRN3hLZ2c3Y3F0MVpmMWFaRWV1cGtPMmRxdU83Vk56b01Xejh6a2JobGdLS1NlY010eVRCMENWRGdzcnFsU25UV005MGxPU0N3dGZrLXllaklHSS1NLW10Mk5lZHhnTXlSUmVsUjVTck91cHgxYklQUTJPQ3ZxQ0U1Q3lv?oc=5" TargetMode="External"/><Relationship Id="rId21" Type="http://schemas.openxmlformats.org/officeDocument/2006/relationships/drawing" Target="../drawings/drawing5.xml"/><Relationship Id="rId11" Type="http://schemas.openxmlformats.org/officeDocument/2006/relationships/hyperlink" Target="https://news.google.com/rss/articles/CBMi7wFBVV95cUxOQlNEYnhyY19FTXZ3a0pHR1h3bTN4ZU9wZC13XzRSR3V5UkEwQlhWb2tkWU1ub202d0FmQUtYTkJXZTJvemxlbXctZzdvNHJ4eFVrc1hvdEFMcnkzN0I2TTlqd21FUkItNUVsalZsOWJObG5pZDJscDBSZGlCRUJ2b3pGMngwUWR3SU5rSWtBTmhLakxGaERyQkMxY1hiek1sbm1ELVVzdl96OG9aRWJBRVFCckliLWxTTVlfQTFLWnkyb3NIRTdvNU5OVE4wU0pVT1ZUaEl0NTdKQ295ZVFxbTduWGtUYVA5dV9EaVBoWQ?oc=5" TargetMode="External"/><Relationship Id="rId10" Type="http://schemas.openxmlformats.org/officeDocument/2006/relationships/hyperlink" Target="https://news.google.com/rss/articles/CBMi9AFBVV95cUxOTDhld1YwVTJWdDhCcmVacG1yY2MyLVlUNWo3bTJNLTJvZDlMWGdLcDNRMDJKTDY2Y09JY2xGZG9yY1FxQ1k4eXZSb0hSbFFEbWNmaVlIalkxbGFqWk82US1FVi1OZjE5ZXJrVGRmT1ZLa29RNjJuTWFZZm1HUG5yX0NTUTMwTTBDNWRYZGxRNEpqVXhtNmJXRVBLbnlPUmJwdGR4RE5ieHg1WEt5LVFLb2lPSVlTNzEzdmZXVm9rZXcxREJYUHNlcEt1WVZPOTEwUWtkdjd2amZqZ21EUDE0Z0IybjJXelhfTDg1bnhVSlFfUDhZ?oc=5" TargetMode="External"/><Relationship Id="rId13" Type="http://schemas.openxmlformats.org/officeDocument/2006/relationships/hyperlink" Target="https://news.google.com/rss/articles/CBMiiwFBVV95cUxQNE9PdDlPV0FRT0xYdDNiRkN4UFdiYTI3R0ZfTFZoRDhSWk1NcnhVZnI2VWFMcGNMbGIxTHRBdkdzbTZXNjNfNGU3UVc3RWxMS3lBRzZ4VTN1Ynd6ZHVkWGlGOEZ1QVMyOGIzQ3JzMXVyenVMdWJPLW9YSmlLQW4yTE1ZdmZPbXVGRHMw?oc=5" TargetMode="External"/><Relationship Id="rId12" Type="http://schemas.openxmlformats.org/officeDocument/2006/relationships/hyperlink" Target="https://news.google.com/rss/articles/CBMizgFBVV95cUxNX01xRnYxWnEyVy1HR29OcDhRSjhCZldxZGNYWlRmM3M4b25WWG1FdWp1a2MxYjNwYjMtNDgxREk1ay1BZFp5VXBrNHlGZXZoMzRETzcxdFlOelV4eDVoRkVBR21TWVdod2U3V3gzVTNTM0J6RWxXUFl1dEk0UmFuZWxGdGk5NlNiYWhMaTBaTGh3c2owbEt3TEl2eVNvUXE5MWJtMENVTzNFYzNUN21XU1k2ZEdHelQtMnFGNlk0bW94WmZLY2wyS3NVcWQyUQ?oc=5" TargetMode="External"/><Relationship Id="rId15" Type="http://schemas.openxmlformats.org/officeDocument/2006/relationships/hyperlink" Target="https://news.google.com/rss/articles/CBMia0FVX3lxTE5ILTBQSkwzUEJfNmo3V09kTVhBT2w1RlpTTktDYURUVU5taHVxVTRkMVA3ektSd2VrS3Q5czVuUzFxMlJ1SFhRY1IwS0dzUHAydmhvWjRaYWVfdkd1RU9vSEhMM0ZKVzF3RTNr0gFzQVVfeXFMUElqcnE5dXVCV3BOTnRlaUdsODlPNjdSd0d4emdoQmxTOFVMLTRsZHJiRmNSdWV1c0h5WmplYV9yNl9Eak5vNnVueVNiMHNfZUlKZFFLenVNd1JVRzJsSVRrS0RtdGlYbk5NbDhTTzhuTDkxYw?oc=5" TargetMode="External"/><Relationship Id="rId14" Type="http://schemas.openxmlformats.org/officeDocument/2006/relationships/hyperlink" Target="https://news.google.com/rss/articles/CBMitwFBVV95cUxQbjZkWkRYVExCS19xaTFNd0pzQ3FZdDJfSlg5cDd2N1REQW1PelpWLURJS0pzYnpBd0cxa01hTnIwOWNVNWVuOENmajd0d2trckRPakRJUGM0TWl5Yk14QXRYNkp0VVFObnpIMnFHbDdoRU1lQVNpNHNWSlRJdmd3LWpNZnNWRzFPYkpkM3FNSkVRc2JobXBXcjJmMDQ5aENoR0xlMUxEWXAzcDRMLTNzUnVnSTNmeDg?oc=5" TargetMode="External"/><Relationship Id="rId17" Type="http://schemas.openxmlformats.org/officeDocument/2006/relationships/hyperlink" Target="https://news.google.com/rss/articles/CBMimAJBVV95cUxNZDlFdW42ZFFOeEVHWmk3anQtVlQwMlhpTUJrZ0xsZU9PUk9KaXZfZmtFZ2JMYWFoOFY2R0FSNW9nNDNWSVdyZWZfcEd0Q1NqZ1BKeEsxRDZ4NnJ2T2QzY2QyUmZ1MzNCVV9qWnkwc3pRbDlZWExzU3VUWno3SGRDcHhaWWUwa1RvWVRkQ0VvenhnYWxETVpMUHVzTHVCRkltdXNfUlJnTXNQaGZvSG1iMVZaX1FZMDlubzBoanJkUThYbEozenMtYTVaVWJXUTJTazVLZWhGSkpCRjM0S0NlVjQ2MkRKVWRicDJxQUdQdkFvZHNtVVVlalBrcjRwZjhuZTN2d0RrakJ4VGhGMDN5Y0xSZndaYXpm?oc=5" TargetMode="External"/><Relationship Id="rId16" Type="http://schemas.openxmlformats.org/officeDocument/2006/relationships/hyperlink" Target="https://news.google.com/rss/articles/CBMirwFBVV95cUxQZk11ekVjblNvM1IwWmMtY19EWXhKZnJuTWVCcDVDNkVKbXJZYVliR1JiZmt5WDJGVGIxY1JTcVlqMk1ha0JPSEpoQndfNnRKbE1UV2RYVFBSUFJPUzZINWtkMEFFUzc0dTduRGRwQkUxV0ZmNFpZNnVnYUNlYjJiQkxPVVdyd1ZGYVAxaVVwNXpVOVFyeFZTUGp6UkJpa0Q2V2E5a2toTnB6Ml85UFJJ?oc=5" TargetMode="External"/><Relationship Id="rId19" Type="http://schemas.openxmlformats.org/officeDocument/2006/relationships/hyperlink" Target="https://news.google.com/rss/articles/CBMigAFBVV95cUxQbk9pT0ZpTVFZQ1UtUmR3Y0FMYllGQ25xcEZ0MThyREtCa0kxLXliUHkzOVp5ajdrSFhWMFlhM2lFdUUyNzktLVdlTHEzUkVweS1VM1hkM0hzMGhHOFFGX2hUX1g4eEkxbVFWZUYxSmxIclBTaGNSU210aGM4eDYtUQ?oc=5" TargetMode="External"/><Relationship Id="rId18" Type="http://schemas.openxmlformats.org/officeDocument/2006/relationships/hyperlink" Target="https://news.google.com/rss/articles/CBMilAFBVV95cUxNb2VSTFRRbDZPY0NWd05WUEc5VVM1RmdVU2VjWjJTbmc5cXpGZVZHV2xfTE9VUjdSdGRXcVJsTnlRZTZaTVlCVmp1ZzJIelZzOGJtVl9KdXBaYmtnNGVyV2Y2SDNrenZkNU4wanVpWGtReUNUNEpIS1N2NmpsdEd0UDQzVy1zQ2ltc0NfMmN1VVQ1UmJK?oc=5" TargetMode="External"/><Relationship Id="rId1" Type="http://schemas.openxmlformats.org/officeDocument/2006/relationships/hyperlink" Target="https://news.google.com/rss/search?q=photoboothrental" TargetMode="External"/><Relationship Id="rId2" Type="http://schemas.openxmlformats.org/officeDocument/2006/relationships/hyperlink" Target="https://news.google.com/rss/articles/CBMiggFBVV95cUxOTjNBeGl5MHZvUzBScVgtZlZ3amkzWHhubnl2Y3ZGWGRhWnBjTVhwbzlTZk9aUHViQ09pV2lPUm9JUldLRE5Hb3FLU0YyQy1xMmgxNGY1OEZ1dlJfZmVNNWFuRTR3djI5NVFTZkpFb3dVX050OWg1RTE5eGtuSFFGalhn?oc=5" TargetMode="External"/><Relationship Id="rId3" Type="http://schemas.openxmlformats.org/officeDocument/2006/relationships/hyperlink" Target="https://news.google.com/rss/articles/CBMi6wFBVV95cUxNdDltTWZvMGpzOEM4OW1aM2FiWlVHTUxUN0lyWURfWDdqTlVOcTJENFN6TFJTSmV0YnBFWlZTelZ4YWNqWDhKU0dIUW5wZ2hPUlF1ek5NeXdVanhYbXJPWlJhNThxdmE4WkVPRWFXWmVqMTJsUGJQWTZYYmRuNzB6WkdyV1Z3RkxxWlAtN2taZlhwV1JiYWtvc0taOGhpRFZwOXpocHMxNWJhbW5Fd1lNbUFZV055T0JINGhzUDlRWkNRbmVoWWVaMm96NUlJdnljQ1NOU3hGdkRSaDJmTW5QLUY3Q1d5M1R1dktz?oc=5" TargetMode="External"/><Relationship Id="rId4" Type="http://schemas.openxmlformats.org/officeDocument/2006/relationships/hyperlink" Target="https://news.google.com/rss/articles/CBMiXEFVX3lxTFAyWU1CT1A5Ri1YUEQ4WEhfYVVMZXFhMXd1bURTWkd0VEZ1VUZfbFNIVWptNE5pRmw5REZJWVdFTWIyRlNfSFFRb0M2clJkMnRSaGVjQk10eDlON2Rf?oc=5" TargetMode="External"/><Relationship Id="rId9" Type="http://schemas.openxmlformats.org/officeDocument/2006/relationships/hyperlink" Target="https://news.google.com/rss/articles/CBMiY0FVX3lxTE43X052bzIxRkFFQ2ZsTnk1X2ExSXc5X25KMTdQWC1zbUMzdm5RYm5nZ3R0QUVaQ0xjSklINTRhYkNJU040UGZObmx0cUVmWHBoRlBTRThzeG1yVjhKMk0xcXd3dw?oc=5" TargetMode="External"/><Relationship Id="rId5" Type="http://schemas.openxmlformats.org/officeDocument/2006/relationships/hyperlink" Target="https://news.google.com/rss/articles/CBMiaEFVX3lxTE1HZnlKX29xLXZNX1pSMEs4M1BOMHJFa1VTUnpNOTYzZ3BieGd4QnVmQlBJM3hWMjFMaW53dEI0LUdUdFdLWDlGVlNCVTdnU3lwWlh6c1M3NWlvYnhzRmlobzBELXRDanFl?oc=5" TargetMode="External"/><Relationship Id="rId6" Type="http://schemas.openxmlformats.org/officeDocument/2006/relationships/hyperlink" Target="https://news.google.com/rss/articles/CBMif0FVX3lxTFBTNk9nbi1yTWpYSHh5UXVSNXhFNzZPR2tCc3pkbmZXR0g5OU41eE8yZ3dmb2wtRWZwTDZIOWFqaW5zRFRnMkVBd29HanJ5QUU0R1VLd2RkLVpyNlJBMm1ydk5DOHNBUVhaaHpMU0N5UWFmZ29ZOWlUSzRpWUZHMHc?oc=5" TargetMode="External"/><Relationship Id="rId7" Type="http://schemas.openxmlformats.org/officeDocument/2006/relationships/hyperlink" Target="https://news.google.com/rss/articles/CBMiekFVX3lxTE5wb1R1OU5RakZWclg4d1JLSzNaQUFLeGdqWVZ1VW5zNnN3TW5Ydy13R1ZIN1lEQ0dxRzViMVBSUlp2R1QwSVphc0pISTVGYzdHaXBDd2k3MG0zUExpUzUxU2dldHh5NktwZlFnUS1aWXBISGlNNWFRSDln?oc=5" TargetMode="External"/><Relationship Id="rId8" Type="http://schemas.openxmlformats.org/officeDocument/2006/relationships/hyperlink" Target="https://news.google.com/rss/articles/CBMiXkFVX3lxTE92cnZVUXROR2VIeW5lTmFPRlloUkExM05ZcW45RVBWT0hua1VxaXRDdFRNdTd2V2pVa0VSNFpOWlNfVm13c2taOEFOVHNUV1BTNmxnNWhUY2JBcTNNZ2c?oc=5"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18.88"/>
  </cols>
  <sheetData>
    <row r="1" ht="1134.0" customHeight="1">
      <c r="A1" s="1" t="str">
        <f>HYPERLINK("https://sites.google.com/view/photoboothrentallongbeach/home", IMAGE("https://lh3.googleusercontent.com/d/1Ub_baxN1yIKa7z6PHbWKiQ5Hv3QmkYdb"))</f>
        <v/>
      </c>
    </row>
    <row r="2" ht="112.5" customHeight="1">
      <c r="A2" s="2" t="s">
        <v>0</v>
      </c>
      <c r="B2" s="2" t="s">
        <v>1</v>
      </c>
      <c r="C2" s="1" t="str">
        <f>HYPERLINK("https://sites.google.com/view/photobooth-rental-culver-city/culver-city-photo-booths", IMAGE("https://api.qrserver.com/v1/create-qr-code/?size=150x150&amp;data=https://sites.google.com/view/photobooth-rental-culver-city/culver-city-photo-booths",1))</f>
        <v/>
      </c>
      <c r="D2" s="3" t="s">
        <v>2</v>
      </c>
      <c r="E2" s="1" t="str">
        <f>HYPERLINK("https://sites.google.com/view/photobooth-rental-culver-city/culver-city-photo-booths","rent a photobooth Culver City")</f>
        <v>rent a photobooth Culver City</v>
      </c>
    </row>
    <row r="3" ht="112.5" customHeight="1">
      <c r="A3" s="2" t="s">
        <v>3</v>
      </c>
      <c r="B3" s="2" t="s">
        <v>1</v>
      </c>
      <c r="C3" s="1" t="str">
        <f>HYPERLINK("https://drive.google.com/drive/folders/1HkkrWw4ek6Bg31I_Y6epJ8Um4-1a_Pwv?usp=sharing", IMAGE("https://api.qrserver.com/v1/create-qr-code/?size=150x150&amp;data=https://drive.google.com/drive/folders/1HkkrWw4ek6Bg31I_Y6epJ8Um4-1a_Pwv?usp=sharing",1))</f>
        <v/>
      </c>
      <c r="D3" s="3" t="s">
        <v>4</v>
      </c>
      <c r="E3" s="1" t="str">
        <f>HYPERLINK("https://drive.google.com/drive/folders/1HkkrWw4ek6Bg31I_Y6epJ8Um4-1a_Pwv?usp=sharing","rent a photobooth Culver City")</f>
        <v>rent a photobooth Culver City</v>
      </c>
    </row>
    <row r="4" ht="112.5" customHeight="1">
      <c r="A4" s="2" t="s">
        <v>5</v>
      </c>
      <c r="B4" s="2" t="s">
        <v>1</v>
      </c>
      <c r="C4" s="1" t="str">
        <f>HYPERLINK(" https://news.google.com/rss/search?q=photoboothrental", IMAGE("https://api.qrserver.com/v1/create-qr-code/?size=150x150&amp;data= https://news.google.com/rss/search?q=photoboothrental",1))</f>
        <v/>
      </c>
      <c r="D4" s="3" t="s">
        <v>6</v>
      </c>
      <c r="E4" s="1" t="str">
        <f>HYPERLINK(" https://news.google.com/rss/search?q=photoboothrental","rent a photobooth Culver City")</f>
        <v>rent a photobooth Culver City</v>
      </c>
    </row>
    <row r="5" ht="112.5" customHeight="1">
      <c r="A5" s="2" t="s">
        <v>7</v>
      </c>
      <c r="B5" s="2" t="s">
        <v>8</v>
      </c>
      <c r="C5" s="1" t="str">
        <f>HYPERLINK("https://drive.google.com/drive/folders/1n14uMexQUn4C7GJtAQG_SXV60YCwDoYd?usp=sharing", IMAGE("https://api.qrserver.com/v1/create-qr-code/?size=150x150&amp;data=https://drive.google.com/drive/folders/1n14uMexQUn4C7GJtAQG_SXV60YCwDoYd?usp=sharing",1))</f>
        <v/>
      </c>
      <c r="D5" s="3" t="s">
        <v>9</v>
      </c>
      <c r="E5" s="1" t="str">
        <f>HYPERLINK("https://drive.google.com/drive/folders/1n14uMexQUn4C7GJtAQG_SXV60YCwDoYd?usp=sharing","rent a photobooth Culver City Articles")</f>
        <v>rent a photobooth Culver City Articles</v>
      </c>
    </row>
    <row r="6" ht="112.5" customHeight="1">
      <c r="A6" s="2" t="s">
        <v>10</v>
      </c>
      <c r="B6" s="2" t="s">
        <v>11</v>
      </c>
      <c r="C6" s="1" t="str">
        <f>HYPERLINK("https://drive.google.com/drive/folders/1NH6jizAGIgteRIi8kT5y9IfDtunz6wnA?usp=sharing", IMAGE("https://api.qrserver.com/v1/create-qr-code/?size=150x150&amp;data=https://drive.google.com/drive/folders/1NH6jizAGIgteRIi8kT5y9IfDtunz6wnA?usp=sharing",1))</f>
        <v/>
      </c>
      <c r="D6" s="3" t="s">
        <v>12</v>
      </c>
      <c r="E6" s="1" t="str">
        <f>HYPERLINK("https://drive.google.com/drive/folders/1NH6jizAGIgteRIi8kT5y9IfDtunz6wnA?usp=sharing","rent a photobooth Culver City Photos")</f>
        <v>rent a photobooth Culver City Photos</v>
      </c>
    </row>
    <row r="7" ht="112.5" customHeight="1">
      <c r="A7" s="2" t="s">
        <v>13</v>
      </c>
      <c r="B7" s="2" t="s">
        <v>14</v>
      </c>
      <c r="C7" s="1" t="str">
        <f>HYPERLINK("https://drive.google.com/drive/folders/1spvqhOD3LnKGxqtOCbBClCXmZqHHZozV?usp=sharing", IMAGE("https://api.qrserver.com/v1/create-qr-code/?size=150x150&amp;data=https://drive.google.com/drive/folders/1spvqhOD3LnKGxqtOCbBClCXmZqHHZozV?usp=sharing",1))</f>
        <v/>
      </c>
      <c r="D7" s="3" t="s">
        <v>15</v>
      </c>
      <c r="E7" s="1" t="str">
        <f>HYPERLINK("https://drive.google.com/drive/folders/1spvqhOD3LnKGxqtOCbBClCXmZqHHZozV?usp=sharing","rent a photobooth Culver City PDFs")</f>
        <v>rent a photobooth Culver City PDFs</v>
      </c>
    </row>
    <row r="8" ht="112.5" customHeight="1">
      <c r="A8" s="2" t="s">
        <v>16</v>
      </c>
      <c r="B8" s="2" t="s">
        <v>17</v>
      </c>
      <c r="C8" s="1" t="str">
        <f>HYPERLINK("https://drive.google.com/drive/folders/1T65J8_WJ_Mv-6W0vKob_mc7TjACrZqJs?usp=sharing", IMAGE("https://api.qrserver.com/v1/create-qr-code/?size=150x150&amp;data=https://drive.google.com/drive/folders/1T65J8_WJ_Mv-6W0vKob_mc7TjACrZqJs?usp=sharing",1))</f>
        <v/>
      </c>
      <c r="D8" s="3" t="s">
        <v>18</v>
      </c>
      <c r="E8" s="1" t="str">
        <f>HYPERLINK("https://drive.google.com/drive/folders/1T65J8_WJ_Mv-6W0vKob_mc7TjACrZqJs?usp=sharing","rent a photobooth Culver City Slides")</f>
        <v>rent a photobooth Culver City Slides</v>
      </c>
    </row>
    <row r="9" ht="112.5" customHeight="1">
      <c r="A9" s="2" t="s">
        <v>19</v>
      </c>
      <c r="B9" s="2" t="s">
        <v>1</v>
      </c>
      <c r="C9" s="1" t="str">
        <f>HYPERLINK("https://drive.google.com/file/d/1kedYz3aSZdOeoS4y-dVRbz4kTSz_a6le/view?usp=sharing", IMAGE("https://api.qrserver.com/v1/create-qr-code/?size=150x150&amp;data=https://drive.google.com/file/d/1kedYz3aSZdOeoS4y-dVRbz4kTSz_a6le/view?usp=sharing",1))</f>
        <v/>
      </c>
      <c r="D9" s="3" t="s">
        <v>20</v>
      </c>
      <c r="E9" s="1" t="str">
        <f>HYPERLINK("https://drive.google.com/file/d/1kedYz3aSZdOeoS4y-dVRbz4kTSz_a6le/view?usp=sharing","rent a photobooth Culver City")</f>
        <v>rent a photobooth Culver City</v>
      </c>
    </row>
    <row r="10" ht="112.5" customHeight="1">
      <c r="A10" s="2" t="s">
        <v>19</v>
      </c>
      <c r="B10" s="2" t="s">
        <v>1</v>
      </c>
      <c r="C10" s="1" t="str">
        <f>HYPERLINK("https://drive.google.com/file/d/1J5CSgiTRapbfQGciYrko_BSSAXYUopPF/view?usp=sharing", IMAGE("https://api.qrserver.com/v1/create-qr-code/?size=150x150&amp;data=https://drive.google.com/file/d/1J5CSgiTRapbfQGciYrko_BSSAXYUopPF/view?usp=sharing",1))</f>
        <v/>
      </c>
      <c r="D10" s="3" t="s">
        <v>21</v>
      </c>
      <c r="E10" s="1" t="str">
        <f>HYPERLINK("https://drive.google.com/file/d/1J5CSgiTRapbfQGciYrko_BSSAXYUopPF/view?usp=sharing","rent a photobooth Culver City")</f>
        <v>rent a photobooth Culver City</v>
      </c>
    </row>
    <row r="11" ht="112.5" customHeight="1">
      <c r="A11" s="2" t="s">
        <v>22</v>
      </c>
      <c r="B11" s="2" t="s">
        <v>1</v>
      </c>
      <c r="C11" s="1" t="str">
        <f>HYPERLINK("https://docs.google.com/spreadsheets/d/1YYQaBWrN_rAVvyflBwSpSzFsVMc5cKHruuBxPgNYNtk/edit?usp=sharing", IMAGE("https://api.qrserver.com/v1/create-qr-code/?size=150x150&amp;data=https://docs.google.com/spreadsheets/d/1YYQaBWrN_rAVvyflBwSpSzFsVMc5cKHruuBxPgNYNtk/edit?usp=sharing",1))</f>
        <v/>
      </c>
      <c r="D11" s="3" t="s">
        <v>23</v>
      </c>
      <c r="E11" s="1" t="str">
        <f t="shared" ref="E11:E15" si="1">HYPERLINK("https://docs.google.com/spreadsheets/d/1YYQaBWrN_rAVvyflBwSpSzFsVMc5cKHruuBxPgNYNtk/edit?usp=sharing","rent a photobooth Culver City")</f>
        <v>rent a photobooth Culver City</v>
      </c>
    </row>
    <row r="12" ht="112.5" customHeight="1">
      <c r="A12" s="2" t="s">
        <v>24</v>
      </c>
      <c r="B12" s="2" t="s">
        <v>25</v>
      </c>
      <c r="C12" s="1" t="str">
        <f>HYPERLINK("https://docs.google.com/spreadsheet/pub?key=1YYQaBWrN_rAVvyflBwSpSzFsVMc5cKHruuBxPgNYNtk", IMAGE("https://api.qrserver.com/v1/create-qr-code/?size=150x150&amp;data=https://docs.google.com/spreadsheet/pub?key=1YYQaBWrN_rAVvyflBwSpSzFsVMc5cKHruuBxPgNYNtk",1))</f>
        <v/>
      </c>
      <c r="D12" s="3" t="s">
        <v>26</v>
      </c>
      <c r="E12" s="1" t="str">
        <f t="shared" si="1"/>
        <v>rent a photobooth Culver City</v>
      </c>
    </row>
    <row r="13" ht="112.5" customHeight="1">
      <c r="A13" s="2" t="s">
        <v>27</v>
      </c>
      <c r="B13" s="2" t="s">
        <v>28</v>
      </c>
      <c r="C13" s="1" t="str">
        <f>HYPERLINK("https://docs.google.com/spreadsheets/d/1YYQaBWrN_rAVvyflBwSpSzFsVMc5cKHruuBxPgNYNtk/pubhtml", IMAGE("https://api.qrserver.com/v1/create-qr-code/?size=150x150&amp;data=https://docs.google.com/spreadsheets/d/1YYQaBWrN_rAVvyflBwSpSzFsVMc5cKHruuBxPgNYNtk/pubhtml",1))</f>
        <v/>
      </c>
      <c r="D13" s="3" t="s">
        <v>29</v>
      </c>
      <c r="E13" s="1" t="str">
        <f t="shared" si="1"/>
        <v>rent a photobooth Culver City</v>
      </c>
    </row>
    <row r="14" ht="112.5" customHeight="1">
      <c r="A14" s="2" t="s">
        <v>30</v>
      </c>
      <c r="B14" s="2" t="s">
        <v>31</v>
      </c>
      <c r="C14" s="1" t="str">
        <f>HYPERLINK("https://docs.google.com/spreadsheets/d/1YYQaBWrN_rAVvyflBwSpSzFsVMc5cKHruuBxPgNYNtk/pub", IMAGE("https://api.qrserver.com/v1/create-qr-code/?size=150x150&amp;data=https://docs.google.com/spreadsheets/d/1YYQaBWrN_rAVvyflBwSpSzFsVMc5cKHruuBxPgNYNtk/pub",1))</f>
        <v/>
      </c>
      <c r="D14" s="3" t="s">
        <v>32</v>
      </c>
      <c r="E14" s="1" t="str">
        <f t="shared" si="1"/>
        <v>rent a photobooth Culver City</v>
      </c>
    </row>
    <row r="15" ht="112.5" customHeight="1">
      <c r="A15" s="2" t="s">
        <v>33</v>
      </c>
      <c r="B15" s="2" t="s">
        <v>34</v>
      </c>
      <c r="C15" s="1" t="str">
        <f>HYPERLINK("https://docs.google.com/spreadsheets/d/1YYQaBWrN_rAVvyflBwSpSzFsVMc5cKHruuBxPgNYNtk/view", IMAGE("https://api.qrserver.com/v1/create-qr-code/?size=150x150&amp;data=https://docs.google.com/spreadsheets/d/1YYQaBWrN_rAVvyflBwSpSzFsVMc5cKHruuBxPgNYNtk/view",1))</f>
        <v/>
      </c>
      <c r="D15" s="3" t="s">
        <v>35</v>
      </c>
      <c r="E15" s="1" t="str">
        <f t="shared" si="1"/>
        <v>rent a photobooth Culver City</v>
      </c>
    </row>
    <row r="16" ht="112.5" customHeight="1">
      <c r="A16" s="2" t="s">
        <v>36</v>
      </c>
      <c r="B16" s="2" t="s">
        <v>1</v>
      </c>
      <c r="C16" s="1" t="str">
        <f>HYPERLINK("https://docs.google.com/forms/d/1vdLEYDlAHYq2lnp5GfA1R_WlPQB84S0exwfJbINjAso/edit?usp=sharing", IMAGE("https://api.qrserver.com/v1/create-qr-code/?size=150x150&amp;data=https://docs.google.com/forms/d/1vdLEYDlAHYq2lnp5GfA1R_WlPQB84S0exwfJbINjAso/edit?usp=sharing",1))</f>
        <v/>
      </c>
      <c r="D16" s="3" t="s">
        <v>37</v>
      </c>
      <c r="E16" s="1" t="str">
        <f>HYPERLINK("https://docs.google.com/forms/d/1vdLEYDlAHYq2lnp5GfA1R_WlPQB84S0exwfJbINjAso/edit?usp=sharing","rent a photobooth Culver City")</f>
        <v>rent a photobooth Culver City</v>
      </c>
    </row>
    <row r="17" ht="112.5" customHeight="1">
      <c r="A17" s="2" t="s">
        <v>38</v>
      </c>
      <c r="B17" s="2" t="s">
        <v>1</v>
      </c>
      <c r="C17" s="1" t="str">
        <f>HYPERLINK("https://docs.google.com/drawings/d/1pmLCgUx6acxYjTHC4zG38FWXBT5W_ULu-Cq6snbcf8U/edit?usp=sharing", IMAGE("https://api.qrserver.com/v1/create-qr-code/?size=150x150&amp;data=https://docs.google.com/drawings/d/1pmLCgUx6acxYjTHC4zG38FWXBT5W_ULu-Cq6snbcf8U/edit?usp=sharing",1))</f>
        <v/>
      </c>
      <c r="D17" s="3" t="s">
        <v>39</v>
      </c>
      <c r="E17" s="1" t="str">
        <f>HYPERLINK("https://docs.google.com/drawings/d/1pmLCgUx6acxYjTHC4zG38FWXBT5W_ULu-Cq6snbcf8U/edit?usp=sharing","rent a photobooth Culver City")</f>
        <v>rent a photobooth Culver City</v>
      </c>
    </row>
    <row r="18" ht="112.5" customHeight="1">
      <c r="A18" s="2" t="s">
        <v>40</v>
      </c>
      <c r="B18" s="2" t="s">
        <v>41</v>
      </c>
      <c r="C18" s="1" t="str">
        <f>HYPERLINK("https://drive.google.com/file/d/1Ub_baxN1yIKa7z6PHbWKiQ5Hv3QmkYdb/view?usp=drivesdk", IMAGE("https://api.qrserver.com/v1/create-qr-code/?size=150x150&amp;data=https://drive.google.com/file/d/1Ub_baxN1yIKa7z6PHbWKiQ5Hv3QmkYdb/view?usp=drivesdk",1))</f>
        <v/>
      </c>
      <c r="D18" s="3" t="s">
        <v>42</v>
      </c>
    </row>
    <row r="19" ht="112.5" customHeight="1">
      <c r="A19" s="2" t="s">
        <v>43</v>
      </c>
      <c r="B19" s="2" t="s">
        <v>44</v>
      </c>
      <c r="C19" s="1" t="str">
        <f>HYPERLINK("https://sites.google.com/view/photoboothrentallongbeach/home", IMAGE("https://api.qrserver.com/v1/create-qr-code/?size=150x150&amp;data=https://sites.google.com/view/photoboothrentallongbeach/home",1))</f>
        <v/>
      </c>
      <c r="D19" s="3" t="s">
        <v>45</v>
      </c>
    </row>
    <row r="20" ht="112.5" customHeight="1">
      <c r="A20" s="2" t="s">
        <v>46</v>
      </c>
      <c r="B20" s="2" t="s">
        <v>1</v>
      </c>
      <c r="C20" s="1" t="str">
        <f>HYPERLINK("https://docs.google.com/document/d/1b93ofkWOlPSUGR9cAcLNkuyYNnDMYCTOETzcB9Q4Z0I/edit?usp=sharing", IMAGE("https://api.qrserver.com/v1/create-qr-code/?size=150x150&amp;data=https://docs.google.com/document/d/1b93ofkWOlPSUGR9cAcLNkuyYNnDMYCTOETzcB9Q4Z0I/edit?usp=sharing",1))</f>
        <v/>
      </c>
      <c r="D20" s="3" t="s">
        <v>47</v>
      </c>
      <c r="E20" s="1" t="str">
        <f t="shared" ref="E20:E22" si="2">HYPERLINK("https://docs.google.com/document/d/1b93ofkWOlPSUGR9cAcLNkuyYNnDMYCTOETzcB9Q4Z0I/edit?usp=sharing","rent a photobooth Culver City")</f>
        <v>rent a photobooth Culver City</v>
      </c>
    </row>
    <row r="21" ht="112.5" customHeight="1">
      <c r="A21" s="2" t="s">
        <v>48</v>
      </c>
      <c r="B21" s="2" t="s">
        <v>31</v>
      </c>
      <c r="C21" s="1" t="str">
        <f>HYPERLINK("https://docs.google.com/document/d/1b93ofkWOlPSUGR9cAcLNkuyYNnDMYCTOETzcB9Q4Z0I/pub", IMAGE("https://api.qrserver.com/v1/create-qr-code/?size=150x150&amp;data=https://docs.google.com/document/d/1b93ofkWOlPSUGR9cAcLNkuyYNnDMYCTOETzcB9Q4Z0I/pub",1))</f>
        <v/>
      </c>
      <c r="D21" s="3" t="s">
        <v>49</v>
      </c>
      <c r="E21" s="1" t="str">
        <f t="shared" si="2"/>
        <v>rent a photobooth Culver City</v>
      </c>
    </row>
    <row r="22" ht="112.5" customHeight="1">
      <c r="A22" s="2" t="s">
        <v>50</v>
      </c>
      <c r="B22" s="2" t="s">
        <v>34</v>
      </c>
      <c r="C22" s="1" t="str">
        <f>HYPERLINK("https://docs.google.com/document/d/1b93ofkWOlPSUGR9cAcLNkuyYNnDMYCTOETzcB9Q4Z0I/view", IMAGE("https://api.qrserver.com/v1/create-qr-code/?size=150x150&amp;data=https://docs.google.com/document/d/1b93ofkWOlPSUGR9cAcLNkuyYNnDMYCTOETzcB9Q4Z0I/view",1))</f>
        <v/>
      </c>
      <c r="D22" s="3" t="s">
        <v>51</v>
      </c>
      <c r="E22" s="1" t="str">
        <f t="shared" si="2"/>
        <v>rent a photobooth Culver City</v>
      </c>
    </row>
    <row r="23" ht="112.5" customHeight="1">
      <c r="A23" s="2" t="s">
        <v>52</v>
      </c>
      <c r="B23" s="2" t="s">
        <v>1</v>
      </c>
      <c r="C23" s="1" t="str">
        <f>HYPERLINK("https://docs.google.com/presentation/d/1yrTUDKSDuWelImVnxkhui5P69po1nxy5NCJ1NP5-Z14/edit?usp=sharing", IMAGE("https://api.qrserver.com/v1/create-qr-code/?size=150x150&amp;data=https://docs.google.com/presentation/d/1yrTUDKSDuWelImVnxkhui5P69po1nxy5NCJ1NP5-Z14/edit?usp=sharing",1))</f>
        <v/>
      </c>
      <c r="D23" s="3" t="s">
        <v>53</v>
      </c>
      <c r="E23" s="1" t="str">
        <f t="shared" ref="E23:E26" si="3">HYPERLINK("https://docs.google.com/presentation/d/1yrTUDKSDuWelImVnxkhui5P69po1nxy5NCJ1NP5-Z14/edit?usp=sharing","rent a photobooth Culver City")</f>
        <v>rent a photobooth Culver City</v>
      </c>
    </row>
    <row r="24" ht="112.5" customHeight="1">
      <c r="A24" s="2" t="s">
        <v>54</v>
      </c>
      <c r="B24" s="2" t="s">
        <v>31</v>
      </c>
      <c r="C24" s="1" t="str">
        <f>HYPERLINK("https://docs.google.com/presentation/d/1yrTUDKSDuWelImVnxkhui5P69po1nxy5NCJ1NP5-Z14/pub?start=true&amp;loop=true&amp;delayms=3000", IMAGE("https://api.qrserver.com/v1/create-qr-code/?size=150x150&amp;data=https://docs.google.com/presentation/d/1yrTUDKSDuWelImVnxkhui5P69po1nxy5NCJ1NP5-Z14/pub?start=true&amp;loop=true&amp;delayms=3000",1))</f>
        <v/>
      </c>
      <c r="D24" s="3" t="s">
        <v>55</v>
      </c>
      <c r="E24" s="1" t="str">
        <f t="shared" si="3"/>
        <v>rent a photobooth Culver City</v>
      </c>
    </row>
    <row r="25" ht="112.5" customHeight="1">
      <c r="A25" s="2" t="s">
        <v>56</v>
      </c>
      <c r="B25" s="2" t="s">
        <v>34</v>
      </c>
      <c r="C25" s="1" t="str">
        <f>HYPERLINK("https://docs.google.com/presentation/d/1yrTUDKSDuWelImVnxkhui5P69po1nxy5NCJ1NP5-Z14/view", IMAGE("https://api.qrserver.com/v1/create-qr-code/?size=150x150&amp;data=https://docs.google.com/presentation/d/1yrTUDKSDuWelImVnxkhui5P69po1nxy5NCJ1NP5-Z14/view",1))</f>
        <v/>
      </c>
      <c r="D25" s="3" t="s">
        <v>57</v>
      </c>
      <c r="E25" s="1" t="str">
        <f t="shared" si="3"/>
        <v>rent a photobooth Culver City</v>
      </c>
    </row>
    <row r="26" ht="112.5" customHeight="1">
      <c r="A26" s="2" t="s">
        <v>58</v>
      </c>
      <c r="B26" s="2" t="s">
        <v>59</v>
      </c>
      <c r="C26" s="1" t="str">
        <f>HYPERLINK("https://docs.google.com/presentation/d/1yrTUDKSDuWelImVnxkhui5P69po1nxy5NCJ1NP5-Z14/htmlpresent", IMAGE("https://api.qrserver.com/v1/create-qr-code/?size=150x150&amp;data=https://docs.google.com/presentation/d/1yrTUDKSDuWelImVnxkhui5P69po1nxy5NCJ1NP5-Z14/htmlpresent",1))</f>
        <v/>
      </c>
      <c r="D26" s="3" t="s">
        <v>60</v>
      </c>
      <c r="E26" s="1" t="str">
        <f t="shared" si="3"/>
        <v>rent a photobooth Culver City</v>
      </c>
    </row>
    <row r="27" ht="112.5" customHeight="1">
      <c r="A27" s="2" t="s">
        <v>61</v>
      </c>
      <c r="B27" s="2" t="s">
        <v>62</v>
      </c>
      <c r="C27" s="1" t="str">
        <f>HYPERLINK("https://calendar.google.com?cid=d25a90c25cfb843e41f9818b54d3329fcf899591ab5759ec31b49f2e5516d05b@group.calendar.google.com", IMAGE("https://api.qrserver.com/v1/create-qr-code/?size=150x150&amp;data=https://calendar.google.com?cid=d25a90c25cfb843e41f9818b54d3329fcf899591ab5759ec31b49f2e5516d05b@group.calendar.google.com",1))</f>
        <v/>
      </c>
      <c r="D27" s="3" t="s">
        <v>63</v>
      </c>
      <c r="E27" s="1" t="str">
        <f>HYPERLINK("https://calendar.google.com?cid=d25a90c25cfb843e41f9818b54d3329fcf899591ab5759ec31b49f2e5516d05b@group.calendar.google.com","rent a photobooth Culver City")</f>
        <v>rent a photobooth Culver City</v>
      </c>
    </row>
    <row r="28" ht="112.5" customHeight="1">
      <c r="A28" s="2" t="s">
        <v>64</v>
      </c>
      <c r="B28" s="2" t="s">
        <v>65</v>
      </c>
      <c r="C28" s="1" t="str">
        <f>HYPERLINK("https://www.google.com/calendar/event?eid=NWFrM2tjOWZwZXR2b3R2OTV1czF2cGVtbDQgZDI1YTkwYzI1Y2ZiODQzZTQxZjk4MThiNTRkMzMyOWZjZjg5OTU5MWFiNTc1OWVjMzFiNDlmMmU1NTE2ZDA1YkBncm91cC5jYWxlbmRhci5nb29nbGUuY29t", IMAGE("https://api.qrserver.com/v1/create-qr-code/?size=150x150&amp;data=https://www.google.com/calendar/event?eid=NWFrM2tjOWZwZXR2b3R2OTV1czF2cGVtbDQgZDI1YTkwYzI1Y2ZiODQzZTQxZjk4MThiNTRkMzMyOWZjZjg5OTU5MWFiNTc1OWVjMzFiNDlmMmU1NTE2ZDA1YkBncm91cC5jYWxlbmRhci5nb29nbGU"&amp;"uY29t",1))</f>
        <v/>
      </c>
      <c r="D28" s="3" t="s">
        <v>66</v>
      </c>
      <c r="E28" s="1" t="str">
        <f>HYPERLINK("https://www.google.com/calendar/event?eid=NWFrM2tjOWZwZXR2b3R2OTV1czF2cGVtbDQgZDI1YTkwYzI1Y2ZiODQzZTQxZjk4MThiNTRkMzMyOWZjZjg5OTU5MWFiNTc1OWVjMzFiNDlmMmU1NTE2ZDA1YkBncm91cC5jYWxlbmRhci5nb29nbGUuY29t","rent a photobooth Culver City")</f>
        <v>rent a photobooth Culver City</v>
      </c>
    </row>
    <row r="29" ht="112.5" customHeight="1">
      <c r="A29" s="2" t="s">
        <v>64</v>
      </c>
      <c r="B29" s="2" t="s">
        <v>65</v>
      </c>
      <c r="C29" s="1" t="str">
        <f>HYPERLINK("https://www.google.com/calendar/event?eid=aDJnMXJsbXY5MHJnMzBudGM3MTQ1ZWI5cWcgZDI1YTkwYzI1Y2ZiODQzZTQxZjk4MThiNTRkMzMyOWZjZjg5OTU5MWFiNTc1OWVjMzFiNDlmMmU1NTE2ZDA1YkBncm91cC5jYWxlbmRhci5nb29nbGUuY29t", IMAGE("https://api.qrserver.com/v1/create-qr-code/?size=150x150&amp;data=https://www.google.com/calendar/event?eid=aDJnMXJsbXY5MHJnMzBudGM3MTQ1ZWI5cWcgZDI1YTkwYzI1Y2ZiODQzZTQxZjk4MThiNTRkMzMyOWZjZjg5OTU5MWFiNTc1OWVjMzFiNDlmMmU1NTE2ZDA1YkBncm91cC5jYWxlbmRhci5nb29nbGU"&amp;"uY29t",1))</f>
        <v/>
      </c>
      <c r="D29" s="3" t="s">
        <v>67</v>
      </c>
      <c r="E29" s="1" t="str">
        <f>HYPERLINK("https://www.google.com/calendar/event?eid=aDJnMXJsbXY5MHJnMzBudGM3MTQ1ZWI5cWcgZDI1YTkwYzI1Y2ZiODQzZTQxZjk4MThiNTRkMzMyOWZjZjg5OTU5MWFiNTc1OWVjMzFiNDlmMmU1NTE2ZDA1YkBncm91cC5jYWxlbmRhci5nb29nbGUuY29t","rent a photobooth Culver City")</f>
        <v>rent a photobooth Culver City</v>
      </c>
    </row>
    <row r="30" ht="112.5" customHeight="1">
      <c r="A30" s="2" t="s">
        <v>64</v>
      </c>
      <c r="B30" s="2" t="s">
        <v>65</v>
      </c>
      <c r="C30" s="1" t="str">
        <f>HYPERLINK("https://www.google.com/calendar/event?eid=ZTlnNWk5cWVibzRkOG1sdnRvZHFpN3RmNnMgZDI1YTkwYzI1Y2ZiODQzZTQxZjk4MThiNTRkMzMyOWZjZjg5OTU5MWFiNTc1OWVjMzFiNDlmMmU1NTE2ZDA1YkBncm91cC5jYWxlbmRhci5nb29nbGUuY29t", IMAGE("https://api.qrserver.com/v1/create-qr-code/?size=150x150&amp;data=https://www.google.com/calendar/event?eid=ZTlnNWk5cWVibzRkOG1sdnRvZHFpN3RmNnMgZDI1YTkwYzI1Y2ZiODQzZTQxZjk4MThiNTRkMzMyOWZjZjg5OTU5MWFiNTc1OWVjMzFiNDlmMmU1NTE2ZDA1YkBncm91cC5jYWxlbmRhci5nb29nbGU"&amp;"uY29t",1))</f>
        <v/>
      </c>
      <c r="D30" s="3" t="s">
        <v>68</v>
      </c>
      <c r="E30" s="1" t="str">
        <f>HYPERLINK("https://www.google.com/calendar/event?eid=ZTlnNWk5cWVibzRkOG1sdnRvZHFpN3RmNnMgZDI1YTkwYzI1Y2ZiODQzZTQxZjk4MThiNTRkMzMyOWZjZjg5OTU5MWFiNTc1OWVjMzFiNDlmMmU1NTE2ZDA1YkBncm91cC5jYWxlbmRhci5nb29nbGUuY29t","rent a photobooth Culver City")</f>
        <v>rent a photobooth Culver City</v>
      </c>
    </row>
    <row r="31" ht="112.5" customHeight="1">
      <c r="A31" s="2" t="s">
        <v>64</v>
      </c>
      <c r="B31" s="2" t="s">
        <v>65</v>
      </c>
      <c r="C31" s="1" t="str">
        <f>HYPERLINK("https://www.google.com/calendar/event?eid=dWFiNTJzM25jc2RxbjF2MWthcW5nNWo2MWcgZDI1YTkwYzI1Y2ZiODQzZTQxZjk4MThiNTRkMzMyOWZjZjg5OTU5MWFiNTc1OWVjMzFiNDlmMmU1NTE2ZDA1YkBncm91cC5jYWxlbmRhci5nb29nbGUuY29t", IMAGE("https://api.qrserver.com/v1/create-qr-code/?size=150x150&amp;data=https://www.google.com/calendar/event?eid=dWFiNTJzM25jc2RxbjF2MWthcW5nNWo2MWcgZDI1YTkwYzI1Y2ZiODQzZTQxZjk4MThiNTRkMzMyOWZjZjg5OTU5MWFiNTc1OWVjMzFiNDlmMmU1NTE2ZDA1YkBncm91cC5jYWxlbmRhci5nb29nbGU"&amp;"uY29t",1))</f>
        <v/>
      </c>
      <c r="D31" s="3" t="s">
        <v>69</v>
      </c>
      <c r="E31" s="1" t="str">
        <f>HYPERLINK("https://www.google.com/calendar/event?eid=dWFiNTJzM25jc2RxbjF2MWthcW5nNWo2MWcgZDI1YTkwYzI1Y2ZiODQzZTQxZjk4MThiNTRkMzMyOWZjZjg5OTU5MWFiNTc1OWVjMzFiNDlmMmU1NTE2ZDA1YkBncm91cC5jYWxlbmRhci5nb29nbGUuY29t","rent a photobooth Culver City")</f>
        <v>rent a photobooth Culver City</v>
      </c>
    </row>
    <row r="32" ht="112.5" customHeight="1">
      <c r="A32" s="2" t="s">
        <v>64</v>
      </c>
      <c r="B32" s="2" t="s">
        <v>65</v>
      </c>
      <c r="C32" s="1" t="str">
        <f>HYPERLINK("https://www.google.com/calendar/event?eid=ZWFxNTRpczVkb3VucjV0MTk1dTVzdjNvM28gZDI1YTkwYzI1Y2ZiODQzZTQxZjk4MThiNTRkMzMyOWZjZjg5OTU5MWFiNTc1OWVjMzFiNDlmMmU1NTE2ZDA1YkBncm91cC5jYWxlbmRhci5nb29nbGUuY29t", IMAGE("https://api.qrserver.com/v1/create-qr-code/?size=150x150&amp;data=https://www.google.com/calendar/event?eid=ZWFxNTRpczVkb3VucjV0MTk1dTVzdjNvM28gZDI1YTkwYzI1Y2ZiODQzZTQxZjk4MThiNTRkMzMyOWZjZjg5OTU5MWFiNTc1OWVjMzFiNDlmMmU1NTE2ZDA1YkBncm91cC5jYWxlbmRhci5nb29nbGU"&amp;"uY29t",1))</f>
        <v/>
      </c>
      <c r="D32" s="3" t="s">
        <v>70</v>
      </c>
      <c r="E32" s="1" t="str">
        <f>HYPERLINK("https://www.google.com/calendar/event?eid=ZWFxNTRpczVkb3VucjV0MTk1dTVzdjNvM28gZDI1YTkwYzI1Y2ZiODQzZTQxZjk4MThiNTRkMzMyOWZjZjg5OTU5MWFiNTc1OWVjMzFiNDlmMmU1NTE2ZDA1YkBncm91cC5jYWxlbmRhci5nb29nbGUuY29t","rent a photobooth Culver City")</f>
        <v>rent a photobooth Culver City</v>
      </c>
    </row>
    <row r="33" ht="112.5" customHeight="1">
      <c r="A33" s="2" t="s">
        <v>64</v>
      </c>
      <c r="B33" s="2" t="s">
        <v>65</v>
      </c>
      <c r="C33" s="1" t="str">
        <f>HYPERLINK("https://www.google.com/calendar/event?eid=cHFsMmMzdWgwcWJhN3BrZDdjcDNoaGZuYzQgZDI1YTkwYzI1Y2ZiODQzZTQxZjk4MThiNTRkMzMyOWZjZjg5OTU5MWFiNTc1OWVjMzFiNDlmMmU1NTE2ZDA1YkBncm91cC5jYWxlbmRhci5nb29nbGUuY29t", IMAGE("https://api.qrserver.com/v1/create-qr-code/?size=150x150&amp;data=https://www.google.com/calendar/event?eid=cHFsMmMzdWgwcWJhN3BrZDdjcDNoaGZuYzQgZDI1YTkwYzI1Y2ZiODQzZTQxZjk4MThiNTRkMzMyOWZjZjg5OTU5MWFiNTc1OWVjMzFiNDlmMmU1NTE2ZDA1YkBncm91cC5jYWxlbmRhci5nb29nbGU"&amp;"uY29t",1))</f>
        <v/>
      </c>
      <c r="D33" s="3" t="s">
        <v>71</v>
      </c>
      <c r="E33" s="1" t="str">
        <f>HYPERLINK("https://www.google.com/calendar/event?eid=cHFsMmMzdWgwcWJhN3BrZDdjcDNoaGZuYzQgZDI1YTkwYzI1Y2ZiODQzZTQxZjk4MThiNTRkMzMyOWZjZjg5OTU5MWFiNTc1OWVjMzFiNDlmMmU1NTE2ZDA1YkBncm91cC5jYWxlbmRhci5nb29nbGUuY29t","rent a photobooth Culver City")</f>
        <v>rent a photobooth Culver City</v>
      </c>
    </row>
    <row r="34" ht="112.5" customHeight="1">
      <c r="A34" s="2" t="s">
        <v>64</v>
      </c>
      <c r="B34" s="2" t="s">
        <v>65</v>
      </c>
      <c r="C34" s="1" t="str">
        <f>HYPERLINK("https://www.google.com/calendar/event?eid=MDlpcG1jcnBobzBkMzA1b2NvMjN0NnVuc3MgZDI1YTkwYzI1Y2ZiODQzZTQxZjk4MThiNTRkMzMyOWZjZjg5OTU5MWFiNTc1OWVjMzFiNDlmMmU1NTE2ZDA1YkBncm91cC5jYWxlbmRhci5nb29nbGUuY29t", IMAGE("https://api.qrserver.com/v1/create-qr-code/?size=150x150&amp;data=https://www.google.com/calendar/event?eid=MDlpcG1jcnBobzBkMzA1b2NvMjN0NnVuc3MgZDI1YTkwYzI1Y2ZiODQzZTQxZjk4MThiNTRkMzMyOWZjZjg5OTU5MWFiNTc1OWVjMzFiNDlmMmU1NTE2ZDA1YkBncm91cC5jYWxlbmRhci5nb29nbGU"&amp;"uY29t",1))</f>
        <v/>
      </c>
      <c r="D34" s="3" t="s">
        <v>72</v>
      </c>
      <c r="E34" s="1" t="str">
        <f>HYPERLINK("https://www.google.com/calendar/event?eid=MDlpcG1jcnBobzBkMzA1b2NvMjN0NnVuc3MgZDI1YTkwYzI1Y2ZiODQzZTQxZjk4MThiNTRkMzMyOWZjZjg5OTU5MWFiNTc1OWVjMzFiNDlmMmU1NTE2ZDA1YkBncm91cC5jYWxlbmRhci5nb29nbGUuY29t","rent a photobooth Culver City")</f>
        <v>rent a photobooth Culver City</v>
      </c>
    </row>
    <row r="35" ht="112.5" customHeight="1">
      <c r="A35" s="2" t="s">
        <v>64</v>
      </c>
      <c r="B35" s="2" t="s">
        <v>65</v>
      </c>
      <c r="C35" s="1" t="str">
        <f>HYPERLINK("https://www.google.com/calendar/event?eid=bjJtczdhZWNuYTZobzdocTloZXE4NHMzczQgZDI1YTkwYzI1Y2ZiODQzZTQxZjk4MThiNTRkMzMyOWZjZjg5OTU5MWFiNTc1OWVjMzFiNDlmMmU1NTE2ZDA1YkBncm91cC5jYWxlbmRhci5nb29nbGUuY29t", IMAGE("https://api.qrserver.com/v1/create-qr-code/?size=150x150&amp;data=https://www.google.com/calendar/event?eid=bjJtczdhZWNuYTZobzdocTloZXE4NHMzczQgZDI1YTkwYzI1Y2ZiODQzZTQxZjk4MThiNTRkMzMyOWZjZjg5OTU5MWFiNTc1OWVjMzFiNDlmMmU1NTE2ZDA1YkBncm91cC5jYWxlbmRhci5nb29nbGU"&amp;"uY29t",1))</f>
        <v/>
      </c>
      <c r="D35" s="3" t="s">
        <v>73</v>
      </c>
      <c r="E35" s="1" t="str">
        <f>HYPERLINK("https://www.google.com/calendar/event?eid=bjJtczdhZWNuYTZobzdocTloZXE4NHMzczQgZDI1YTkwYzI1Y2ZiODQzZTQxZjk4MThiNTRkMzMyOWZjZjg5OTU5MWFiNTc1OWVjMzFiNDlmMmU1NTE2ZDA1YkBncm91cC5jYWxlbmRhci5nb29nbGUuY29t","rent a photobooth Culver City")</f>
        <v>rent a photobooth Culver City</v>
      </c>
    </row>
    <row r="36" ht="112.5" customHeight="1">
      <c r="A36" s="2" t="s">
        <v>64</v>
      </c>
      <c r="B36" s="2" t="s">
        <v>65</v>
      </c>
      <c r="C36" s="1" t="str">
        <f>HYPERLINK("https://www.google.com/calendar/event?eid=aTZxYWV1ZGFoNTR2MGcwaXJrOG84NWRmMWsgZDI1YTkwYzI1Y2ZiODQzZTQxZjk4MThiNTRkMzMyOWZjZjg5OTU5MWFiNTc1OWVjMzFiNDlmMmU1NTE2ZDA1YkBncm91cC5jYWxlbmRhci5nb29nbGUuY29t", IMAGE("https://api.qrserver.com/v1/create-qr-code/?size=150x150&amp;data=https://www.google.com/calendar/event?eid=aTZxYWV1ZGFoNTR2MGcwaXJrOG84NWRmMWsgZDI1YTkwYzI1Y2ZiODQzZTQxZjk4MThiNTRkMzMyOWZjZjg5OTU5MWFiNTc1OWVjMzFiNDlmMmU1NTE2ZDA1YkBncm91cC5jYWxlbmRhci5nb29nbGU"&amp;"uY29t",1))</f>
        <v/>
      </c>
      <c r="D36" s="3" t="s">
        <v>74</v>
      </c>
      <c r="E36" s="1" t="str">
        <f>HYPERLINK("https://www.google.com/calendar/event?eid=aTZxYWV1ZGFoNTR2MGcwaXJrOG84NWRmMWsgZDI1YTkwYzI1Y2ZiODQzZTQxZjk4MThiNTRkMzMyOWZjZjg5OTU5MWFiNTc1OWVjMzFiNDlmMmU1NTE2ZDA1YkBncm91cC5jYWxlbmRhci5nb29nbGUuY29t","rent a photobooth Culver City")</f>
        <v>rent a photobooth Culver City</v>
      </c>
    </row>
    <row r="37" ht="112.5" customHeight="1">
      <c r="A37" s="2" t="s">
        <v>64</v>
      </c>
      <c r="B37" s="2" t="s">
        <v>65</v>
      </c>
      <c r="C37" s="1" t="str">
        <f>HYPERLINK("https://www.google.com/calendar/event?eid=NmpmMGduM3QzM3Fva2UxdmY5aDBybjhvMWcgZDI1YTkwYzI1Y2ZiODQzZTQxZjk4MThiNTRkMzMyOWZjZjg5OTU5MWFiNTc1OWVjMzFiNDlmMmU1NTE2ZDA1YkBncm91cC5jYWxlbmRhci5nb29nbGUuY29t", IMAGE("https://api.qrserver.com/v1/create-qr-code/?size=150x150&amp;data=https://www.google.com/calendar/event?eid=NmpmMGduM3QzM3Fva2UxdmY5aDBybjhvMWcgZDI1YTkwYzI1Y2ZiODQzZTQxZjk4MThiNTRkMzMyOWZjZjg5OTU5MWFiNTc1OWVjMzFiNDlmMmU1NTE2ZDA1YkBncm91cC5jYWxlbmRhci5nb29nbGU"&amp;"uY29t",1))</f>
        <v/>
      </c>
      <c r="D37" s="3" t="s">
        <v>75</v>
      </c>
      <c r="E37" s="1" t="str">
        <f>HYPERLINK("https://www.google.com/calendar/event?eid=NmpmMGduM3QzM3Fva2UxdmY5aDBybjhvMWcgZDI1YTkwYzI1Y2ZiODQzZTQxZjk4MThiNTRkMzMyOWZjZjg5OTU5MWFiNTc1OWVjMzFiNDlmMmU1NTE2ZDA1YkBncm91cC5jYWxlbmRhci5nb29nbGUuY29t","rent a photobooth Culver City")</f>
        <v>rent a photobooth Culver City</v>
      </c>
    </row>
    <row r="38" ht="112.5" customHeight="1">
      <c r="A38" s="2" t="s">
        <v>64</v>
      </c>
      <c r="B38" s="2" t="s">
        <v>65</v>
      </c>
      <c r="C38" s="1" t="str">
        <f>HYPERLINK("https://www.google.com/calendar/event?eid=N3IyYWhyYTRkajUyZ2NiYnBlZDhsM2JibmsgZDI1YTkwYzI1Y2ZiODQzZTQxZjk4MThiNTRkMzMyOWZjZjg5OTU5MWFiNTc1OWVjMzFiNDlmMmU1NTE2ZDA1YkBncm91cC5jYWxlbmRhci5nb29nbGUuY29t", IMAGE("https://api.qrserver.com/v1/create-qr-code/?size=150x150&amp;data=https://www.google.com/calendar/event?eid=N3IyYWhyYTRkajUyZ2NiYnBlZDhsM2JibmsgZDI1YTkwYzI1Y2ZiODQzZTQxZjk4MThiNTRkMzMyOWZjZjg5OTU5MWFiNTc1OWVjMzFiNDlmMmU1NTE2ZDA1YkBncm91cC5jYWxlbmRhci5nb29nbGU"&amp;"uY29t",1))</f>
        <v/>
      </c>
      <c r="D38" s="3" t="s">
        <v>76</v>
      </c>
      <c r="E38" s="1" t="str">
        <f>HYPERLINK("https://www.google.com/calendar/event?eid=N3IyYWhyYTRkajUyZ2NiYnBlZDhsM2JibmsgZDI1YTkwYzI1Y2ZiODQzZTQxZjk4MThiNTRkMzMyOWZjZjg5OTU5MWFiNTc1OWVjMzFiNDlmMmU1NTE2ZDA1YkBncm91cC5jYWxlbmRhci5nb29nbGUuY29t","rent a photobooth Culver City")</f>
        <v>rent a photobooth Culver City</v>
      </c>
    </row>
    <row r="39" ht="112.5" customHeight="1">
      <c r="A39" s="2" t="s">
        <v>64</v>
      </c>
      <c r="B39" s="2" t="s">
        <v>65</v>
      </c>
      <c r="C39" s="1" t="str">
        <f>HYPERLINK("https://www.google.com/calendar/event?eid=bXNiOGFudWZwcTNhb3VqazYwbXJmdXEydTggZDI1YTkwYzI1Y2ZiODQzZTQxZjk4MThiNTRkMzMyOWZjZjg5OTU5MWFiNTc1OWVjMzFiNDlmMmU1NTE2ZDA1YkBncm91cC5jYWxlbmRhci5nb29nbGUuY29t", IMAGE("https://api.qrserver.com/v1/create-qr-code/?size=150x150&amp;data=https://www.google.com/calendar/event?eid=bXNiOGFudWZwcTNhb3VqazYwbXJmdXEydTggZDI1YTkwYzI1Y2ZiODQzZTQxZjk4MThiNTRkMzMyOWZjZjg5OTU5MWFiNTc1OWVjMzFiNDlmMmU1NTE2ZDA1YkBncm91cC5jYWxlbmRhci5nb29nbGU"&amp;"uY29t",1))</f>
        <v/>
      </c>
      <c r="D39" s="3" t="s">
        <v>77</v>
      </c>
      <c r="E39" s="1" t="str">
        <f>HYPERLINK("https://www.google.com/calendar/event?eid=bXNiOGFudWZwcTNhb3VqazYwbXJmdXEydTggZDI1YTkwYzI1Y2ZiODQzZTQxZjk4MThiNTRkMzMyOWZjZjg5OTU5MWFiNTc1OWVjMzFiNDlmMmU1NTE2ZDA1YkBncm91cC5jYWxlbmRhci5nb29nbGUuY29t","rent a photobooth Culver City")</f>
        <v>rent a photobooth Culver City</v>
      </c>
    </row>
    <row r="40" ht="112.5" customHeight="1">
      <c r="A40" s="2" t="s">
        <v>64</v>
      </c>
      <c r="B40" s="2" t="s">
        <v>65</v>
      </c>
      <c r="C40" s="1" t="str">
        <f>HYPERLINK("https://www.google.com/calendar/event?eid=MmcyNGhjZm5vM21nZnFqcTVsNW9qbGN1ZjQgZDI1YTkwYzI1Y2ZiODQzZTQxZjk4MThiNTRkMzMyOWZjZjg5OTU5MWFiNTc1OWVjMzFiNDlmMmU1NTE2ZDA1YkBncm91cC5jYWxlbmRhci5nb29nbGUuY29t", IMAGE("https://api.qrserver.com/v1/create-qr-code/?size=150x150&amp;data=https://www.google.com/calendar/event?eid=MmcyNGhjZm5vM21nZnFqcTVsNW9qbGN1ZjQgZDI1YTkwYzI1Y2ZiODQzZTQxZjk4MThiNTRkMzMyOWZjZjg5OTU5MWFiNTc1OWVjMzFiNDlmMmU1NTE2ZDA1YkBncm91cC5jYWxlbmRhci5nb29nbGU"&amp;"uY29t",1))</f>
        <v/>
      </c>
      <c r="D40" s="3" t="s">
        <v>78</v>
      </c>
      <c r="E40" s="1" t="str">
        <f>HYPERLINK("https://www.google.com/calendar/event?eid=MmcyNGhjZm5vM21nZnFqcTVsNW9qbGN1ZjQgZDI1YTkwYzI1Y2ZiODQzZTQxZjk4MThiNTRkMzMyOWZjZjg5OTU5MWFiNTc1OWVjMzFiNDlmMmU1NTE2ZDA1YkBncm91cC5jYWxlbmRhci5nb29nbGUuY29t","rent a photobooth Culver City")</f>
        <v>rent a photobooth Culver City</v>
      </c>
    </row>
    <row r="41" ht="112.5" customHeight="1">
      <c r="A41" s="2" t="s">
        <v>79</v>
      </c>
      <c r="B41" s="2" t="s">
        <v>1</v>
      </c>
      <c r="C41" s="1" t="str">
        <f>HYPERLINK("https://youtu.be/pwiqBbyeUjE", IMAGE("https://api.qrserver.com/v1/create-qr-code/?size=150x150&amp;data=https://youtu.be/pwiqBbyeUjE",1))</f>
        <v/>
      </c>
      <c r="D41" s="3" t="s">
        <v>80</v>
      </c>
      <c r="E41" s="1" t="str">
        <f>HYPERLINK("https://youtu.be/pwiqBbyeUjE","rent a photobooth Culver City")</f>
        <v>rent a photobooth Culver City</v>
      </c>
    </row>
    <row r="42" ht="112.5" customHeight="1">
      <c r="A42" s="2" t="s">
        <v>79</v>
      </c>
      <c r="B42" s="2" t="s">
        <v>1</v>
      </c>
      <c r="C42" s="1" t="str">
        <f>HYPERLINK("https://youtu.be/1-dEkZNtZHI", IMAGE("https://api.qrserver.com/v1/create-qr-code/?size=150x150&amp;data=https://youtu.be/1-dEkZNtZHI",1))</f>
        <v/>
      </c>
      <c r="D42" s="3" t="s">
        <v>81</v>
      </c>
      <c r="E42" s="1" t="str">
        <f>HYPERLINK("https://youtu.be/1-dEkZNtZHI","rent a photobooth Culver City")</f>
        <v>rent a photobooth Culver City</v>
      </c>
    </row>
    <row r="43" ht="112.5" customHeight="1">
      <c r="A43" s="2" t="s">
        <v>79</v>
      </c>
      <c r="B43" s="2" t="s">
        <v>1</v>
      </c>
      <c r="C43" s="1" t="str">
        <f>HYPERLINK("https://youtu.be/FPsGz17-j10", IMAGE("https://api.qrserver.com/v1/create-qr-code/?size=150x150&amp;data=https://youtu.be/FPsGz17-j10",1))</f>
        <v/>
      </c>
      <c r="D43" s="3" t="s">
        <v>82</v>
      </c>
      <c r="E43" s="1" t="str">
        <f>HYPERLINK("https://youtu.be/FPsGz17-j10","rent a photobooth Culver City")</f>
        <v>rent a photobooth Culver City</v>
      </c>
    </row>
    <row r="44" ht="112.5" customHeight="1">
      <c r="A44" s="2" t="s">
        <v>79</v>
      </c>
      <c r="B44" s="2" t="s">
        <v>1</v>
      </c>
      <c r="C44" s="1" t="str">
        <f>HYPERLINK("https://youtu.be/EmCLBIu0R2I", IMAGE("https://api.qrserver.com/v1/create-qr-code/?size=150x150&amp;data=https://youtu.be/EmCLBIu0R2I",1))</f>
        <v/>
      </c>
      <c r="D44" s="3" t="s">
        <v>83</v>
      </c>
      <c r="E44" s="1" t="str">
        <f>HYPERLINK("https://youtu.be/EmCLBIu0R2I","rent a photobooth Culver City")</f>
        <v>rent a photobooth Culver City</v>
      </c>
    </row>
    <row r="45" ht="112.5" customHeight="1">
      <c r="A45" s="2" t="s">
        <v>79</v>
      </c>
      <c r="B45" s="2" t="s">
        <v>1</v>
      </c>
      <c r="C45" s="1" t="str">
        <f>HYPERLINK("https://youtu.be/10hlB0RTfVM", IMAGE("https://api.qrserver.com/v1/create-qr-code/?size=150x150&amp;data=https://youtu.be/10hlB0RTfVM",1))</f>
        <v/>
      </c>
      <c r="D45" s="3" t="s">
        <v>84</v>
      </c>
      <c r="E45" s="1" t="str">
        <f>HYPERLINK("https://youtu.be/10hlB0RTfVM","rent a photobooth Culver City")</f>
        <v>rent a photobooth Culver City</v>
      </c>
    </row>
    <row r="46" ht="112.5" customHeight="1">
      <c r="A46" s="2" t="s">
        <v>85</v>
      </c>
      <c r="B46" s="2" t="s">
        <v>86</v>
      </c>
      <c r="C46" s="1" t="str">
        <f>HYPERLINK("https://docs.google.com/spreadsheets/d/1YYQaBWrN_rAVvyflBwSpSzFsVMc5cKHruuBxPgNYNtk/edit#gid=0", IMAGE("https://api.qrserver.com/v1/create-qr-code/?size=150x150&amp;data=https://docs.google.com/spreadsheets/d/1YYQaBWrN_rAVvyflBwSpSzFsVMc5cKHruuBxPgNYNtk/edit#gid=0",1))</f>
        <v/>
      </c>
      <c r="D46" s="3" t="s">
        <v>87</v>
      </c>
      <c r="E46" s="1" t="str">
        <f>HYPERLINK("https://docs.google.com/spreadsheets/d/1YYQaBWrN_rAVvyflBwSpSzFsVMc5cKHruuBxPgNYNtk/edit#gid=0","rent a photobooth Culver City Sheet1")</f>
        <v>rent a photobooth Culver City Sheet1</v>
      </c>
    </row>
    <row r="47" ht="112.5" customHeight="1">
      <c r="A47" s="2" t="s">
        <v>85</v>
      </c>
      <c r="B47" s="2" t="s">
        <v>88</v>
      </c>
      <c r="C47" s="1" t="str">
        <f>HYPERLINK("https://docs.google.com/spreadsheets/d/1YYQaBWrN_rAVvyflBwSpSzFsVMc5cKHruuBxPgNYNtk/edit#gid=1923026811", IMAGE("https://api.qrserver.com/v1/create-qr-code/?size=150x150&amp;data=https://docs.google.com/spreadsheets/d/1YYQaBWrN_rAVvyflBwSpSzFsVMc5cKHruuBxPgNYNtk/edit#gid=1923026811",1))</f>
        <v/>
      </c>
      <c r="D47" s="3" t="s">
        <v>89</v>
      </c>
      <c r="E47" s="1" t="str">
        <f>HYPERLINK("https://docs.google.com/spreadsheets/d/1YYQaBWrN_rAVvyflBwSpSzFsVMc5cKHruuBxPgNYNtk/edit#gid=1923026811","rent a photobooth Culver City Keywords")</f>
        <v>rent a photobooth Culver City Keywords</v>
      </c>
    </row>
    <row r="48" ht="112.5" customHeight="1">
      <c r="A48" s="2" t="s">
        <v>85</v>
      </c>
      <c r="B48" s="2" t="s">
        <v>90</v>
      </c>
      <c r="C48" s="1" t="str">
        <f>HYPERLINK("https://docs.google.com/spreadsheets/d/1YYQaBWrN_rAVvyflBwSpSzFsVMc5cKHruuBxPgNYNtk/edit#gid=1696337471", IMAGE("https://api.qrserver.com/v1/create-qr-code/?size=150x150&amp;data=https://docs.google.com/spreadsheets/d/1YYQaBWrN_rAVvyflBwSpSzFsVMc5cKHruuBxPgNYNtk/edit#gid=1696337471",1))</f>
        <v/>
      </c>
      <c r="D48" s="3" t="s">
        <v>91</v>
      </c>
      <c r="E48" s="1" t="str">
        <f>HYPERLINK("https://docs.google.com/spreadsheets/d/1YYQaBWrN_rAVvyflBwSpSzFsVMc5cKHruuBxPgNYNtk/edit#gid=1696337471","rent a photobooth Culver City Content")</f>
        <v>rent a photobooth Culver City Content</v>
      </c>
    </row>
    <row r="49" ht="112.5" customHeight="1">
      <c r="A49" s="2" t="s">
        <v>85</v>
      </c>
      <c r="B49" s="2" t="s">
        <v>92</v>
      </c>
      <c r="C49" s="1" t="str">
        <f>HYPERLINK("https://docs.google.com/spreadsheets/d/1YYQaBWrN_rAVvyflBwSpSzFsVMc5cKHruuBxPgNYNtk/edit#gid=83107292", IMAGE("https://api.qrserver.com/v1/create-qr-code/?size=150x150&amp;data=https://docs.google.com/spreadsheets/d/1YYQaBWrN_rAVvyflBwSpSzFsVMc5cKHruuBxPgNYNtk/edit#gid=83107292",1))</f>
        <v/>
      </c>
      <c r="D49" s="3" t="s">
        <v>93</v>
      </c>
      <c r="E49" s="1" t="str">
        <f>HYPERLINK("https://docs.google.com/spreadsheets/d/1YYQaBWrN_rAVvyflBwSpSzFsVMc5cKHruuBxPgNYNtk/edit#gid=83107292","rent a photobooth Culver City Calendar Events")</f>
        <v>rent a photobooth Culver City Calendar Events</v>
      </c>
    </row>
    <row r="50" ht="112.5" customHeight="1">
      <c r="A50" s="2" t="s">
        <v>85</v>
      </c>
      <c r="B50" s="2" t="s">
        <v>94</v>
      </c>
      <c r="C50" s="1" t="str">
        <f>HYPERLINK("https://docs.google.com/spreadsheets/d/1YYQaBWrN_rAVvyflBwSpSzFsVMc5cKHruuBxPgNYNtk/edit#gid=1190497171", IMAGE("https://api.qrserver.com/v1/create-qr-code/?size=150x150&amp;data=https://docs.google.com/spreadsheets/d/1YYQaBWrN_rAVvyflBwSpSzFsVMc5cKHruuBxPgNYNtk/edit#gid=1190497171",1))</f>
        <v/>
      </c>
      <c r="D50" s="3" t="s">
        <v>95</v>
      </c>
      <c r="E50" s="1" t="str">
        <f>HYPERLINK("https://docs.google.com/spreadsheets/d/1YYQaBWrN_rAVvyflBwSpSzFsVMc5cKHruuBxPgNYNtk/edit#gid=1190497171","rent a photobooth Culver City RSS Feeds")</f>
        <v>rent a photobooth Culver City RSS Feeds</v>
      </c>
    </row>
    <row r="51">
      <c r="A51" s="2" t="s">
        <v>96</v>
      </c>
      <c r="B51" s="2" t="s">
        <v>97</v>
      </c>
      <c r="D51" s="3" t="s">
        <v>98</v>
      </c>
      <c r="E51" s="1" t="str">
        <f>HYPERLINK("https://drive.google.com/drive/folders/1Tpw0VnoR_YnpNMGgKOkcRM8Dj11D59H_?usp=sharing","rent a photobooth Culver City HTML")</f>
        <v>rent a photobooth Culver City HTML</v>
      </c>
    </row>
    <row r="52">
      <c r="A52" s="2" t="s">
        <v>99</v>
      </c>
      <c r="B52" s="2" t="s">
        <v>100</v>
      </c>
      <c r="D52" s="3" t="s">
        <v>101</v>
      </c>
      <c r="E52" s="1" t="str">
        <f>HYPERLINK("https://drive.google.com/file/d/1RNOMsUeENHbBPqO1GKVAt_aCfJ9uDj9O/view?usp=sharing","rent a photobooth Culver City.html")</f>
        <v>rent a photobooth Culver City.html</v>
      </c>
    </row>
    <row r="53">
      <c r="A53" s="2" t="s">
        <v>102</v>
      </c>
      <c r="B53" s="2" t="s">
        <v>103</v>
      </c>
      <c r="D53" s="3" t="s">
        <v>104</v>
      </c>
      <c r="E53" s="1" t="str">
        <f>HYPERLINK("https://drive.google.com/drive/folders/1AdQ5gDODMdQyqOhKqxhmjaGOQDMeIlXf?usp=sharing","rent a photobooth Culver City MSFT")</f>
        <v>rent a photobooth Culver City MSFT</v>
      </c>
    </row>
    <row r="54">
      <c r="A54" s="2" t="s">
        <v>46</v>
      </c>
      <c r="B54" s="2" t="s">
        <v>105</v>
      </c>
      <c r="D54" s="3" t="s">
        <v>106</v>
      </c>
      <c r="E54" s="1" t="str">
        <f t="shared" ref="E54:E56" si="4">HYPERLINK("https://docs.google.com/document/d/1ZRdY3zsm7Ub20Gh2slHko-eRTNOuaXRfFOpewNGKZOA/edit?usp=sharing","renting a photo booth Culver City")</f>
        <v>renting a photo booth Culver City</v>
      </c>
    </row>
    <row r="55">
      <c r="A55" s="2" t="s">
        <v>48</v>
      </c>
      <c r="B55" s="2" t="s">
        <v>107</v>
      </c>
      <c r="D55" s="3" t="s">
        <v>108</v>
      </c>
      <c r="E55" s="1" t="str">
        <f t="shared" si="4"/>
        <v>renting a photo booth Culver City</v>
      </c>
    </row>
    <row r="56">
      <c r="A56" s="2" t="s">
        <v>50</v>
      </c>
      <c r="B56" s="2" t="s">
        <v>109</v>
      </c>
      <c r="D56" s="3" t="s">
        <v>110</v>
      </c>
      <c r="E56" s="1" t="str">
        <f t="shared" si="4"/>
        <v>renting a photo booth Culver City</v>
      </c>
    </row>
    <row r="57">
      <c r="A57" s="2" t="s">
        <v>46</v>
      </c>
      <c r="B57" s="2" t="s">
        <v>111</v>
      </c>
      <c r="D57" s="3" t="s">
        <v>112</v>
      </c>
      <c r="E57" s="1" t="str">
        <f t="shared" ref="E57:E59" si="5">HYPERLINK("https://docs.google.com/document/d/1h10WDvw1j_ck_JapZQH5d5RR1dpEgTFNbouHLnI1sUw/edit?usp=sharing","photo booth rental Culver City")</f>
        <v>photo booth rental Culver City</v>
      </c>
    </row>
    <row r="58">
      <c r="A58" s="2" t="s">
        <v>48</v>
      </c>
      <c r="B58" s="2" t="s">
        <v>113</v>
      </c>
      <c r="D58" s="3" t="s">
        <v>114</v>
      </c>
      <c r="E58" s="1" t="str">
        <f t="shared" si="5"/>
        <v>photo booth rental Culver City</v>
      </c>
    </row>
    <row r="59">
      <c r="A59" s="2" t="s">
        <v>50</v>
      </c>
      <c r="B59" s="2" t="s">
        <v>115</v>
      </c>
      <c r="D59" s="3" t="s">
        <v>116</v>
      </c>
      <c r="E59" s="1" t="str">
        <f t="shared" si="5"/>
        <v>photo booth rental Culver City</v>
      </c>
    </row>
    <row r="60">
      <c r="A60" s="2" t="s">
        <v>46</v>
      </c>
      <c r="B60" s="2" t="s">
        <v>117</v>
      </c>
      <c r="D60" s="3" t="s">
        <v>118</v>
      </c>
      <c r="E60" s="1" t="str">
        <f t="shared" ref="E60:E62" si="6">HYPERLINK("https://docs.google.com/document/d/1LM8X4nPjFZmMeLYmA2XwDIoapfTyC6TGO9moGt9VlZY/edit?usp=sharing","photo booth rentals Culver City")</f>
        <v>photo booth rentals Culver City</v>
      </c>
    </row>
    <row r="61">
      <c r="A61" s="2" t="s">
        <v>48</v>
      </c>
      <c r="B61" s="2" t="s">
        <v>119</v>
      </c>
      <c r="D61" s="3" t="s">
        <v>120</v>
      </c>
      <c r="E61" s="1" t="str">
        <f t="shared" si="6"/>
        <v>photo booth rentals Culver City</v>
      </c>
    </row>
    <row r="62">
      <c r="A62" s="2" t="s">
        <v>50</v>
      </c>
      <c r="B62" s="2" t="s">
        <v>121</v>
      </c>
      <c r="D62" s="3" t="s">
        <v>122</v>
      </c>
      <c r="E62" s="1" t="str">
        <f t="shared" si="6"/>
        <v>photo booth rentals Culver City</v>
      </c>
    </row>
    <row r="63">
      <c r="A63" s="2" t="s">
        <v>123</v>
      </c>
      <c r="B63" s="2" t="s">
        <v>1</v>
      </c>
      <c r="D63" s="3" t="s">
        <v>124</v>
      </c>
      <c r="E63" s="1" t="str">
        <f>HYPERLINK("https://sites.google.com/view/culvercityphotoboothrentals/home","rent a photobooth Culver City")</f>
        <v>rent a photobooth Culver City</v>
      </c>
    </row>
    <row r="64">
      <c r="A64" s="2" t="s">
        <v>123</v>
      </c>
      <c r="B64" s="2" t="s">
        <v>1</v>
      </c>
      <c r="D64" s="3" t="s">
        <v>125</v>
      </c>
      <c r="E64" s="1" t="str">
        <f>HYPERLINK("https://sites.google.com/view/culvercityphotoboothrentals","rent a photobooth Culver City")</f>
        <v>rent a photobooth Culver City</v>
      </c>
    </row>
    <row r="65">
      <c r="A65" s="2" t="s">
        <v>123</v>
      </c>
      <c r="B65" s="2" t="s">
        <v>1</v>
      </c>
      <c r="D65" s="3" t="s">
        <v>126</v>
      </c>
      <c r="E65" s="1" t="str">
        <f>HYPERLINK("https://sites.google.com/view/culvercityphotoboothrentals/culver-city-photo-booths","rent a photobooth Culver City")</f>
        <v>rent a photobooth Culver City</v>
      </c>
    </row>
    <row r="66">
      <c r="A66" s="2" t="s">
        <v>123</v>
      </c>
      <c r="B66" s="2" t="s">
        <v>1</v>
      </c>
      <c r="D66" s="3" t="s">
        <v>127</v>
      </c>
      <c r="E66" s="1" t="str">
        <f>HYPERLINK("https://sites.google.com/view/photobooth-rental-culver-city/home","rent a photobooth Culver City")</f>
        <v>rent a photobooth Culver City</v>
      </c>
    </row>
    <row r="67">
      <c r="A67" s="2" t="s">
        <v>123</v>
      </c>
      <c r="B67" s="2" t="s">
        <v>1</v>
      </c>
      <c r="D67" s="3" t="s">
        <v>2</v>
      </c>
      <c r="E67" s="1" t="str">
        <f>HYPERLINK("https://sites.google.com/view/photobooth-rental-culver-city/culver-city-photo-booths","rent a photobooth Culver City")</f>
        <v>rent a photobooth Culver City</v>
      </c>
    </row>
    <row r="68">
      <c r="A68" s="2" t="s">
        <v>46</v>
      </c>
      <c r="B68" s="2" t="s">
        <v>128</v>
      </c>
      <c r="D68" s="3" t="s">
        <v>129</v>
      </c>
      <c r="E68" s="1" t="str">
        <f t="shared" ref="E68:E70" si="7">HYPERLINK("https://docs.google.com/document/d/1M9IMhmzXVS8oi5F8sMkr5_B7jZc2c8RRnhKh1VoqWlY/edit?usp=sharing","photobooth rental Culver City")</f>
        <v>photobooth rental Culver City</v>
      </c>
    </row>
    <row r="69">
      <c r="A69" s="2" t="s">
        <v>48</v>
      </c>
      <c r="B69" s="2" t="s">
        <v>130</v>
      </c>
      <c r="D69" s="3" t="s">
        <v>131</v>
      </c>
      <c r="E69" s="1" t="str">
        <f t="shared" si="7"/>
        <v>photobooth rental Culver City</v>
      </c>
    </row>
    <row r="70">
      <c r="A70" s="2" t="s">
        <v>50</v>
      </c>
      <c r="B70" s="2" t="s">
        <v>132</v>
      </c>
      <c r="D70" s="3" t="s">
        <v>133</v>
      </c>
      <c r="E70" s="1" t="str">
        <f t="shared" si="7"/>
        <v>photobooth rental Culver City</v>
      </c>
    </row>
    <row r="71">
      <c r="A71" s="2" t="s">
        <v>46</v>
      </c>
      <c r="B71" s="2" t="s">
        <v>134</v>
      </c>
      <c r="D71" s="3" t="s">
        <v>135</v>
      </c>
      <c r="E71" s="1" t="str">
        <f t="shared" ref="E71:E73" si="8">HYPERLINK("https://docs.google.com/document/d/1fDE9niAC7z0wwQdTMkIY-u7wl26n7y6ceGD2LuUoKqY/edit?usp=sharing","renting a photo booth in Culver City")</f>
        <v>renting a photo booth in Culver City</v>
      </c>
    </row>
    <row r="72">
      <c r="A72" s="2" t="s">
        <v>48</v>
      </c>
      <c r="B72" s="2" t="s">
        <v>136</v>
      </c>
      <c r="D72" s="3" t="s">
        <v>137</v>
      </c>
      <c r="E72" s="1" t="str">
        <f t="shared" si="8"/>
        <v>renting a photo booth in Culver City</v>
      </c>
    </row>
    <row r="73">
      <c r="A73" s="2" t="s">
        <v>50</v>
      </c>
      <c r="B73" s="2" t="s">
        <v>138</v>
      </c>
      <c r="D73" s="3" t="s">
        <v>139</v>
      </c>
      <c r="E73" s="1" t="str">
        <f t="shared" si="8"/>
        <v>renting a photo booth in Culver City</v>
      </c>
    </row>
    <row r="74">
      <c r="A74" s="2" t="s">
        <v>46</v>
      </c>
      <c r="B74" s="2" t="s">
        <v>1</v>
      </c>
      <c r="D74" s="3" t="s">
        <v>140</v>
      </c>
      <c r="E74" s="1" t="str">
        <f t="shared" ref="E74:E76" si="9">HYPERLINK("https://docs.google.com/document/d/1cD0mSayeZWOSkK5Wm8jCWMBMmknk_DMHwSPvjFTGSKY/edit?usp=sharing","rent a photobooth Culver City")</f>
        <v>rent a photobooth Culver City</v>
      </c>
    </row>
    <row r="75">
      <c r="A75" s="2" t="s">
        <v>48</v>
      </c>
      <c r="B75" s="2" t="s">
        <v>31</v>
      </c>
      <c r="D75" s="3" t="s">
        <v>141</v>
      </c>
      <c r="E75" s="1" t="str">
        <f t="shared" si="9"/>
        <v>rent a photobooth Culver City</v>
      </c>
    </row>
    <row r="76">
      <c r="A76" s="2" t="s">
        <v>50</v>
      </c>
      <c r="B76" s="2" t="s">
        <v>34</v>
      </c>
      <c r="D76" s="3" t="s">
        <v>142</v>
      </c>
      <c r="E76" s="1" t="str">
        <f t="shared" si="9"/>
        <v>rent a photobooth Culver City</v>
      </c>
    </row>
    <row r="77">
      <c r="A77" s="2" t="s">
        <v>123</v>
      </c>
      <c r="B77" s="2" t="s">
        <v>1</v>
      </c>
      <c r="D77" s="3" t="s">
        <v>124</v>
      </c>
      <c r="E77" s="1" t="str">
        <f>HYPERLINK("https://sites.google.com/view/culvercityphotoboothrentals/home","rent a photobooth Culver City")</f>
        <v>rent a photobooth Culver City</v>
      </c>
    </row>
    <row r="78">
      <c r="A78" s="2" t="s">
        <v>123</v>
      </c>
      <c r="B78" s="2" t="s">
        <v>1</v>
      </c>
      <c r="D78" s="3" t="s">
        <v>125</v>
      </c>
      <c r="E78" s="1" t="str">
        <f>HYPERLINK("https://sites.google.com/view/culvercityphotoboothrentals","rent a photobooth Culver City")</f>
        <v>rent a photobooth Culver City</v>
      </c>
    </row>
    <row r="79">
      <c r="A79" s="2" t="s">
        <v>123</v>
      </c>
      <c r="B79" s="2" t="s">
        <v>1</v>
      </c>
      <c r="D79" s="3" t="s">
        <v>126</v>
      </c>
      <c r="E79" s="1" t="str">
        <f>HYPERLINK("https://sites.google.com/view/culvercityphotoboothrentals/culver-city-photo-booths","rent a photobooth Culver City")</f>
        <v>rent a photobooth Culver City</v>
      </c>
    </row>
    <row r="80">
      <c r="A80" s="2" t="s">
        <v>123</v>
      </c>
      <c r="B80" s="2" t="s">
        <v>1</v>
      </c>
      <c r="D80" s="3" t="s">
        <v>127</v>
      </c>
      <c r="E80" s="1" t="str">
        <f>HYPERLINK("https://sites.google.com/view/photobooth-rental-culver-city/home","rent a photobooth Culver City")</f>
        <v>rent a photobooth Culver City</v>
      </c>
    </row>
    <row r="81">
      <c r="A81" s="2" t="s">
        <v>123</v>
      </c>
      <c r="B81" s="2" t="s">
        <v>1</v>
      </c>
      <c r="D81" s="3" t="s">
        <v>2</v>
      </c>
      <c r="E81" s="1" t="str">
        <f>HYPERLINK("https://sites.google.com/view/photobooth-rental-culver-city/culver-city-photo-booths","rent a photobooth Culver City")</f>
        <v>rent a photobooth Culver City</v>
      </c>
    </row>
    <row r="82">
      <c r="A82" s="2" t="s">
        <v>46</v>
      </c>
      <c r="B82" s="2" t="s">
        <v>143</v>
      </c>
      <c r="D82" s="3" t="s">
        <v>144</v>
      </c>
      <c r="E82" s="1" t="str">
        <f t="shared" ref="E82:E84" si="10">HYPERLINK("https://docs.google.com/document/d/1MUwAXivP9AstswaqGPjVOTzWbG56RScz4rj-0SmNGHA/edit?usp=sharing","photo booth rental package Culver City")</f>
        <v>photo booth rental package Culver City</v>
      </c>
    </row>
    <row r="83">
      <c r="A83" s="2" t="s">
        <v>48</v>
      </c>
      <c r="B83" s="2" t="s">
        <v>145</v>
      </c>
      <c r="D83" s="3" t="s">
        <v>146</v>
      </c>
      <c r="E83" s="1" t="str">
        <f t="shared" si="10"/>
        <v>photo booth rental package Culver City</v>
      </c>
    </row>
    <row r="84">
      <c r="A84" s="2" t="s">
        <v>50</v>
      </c>
      <c r="B84" s="2" t="s">
        <v>147</v>
      </c>
      <c r="D84" s="3" t="s">
        <v>148</v>
      </c>
      <c r="E84" s="1" t="str">
        <f t="shared" si="10"/>
        <v>photo booth rental package Culver City</v>
      </c>
    </row>
    <row r="85">
      <c r="A85" s="2" t="s">
        <v>46</v>
      </c>
      <c r="B85" s="2" t="s">
        <v>149</v>
      </c>
      <c r="D85" s="3" t="s">
        <v>150</v>
      </c>
      <c r="E85" s="1" t="str">
        <f t="shared" ref="E85:E87" si="11">HYPERLINK("https://docs.google.com/document/d/1PQChidADrU2aYlzoqzFCLwU73a1CMf5JdC2V0fWTn3E/edit?usp=sharing","photobooth for rent Culver City")</f>
        <v>photobooth for rent Culver City</v>
      </c>
    </row>
    <row r="86">
      <c r="A86" s="2" t="s">
        <v>48</v>
      </c>
      <c r="B86" s="2" t="s">
        <v>151</v>
      </c>
      <c r="D86" s="3" t="s">
        <v>152</v>
      </c>
      <c r="E86" s="1" t="str">
        <f t="shared" si="11"/>
        <v>photobooth for rent Culver City</v>
      </c>
    </row>
    <row r="87">
      <c r="A87" s="2" t="s">
        <v>50</v>
      </c>
      <c r="B87" s="2" t="s">
        <v>153</v>
      </c>
      <c r="D87" s="3" t="s">
        <v>154</v>
      </c>
      <c r="E87" s="1" t="str">
        <f t="shared" si="11"/>
        <v>photobooth for rent Culver City</v>
      </c>
    </row>
    <row r="88">
      <c r="A88" s="2" t="s">
        <v>46</v>
      </c>
      <c r="B88" s="2" t="s">
        <v>155</v>
      </c>
      <c r="D88" s="3" t="s">
        <v>156</v>
      </c>
      <c r="E88" s="1" t="str">
        <f t="shared" ref="E88:E90" si="12">HYPERLINK("https://docs.google.com/document/d/1rzZC57o3GPResWExu6ndTGR6750yaf3qlVQ2EhMc-mU/edit?usp=sharing","photo booths rent Culver City")</f>
        <v>photo booths rent Culver City</v>
      </c>
    </row>
    <row r="89">
      <c r="A89" s="2" t="s">
        <v>48</v>
      </c>
      <c r="B89" s="2" t="s">
        <v>157</v>
      </c>
      <c r="D89" s="3" t="s">
        <v>158</v>
      </c>
      <c r="E89" s="1" t="str">
        <f t="shared" si="12"/>
        <v>photo booths rent Culver City</v>
      </c>
    </row>
    <row r="90">
      <c r="A90" s="2" t="s">
        <v>50</v>
      </c>
      <c r="B90" s="2" t="s">
        <v>159</v>
      </c>
      <c r="D90" s="3" t="s">
        <v>160</v>
      </c>
      <c r="E90" s="1" t="str">
        <f t="shared" si="12"/>
        <v>photo booths rent Culver City</v>
      </c>
    </row>
    <row r="91">
      <c r="A91" s="2" t="s">
        <v>123</v>
      </c>
      <c r="B91" s="2" t="s">
        <v>1</v>
      </c>
      <c r="D91" s="3" t="s">
        <v>124</v>
      </c>
      <c r="E91" s="1" t="str">
        <f>HYPERLINK("https://sites.google.com/view/culvercityphotoboothrentals/home","rent a photobooth Culver City")</f>
        <v>rent a photobooth Culver City</v>
      </c>
    </row>
    <row r="92">
      <c r="A92" s="2" t="s">
        <v>123</v>
      </c>
      <c r="B92" s="2" t="s">
        <v>1</v>
      </c>
      <c r="D92" s="3" t="s">
        <v>125</v>
      </c>
      <c r="E92" s="1" t="str">
        <f>HYPERLINK("https://sites.google.com/view/culvercityphotoboothrentals","rent a photobooth Culver City")</f>
        <v>rent a photobooth Culver City</v>
      </c>
    </row>
    <row r="93">
      <c r="A93" s="2" t="s">
        <v>123</v>
      </c>
      <c r="B93" s="2" t="s">
        <v>1</v>
      </c>
      <c r="D93" s="3" t="s">
        <v>126</v>
      </c>
      <c r="E93" s="1" t="str">
        <f>HYPERLINK("https://sites.google.com/view/culvercityphotoboothrentals/culver-city-photo-booths","rent a photobooth Culver City")</f>
        <v>rent a photobooth Culver City</v>
      </c>
    </row>
    <row r="94">
      <c r="A94" s="2" t="s">
        <v>123</v>
      </c>
      <c r="B94" s="2" t="s">
        <v>1</v>
      </c>
      <c r="D94" s="3" t="s">
        <v>127</v>
      </c>
      <c r="E94" s="1" t="str">
        <f>HYPERLINK("https://sites.google.com/view/photobooth-rental-culver-city/home","rent a photobooth Culver City")</f>
        <v>rent a photobooth Culver City</v>
      </c>
    </row>
    <row r="95">
      <c r="A95" s="2" t="s">
        <v>123</v>
      </c>
      <c r="B95" s="2" t="s">
        <v>1</v>
      </c>
      <c r="D95" s="3" t="s">
        <v>2</v>
      </c>
      <c r="E95" s="1" t="str">
        <f>HYPERLINK("https://sites.google.com/view/photobooth-rental-culver-city/culver-city-photo-booths","rent a photobooth Culver City")</f>
        <v>rent a photobooth Culver City</v>
      </c>
    </row>
    <row r="96">
      <c r="A96" s="2" t="s">
        <v>46</v>
      </c>
      <c r="B96" s="2" t="s">
        <v>134</v>
      </c>
      <c r="D96" s="3" t="s">
        <v>161</v>
      </c>
      <c r="E96" s="1" t="str">
        <f t="shared" ref="E96:E98" si="13">HYPERLINK("https://docs.google.com/document/d/1LcIxGSEjC2forToEU-YhbVs_PC0NoWVFiwD14zUk1vY/edit?usp=sharing","renting a photo booth in Culver City")</f>
        <v>renting a photo booth in Culver City</v>
      </c>
    </row>
    <row r="97">
      <c r="A97" s="2" t="s">
        <v>48</v>
      </c>
      <c r="B97" s="2" t="s">
        <v>136</v>
      </c>
      <c r="D97" s="3" t="s">
        <v>162</v>
      </c>
      <c r="E97" s="1" t="str">
        <f t="shared" si="13"/>
        <v>renting a photo booth in Culver City</v>
      </c>
    </row>
    <row r="98">
      <c r="A98" s="2" t="s">
        <v>50</v>
      </c>
      <c r="B98" s="2" t="s">
        <v>138</v>
      </c>
      <c r="D98" s="3" t="s">
        <v>163</v>
      </c>
      <c r="E98" s="1" t="str">
        <f t="shared" si="13"/>
        <v>renting a photo booth in Culver City</v>
      </c>
    </row>
    <row r="99">
      <c r="A99" s="2" t="s">
        <v>46</v>
      </c>
      <c r="B99" s="2" t="s">
        <v>164</v>
      </c>
      <c r="D99" s="3" t="s">
        <v>165</v>
      </c>
      <c r="E99" s="1" t="str">
        <f t="shared" ref="E99:E101" si="14">HYPERLINK("https://docs.google.com/document/d/14ZxakjhNbC5dkcP-GH0nUCRo9OFKPf4U9yCATJ_GahY/edit?usp=sharing","corporate event photo booth Culver City")</f>
        <v>corporate event photo booth Culver City</v>
      </c>
    </row>
    <row r="100">
      <c r="A100" s="2" t="s">
        <v>48</v>
      </c>
      <c r="B100" s="2" t="s">
        <v>166</v>
      </c>
      <c r="D100" s="3" t="s">
        <v>167</v>
      </c>
      <c r="E100" s="1" t="str">
        <f t="shared" si="14"/>
        <v>corporate event photo booth Culver City</v>
      </c>
    </row>
    <row r="101">
      <c r="A101" s="2" t="s">
        <v>50</v>
      </c>
      <c r="B101" s="2" t="s">
        <v>168</v>
      </c>
      <c r="D101" s="3" t="s">
        <v>169</v>
      </c>
      <c r="E101" s="1" t="str">
        <f t="shared" si="14"/>
        <v>corporate event photo booth Culver City</v>
      </c>
    </row>
    <row r="102">
      <c r="A102" s="2" t="s">
        <v>46</v>
      </c>
      <c r="B102" s="2" t="s">
        <v>111</v>
      </c>
      <c r="D102" s="3" t="s">
        <v>170</v>
      </c>
      <c r="E102" s="1" t="str">
        <f t="shared" ref="E102:E104" si="15">HYPERLINK("https://docs.google.com/document/d/1ZWp-38AfgkT8k_s0oTtzNzb1BuJQCjNu24m7Q5_r3Pc/edit?usp=sharing","photo booth rental Culver City")</f>
        <v>photo booth rental Culver City</v>
      </c>
    </row>
    <row r="103">
      <c r="A103" s="2" t="s">
        <v>48</v>
      </c>
      <c r="B103" s="2" t="s">
        <v>113</v>
      </c>
      <c r="D103" s="3" t="s">
        <v>171</v>
      </c>
      <c r="E103" s="1" t="str">
        <f t="shared" si="15"/>
        <v>photo booth rental Culver City</v>
      </c>
    </row>
    <row r="104">
      <c r="A104" s="2" t="s">
        <v>50</v>
      </c>
      <c r="B104" s="2" t="s">
        <v>115</v>
      </c>
      <c r="D104" s="3" t="s">
        <v>172</v>
      </c>
      <c r="E104" s="1" t="str">
        <f t="shared" si="15"/>
        <v>photo booth rental Culver City</v>
      </c>
    </row>
    <row r="105">
      <c r="A105" s="2" t="s">
        <v>123</v>
      </c>
      <c r="B105" s="2" t="s">
        <v>1</v>
      </c>
      <c r="D105" s="3" t="s">
        <v>124</v>
      </c>
      <c r="E105" s="1" t="str">
        <f>HYPERLINK("https://sites.google.com/view/culvercityphotoboothrentals/home","rent a photobooth Culver City")</f>
        <v>rent a photobooth Culver City</v>
      </c>
    </row>
    <row r="106">
      <c r="A106" s="2" t="s">
        <v>123</v>
      </c>
      <c r="B106" s="2" t="s">
        <v>1</v>
      </c>
      <c r="D106" s="3" t="s">
        <v>125</v>
      </c>
      <c r="E106" s="1" t="str">
        <f>HYPERLINK("https://sites.google.com/view/culvercityphotoboothrentals","rent a photobooth Culver City")</f>
        <v>rent a photobooth Culver City</v>
      </c>
    </row>
    <row r="107">
      <c r="A107" s="2" t="s">
        <v>123</v>
      </c>
      <c r="B107" s="2" t="s">
        <v>1</v>
      </c>
      <c r="D107" s="3" t="s">
        <v>126</v>
      </c>
      <c r="E107" s="1" t="str">
        <f>HYPERLINK("https://sites.google.com/view/culvercityphotoboothrentals/culver-city-photo-booths","rent a photobooth Culver City")</f>
        <v>rent a photobooth Culver City</v>
      </c>
    </row>
    <row r="108">
      <c r="A108" s="2" t="s">
        <v>123</v>
      </c>
      <c r="B108" s="2" t="s">
        <v>1</v>
      </c>
      <c r="D108" s="3" t="s">
        <v>127</v>
      </c>
      <c r="E108" s="1" t="str">
        <f>HYPERLINK("https://sites.google.com/view/photobooth-rental-culver-city/home","rent a photobooth Culver City")</f>
        <v>rent a photobooth Culver City</v>
      </c>
    </row>
    <row r="109">
      <c r="A109" s="2" t="s">
        <v>123</v>
      </c>
      <c r="B109" s="2" t="s">
        <v>1</v>
      </c>
      <c r="D109" s="3" t="s">
        <v>2</v>
      </c>
      <c r="E109" s="1" t="str">
        <f>HYPERLINK("https://sites.google.com/view/photobooth-rental-culver-city/culver-city-photo-booths","rent a photobooth Culver City")</f>
        <v>rent a photobooth Culver City</v>
      </c>
    </row>
    <row r="110">
      <c r="A110" s="2" t="s">
        <v>46</v>
      </c>
      <c r="B110" s="2" t="s">
        <v>173</v>
      </c>
      <c r="D110" s="3" t="s">
        <v>174</v>
      </c>
      <c r="E110" s="1" t="str">
        <f t="shared" ref="E110:E112" si="16">HYPERLINK("https://docs.google.com/document/d/1MIuyMGq0Pker3pTT6e2pBK81pXYZ8N7ngbxEEDoTcBc/edit?usp=sharing","wedding photo booth rental in Culver City")</f>
        <v>wedding photo booth rental in Culver City</v>
      </c>
    </row>
    <row r="111">
      <c r="A111" s="2" t="s">
        <v>48</v>
      </c>
      <c r="B111" s="2" t="s">
        <v>175</v>
      </c>
      <c r="D111" s="3" t="s">
        <v>176</v>
      </c>
      <c r="E111" s="1" t="str">
        <f t="shared" si="16"/>
        <v>wedding photo booth rental in Culver City</v>
      </c>
    </row>
    <row r="112">
      <c r="A112" s="2" t="s">
        <v>50</v>
      </c>
      <c r="B112" s="2" t="s">
        <v>177</v>
      </c>
      <c r="D112" s="3" t="s">
        <v>178</v>
      </c>
      <c r="E112" s="1" t="str">
        <f t="shared" si="16"/>
        <v>wedding photo booth rental in Culver City</v>
      </c>
    </row>
    <row r="113">
      <c r="A113" s="2" t="s">
        <v>46</v>
      </c>
      <c r="B113" s="2" t="s">
        <v>179</v>
      </c>
      <c r="D113" s="3" t="s">
        <v>180</v>
      </c>
      <c r="E113" s="1" t="str">
        <f t="shared" ref="E113:E115" si="17">HYPERLINK("https://docs.google.com/document/d/1pTV5HYyUFXgm7ueq9yTPGI2dvacq3EqeowrnuEtiZ4s/edit?usp=sharing","photo booth rental in Culver City")</f>
        <v>photo booth rental in Culver City</v>
      </c>
    </row>
    <row r="114">
      <c r="A114" s="2" t="s">
        <v>48</v>
      </c>
      <c r="B114" s="2" t="s">
        <v>181</v>
      </c>
      <c r="D114" s="3" t="s">
        <v>182</v>
      </c>
      <c r="E114" s="1" t="str">
        <f t="shared" si="17"/>
        <v>photo booth rental in Culver City</v>
      </c>
    </row>
    <row r="115">
      <c r="A115" s="2" t="s">
        <v>50</v>
      </c>
      <c r="B115" s="2" t="s">
        <v>183</v>
      </c>
      <c r="D115" s="3" t="s">
        <v>184</v>
      </c>
      <c r="E115" s="1" t="str">
        <f t="shared" si="17"/>
        <v>photo booth rental in Culver City</v>
      </c>
    </row>
    <row r="116">
      <c r="A116" s="2" t="s">
        <v>46</v>
      </c>
      <c r="B116" s="2" t="s">
        <v>185</v>
      </c>
      <c r="D116" s="3" t="s">
        <v>186</v>
      </c>
      <c r="E116" s="1" t="str">
        <f t="shared" ref="E116:E118" si="18">HYPERLINK("https://docs.google.com/document/d/14AcJxTW0yAOMjIn8UkHiYmRcU23-a1JqEJktDhaVT5g/edit?usp=sharing","photo booth for rent Culver City")</f>
        <v>photo booth for rent Culver City</v>
      </c>
    </row>
    <row r="117">
      <c r="A117" s="2" t="s">
        <v>48</v>
      </c>
      <c r="B117" s="2" t="s">
        <v>187</v>
      </c>
      <c r="D117" s="3" t="s">
        <v>188</v>
      </c>
      <c r="E117" s="1" t="str">
        <f t="shared" si="18"/>
        <v>photo booth for rent Culver City</v>
      </c>
    </row>
    <row r="118">
      <c r="A118" s="2" t="s">
        <v>50</v>
      </c>
      <c r="B118" s="2" t="s">
        <v>189</v>
      </c>
      <c r="D118" s="3" t="s">
        <v>190</v>
      </c>
      <c r="E118" s="1" t="str">
        <f t="shared" si="18"/>
        <v>photo booth for rent Culver City</v>
      </c>
    </row>
    <row r="119">
      <c r="A119" s="2" t="s">
        <v>123</v>
      </c>
      <c r="B119" s="2" t="s">
        <v>1</v>
      </c>
      <c r="D119" s="3" t="s">
        <v>124</v>
      </c>
      <c r="E119" s="1" t="str">
        <f>HYPERLINK("https://sites.google.com/view/culvercityphotoboothrentals/home","rent a photobooth Culver City")</f>
        <v>rent a photobooth Culver City</v>
      </c>
    </row>
    <row r="120">
      <c r="A120" s="2" t="s">
        <v>123</v>
      </c>
      <c r="B120" s="2" t="s">
        <v>1</v>
      </c>
      <c r="D120" s="3" t="s">
        <v>125</v>
      </c>
      <c r="E120" s="1" t="str">
        <f>HYPERLINK("https://sites.google.com/view/culvercityphotoboothrentals","rent a photobooth Culver City")</f>
        <v>rent a photobooth Culver City</v>
      </c>
    </row>
    <row r="121">
      <c r="A121" s="2" t="s">
        <v>123</v>
      </c>
      <c r="B121" s="2" t="s">
        <v>1</v>
      </c>
      <c r="D121" s="3" t="s">
        <v>126</v>
      </c>
      <c r="E121" s="1" t="str">
        <f>HYPERLINK("https://sites.google.com/view/culvercityphotoboothrentals/culver-city-photo-booths","rent a photobooth Culver City")</f>
        <v>rent a photobooth Culver City</v>
      </c>
    </row>
    <row r="122">
      <c r="A122" s="2" t="s">
        <v>123</v>
      </c>
      <c r="B122" s="2" t="s">
        <v>1</v>
      </c>
      <c r="D122" s="3" t="s">
        <v>127</v>
      </c>
      <c r="E122" s="1" t="str">
        <f>HYPERLINK("https://sites.google.com/view/photobooth-rental-culver-city/home","rent a photobooth Culver City")</f>
        <v>rent a photobooth Culver City</v>
      </c>
    </row>
    <row r="123">
      <c r="A123" s="2" t="s">
        <v>123</v>
      </c>
      <c r="B123" s="2" t="s">
        <v>1</v>
      </c>
      <c r="D123" s="3" t="s">
        <v>2</v>
      </c>
      <c r="E123" s="1" t="str">
        <f>HYPERLINK("https://sites.google.com/view/photobooth-rental-culver-city/culver-city-photo-booths","rent a photobooth Culver City")</f>
        <v>rent a photobooth Culver City</v>
      </c>
    </row>
    <row r="124">
      <c r="A124" s="2" t="s">
        <v>46</v>
      </c>
      <c r="B124" s="2" t="s">
        <v>191</v>
      </c>
      <c r="D124" s="3" t="s">
        <v>192</v>
      </c>
      <c r="E124" s="1" t="str">
        <f t="shared" ref="E124:E126" si="19">HYPERLINK("https://docs.google.com/document/d/1bbRFdApqGsYlrZTSvn9CE9gen6ii0L2s9udb104h_XM/edit?usp=sharing","photo booth for rental Culver City")</f>
        <v>photo booth for rental Culver City</v>
      </c>
    </row>
    <row r="125">
      <c r="A125" s="2" t="s">
        <v>48</v>
      </c>
      <c r="B125" s="2" t="s">
        <v>193</v>
      </c>
      <c r="D125" s="3" t="s">
        <v>194</v>
      </c>
      <c r="E125" s="1" t="str">
        <f t="shared" si="19"/>
        <v>photo booth for rental Culver City</v>
      </c>
    </row>
    <row r="126">
      <c r="A126" s="2" t="s">
        <v>50</v>
      </c>
      <c r="B126" s="2" t="s">
        <v>195</v>
      </c>
      <c r="D126" s="3" t="s">
        <v>196</v>
      </c>
      <c r="E126" s="1" t="str">
        <f t="shared" si="19"/>
        <v>photo booth for rental Culver City</v>
      </c>
    </row>
    <row r="127">
      <c r="A127" s="2" t="s">
        <v>46</v>
      </c>
      <c r="B127" s="2" t="s">
        <v>197</v>
      </c>
      <c r="D127" s="3" t="s">
        <v>198</v>
      </c>
      <c r="E127" s="1" t="str">
        <f t="shared" ref="E127:E129" si="20">HYPERLINK("https://docs.google.com/document/d/13SjMvNG_nz8n_ZYPWsppoxZFyTy-915tSMCsFrHYWxY/edit?usp=sharing","photo booth to rental Culver City")</f>
        <v>photo booth to rental Culver City</v>
      </c>
    </row>
    <row r="128">
      <c r="A128" s="2" t="s">
        <v>48</v>
      </c>
      <c r="B128" s="2" t="s">
        <v>199</v>
      </c>
      <c r="D128" s="3" t="s">
        <v>200</v>
      </c>
      <c r="E128" s="1" t="str">
        <f t="shared" si="20"/>
        <v>photo booth to rental Culver City</v>
      </c>
    </row>
    <row r="129">
      <c r="A129" s="2" t="s">
        <v>50</v>
      </c>
      <c r="B129" s="2" t="s">
        <v>201</v>
      </c>
      <c r="D129" s="3" t="s">
        <v>202</v>
      </c>
      <c r="E129" s="1" t="str">
        <f t="shared" si="20"/>
        <v>photo booth to rental Culver City</v>
      </c>
    </row>
    <row r="130">
      <c r="A130" s="2" t="s">
        <v>46</v>
      </c>
      <c r="B130" s="2" t="s">
        <v>203</v>
      </c>
      <c r="D130" s="3" t="s">
        <v>204</v>
      </c>
      <c r="E130" s="1" t="str">
        <f t="shared" ref="E130:E132" si="21">HYPERLINK("https://docs.google.com/document/d/1Bhj-CfGD3O4e4P_1bHb5OqX8PCAc9W_uYwR7K6k9pTQ/edit?usp=sharing","photo booth to rent Culver City")</f>
        <v>photo booth to rent Culver City</v>
      </c>
    </row>
    <row r="131">
      <c r="A131" s="2" t="s">
        <v>48</v>
      </c>
      <c r="B131" s="2" t="s">
        <v>205</v>
      </c>
      <c r="D131" s="3" t="s">
        <v>206</v>
      </c>
      <c r="E131" s="1" t="str">
        <f t="shared" si="21"/>
        <v>photo booth to rent Culver City</v>
      </c>
    </row>
    <row r="132">
      <c r="A132" s="2" t="s">
        <v>50</v>
      </c>
      <c r="B132" s="2" t="s">
        <v>207</v>
      </c>
      <c r="D132" s="3" t="s">
        <v>208</v>
      </c>
      <c r="E132" s="1" t="str">
        <f t="shared" si="21"/>
        <v>photo booth to rent Culver City</v>
      </c>
    </row>
    <row r="133">
      <c r="A133" s="2" t="s">
        <v>123</v>
      </c>
      <c r="B133" s="2" t="s">
        <v>1</v>
      </c>
      <c r="D133" s="3" t="s">
        <v>124</v>
      </c>
      <c r="E133" s="1" t="str">
        <f>HYPERLINK("https://sites.google.com/view/culvercityphotoboothrentals/home","rent a photobooth Culver City")</f>
        <v>rent a photobooth Culver City</v>
      </c>
    </row>
    <row r="134">
      <c r="A134" s="2" t="s">
        <v>123</v>
      </c>
      <c r="B134" s="2" t="s">
        <v>1</v>
      </c>
      <c r="D134" s="3" t="s">
        <v>125</v>
      </c>
      <c r="E134" s="1" t="str">
        <f>HYPERLINK("https://sites.google.com/view/culvercityphotoboothrentals","rent a photobooth Culver City")</f>
        <v>rent a photobooth Culver City</v>
      </c>
    </row>
    <row r="135">
      <c r="A135" s="2" t="s">
        <v>123</v>
      </c>
      <c r="B135" s="2" t="s">
        <v>1</v>
      </c>
      <c r="D135" s="3" t="s">
        <v>126</v>
      </c>
      <c r="E135" s="1" t="str">
        <f>HYPERLINK("https://sites.google.com/view/culvercityphotoboothrentals/culver-city-photo-booths","rent a photobooth Culver City")</f>
        <v>rent a photobooth Culver City</v>
      </c>
    </row>
    <row r="136">
      <c r="A136" s="2" t="s">
        <v>123</v>
      </c>
      <c r="B136" s="2" t="s">
        <v>1</v>
      </c>
      <c r="D136" s="3" t="s">
        <v>127</v>
      </c>
      <c r="E136" s="1" t="str">
        <f>HYPERLINK("https://sites.google.com/view/photobooth-rental-culver-city/home","rent a photobooth Culver City")</f>
        <v>rent a photobooth Culver City</v>
      </c>
    </row>
    <row r="137">
      <c r="A137" s="2" t="s">
        <v>123</v>
      </c>
      <c r="B137" s="2" t="s">
        <v>1</v>
      </c>
      <c r="D137" s="3" t="s">
        <v>2</v>
      </c>
      <c r="E137" s="1" t="str">
        <f>HYPERLINK("https://sites.google.com/view/photobooth-rental-culver-city/culver-city-photo-booths","rent a photobooth Culver City")</f>
        <v>rent a photobooth Culver City</v>
      </c>
    </row>
    <row r="138">
      <c r="A138" s="2" t="s">
        <v>46</v>
      </c>
      <c r="B138" s="2" t="s">
        <v>209</v>
      </c>
      <c r="D138" s="3" t="s">
        <v>210</v>
      </c>
      <c r="E138" s="1" t="str">
        <f t="shared" ref="E138:E140" si="22">HYPERLINK("https://docs.google.com/document/d/1CnIqF2rKOHzJNyHMzcXHF6cXz4gEFUZtqQxeVi7ppfk/edit?usp=sharing","open air photo booth rental Culver City")</f>
        <v>open air photo booth rental Culver City</v>
      </c>
    </row>
    <row r="139">
      <c r="A139" s="2" t="s">
        <v>48</v>
      </c>
      <c r="B139" s="2" t="s">
        <v>211</v>
      </c>
      <c r="D139" s="3" t="s">
        <v>212</v>
      </c>
      <c r="E139" s="1" t="str">
        <f t="shared" si="22"/>
        <v>open air photo booth rental Culver City</v>
      </c>
    </row>
    <row r="140">
      <c r="A140" s="2" t="s">
        <v>50</v>
      </c>
      <c r="B140" s="2" t="s">
        <v>213</v>
      </c>
      <c r="D140" s="3" t="s">
        <v>214</v>
      </c>
      <c r="E140" s="1" t="str">
        <f t="shared" si="22"/>
        <v>open air photo booth rental Culver City</v>
      </c>
    </row>
    <row r="141">
      <c r="A141" s="2" t="s">
        <v>46</v>
      </c>
      <c r="B141" s="2" t="s">
        <v>215</v>
      </c>
      <c r="D141" s="3" t="s">
        <v>216</v>
      </c>
      <c r="E141" s="1" t="str">
        <f t="shared" ref="E141:E143" si="23">HYPERLINK("https://docs.google.com/document/d/1ndrPys1NxSX1LKixn70jpcfjXi2MGc-xbysSqf6y97o/edit?usp=sharing","Mobile Roaming booth rental Culver City")</f>
        <v>Mobile Roaming booth rental Culver City</v>
      </c>
    </row>
    <row r="142">
      <c r="A142" s="2" t="s">
        <v>48</v>
      </c>
      <c r="B142" s="2" t="s">
        <v>217</v>
      </c>
      <c r="D142" s="3" t="s">
        <v>218</v>
      </c>
      <c r="E142" s="1" t="str">
        <f t="shared" si="23"/>
        <v>Mobile Roaming booth rental Culver City</v>
      </c>
    </row>
    <row r="143">
      <c r="A143" s="2" t="s">
        <v>50</v>
      </c>
      <c r="B143" s="2" t="s">
        <v>219</v>
      </c>
      <c r="D143" s="3" t="s">
        <v>220</v>
      </c>
      <c r="E143" s="1" t="str">
        <f t="shared" si="23"/>
        <v>Mobile Roaming booth rental Culver City</v>
      </c>
    </row>
    <row r="144">
      <c r="A144" s="2" t="s">
        <v>123</v>
      </c>
      <c r="B144" s="2" t="s">
        <v>1</v>
      </c>
      <c r="D144" s="3" t="s">
        <v>124</v>
      </c>
      <c r="E144" s="1" t="str">
        <f>HYPERLINK("https://sites.google.com/view/culvercityphotoboothrentals/home","rent a photobooth Culver City")</f>
        <v>rent a photobooth Culver City</v>
      </c>
    </row>
    <row r="145">
      <c r="A145" s="2" t="s">
        <v>123</v>
      </c>
      <c r="B145" s="2" t="s">
        <v>1</v>
      </c>
      <c r="D145" s="3" t="s">
        <v>125</v>
      </c>
      <c r="E145" s="1" t="str">
        <f>HYPERLINK("https://sites.google.com/view/culvercityphotoboothrentals","rent a photobooth Culver City")</f>
        <v>rent a photobooth Culver City</v>
      </c>
    </row>
    <row r="146">
      <c r="A146" s="2" t="s">
        <v>123</v>
      </c>
      <c r="B146" s="2" t="s">
        <v>1</v>
      </c>
      <c r="D146" s="3" t="s">
        <v>126</v>
      </c>
      <c r="E146" s="1" t="str">
        <f>HYPERLINK("https://sites.google.com/view/culvercityphotoboothrentals/culver-city-photo-booths","rent a photobooth Culver City")</f>
        <v>rent a photobooth Culver City</v>
      </c>
    </row>
    <row r="147">
      <c r="A147" s="2" t="s">
        <v>123</v>
      </c>
      <c r="B147" s="2" t="s">
        <v>1</v>
      </c>
      <c r="D147" s="3" t="s">
        <v>127</v>
      </c>
      <c r="E147" s="1" t="str">
        <f>HYPERLINK("https://sites.google.com/view/photobooth-rental-culver-city/home","rent a photobooth Culver City")</f>
        <v>rent a photobooth Culver City</v>
      </c>
    </row>
    <row r="148">
      <c r="A148" s="2" t="s">
        <v>123</v>
      </c>
      <c r="B148" s="2" t="s">
        <v>1</v>
      </c>
      <c r="D148" s="3" t="s">
        <v>2</v>
      </c>
      <c r="E148" s="1" t="str">
        <f>HYPERLINK("https://sites.google.com/view/photobooth-rental-culver-city/culver-city-photo-booths","rent a photobooth Culver City")</f>
        <v>rent a photobooth Culver City</v>
      </c>
    </row>
    <row r="149" ht="112.5" customHeight="1">
      <c r="A149" s="2" t="s">
        <v>221</v>
      </c>
      <c r="B149" s="2" t="s">
        <v>22</v>
      </c>
      <c r="C149" s="1" t="str">
        <f>HYPERLINK("https://docs.google.com/spreadsheets/d/1YYQaBWrN_rAVvyflBwSpSzFsVMc5cKHruuBxPgNYNtk/edit?disco=AAABSuu9W7w", IMAGE("https://api.qrserver.com/v1/create-qr-code/?size=150x150&amp;data=https://docs.google.com/spreadsheets/d/1YYQaBWrN_rAVvyflBwSpSzFsVMc5cKHruuBxPgNYNtk/edit?disco=AAABSuu9W7w",1))</f>
        <v/>
      </c>
      <c r="D149" s="3" t="s">
        <v>222</v>
      </c>
      <c r="E149" s="1" t="str">
        <f>HYPERLINK("https://docs.google.com/spreadsheets/d/1YYQaBWrN_rAVvyflBwSpSzFsVMc5cKHruuBxPgNYNtk/edit?disco=AAABSuu9W7w", "spreadsheet comment")</f>
        <v>spreadsheet comment</v>
      </c>
    </row>
    <row r="150" ht="112.5" customHeight="1">
      <c r="A150" s="2" t="s">
        <v>221</v>
      </c>
      <c r="B150" s="2" t="s">
        <v>38</v>
      </c>
      <c r="C150" s="1" t="str">
        <f>HYPERLINK("https://docs.google.com/drawings/d/1pmLCgUx6acxYjTHC4zG38FWXBT5W_ULu-Cq6snbcf8U/edit?disco=AAABSvHDX6E", IMAGE("https://api.qrserver.com/v1/create-qr-code/?size=150x150&amp;data=https://docs.google.com/drawings/d/1pmLCgUx6acxYjTHC4zG38FWXBT5W_ULu-Cq6snbcf8U/edit?disco=AAABSvHDX6E",1))</f>
        <v/>
      </c>
      <c r="D150" s="3" t="s">
        <v>223</v>
      </c>
      <c r="E150" s="1" t="str">
        <f>HYPERLINK("https://docs.google.com/drawings/d/1pmLCgUx6acxYjTHC4zG38FWXBT5W_ULu-Cq6snbcf8U/edit?disco=AAABSvHDX6E", "drawing comment")</f>
        <v>drawing comment</v>
      </c>
    </row>
    <row r="151" ht="112.5" customHeight="1">
      <c r="A151" s="2" t="s">
        <v>221</v>
      </c>
      <c r="B151" s="2" t="s">
        <v>46</v>
      </c>
      <c r="C151" s="1" t="str">
        <f>HYPERLINK("https://docs.google.com/document/d/1ndrPys1NxSX1LKixn70jpcfjXi2MGc-xbysSqf6y97o/edit?disco=AAABL08ZROU", IMAGE("https://api.qrserver.com/v1/create-qr-code/?size=150x150&amp;data=https://docs.google.com/document/d/1ndrPys1NxSX1LKixn70jpcfjXi2MGc-xbysSqf6y97o/edit?disco=AAABL08ZROU",1))</f>
        <v/>
      </c>
      <c r="D151" s="3" t="s">
        <v>224</v>
      </c>
      <c r="E151" s="1" t="str">
        <f>HYPERLINK("https://docs.google.com/document/d/1ndrPys1NxSX1LKixn70jpcfjXi2MGc-xbysSqf6y97o/edit?disco=AAABL08ZROU", "document comment")</f>
        <v>document comment</v>
      </c>
    </row>
    <row r="152" ht="112.5" customHeight="1">
      <c r="A152" s="2" t="s">
        <v>221</v>
      </c>
      <c r="B152" s="2" t="s">
        <v>46</v>
      </c>
      <c r="C152" s="1" t="str">
        <f>HYPERLINK("https://docs.google.com/document/d/1CnIqF2rKOHzJNyHMzcXHF6cXz4gEFUZtqQxeVi7ppfk/edit?disco=AAABL1K4CgY", IMAGE("https://api.qrserver.com/v1/create-qr-code/?size=150x150&amp;data=https://docs.google.com/document/d/1CnIqF2rKOHzJNyHMzcXHF6cXz4gEFUZtqQxeVi7ppfk/edit?disco=AAABL1K4CgY",1))</f>
        <v/>
      </c>
      <c r="D152" s="3" t="s">
        <v>225</v>
      </c>
      <c r="E152" s="1" t="str">
        <f>HYPERLINK("https://docs.google.com/document/d/1CnIqF2rKOHzJNyHMzcXHF6cXz4gEFUZtqQxeVi7ppfk/edit?disco=AAABL1K4CgY", "document comment")</f>
        <v>document comment</v>
      </c>
    </row>
    <row r="153" ht="112.5" customHeight="1">
      <c r="A153" s="2" t="s">
        <v>221</v>
      </c>
      <c r="B153" s="2" t="s">
        <v>46</v>
      </c>
      <c r="C153" s="1" t="str">
        <f>HYPERLINK("https://docs.google.com/document/d/1Bhj-CfGD3O4e4P_1bHb5OqX8PCAc9W_uYwR7K6k9pTQ/edit?disco=AAABSdBG_38", IMAGE("https://api.qrserver.com/v1/create-qr-code/?size=150x150&amp;data=https://docs.google.com/document/d/1Bhj-CfGD3O4e4P_1bHb5OqX8PCAc9W_uYwR7K6k9pTQ/edit?disco=AAABSdBG_38",1))</f>
        <v/>
      </c>
      <c r="D153" s="3" t="s">
        <v>226</v>
      </c>
      <c r="E153" s="1" t="str">
        <f>HYPERLINK("https://docs.google.com/document/d/1Bhj-CfGD3O4e4P_1bHb5OqX8PCAc9W_uYwR7K6k9pTQ/edit?disco=AAABSdBG_38", "document comment")</f>
        <v>document comment</v>
      </c>
    </row>
    <row r="154" ht="112.5" customHeight="1">
      <c r="A154" s="2" t="s">
        <v>221</v>
      </c>
      <c r="B154" s="2" t="s">
        <v>46</v>
      </c>
      <c r="C154" s="1" t="str">
        <f>HYPERLINK("https://docs.google.com/document/d/13SjMvNG_nz8n_ZYPWsppoxZFyTy-915tSMCsFrHYWxY/edit?disco=AAABL1XWj9I", IMAGE("https://api.qrserver.com/v1/create-qr-code/?size=150x150&amp;data=https://docs.google.com/document/d/13SjMvNG_nz8n_ZYPWsppoxZFyTy-915tSMCsFrHYWxY/edit?disco=AAABL1XWj9I",1))</f>
        <v/>
      </c>
      <c r="D154" s="3" t="s">
        <v>227</v>
      </c>
      <c r="E154" s="1" t="str">
        <f>HYPERLINK("https://docs.google.com/document/d/13SjMvNG_nz8n_ZYPWsppoxZFyTy-915tSMCsFrHYWxY/edit?disco=AAABL1XWj9I", "document comment")</f>
        <v>document comment</v>
      </c>
    </row>
    <row r="155" ht="112.5" customHeight="1">
      <c r="A155" s="2" t="s">
        <v>221</v>
      </c>
      <c r="B155" s="2" t="s">
        <v>46</v>
      </c>
      <c r="C155" s="1" t="str">
        <f>HYPERLINK("https://docs.google.com/document/d/1bbRFdApqGsYlrZTSvn9CE9gen6ii0L2s9udb104h_XM/edit?disco=AAABL1KWa30", IMAGE("https://api.qrserver.com/v1/create-qr-code/?size=150x150&amp;data=https://docs.google.com/document/d/1bbRFdApqGsYlrZTSvn9CE9gen6ii0L2s9udb104h_XM/edit?disco=AAABL1KWa30",1))</f>
        <v/>
      </c>
      <c r="D155" s="3" t="s">
        <v>228</v>
      </c>
      <c r="E155" s="1" t="str">
        <f>HYPERLINK("https://docs.google.com/document/d/1bbRFdApqGsYlrZTSvn9CE9gen6ii0L2s9udb104h_XM/edit?disco=AAABL1KWa30", "document comment")</f>
        <v>document comment</v>
      </c>
    </row>
    <row r="156" ht="112.5" customHeight="1">
      <c r="A156" s="2" t="s">
        <v>221</v>
      </c>
      <c r="B156" s="2" t="s">
        <v>46</v>
      </c>
      <c r="C156" s="1" t="str">
        <f>HYPERLINK("https://docs.google.com/document/d/14AcJxTW0yAOMjIn8UkHiYmRcU23-a1JqEJktDhaVT5g/edit?disco=AAABSa0fb7A", IMAGE("https://api.qrserver.com/v1/create-qr-code/?size=150x150&amp;data=https://docs.google.com/document/d/14AcJxTW0yAOMjIn8UkHiYmRcU23-a1JqEJktDhaVT5g/edit?disco=AAABSa0fb7A",1))</f>
        <v/>
      </c>
      <c r="D156" s="3" t="s">
        <v>229</v>
      </c>
      <c r="E156" s="1" t="str">
        <f>HYPERLINK("https://docs.google.com/document/d/14AcJxTW0yAOMjIn8UkHiYmRcU23-a1JqEJktDhaVT5g/edit?disco=AAABSa0fb7A", "document comment")</f>
        <v>document comment</v>
      </c>
    </row>
    <row r="157" ht="112.5" customHeight="1">
      <c r="A157" s="2" t="s">
        <v>221</v>
      </c>
      <c r="B157" s="2" t="s">
        <v>46</v>
      </c>
      <c r="C157" s="1" t="str">
        <f>HYPERLINK("https://docs.google.com/document/d/1pTV5HYyUFXgm7ueq9yTPGI2dvacq3EqeowrnuEtiZ4s/edit?disco=AAABSbM0SgQ", IMAGE("https://api.qrserver.com/v1/create-qr-code/?size=150x150&amp;data=https://docs.google.com/document/d/1pTV5HYyUFXgm7ueq9yTPGI2dvacq3EqeowrnuEtiZ4s/edit?disco=AAABSbM0SgQ",1))</f>
        <v/>
      </c>
      <c r="D157" s="3" t="s">
        <v>230</v>
      </c>
      <c r="E157" s="1" t="str">
        <f>HYPERLINK("https://docs.google.com/document/d/1pTV5HYyUFXgm7ueq9yTPGI2dvacq3EqeowrnuEtiZ4s/edit?disco=AAABSbM0SgQ", "document comment")</f>
        <v>document comment</v>
      </c>
    </row>
    <row r="158" ht="112.5" customHeight="1">
      <c r="A158" s="2" t="s">
        <v>221</v>
      </c>
      <c r="B158" s="2" t="s">
        <v>46</v>
      </c>
      <c r="C158" s="1" t="str">
        <f>HYPERLINK("https://docs.google.com/document/d/1MIuyMGq0Pker3pTT6e2pBK81pXYZ8N7ngbxEEDoTcBc/edit?disco=AAABSnASA7g", IMAGE("https://api.qrserver.com/v1/create-qr-code/?size=150x150&amp;data=https://docs.google.com/document/d/1MIuyMGq0Pker3pTT6e2pBK81pXYZ8N7ngbxEEDoTcBc/edit?disco=AAABSnASA7g",1))</f>
        <v/>
      </c>
      <c r="D158" s="3" t="s">
        <v>231</v>
      </c>
      <c r="E158" s="1" t="str">
        <f>HYPERLINK("https://docs.google.com/document/d/1MIuyMGq0Pker3pTT6e2pBK81pXYZ8N7ngbxEEDoTcBc/edit?disco=AAABSnASA7g", "document comment")</f>
        <v>document comment</v>
      </c>
    </row>
    <row r="159" ht="112.5" customHeight="1">
      <c r="A159" s="2" t="s">
        <v>221</v>
      </c>
      <c r="B159" s="2" t="s">
        <v>46</v>
      </c>
      <c r="C159" s="1" t="str">
        <f>HYPERLINK("https://docs.google.com/document/d/1ZWp-38AfgkT8k_s0oTtzNzb1BuJQCjNu24m7Q5_r3Pc/edit?disco=AAABSVMVkCo", IMAGE("https://api.qrserver.com/v1/create-qr-code/?size=150x150&amp;data=https://docs.google.com/document/d/1ZWp-38AfgkT8k_s0oTtzNzb1BuJQCjNu24m7Q5_r3Pc/edit?disco=AAABSVMVkCo",1))</f>
        <v/>
      </c>
      <c r="D159" s="3" t="s">
        <v>232</v>
      </c>
      <c r="E159" s="1" t="str">
        <f>HYPERLINK("https://docs.google.com/document/d/1ZWp-38AfgkT8k_s0oTtzNzb1BuJQCjNu24m7Q5_r3Pc/edit?disco=AAABSVMVkCo", "document comment")</f>
        <v>document comment</v>
      </c>
    </row>
    <row r="160" ht="112.5" customHeight="1">
      <c r="A160" s="2" t="s">
        <v>221</v>
      </c>
      <c r="B160" s="2" t="s">
        <v>46</v>
      </c>
      <c r="C160" s="1" t="str">
        <f>HYPERLINK("https://docs.google.com/document/d/14ZxakjhNbC5dkcP-GH0nUCRo9OFKPf4U9yCATJ_GahY/edit?disco=AAABSmYtQO8", IMAGE("https://api.qrserver.com/v1/create-qr-code/?size=150x150&amp;data=https://docs.google.com/document/d/14ZxakjhNbC5dkcP-GH0nUCRo9OFKPf4U9yCATJ_GahY/edit?disco=AAABSmYtQO8",1))</f>
        <v/>
      </c>
      <c r="D160" s="3" t="s">
        <v>233</v>
      </c>
      <c r="E160" s="1" t="str">
        <f>HYPERLINK("https://docs.google.com/document/d/14ZxakjhNbC5dkcP-GH0nUCRo9OFKPf4U9yCATJ_GahY/edit?disco=AAABSmYtQO8", "document comment")</f>
        <v>document comment</v>
      </c>
    </row>
    <row r="161" ht="112.5" customHeight="1">
      <c r="A161" s="2" t="s">
        <v>221</v>
      </c>
      <c r="B161" s="2" t="s">
        <v>46</v>
      </c>
      <c r="C161" s="1" t="str">
        <f>HYPERLINK("https://docs.google.com/document/d/1LcIxGSEjC2forToEU-YhbVs_PC0NoWVFiwD14zUk1vY/edit?disco=AAABSb07Bbc", IMAGE("https://api.qrserver.com/v1/create-qr-code/?size=150x150&amp;data=https://docs.google.com/document/d/1LcIxGSEjC2forToEU-YhbVs_PC0NoWVFiwD14zUk1vY/edit?disco=AAABSb07Bbc",1))</f>
        <v/>
      </c>
      <c r="D161" s="3" t="s">
        <v>234</v>
      </c>
      <c r="E161" s="1" t="str">
        <f>HYPERLINK("https://docs.google.com/document/d/1LcIxGSEjC2forToEU-YhbVs_PC0NoWVFiwD14zUk1vY/edit?disco=AAABSb07Bbc", "document comment")</f>
        <v>document comment</v>
      </c>
    </row>
    <row r="162" ht="112.5" customHeight="1">
      <c r="A162" s="2" t="s">
        <v>221</v>
      </c>
      <c r="B162" s="2" t="s">
        <v>46</v>
      </c>
      <c r="C162" s="1" t="str">
        <f>HYPERLINK("https://docs.google.com/document/d/1rzZC57o3GPResWExu6ndTGR6750yaf3qlVQ2EhMc-mU/edit?disco=AAABSdTkstU", IMAGE("https://api.qrserver.com/v1/create-qr-code/?size=150x150&amp;data=https://docs.google.com/document/d/1rzZC57o3GPResWExu6ndTGR6750yaf3qlVQ2EhMc-mU/edit?disco=AAABSdTkstU",1))</f>
        <v/>
      </c>
      <c r="D162" s="3" t="s">
        <v>235</v>
      </c>
      <c r="E162" s="1" t="str">
        <f>HYPERLINK("https://docs.google.com/document/d/1rzZC57o3GPResWExu6ndTGR6750yaf3qlVQ2EhMc-mU/edit?disco=AAABSdTkstU", "document comment")</f>
        <v>document comment</v>
      </c>
    </row>
    <row r="163" ht="112.5" customHeight="1">
      <c r="A163" s="2" t="s">
        <v>221</v>
      </c>
      <c r="B163" s="2" t="s">
        <v>46</v>
      </c>
      <c r="C163" s="1" t="str">
        <f>HYPERLINK("https://docs.google.com/document/d/1PQChidADrU2aYlzoqzFCLwU73a1CMf5JdC2V0fWTn3E/edit?disco=AAABSd2-JMk", IMAGE("https://api.qrserver.com/v1/create-qr-code/?size=150x150&amp;data=https://docs.google.com/document/d/1PQChidADrU2aYlzoqzFCLwU73a1CMf5JdC2V0fWTn3E/edit?disco=AAABSd2-JMk",1))</f>
        <v/>
      </c>
      <c r="D163" s="3" t="s">
        <v>236</v>
      </c>
      <c r="E163" s="1" t="str">
        <f>HYPERLINK("https://docs.google.com/document/d/1PQChidADrU2aYlzoqzFCLwU73a1CMf5JdC2V0fWTn3E/edit?disco=AAABSd2-JMk", "document comment")</f>
        <v>document comment</v>
      </c>
    </row>
    <row r="164" ht="112.5" customHeight="1">
      <c r="A164" s="2" t="s">
        <v>221</v>
      </c>
      <c r="B164" s="2" t="s">
        <v>46</v>
      </c>
      <c r="C164" s="1" t="str">
        <f>HYPERLINK("https://docs.google.com/document/d/1MUwAXivP9AstswaqGPjVOTzWbG56RScz4rj-0SmNGHA/edit?disco=AAABScUGZ_U", IMAGE("https://api.qrserver.com/v1/create-qr-code/?size=150x150&amp;data=https://docs.google.com/document/d/1MUwAXivP9AstswaqGPjVOTzWbG56RScz4rj-0SmNGHA/edit?disco=AAABScUGZ_U",1))</f>
        <v/>
      </c>
      <c r="D164" s="3" t="s">
        <v>237</v>
      </c>
      <c r="E164" s="1" t="str">
        <f>HYPERLINK("https://docs.google.com/document/d/1MUwAXivP9AstswaqGPjVOTzWbG56RScz4rj-0SmNGHA/edit?disco=AAABScUGZ_U", "document comment")</f>
        <v>document comment</v>
      </c>
    </row>
    <row r="165" ht="112.5" customHeight="1">
      <c r="A165" s="2" t="s">
        <v>221</v>
      </c>
      <c r="B165" s="2" t="s">
        <v>46</v>
      </c>
      <c r="C165" s="1" t="str">
        <f>HYPERLINK("https://docs.google.com/document/d/1cD0mSayeZWOSkK5Wm8jCWMBMmknk_DMHwSPvjFTGSKY/edit?disco=AAABSc7e1Mo", IMAGE("https://api.qrserver.com/v1/create-qr-code/?size=150x150&amp;data=https://docs.google.com/document/d/1cD0mSayeZWOSkK5Wm8jCWMBMmknk_DMHwSPvjFTGSKY/edit?disco=AAABSc7e1Mo",1))</f>
        <v/>
      </c>
      <c r="D165" s="3" t="s">
        <v>238</v>
      </c>
      <c r="E165" s="1" t="str">
        <f>HYPERLINK("https://docs.google.com/document/d/1cD0mSayeZWOSkK5Wm8jCWMBMmknk_DMHwSPvjFTGSKY/edit?disco=AAABSc7e1Mo", "document comment")</f>
        <v>document comment</v>
      </c>
    </row>
    <row r="166" ht="112.5" customHeight="1">
      <c r="A166" s="2" t="s">
        <v>221</v>
      </c>
      <c r="B166" s="2" t="s">
        <v>46</v>
      </c>
      <c r="C166" s="1" t="str">
        <f>HYPERLINK("https://docs.google.com/document/d/1fDE9niAC7z0wwQdTMkIY-u7wl26n7y6ceGD2LuUoKqY/edit?disco=AAABSaUJ6zM", IMAGE("https://api.qrserver.com/v1/create-qr-code/?size=150x150&amp;data=https://docs.google.com/document/d/1fDE9niAC7z0wwQdTMkIY-u7wl26n7y6ceGD2LuUoKqY/edit?disco=AAABSaUJ6zM",1))</f>
        <v/>
      </c>
      <c r="D166" s="3" t="s">
        <v>239</v>
      </c>
      <c r="E166" s="1" t="str">
        <f>HYPERLINK("https://docs.google.com/document/d/1fDE9niAC7z0wwQdTMkIY-u7wl26n7y6ceGD2LuUoKqY/edit?disco=AAABSaUJ6zM", "document comment")</f>
        <v>document comment</v>
      </c>
    </row>
    <row r="167" ht="112.5" customHeight="1">
      <c r="A167" s="2" t="s">
        <v>221</v>
      </c>
      <c r="B167" s="2" t="s">
        <v>46</v>
      </c>
      <c r="C167" s="1" t="str">
        <f>HYPERLINK("https://docs.google.com/document/d/1M9IMhmzXVS8oi5F8sMkr5_B7jZc2c8RRnhKh1VoqWlY/edit?disco=AAABSu-cs6M", IMAGE("https://api.qrserver.com/v1/create-qr-code/?size=150x150&amp;data=https://docs.google.com/document/d/1M9IMhmzXVS8oi5F8sMkr5_B7jZc2c8RRnhKh1VoqWlY/edit?disco=AAABSu-cs6M",1))</f>
        <v/>
      </c>
      <c r="D167" s="3" t="s">
        <v>240</v>
      </c>
      <c r="E167" s="1" t="str">
        <f>HYPERLINK("https://docs.google.com/document/d/1M9IMhmzXVS8oi5F8sMkr5_B7jZc2c8RRnhKh1VoqWlY/edit?disco=AAABSu-cs6M", "document comment")</f>
        <v>document comment</v>
      </c>
    </row>
    <row r="168" ht="112.5" customHeight="1">
      <c r="A168" s="2" t="s">
        <v>221</v>
      </c>
      <c r="B168" s="2" t="s">
        <v>46</v>
      </c>
      <c r="C168" s="1" t="str">
        <f>HYPERLINK("https://docs.google.com/document/d/1LM8X4nPjFZmMeLYmA2XwDIoapfTyC6TGO9moGt9VlZY/edit?disco=AAABSdMTYeM", IMAGE("https://api.qrserver.com/v1/create-qr-code/?size=150x150&amp;data=https://docs.google.com/document/d/1LM8X4nPjFZmMeLYmA2XwDIoapfTyC6TGO9moGt9VlZY/edit?disco=AAABSdMTYeM",1))</f>
        <v/>
      </c>
      <c r="D168" s="3" t="s">
        <v>241</v>
      </c>
      <c r="E168" s="1" t="str">
        <f>HYPERLINK("https://docs.google.com/document/d/1LM8X4nPjFZmMeLYmA2XwDIoapfTyC6TGO9moGt9VlZY/edit?disco=AAABSdMTYeM", "document comment")</f>
        <v>document comment</v>
      </c>
    </row>
    <row r="169" ht="112.5" customHeight="1">
      <c r="A169" s="2" t="s">
        <v>221</v>
      </c>
      <c r="B169" s="2" t="s">
        <v>46</v>
      </c>
      <c r="C169" s="1" t="str">
        <f>HYPERLINK("https://docs.google.com/document/d/1h10WDvw1j_ck_JapZQH5d5RR1dpEgTFNbouHLnI1sUw/edit?disco=AAABSbTDWmg", IMAGE("https://api.qrserver.com/v1/create-qr-code/?size=150x150&amp;data=https://docs.google.com/document/d/1h10WDvw1j_ck_JapZQH5d5RR1dpEgTFNbouHLnI1sUw/edit?disco=AAABSbTDWmg",1))</f>
        <v/>
      </c>
      <c r="D169" s="3" t="s">
        <v>242</v>
      </c>
      <c r="E169" s="1" t="str">
        <f>HYPERLINK("https://docs.google.com/document/d/1h10WDvw1j_ck_JapZQH5d5RR1dpEgTFNbouHLnI1sUw/edit?disco=AAABSbTDWmg", "document comment")</f>
        <v>document comment</v>
      </c>
    </row>
    <row r="170" ht="112.5" customHeight="1">
      <c r="A170" s="2" t="s">
        <v>221</v>
      </c>
      <c r="B170" s="2" t="s">
        <v>46</v>
      </c>
      <c r="C170" s="1" t="str">
        <f>HYPERLINK("https://docs.google.com/document/d/1ZRdY3zsm7Ub20Gh2slHko-eRTNOuaXRfFOpewNGKZOA/edit?disco=AAABSbTVJXM", IMAGE("https://api.qrserver.com/v1/create-qr-code/?size=150x150&amp;data=https://docs.google.com/document/d/1ZRdY3zsm7Ub20Gh2slHko-eRTNOuaXRfFOpewNGKZOA/edit?disco=AAABSbTVJXM",1))</f>
        <v/>
      </c>
      <c r="D170" s="3" t="s">
        <v>243</v>
      </c>
      <c r="E170" s="1" t="str">
        <f>HYPERLINK("https://docs.google.com/document/d/1ZRdY3zsm7Ub20Gh2slHko-eRTNOuaXRfFOpewNGKZOA/edit?disco=AAABSbTVJXM", "document comment")</f>
        <v>document comment</v>
      </c>
    </row>
    <row r="171" ht="112.5" customHeight="1">
      <c r="A171" s="2" t="s">
        <v>221</v>
      </c>
      <c r="B171" s="2" t="s">
        <v>46</v>
      </c>
      <c r="C171" s="1" t="str">
        <f>HYPERLINK("https://docs.google.com/document/d/1b93ofkWOlPSUGR9cAcLNkuyYNnDMYCTOETzcB9Q4Z0I/edit?disco=AAABL02nb1I", IMAGE("https://api.qrserver.com/v1/create-qr-code/?size=150x150&amp;data=https://docs.google.com/document/d/1b93ofkWOlPSUGR9cAcLNkuyYNnDMYCTOETzcB9Q4Z0I/edit?disco=AAABL02nb1I",1))</f>
        <v/>
      </c>
      <c r="D171" s="3" t="s">
        <v>244</v>
      </c>
      <c r="E171" s="1" t="str">
        <f>HYPERLINK("https://docs.google.com/document/d/1b93ofkWOlPSUGR9cAcLNkuyYNnDMYCTOETzcB9Q4Z0I/edit?disco=AAABL02nb1I", "document comment")</f>
        <v>document comment</v>
      </c>
    </row>
    <row r="172" ht="112.5" customHeight="1">
      <c r="A172" s="2" t="s">
        <v>221</v>
      </c>
      <c r="B172" s="2" t="s">
        <v>52</v>
      </c>
      <c r="C172" s="1" t="str">
        <f>HYPERLINK("https://docs.google.com/presentation/d/1yrTUDKSDuWelImVnxkhui5P69po1nxy5NCJ1NP5-Z14/edit?disco=AAABSutMVBQ", IMAGE("https://api.qrserver.com/v1/create-qr-code/?size=150x150&amp;data=https://docs.google.com/presentation/d/1yrTUDKSDuWelImVnxkhui5P69po1nxy5NCJ1NP5-Z14/edit?disco=AAABSutMVBQ",1))</f>
        <v/>
      </c>
      <c r="D172" s="3" t="s">
        <v>245</v>
      </c>
      <c r="E172" s="1" t="str">
        <f>HYPERLINK("https://docs.google.com/presentation/d/1yrTUDKSDuWelImVnxkhui5P69po1nxy5NCJ1NP5-Z14/edit?disco=AAABSutMVBQ", "presentation comment")</f>
        <v>presentation comment</v>
      </c>
    </row>
    <row r="173" ht="112.5" customHeight="1">
      <c r="A173" s="2" t="s">
        <v>246</v>
      </c>
      <c r="B173" s="2" t="s">
        <v>247</v>
      </c>
      <c r="C173" s="1" t="str">
        <f>HYPERLINK("https://drive.google.com/file/d/1VsVV2sgRgSLIlN97RiQinSmpgtks1s92/view?usp=sharing", IMAGE("https://api.qrserver.com/v1/create-qr-code/?size=150x150&amp;data=https://drive.google.com/file/d/1VsVV2sgRgSLIlN97RiQinSmpgtks1s92/view?usp=sharing",1))</f>
        <v/>
      </c>
      <c r="D173" s="3" t="s">
        <v>248</v>
      </c>
      <c r="E173" s="1" t="str">
        <f>HYPERLINK("https://drive.google.com/file/d/1VsVV2sgRgSLIlN97RiQinSmpgtks1s92/view?usp=sharing","rent a photobooth Culver City-rent a photobooth Culver City.pdf")</f>
        <v>rent a photobooth Culver City-rent a photobooth Culver City.pdf</v>
      </c>
    </row>
    <row r="174" ht="112.5" customHeight="1">
      <c r="A174" s="2" t="s">
        <v>249</v>
      </c>
      <c r="B174" s="2" t="s">
        <v>250</v>
      </c>
      <c r="C174" s="1" t="str">
        <f>HYPERLINK("https://drive.google.com/file/d/1-I1xvzbh23-geHBCjIOjQhdSChOWqi7W/view?usp=sharing", IMAGE("https://api.qrserver.com/v1/create-qr-code/?size=150x150&amp;data=https://drive.google.com/file/d/1-I1xvzbh23-geHBCjIOjQhdSChOWqi7W/view?usp=sharing",1))</f>
        <v/>
      </c>
      <c r="D174" s="3" t="s">
        <v>251</v>
      </c>
      <c r="E174" s="1" t="str">
        <f>HYPERLINK("https://drive.google.com/file/d/1-I1xvzbh23-geHBCjIOjQhdSChOWqi7W/view?usp=sharing","rent a photobooth Culver City-rent a photobooth Culver City.csv")</f>
        <v>rent a photobooth Culver City-rent a photobooth Culver City.csv</v>
      </c>
    </row>
    <row r="175" ht="112.5" customHeight="1">
      <c r="A175" s="2" t="s">
        <v>252</v>
      </c>
      <c r="B175" s="2" t="s">
        <v>253</v>
      </c>
      <c r="C175" s="1" t="str">
        <f>HYPERLINK("https://drive.google.com/file/d/1QJn-fuUPk285tfa-wi9StKKTEHB19T6V/view?usp=sharing", IMAGE("https://api.qrserver.com/v1/create-qr-code/?size=150x150&amp;data=https://drive.google.com/file/d/1QJn-fuUPk285tfa-wi9StKKTEHB19T6V/view?usp=sharing",1))</f>
        <v/>
      </c>
      <c r="D175" s="3" t="s">
        <v>254</v>
      </c>
      <c r="E175" s="1" t="str">
        <f>HYPERLINK("https://drive.google.com/file/d/1QJn-fuUPk285tfa-wi9StKKTEHB19T6V/view?usp=sharing","rent a photobooth Culver City-rent a photobooth Culver City.ods")</f>
        <v>rent a photobooth Culver City-rent a photobooth Culver City.ods</v>
      </c>
    </row>
    <row r="176" ht="112.5" customHeight="1">
      <c r="A176" s="2" t="s">
        <v>255</v>
      </c>
      <c r="B176" s="2" t="s">
        <v>256</v>
      </c>
      <c r="C176" s="1" t="str">
        <f>HYPERLINK("https://drive.google.com/file/d/1XJxP7fSGF8A3KyVXYRgQt4Vvy2o4fzqm/view?usp=sharing", IMAGE("https://api.qrserver.com/v1/create-qr-code/?size=150x150&amp;data=https://drive.google.com/file/d/1XJxP7fSGF8A3KyVXYRgQt4Vvy2o4fzqm/view?usp=sharing",1))</f>
        <v/>
      </c>
      <c r="D176" s="3" t="s">
        <v>257</v>
      </c>
      <c r="E176" s="1" t="str">
        <f>HYPERLINK("https://drive.google.com/file/d/1XJxP7fSGF8A3KyVXYRgQt4Vvy2o4fzqm/view?usp=sharing","rent a photobooth Culver City-rent a photobooth Culver City.tsv")</f>
        <v>rent a photobooth Culver City-rent a photobooth Culver City.tsv</v>
      </c>
    </row>
    <row r="177" ht="112.5" customHeight="1">
      <c r="A177" s="2" t="s">
        <v>258</v>
      </c>
      <c r="B177" s="2" t="s">
        <v>259</v>
      </c>
      <c r="C177" s="1" t="str">
        <f>HYPERLINK("https://docs.google.com/spreadsheets/d/1NGkEzth4tXPVzcM8FJShz1F7dhZ2L4Jq/edit?usp=sharing&amp;ouid=115602453726005426174&amp;rtpof=true&amp;sd=true", IMAGE("https://api.qrserver.com/v1/create-qr-code/?size=150x150&amp;data=https://docs.google.com/spreadsheets/d/1NGkEzth4tXPVzcM8FJShz1F7dhZ2L4Jq/edit?usp=sharing&amp;ouid=115602453726005426174&amp;rtpof=true&amp;sd=true",1))</f>
        <v/>
      </c>
      <c r="D177" s="3" t="s">
        <v>260</v>
      </c>
      <c r="E177" s="1" t="str">
        <f>HYPERLINK("https://docs.google.com/spreadsheets/d/1NGkEzth4tXPVzcM8FJShz1F7dhZ2L4Jq/edit?usp=sharing&amp;ouid=115602453726005426174&amp;rtpof=true&amp;sd=true","rent a photobooth Culver City-rent a photobooth Culver City.xlsx")</f>
        <v>rent a photobooth Culver City-rent a photobooth Culver City.xlsx</v>
      </c>
    </row>
    <row r="178" ht="112.5" customHeight="1">
      <c r="A178" s="2" t="s">
        <v>246</v>
      </c>
      <c r="B178" s="2" t="s">
        <v>261</v>
      </c>
      <c r="C178" s="1" t="str">
        <f>HYPERLINK("https://drive.google.com/file/d/1VzihqQXCmGRUYydDU8JXKKIF3iqY6ZKa/view?usp=sharing", IMAGE("https://api.qrserver.com/v1/create-qr-code/?size=150x150&amp;data=https://drive.google.com/file/d/1VzihqQXCmGRUYydDU8JXKKIF3iqY6ZKa/view?usp=sharing",1))</f>
        <v/>
      </c>
      <c r="D178" s="3" t="s">
        <v>262</v>
      </c>
      <c r="E178" s="1" t="str">
        <f>HYPERLINK("https://drive.google.com/file/d/1VzihqQXCmGRUYydDU8JXKKIF3iqY6ZKa/view?usp=sharing","rent a photobooth Culver City-Keywords.pdf")</f>
        <v>rent a photobooth Culver City-Keywords.pdf</v>
      </c>
    </row>
    <row r="179" ht="112.5" customHeight="1">
      <c r="A179" s="2" t="s">
        <v>249</v>
      </c>
      <c r="B179" s="2" t="s">
        <v>263</v>
      </c>
      <c r="C179" s="1" t="str">
        <f>HYPERLINK("https://drive.google.com/file/d/1tCHMK3w02V8Dsr5L21wiUsdYpn_mRISK/view?usp=sharing", IMAGE("https://api.qrserver.com/v1/create-qr-code/?size=150x150&amp;data=https://drive.google.com/file/d/1tCHMK3w02V8Dsr5L21wiUsdYpn_mRISK/view?usp=sharing",1))</f>
        <v/>
      </c>
      <c r="D179" s="3" t="s">
        <v>264</v>
      </c>
      <c r="E179" s="1" t="str">
        <f>HYPERLINK("https://drive.google.com/file/d/1tCHMK3w02V8Dsr5L21wiUsdYpn_mRISK/view?usp=sharing","rent a photobooth Culver City-Keywords.csv")</f>
        <v>rent a photobooth Culver City-Keywords.csv</v>
      </c>
    </row>
    <row r="180" ht="112.5" customHeight="1">
      <c r="A180" s="2" t="s">
        <v>252</v>
      </c>
      <c r="B180" s="2" t="s">
        <v>265</v>
      </c>
      <c r="C180" s="1" t="str">
        <f>HYPERLINK("https://drive.google.com/file/d/1lRP6uS-zUvESeHXEVNYiwUfzeQj-sGz4/view?usp=sharing", IMAGE("https://api.qrserver.com/v1/create-qr-code/?size=150x150&amp;data=https://drive.google.com/file/d/1lRP6uS-zUvESeHXEVNYiwUfzeQj-sGz4/view?usp=sharing",1))</f>
        <v/>
      </c>
      <c r="D180" s="3" t="s">
        <v>266</v>
      </c>
      <c r="E180" s="1" t="str">
        <f>HYPERLINK("https://drive.google.com/file/d/1lRP6uS-zUvESeHXEVNYiwUfzeQj-sGz4/view?usp=sharing","rent a photobooth Culver City-Keywords.ods")</f>
        <v>rent a photobooth Culver City-Keywords.ods</v>
      </c>
    </row>
    <row r="181" ht="112.5" customHeight="1">
      <c r="A181" s="2" t="s">
        <v>255</v>
      </c>
      <c r="B181" s="2" t="s">
        <v>267</v>
      </c>
      <c r="C181" s="1" t="str">
        <f>HYPERLINK("https://drive.google.com/file/d/1aCaUDzNPH1m04RU8_SJR94ULJafoN9Qv/view?usp=sharing", IMAGE("https://api.qrserver.com/v1/create-qr-code/?size=150x150&amp;data=https://drive.google.com/file/d/1aCaUDzNPH1m04RU8_SJR94ULJafoN9Qv/view?usp=sharing",1))</f>
        <v/>
      </c>
      <c r="D181" s="3" t="s">
        <v>268</v>
      </c>
      <c r="E181" s="1" t="str">
        <f>HYPERLINK("https://drive.google.com/file/d/1aCaUDzNPH1m04RU8_SJR94ULJafoN9Qv/view?usp=sharing","rent a photobooth Culver City-Keywords.tsv")</f>
        <v>rent a photobooth Culver City-Keywords.tsv</v>
      </c>
    </row>
    <row r="182" ht="112.5" customHeight="1">
      <c r="A182" s="2" t="s">
        <v>258</v>
      </c>
      <c r="B182" s="2" t="s">
        <v>269</v>
      </c>
      <c r="C182" s="1" t="str">
        <f>HYPERLINK("https://docs.google.com/spreadsheets/d/1bRUdv_1rYVnZcE4YJI7vlN6TCecVu8vu/edit?usp=sharing&amp;ouid=115602453726005426174&amp;rtpof=true&amp;sd=true", IMAGE("https://api.qrserver.com/v1/create-qr-code/?size=150x150&amp;data=https://docs.google.com/spreadsheets/d/1bRUdv_1rYVnZcE4YJI7vlN6TCecVu8vu/edit?usp=sharing&amp;ouid=115602453726005426174&amp;rtpof=true&amp;sd=true",1))</f>
        <v/>
      </c>
      <c r="D182" s="3" t="s">
        <v>270</v>
      </c>
      <c r="E182" s="1" t="str">
        <f>HYPERLINK("https://docs.google.com/spreadsheets/d/1bRUdv_1rYVnZcE4YJI7vlN6TCecVu8vu/edit?usp=sharing&amp;ouid=115602453726005426174&amp;rtpof=true&amp;sd=true","rent a photobooth Culver City-Keywords.xlsx")</f>
        <v>rent a photobooth Culver City-Keywords.xlsx</v>
      </c>
    </row>
    <row r="183" ht="112.5" customHeight="1">
      <c r="A183" s="2" t="s">
        <v>246</v>
      </c>
      <c r="B183" s="2" t="s">
        <v>271</v>
      </c>
      <c r="C183" s="1" t="str">
        <f>HYPERLINK("https://drive.google.com/file/d/1_6CFmvldbeXfC9c_qNFRoP8n84_ErjXu/view?usp=sharing", IMAGE("https://api.qrserver.com/v1/create-qr-code/?size=150x150&amp;data=https://drive.google.com/file/d/1_6CFmvldbeXfC9c_qNFRoP8n84_ErjXu/view?usp=sharing",1))</f>
        <v/>
      </c>
      <c r="D183" s="3" t="s">
        <v>272</v>
      </c>
      <c r="E183" s="1" t="str">
        <f>HYPERLINK("https://drive.google.com/file/d/1_6CFmvldbeXfC9c_qNFRoP8n84_ErjXu/view?usp=sharing","rent a photobooth Culver City-Content.pdf")</f>
        <v>rent a photobooth Culver City-Content.pdf</v>
      </c>
    </row>
    <row r="184" ht="112.5" customHeight="1">
      <c r="A184" s="2" t="s">
        <v>249</v>
      </c>
      <c r="B184" s="2" t="s">
        <v>273</v>
      </c>
      <c r="C184" s="1" t="str">
        <f>HYPERLINK("https://drive.google.com/file/d/1Myt5AqrPh5_5XdUIaZGDAcinG8yUFj6e/view?usp=sharing", IMAGE("https://api.qrserver.com/v1/create-qr-code/?size=150x150&amp;data=https://drive.google.com/file/d/1Myt5AqrPh5_5XdUIaZGDAcinG8yUFj6e/view?usp=sharing",1))</f>
        <v/>
      </c>
      <c r="D184" s="3" t="s">
        <v>274</v>
      </c>
      <c r="E184" s="1" t="str">
        <f>HYPERLINK("https://drive.google.com/file/d/1Myt5AqrPh5_5XdUIaZGDAcinG8yUFj6e/view?usp=sharing","rent a photobooth Culver City-Content.csv")</f>
        <v>rent a photobooth Culver City-Content.csv</v>
      </c>
    </row>
    <row r="185" ht="112.5" customHeight="1">
      <c r="A185" s="2" t="s">
        <v>252</v>
      </c>
      <c r="B185" s="2" t="s">
        <v>275</v>
      </c>
      <c r="C185" s="1" t="str">
        <f>HYPERLINK("https://drive.google.com/file/d/1lYRoKOm-AayyItWsBNRmqrCMVDam7iIx/view?usp=sharing", IMAGE("https://api.qrserver.com/v1/create-qr-code/?size=150x150&amp;data=https://drive.google.com/file/d/1lYRoKOm-AayyItWsBNRmqrCMVDam7iIx/view?usp=sharing",1))</f>
        <v/>
      </c>
      <c r="D185" s="3" t="s">
        <v>276</v>
      </c>
      <c r="E185" s="1" t="str">
        <f>HYPERLINK("https://drive.google.com/file/d/1lYRoKOm-AayyItWsBNRmqrCMVDam7iIx/view?usp=sharing","rent a photobooth Culver City-Content.ods")</f>
        <v>rent a photobooth Culver City-Content.ods</v>
      </c>
    </row>
    <row r="186" ht="112.5" customHeight="1">
      <c r="A186" s="2" t="s">
        <v>255</v>
      </c>
      <c r="B186" s="2" t="s">
        <v>277</v>
      </c>
      <c r="C186" s="1" t="str">
        <f>HYPERLINK("https://drive.google.com/file/d/1JraL5pSJ1PkOKc1M8-ufjHmFrcoQm-r2/view?usp=sharing", IMAGE("https://api.qrserver.com/v1/create-qr-code/?size=150x150&amp;data=https://drive.google.com/file/d/1JraL5pSJ1PkOKc1M8-ufjHmFrcoQm-r2/view?usp=sharing",1))</f>
        <v/>
      </c>
      <c r="D186" s="3" t="s">
        <v>278</v>
      </c>
      <c r="E186" s="1" t="str">
        <f>HYPERLINK("https://drive.google.com/file/d/1JraL5pSJ1PkOKc1M8-ufjHmFrcoQm-r2/view?usp=sharing","rent a photobooth Culver City-Content.tsv")</f>
        <v>rent a photobooth Culver City-Content.tsv</v>
      </c>
    </row>
    <row r="187" ht="112.5" customHeight="1">
      <c r="A187" s="2" t="s">
        <v>258</v>
      </c>
      <c r="B187" s="2" t="s">
        <v>279</v>
      </c>
      <c r="C187" s="1" t="str">
        <f>HYPERLINK("https://docs.google.com/spreadsheets/d/1fX-RhgcmzLCIwKWSLkrRAqeMxsBiypQp/edit?usp=sharing&amp;ouid=115602453726005426174&amp;rtpof=true&amp;sd=true", IMAGE("https://api.qrserver.com/v1/create-qr-code/?size=150x150&amp;data=https://docs.google.com/spreadsheets/d/1fX-RhgcmzLCIwKWSLkrRAqeMxsBiypQp/edit?usp=sharing&amp;ouid=115602453726005426174&amp;rtpof=true&amp;sd=true",1))</f>
        <v/>
      </c>
      <c r="D187" s="3" t="s">
        <v>280</v>
      </c>
      <c r="E187" s="1" t="str">
        <f>HYPERLINK("https://docs.google.com/spreadsheets/d/1fX-RhgcmzLCIwKWSLkrRAqeMxsBiypQp/edit?usp=sharing&amp;ouid=115602453726005426174&amp;rtpof=true&amp;sd=true","rent a photobooth Culver City-Content.xlsx")</f>
        <v>rent a photobooth Culver City-Content.xlsx</v>
      </c>
    </row>
    <row r="188" ht="112.5" customHeight="1">
      <c r="A188" s="2" t="s">
        <v>246</v>
      </c>
      <c r="B188" s="2" t="s">
        <v>281</v>
      </c>
      <c r="C188" s="1" t="str">
        <f>HYPERLINK("https://drive.google.com/file/d/12ay01TYmh_-fsD0g_tCLV91NMIeUgGjQ/view?usp=sharing", IMAGE("https://api.qrserver.com/v1/create-qr-code/?size=150x150&amp;data=https://drive.google.com/file/d/12ay01TYmh_-fsD0g_tCLV91NMIeUgGjQ/view?usp=sharing",1))</f>
        <v/>
      </c>
      <c r="D188" s="3" t="s">
        <v>282</v>
      </c>
      <c r="E188" s="1" t="str">
        <f>HYPERLINK("https://drive.google.com/file/d/12ay01TYmh_-fsD0g_tCLV91NMIeUgGjQ/view?usp=sharing","rent a photobooth Culver City-Calendar Events.pdf")</f>
        <v>rent a photobooth Culver City-Calendar Events.pdf</v>
      </c>
    </row>
    <row r="189" ht="112.5" customHeight="1">
      <c r="A189" s="2" t="s">
        <v>249</v>
      </c>
      <c r="B189" s="2" t="s">
        <v>283</v>
      </c>
      <c r="C189" s="1" t="str">
        <f>HYPERLINK("https://drive.google.com/file/d/1Vp3MtSkEDq2_9by3k7ZlS0ZfVpceTbsH/view?usp=sharing", IMAGE("https://api.qrserver.com/v1/create-qr-code/?size=150x150&amp;data=https://drive.google.com/file/d/1Vp3MtSkEDq2_9by3k7ZlS0ZfVpceTbsH/view?usp=sharing",1))</f>
        <v/>
      </c>
      <c r="D189" s="3" t="s">
        <v>284</v>
      </c>
      <c r="E189" s="1" t="str">
        <f>HYPERLINK("https://drive.google.com/file/d/1Vp3MtSkEDq2_9by3k7ZlS0ZfVpceTbsH/view?usp=sharing","rent a photobooth Culver City-Calendar Events.csv")</f>
        <v>rent a photobooth Culver City-Calendar Events.csv</v>
      </c>
    </row>
    <row r="190" ht="112.5" customHeight="1">
      <c r="A190" s="2" t="s">
        <v>252</v>
      </c>
      <c r="B190" s="2" t="s">
        <v>285</v>
      </c>
      <c r="C190" s="1" t="str">
        <f>HYPERLINK("https://drive.google.com/file/d/16Clq_Rb0cPf9GWfV-j0tI7inevoc0kK6/view?usp=sharing", IMAGE("https://api.qrserver.com/v1/create-qr-code/?size=150x150&amp;data=https://drive.google.com/file/d/16Clq_Rb0cPf9GWfV-j0tI7inevoc0kK6/view?usp=sharing",1))</f>
        <v/>
      </c>
      <c r="D190" s="3" t="s">
        <v>286</v>
      </c>
      <c r="E190" s="1" t="str">
        <f>HYPERLINK("https://drive.google.com/file/d/16Clq_Rb0cPf9GWfV-j0tI7inevoc0kK6/view?usp=sharing","rent a photobooth Culver City-Calendar Events.ods")</f>
        <v>rent a photobooth Culver City-Calendar Events.ods</v>
      </c>
    </row>
    <row r="191" ht="112.5" customHeight="1">
      <c r="A191" s="2" t="s">
        <v>255</v>
      </c>
      <c r="B191" s="2" t="s">
        <v>287</v>
      </c>
      <c r="C191" s="1" t="str">
        <f>HYPERLINK("https://drive.google.com/file/d/1KcPIjkK9s4msT9Z33B9BDrcY6qm4BfNT/view?usp=sharing", IMAGE("https://api.qrserver.com/v1/create-qr-code/?size=150x150&amp;data=https://drive.google.com/file/d/1KcPIjkK9s4msT9Z33B9BDrcY6qm4BfNT/view?usp=sharing",1))</f>
        <v/>
      </c>
      <c r="D191" s="3" t="s">
        <v>288</v>
      </c>
      <c r="E191" s="1" t="str">
        <f>HYPERLINK("https://drive.google.com/file/d/1KcPIjkK9s4msT9Z33B9BDrcY6qm4BfNT/view?usp=sharing","rent a photobooth Culver City-Calendar Events.tsv")</f>
        <v>rent a photobooth Culver City-Calendar Events.tsv</v>
      </c>
    </row>
    <row r="192" ht="112.5" customHeight="1">
      <c r="A192" s="2" t="s">
        <v>258</v>
      </c>
      <c r="B192" s="2" t="s">
        <v>289</v>
      </c>
      <c r="C192" s="1" t="str">
        <f>HYPERLINK("https://docs.google.com/spreadsheets/d/1sXFqUNPWZKif_v0kHiPSFisyEm_LUJd-/edit?usp=sharing&amp;ouid=115602453726005426174&amp;rtpof=true&amp;sd=true", IMAGE("https://api.qrserver.com/v1/create-qr-code/?size=150x150&amp;data=https://docs.google.com/spreadsheets/d/1sXFqUNPWZKif_v0kHiPSFisyEm_LUJd-/edit?usp=sharing&amp;ouid=115602453726005426174&amp;rtpof=true&amp;sd=true",1))</f>
        <v/>
      </c>
      <c r="D192" s="3" t="s">
        <v>290</v>
      </c>
      <c r="E192" s="1" t="str">
        <f>HYPERLINK("https://docs.google.com/spreadsheets/d/1sXFqUNPWZKif_v0kHiPSFisyEm_LUJd-/edit?usp=sharing&amp;ouid=115602453726005426174&amp;rtpof=true&amp;sd=true","rent a photobooth Culver City-Calendar Events.xlsx")</f>
        <v>rent a photobooth Culver City-Calendar Events.xlsx</v>
      </c>
    </row>
    <row r="193" ht="112.5" customHeight="1">
      <c r="A193" s="2" t="s">
        <v>246</v>
      </c>
      <c r="B193" s="2" t="s">
        <v>291</v>
      </c>
      <c r="C193" s="1" t="str">
        <f>HYPERLINK("https://drive.google.com/file/d/11aZsWeY3mkyxKcTy2AdeV7NPw-ic-SLm/view?usp=sharing", IMAGE("https://api.qrserver.com/v1/create-qr-code/?size=150x150&amp;data=https://drive.google.com/file/d/11aZsWeY3mkyxKcTy2AdeV7NPw-ic-SLm/view?usp=sharing",1))</f>
        <v/>
      </c>
      <c r="D193" s="3" t="s">
        <v>292</v>
      </c>
      <c r="E193" s="1" t="str">
        <f>HYPERLINK("https://drive.google.com/file/d/11aZsWeY3mkyxKcTy2AdeV7NPw-ic-SLm/view?usp=sharing","rent a photobooth Culver City-RSS Feeds.pdf")</f>
        <v>rent a photobooth Culver City-RSS Feeds.pdf</v>
      </c>
    </row>
    <row r="194" ht="112.5" customHeight="1">
      <c r="A194" s="2" t="s">
        <v>249</v>
      </c>
      <c r="B194" s="2" t="s">
        <v>293</v>
      </c>
      <c r="C194" s="1" t="str">
        <f>HYPERLINK("https://drive.google.com/file/d/18fWLludjcVw3MuR59lP_nlJaaU7eTuGz/view?usp=sharing", IMAGE("https://api.qrserver.com/v1/create-qr-code/?size=150x150&amp;data=https://drive.google.com/file/d/18fWLludjcVw3MuR59lP_nlJaaU7eTuGz/view?usp=sharing",1))</f>
        <v/>
      </c>
      <c r="D194" s="3" t="s">
        <v>294</v>
      </c>
      <c r="E194" s="1" t="str">
        <f>HYPERLINK("https://drive.google.com/file/d/18fWLludjcVw3MuR59lP_nlJaaU7eTuGz/view?usp=sharing","rent a photobooth Culver City-RSS Feeds.csv")</f>
        <v>rent a photobooth Culver City-RSS Feeds.csv</v>
      </c>
    </row>
    <row r="195" ht="112.5" customHeight="1">
      <c r="A195" s="2" t="s">
        <v>252</v>
      </c>
      <c r="B195" s="2" t="s">
        <v>295</v>
      </c>
      <c r="C195" s="1" t="str">
        <f>HYPERLINK("https://drive.google.com/file/d/1doW789YK5ZGPpGmRuDK6POdzeGgoMk4a/view?usp=sharing", IMAGE("https://api.qrserver.com/v1/create-qr-code/?size=150x150&amp;data=https://drive.google.com/file/d/1doW789YK5ZGPpGmRuDK6POdzeGgoMk4a/view?usp=sharing",1))</f>
        <v/>
      </c>
      <c r="D195" s="3" t="s">
        <v>296</v>
      </c>
      <c r="E195" s="1" t="str">
        <f>HYPERLINK("https://drive.google.com/file/d/1doW789YK5ZGPpGmRuDK6POdzeGgoMk4a/view?usp=sharing","rent a photobooth Culver City-RSS Feeds.ods")</f>
        <v>rent a photobooth Culver City-RSS Feeds.ods</v>
      </c>
    </row>
    <row r="196" ht="112.5" customHeight="1">
      <c r="A196" s="2" t="s">
        <v>255</v>
      </c>
      <c r="B196" s="2" t="s">
        <v>297</v>
      </c>
      <c r="C196" s="1" t="str">
        <f>HYPERLINK("https://drive.google.com/file/d/1JMCA4o7wjtMAorw8XQdFKqY-YPyfPAtN/view?usp=sharing", IMAGE("https://api.qrserver.com/v1/create-qr-code/?size=150x150&amp;data=https://drive.google.com/file/d/1JMCA4o7wjtMAorw8XQdFKqY-YPyfPAtN/view?usp=sharing",1))</f>
        <v/>
      </c>
      <c r="D196" s="3" t="s">
        <v>298</v>
      </c>
      <c r="E196" s="1" t="str">
        <f>HYPERLINK("https://drive.google.com/file/d/1JMCA4o7wjtMAorw8XQdFKqY-YPyfPAtN/view?usp=sharing","rent a photobooth Culver City-RSS Feeds.tsv")</f>
        <v>rent a photobooth Culver City-RSS Feeds.tsv</v>
      </c>
    </row>
    <row r="197" ht="112.5" customHeight="1">
      <c r="A197" s="2" t="s">
        <v>258</v>
      </c>
      <c r="B197" s="2" t="s">
        <v>299</v>
      </c>
      <c r="C197" s="1" t="str">
        <f>HYPERLINK("https://docs.google.com/spreadsheets/d/1bobZw_7pYlCaFrSy16_PYRt9mpt6-PO5/edit?usp=sharing&amp;ouid=115602453726005426174&amp;rtpof=true&amp;sd=true", IMAGE("https://api.qrserver.com/v1/create-qr-code/?size=150x150&amp;data=https://docs.google.com/spreadsheets/d/1bobZw_7pYlCaFrSy16_PYRt9mpt6-PO5/edit?usp=sharing&amp;ouid=115602453726005426174&amp;rtpof=true&amp;sd=true",1))</f>
        <v/>
      </c>
      <c r="D197" s="3" t="s">
        <v>300</v>
      </c>
      <c r="E197" s="1" t="str">
        <f>HYPERLINK("https://docs.google.com/spreadsheets/d/1bobZw_7pYlCaFrSy16_PYRt9mpt6-PO5/edit?usp=sharing&amp;ouid=115602453726005426174&amp;rtpof=true&amp;sd=true","rent a photobooth Culver City-RSS Feeds.xlsx")</f>
        <v>rent a photobooth Culver City-RSS Feeds.xlsx</v>
      </c>
    </row>
    <row r="198" ht="112.5" customHeight="1">
      <c r="A198" s="2" t="s">
        <v>301</v>
      </c>
      <c r="B198" s="2" t="s">
        <v>302</v>
      </c>
      <c r="C198" s="1" t="str">
        <f>HYPERLINK("https://drive.google.com/file/d/1bs3zQH0heesfRRiJbA-b-x-pbDpuMVW9/view?usp=sharing", IMAGE("https://api.qrserver.com/v1/create-qr-code/?size=150x150&amp;data=https://drive.google.com/file/d/1bs3zQH0heesfRRiJbA-b-x-pbDpuMVW9/view?usp=sharing",1))</f>
        <v/>
      </c>
      <c r="D198" s="3" t="s">
        <v>303</v>
      </c>
      <c r="E198" s="1" t="str">
        <f>HYPERLINK("https://drive.google.com/file/d/1bs3zQH0heesfRRiJbA-b-x-pbDpuMVW9/view?usp=sharing","rent a photobooth Culver City.rtf")</f>
        <v>rent a photobooth Culver City.rtf</v>
      </c>
    </row>
    <row r="199" ht="112.5" customHeight="1">
      <c r="A199" s="2" t="s">
        <v>304</v>
      </c>
      <c r="B199" s="2" t="s">
        <v>305</v>
      </c>
      <c r="C199" s="1" t="str">
        <f>HYPERLINK("https://drive.google.com/file/d/1VmnN6nl9j6geUy8luyIh11ltLFPtx_IL/view?usp=sharing", IMAGE("https://api.qrserver.com/v1/create-qr-code/?size=150x150&amp;data=https://drive.google.com/file/d/1VmnN6nl9j6geUy8luyIh11ltLFPtx_IL/view?usp=sharing",1))</f>
        <v/>
      </c>
      <c r="D199" s="3" t="s">
        <v>306</v>
      </c>
      <c r="E199" s="1" t="str">
        <f>HYPERLINK("https://drive.google.com/file/d/1VmnN6nl9j6geUy8luyIh11ltLFPtx_IL/view?usp=sharing","rent a photobooth Culver City.txt")</f>
        <v>rent a photobooth Culver City.txt</v>
      </c>
    </row>
    <row r="200" ht="112.5" customHeight="1">
      <c r="A200" s="2" t="s">
        <v>301</v>
      </c>
      <c r="B200" s="2" t="s">
        <v>307</v>
      </c>
      <c r="C200" s="1" t="str">
        <f>HYPERLINK("https://drive.google.com/file/d/1P1MJjRmnY1LNoQQosooonRIzs7gtC7FW/view?usp=sharing", IMAGE("https://api.qrserver.com/v1/create-qr-code/?size=150x150&amp;data=https://drive.google.com/file/d/1P1MJjRmnY1LNoQQosooonRIzs7gtC7FW/view?usp=sharing",1))</f>
        <v/>
      </c>
      <c r="D200" s="3" t="s">
        <v>308</v>
      </c>
      <c r="E200" s="1" t="str">
        <f>HYPERLINK("https://drive.google.com/file/d/1P1MJjRmnY1LNoQQosooonRIzs7gtC7FW/view?usp=sharing","renting a photo booth Culver City.rtf")</f>
        <v>renting a photo booth Culver City.rtf</v>
      </c>
    </row>
    <row r="201" ht="112.5" customHeight="1">
      <c r="A201" s="2" t="s">
        <v>304</v>
      </c>
      <c r="B201" s="2" t="s">
        <v>309</v>
      </c>
      <c r="C201" s="1" t="str">
        <f>HYPERLINK("https://drive.google.com/file/d/1hVvg_LYY3MZAMRv37ooCrL9Z5AH2FGBz/view?usp=sharing", IMAGE("https://api.qrserver.com/v1/create-qr-code/?size=150x150&amp;data=https://drive.google.com/file/d/1hVvg_LYY3MZAMRv37ooCrL9Z5AH2FGBz/view?usp=sharing",1))</f>
        <v/>
      </c>
      <c r="D201" s="3" t="s">
        <v>310</v>
      </c>
      <c r="E201" s="1" t="str">
        <f>HYPERLINK("https://drive.google.com/file/d/1hVvg_LYY3MZAMRv37ooCrL9Z5AH2FGBz/view?usp=sharing","renting a photo booth Culver City.txt")</f>
        <v>renting a photo booth Culver City.txt</v>
      </c>
    </row>
    <row r="202" ht="112.5" customHeight="1">
      <c r="A202" s="2" t="s">
        <v>301</v>
      </c>
      <c r="B202" s="2" t="s">
        <v>311</v>
      </c>
      <c r="C202" s="1" t="str">
        <f>HYPERLINK("https://drive.google.com/file/d/1ttkSNHO13u9p_K0hkcbS0bZUQHKCYVKq/view?usp=sharing", IMAGE("https://api.qrserver.com/v1/create-qr-code/?size=150x150&amp;data=https://drive.google.com/file/d/1ttkSNHO13u9p_K0hkcbS0bZUQHKCYVKq/view?usp=sharing",1))</f>
        <v/>
      </c>
      <c r="D202" s="3" t="s">
        <v>312</v>
      </c>
      <c r="E202" s="1" t="str">
        <f>HYPERLINK("https://drive.google.com/file/d/1ttkSNHO13u9p_K0hkcbS0bZUQHKCYVKq/view?usp=sharing","photo booth rental Culver City.rtf")</f>
        <v>photo booth rental Culver City.rtf</v>
      </c>
    </row>
    <row r="203" ht="112.5" customHeight="1">
      <c r="A203" s="2" t="s">
        <v>304</v>
      </c>
      <c r="B203" s="2" t="s">
        <v>313</v>
      </c>
      <c r="C203" s="1" t="str">
        <f>HYPERLINK("https://drive.google.com/file/d/1i_9vunc4MA0kGLx3RUDGFL9keZ3NfLoF/view?usp=sharing", IMAGE("https://api.qrserver.com/v1/create-qr-code/?size=150x150&amp;data=https://drive.google.com/file/d/1i_9vunc4MA0kGLx3RUDGFL9keZ3NfLoF/view?usp=sharing",1))</f>
        <v/>
      </c>
      <c r="D203" s="3" t="s">
        <v>314</v>
      </c>
      <c r="E203" s="1" t="str">
        <f>HYPERLINK("https://drive.google.com/file/d/1i_9vunc4MA0kGLx3RUDGFL9keZ3NfLoF/view?usp=sharing","photo booth rental Culver City.txt")</f>
        <v>photo booth rental Culver City.txt</v>
      </c>
    </row>
    <row r="204" ht="112.5" customHeight="1">
      <c r="A204" s="2" t="s">
        <v>301</v>
      </c>
      <c r="B204" s="2" t="s">
        <v>315</v>
      </c>
      <c r="C204" s="1" t="str">
        <f>HYPERLINK("https://drive.google.com/file/d/1Z1X-YTgGFF1-YciE_xF8eIOVxIfXXFFe/view?usp=sharing", IMAGE("https://api.qrserver.com/v1/create-qr-code/?size=150x150&amp;data=https://drive.google.com/file/d/1Z1X-YTgGFF1-YciE_xF8eIOVxIfXXFFe/view?usp=sharing",1))</f>
        <v/>
      </c>
      <c r="D204" s="3" t="s">
        <v>316</v>
      </c>
      <c r="E204" s="1" t="str">
        <f>HYPERLINK("https://drive.google.com/file/d/1Z1X-YTgGFF1-YciE_xF8eIOVxIfXXFFe/view?usp=sharing","photo booth rentals Culver City.rtf")</f>
        <v>photo booth rentals Culver City.rtf</v>
      </c>
    </row>
    <row r="205" ht="112.5" customHeight="1">
      <c r="A205" s="2" t="s">
        <v>304</v>
      </c>
      <c r="B205" s="2" t="s">
        <v>317</v>
      </c>
      <c r="C205" s="1" t="str">
        <f>HYPERLINK("https://drive.google.com/file/d/1TqNSNsPYsDtDcid4wUN-ko3_mCq-567x/view?usp=sharing", IMAGE("https://api.qrserver.com/v1/create-qr-code/?size=150x150&amp;data=https://drive.google.com/file/d/1TqNSNsPYsDtDcid4wUN-ko3_mCq-567x/view?usp=sharing",1))</f>
        <v/>
      </c>
      <c r="D205" s="3" t="s">
        <v>318</v>
      </c>
      <c r="E205" s="1" t="str">
        <f>HYPERLINK("https://drive.google.com/file/d/1TqNSNsPYsDtDcid4wUN-ko3_mCq-567x/view?usp=sharing","photo booth rentals Culver City.txt")</f>
        <v>photo booth rentals Culver City.txt</v>
      </c>
    </row>
    <row r="206" ht="112.5" customHeight="1">
      <c r="A206" s="2" t="s">
        <v>301</v>
      </c>
      <c r="B206" s="2" t="s">
        <v>319</v>
      </c>
      <c r="C206" s="1" t="str">
        <f>HYPERLINK("https://drive.google.com/file/d/1jA6Mb-9koWLvcdIQGTlvFt2oWKDcP1Y7/view?usp=sharing", IMAGE("https://api.qrserver.com/v1/create-qr-code/?size=150x150&amp;data=https://drive.google.com/file/d/1jA6Mb-9koWLvcdIQGTlvFt2oWKDcP1Y7/view?usp=sharing",1))</f>
        <v/>
      </c>
      <c r="D206" s="3" t="s">
        <v>320</v>
      </c>
      <c r="E206" s="1" t="str">
        <f>HYPERLINK("https://drive.google.com/file/d/1jA6Mb-9koWLvcdIQGTlvFt2oWKDcP1Y7/view?usp=sharing","photobooth rental Culver City.rtf")</f>
        <v>photobooth rental Culver City.rtf</v>
      </c>
    </row>
    <row r="207" ht="112.5" customHeight="1">
      <c r="A207" s="2" t="s">
        <v>304</v>
      </c>
      <c r="B207" s="2" t="s">
        <v>321</v>
      </c>
      <c r="C207" s="1" t="str">
        <f>HYPERLINK("https://drive.google.com/file/d/15EirD8EIM1Hatv02Tzdwksv_9S7wOUow/view?usp=sharing", IMAGE("https://api.qrserver.com/v1/create-qr-code/?size=150x150&amp;data=https://drive.google.com/file/d/15EirD8EIM1Hatv02Tzdwksv_9S7wOUow/view?usp=sharing",1))</f>
        <v/>
      </c>
      <c r="D207" s="3" t="s">
        <v>322</v>
      </c>
      <c r="E207" s="1" t="str">
        <f>HYPERLINK("https://drive.google.com/file/d/15EirD8EIM1Hatv02Tzdwksv_9S7wOUow/view?usp=sharing","photobooth rental Culver City.txt")</f>
        <v>photobooth rental Culver City.txt</v>
      </c>
    </row>
    <row r="208" ht="112.5" customHeight="1">
      <c r="A208" s="2" t="s">
        <v>301</v>
      </c>
      <c r="B208" s="2" t="s">
        <v>323</v>
      </c>
      <c r="C208" s="1" t="str">
        <f>HYPERLINK("https://drive.google.com/file/d/1ayTxURD0BkRxqc9UkC_SifD2nRSigr-u/view?usp=sharing", IMAGE("https://api.qrserver.com/v1/create-qr-code/?size=150x150&amp;data=https://drive.google.com/file/d/1ayTxURD0BkRxqc9UkC_SifD2nRSigr-u/view?usp=sharing",1))</f>
        <v/>
      </c>
      <c r="D208" s="3" t="s">
        <v>324</v>
      </c>
      <c r="E208" s="1" t="str">
        <f>HYPERLINK("https://drive.google.com/file/d/1ayTxURD0BkRxqc9UkC_SifD2nRSigr-u/view?usp=sharing","renting a photo booth in Culver City.rtf")</f>
        <v>renting a photo booth in Culver City.rtf</v>
      </c>
    </row>
    <row r="209" ht="112.5" customHeight="1">
      <c r="A209" s="2" t="s">
        <v>304</v>
      </c>
      <c r="B209" s="2" t="s">
        <v>325</v>
      </c>
      <c r="C209" s="1" t="str">
        <f>HYPERLINK("https://drive.google.com/file/d/1qtBes9lcm0VfN_QyHh9B3LYf3ao_0stc/view?usp=sharing", IMAGE("https://api.qrserver.com/v1/create-qr-code/?size=150x150&amp;data=https://drive.google.com/file/d/1qtBes9lcm0VfN_QyHh9B3LYf3ao_0stc/view?usp=sharing",1))</f>
        <v/>
      </c>
      <c r="D209" s="3" t="s">
        <v>326</v>
      </c>
      <c r="E209" s="1" t="str">
        <f>HYPERLINK("https://drive.google.com/file/d/1qtBes9lcm0VfN_QyHh9B3LYf3ao_0stc/view?usp=sharing","renting a photo booth in Culver City.txt")</f>
        <v>renting a photo booth in Culver City.txt</v>
      </c>
    </row>
    <row r="210" ht="112.5" customHeight="1">
      <c r="A210" s="2" t="s">
        <v>301</v>
      </c>
      <c r="B210" s="2" t="s">
        <v>302</v>
      </c>
      <c r="C210" s="1" t="str">
        <f>HYPERLINK("https://drive.google.com/file/d/1m1KFz3K1sESCzRAvfl7x7VrmvBAwenXu/view?usp=sharing", IMAGE("https://api.qrserver.com/v1/create-qr-code/?size=150x150&amp;data=https://drive.google.com/file/d/1m1KFz3K1sESCzRAvfl7x7VrmvBAwenXu/view?usp=sharing",1))</f>
        <v/>
      </c>
      <c r="D210" s="3" t="s">
        <v>327</v>
      </c>
      <c r="E210" s="1" t="str">
        <f>HYPERLINK("https://drive.google.com/file/d/1m1KFz3K1sESCzRAvfl7x7VrmvBAwenXu/view?usp=sharing","rent a photobooth Culver City.rtf")</f>
        <v>rent a photobooth Culver City.rtf</v>
      </c>
    </row>
    <row r="211" ht="112.5" customHeight="1">
      <c r="A211" s="2" t="s">
        <v>304</v>
      </c>
      <c r="B211" s="2" t="s">
        <v>305</v>
      </c>
      <c r="C211" s="1" t="str">
        <f>HYPERLINK("https://drive.google.com/file/d/1H5VVgzHfEhUz4Xqsqeld3X4uFAyCnnwo/view?usp=sharing", IMAGE("https://api.qrserver.com/v1/create-qr-code/?size=150x150&amp;data=https://drive.google.com/file/d/1H5VVgzHfEhUz4Xqsqeld3X4uFAyCnnwo/view?usp=sharing",1))</f>
        <v/>
      </c>
      <c r="D211" s="3" t="s">
        <v>328</v>
      </c>
      <c r="E211" s="1" t="str">
        <f>HYPERLINK("https://drive.google.com/file/d/1H5VVgzHfEhUz4Xqsqeld3X4uFAyCnnwo/view?usp=sharing","rent a photobooth Culver City.txt")</f>
        <v>rent a photobooth Culver City.txt</v>
      </c>
    </row>
    <row r="212" ht="112.5" customHeight="1">
      <c r="A212" s="2" t="s">
        <v>301</v>
      </c>
      <c r="B212" s="2" t="s">
        <v>329</v>
      </c>
      <c r="C212" s="1" t="str">
        <f>HYPERLINK("https://drive.google.com/file/d/1XvpcZ0ZxCFyK6Vy9lW_9zsPJasx1xxPN/view?usp=sharing", IMAGE("https://api.qrserver.com/v1/create-qr-code/?size=150x150&amp;data=https://drive.google.com/file/d/1XvpcZ0ZxCFyK6Vy9lW_9zsPJasx1xxPN/view?usp=sharing",1))</f>
        <v/>
      </c>
      <c r="D212" s="3" t="s">
        <v>330</v>
      </c>
      <c r="E212" s="1" t="str">
        <f>HYPERLINK("https://drive.google.com/file/d/1XvpcZ0ZxCFyK6Vy9lW_9zsPJasx1xxPN/view?usp=sharing","photo booth rental package Culver City.rtf")</f>
        <v>photo booth rental package Culver City.rtf</v>
      </c>
    </row>
    <row r="213" ht="112.5" customHeight="1">
      <c r="A213" s="2" t="s">
        <v>304</v>
      </c>
      <c r="B213" s="2" t="s">
        <v>331</v>
      </c>
      <c r="C213" s="1" t="str">
        <f>HYPERLINK("https://drive.google.com/file/d/1K-bb7ifg_5MQQ03QHc_m8xq2cM1zI1Mh/view?usp=sharing", IMAGE("https://api.qrserver.com/v1/create-qr-code/?size=150x150&amp;data=https://drive.google.com/file/d/1K-bb7ifg_5MQQ03QHc_m8xq2cM1zI1Mh/view?usp=sharing",1))</f>
        <v/>
      </c>
      <c r="D213" s="3" t="s">
        <v>332</v>
      </c>
      <c r="E213" s="1" t="str">
        <f>HYPERLINK("https://drive.google.com/file/d/1K-bb7ifg_5MQQ03QHc_m8xq2cM1zI1Mh/view?usp=sharing","photo booth rental package Culver City.txt")</f>
        <v>photo booth rental package Culver City.txt</v>
      </c>
    </row>
    <row r="214" ht="112.5" customHeight="1">
      <c r="A214" s="2" t="s">
        <v>301</v>
      </c>
      <c r="B214" s="2" t="s">
        <v>333</v>
      </c>
      <c r="C214" s="1" t="str">
        <f>HYPERLINK("https://drive.google.com/file/d/1SinKPM17PhEBr2JagMK0skWfBNwPFnbZ/view?usp=sharing", IMAGE("https://api.qrserver.com/v1/create-qr-code/?size=150x150&amp;data=https://drive.google.com/file/d/1SinKPM17PhEBr2JagMK0skWfBNwPFnbZ/view?usp=sharing",1))</f>
        <v/>
      </c>
      <c r="D214" s="3" t="s">
        <v>334</v>
      </c>
      <c r="E214" s="1" t="str">
        <f>HYPERLINK("https://drive.google.com/file/d/1SinKPM17PhEBr2JagMK0skWfBNwPFnbZ/view?usp=sharing","photobooth for rent Culver City.rtf")</f>
        <v>photobooth for rent Culver City.rtf</v>
      </c>
    </row>
    <row r="215" ht="112.5" customHeight="1">
      <c r="A215" s="2" t="s">
        <v>304</v>
      </c>
      <c r="B215" s="2" t="s">
        <v>335</v>
      </c>
      <c r="C215" s="1" t="str">
        <f>HYPERLINK("https://drive.google.com/file/d/17jB8MloPjldv2IdPsz2DUqsKqeyeeF4S/view?usp=sharing", IMAGE("https://api.qrserver.com/v1/create-qr-code/?size=150x150&amp;data=https://drive.google.com/file/d/17jB8MloPjldv2IdPsz2DUqsKqeyeeF4S/view?usp=sharing",1))</f>
        <v/>
      </c>
      <c r="D215" s="3" t="s">
        <v>336</v>
      </c>
      <c r="E215" s="1" t="str">
        <f>HYPERLINK("https://drive.google.com/file/d/17jB8MloPjldv2IdPsz2DUqsKqeyeeF4S/view?usp=sharing","photobooth for rent Culver City.txt")</f>
        <v>photobooth for rent Culver City.txt</v>
      </c>
    </row>
    <row r="216" ht="112.5" customHeight="1">
      <c r="A216" s="2" t="s">
        <v>301</v>
      </c>
      <c r="B216" s="2" t="s">
        <v>337</v>
      </c>
      <c r="C216" s="1" t="str">
        <f>HYPERLINK("https://drive.google.com/file/d/1yfobD7cXmyY_zBvbwDMaZw-4BEsBCdOH/view?usp=sharing", IMAGE("https://api.qrserver.com/v1/create-qr-code/?size=150x150&amp;data=https://drive.google.com/file/d/1yfobD7cXmyY_zBvbwDMaZw-4BEsBCdOH/view?usp=sharing",1))</f>
        <v/>
      </c>
      <c r="D216" s="3" t="s">
        <v>338</v>
      </c>
      <c r="E216" s="1" t="str">
        <f>HYPERLINK("https://drive.google.com/file/d/1yfobD7cXmyY_zBvbwDMaZw-4BEsBCdOH/view?usp=sharing","photo booths rent Culver City.rtf")</f>
        <v>photo booths rent Culver City.rtf</v>
      </c>
    </row>
    <row r="217" ht="112.5" customHeight="1">
      <c r="A217" s="2" t="s">
        <v>304</v>
      </c>
      <c r="B217" s="2" t="s">
        <v>339</v>
      </c>
      <c r="C217" s="1" t="str">
        <f>HYPERLINK("https://drive.google.com/file/d/1fKcG9fCXnbu9mbC27Vum-wPHGkeSVtJE/view?usp=sharing", IMAGE("https://api.qrserver.com/v1/create-qr-code/?size=150x150&amp;data=https://drive.google.com/file/d/1fKcG9fCXnbu9mbC27Vum-wPHGkeSVtJE/view?usp=sharing",1))</f>
        <v/>
      </c>
      <c r="D217" s="3" t="s">
        <v>340</v>
      </c>
      <c r="E217" s="1" t="str">
        <f>HYPERLINK("https://drive.google.com/file/d/1fKcG9fCXnbu9mbC27Vum-wPHGkeSVtJE/view?usp=sharing","photo booths rent Culver City.txt")</f>
        <v>photo booths rent Culver City.txt</v>
      </c>
    </row>
    <row r="218" ht="112.5" customHeight="1">
      <c r="A218" s="2" t="s">
        <v>301</v>
      </c>
      <c r="B218" s="2" t="s">
        <v>323</v>
      </c>
      <c r="C218" s="1" t="str">
        <f>HYPERLINK("https://drive.google.com/file/d/1X67mWf-SgBXBxVIheLQ2RVPXXqtFYIWa/view?usp=sharing", IMAGE("https://api.qrserver.com/v1/create-qr-code/?size=150x150&amp;data=https://drive.google.com/file/d/1X67mWf-SgBXBxVIheLQ2RVPXXqtFYIWa/view?usp=sharing",1))</f>
        <v/>
      </c>
      <c r="D218" s="3" t="s">
        <v>341</v>
      </c>
      <c r="E218" s="1" t="str">
        <f>HYPERLINK("https://drive.google.com/file/d/1X67mWf-SgBXBxVIheLQ2RVPXXqtFYIWa/view?usp=sharing","renting a photo booth in Culver City.rtf")</f>
        <v>renting a photo booth in Culver City.rtf</v>
      </c>
    </row>
    <row r="219" ht="112.5" customHeight="1">
      <c r="A219" s="2" t="s">
        <v>304</v>
      </c>
      <c r="B219" s="2" t="s">
        <v>325</v>
      </c>
      <c r="C219" s="1" t="str">
        <f>HYPERLINK("https://drive.google.com/file/d/1RWtWK54uLBz-qsvCxXFxQaQCijK8eP7W/view?usp=sharing", IMAGE("https://api.qrserver.com/v1/create-qr-code/?size=150x150&amp;data=https://drive.google.com/file/d/1RWtWK54uLBz-qsvCxXFxQaQCijK8eP7W/view?usp=sharing",1))</f>
        <v/>
      </c>
      <c r="D219" s="3" t="s">
        <v>342</v>
      </c>
      <c r="E219" s="1" t="str">
        <f>HYPERLINK("https://drive.google.com/file/d/1RWtWK54uLBz-qsvCxXFxQaQCijK8eP7W/view?usp=sharing","renting a photo booth in Culver City.txt")</f>
        <v>renting a photo booth in Culver City.txt</v>
      </c>
    </row>
    <row r="220" ht="112.5" customHeight="1">
      <c r="A220" s="2" t="s">
        <v>301</v>
      </c>
      <c r="B220" s="2" t="s">
        <v>343</v>
      </c>
      <c r="C220" s="1" t="str">
        <f>HYPERLINK("https://drive.google.com/file/d/1sRxUbywR8GMaBQBYnWPvFj8ZeAy11CqW/view?usp=sharing", IMAGE("https://api.qrserver.com/v1/create-qr-code/?size=150x150&amp;data=https://drive.google.com/file/d/1sRxUbywR8GMaBQBYnWPvFj8ZeAy11CqW/view?usp=sharing",1))</f>
        <v/>
      </c>
      <c r="D220" s="3" t="s">
        <v>344</v>
      </c>
      <c r="E220" s="1" t="str">
        <f>HYPERLINK("https://drive.google.com/file/d/1sRxUbywR8GMaBQBYnWPvFj8ZeAy11CqW/view?usp=sharing","corporate event photo booth Culver City.rtf")</f>
        <v>corporate event photo booth Culver City.rtf</v>
      </c>
    </row>
    <row r="221" ht="112.5" customHeight="1">
      <c r="A221" s="2" t="s">
        <v>304</v>
      </c>
      <c r="B221" s="2" t="s">
        <v>345</v>
      </c>
      <c r="C221" s="1" t="str">
        <f>HYPERLINK("https://drive.google.com/file/d/15j-bmYdQvHN8ltrkXzilU8N4sINOgIMQ/view?usp=sharing", IMAGE("https://api.qrserver.com/v1/create-qr-code/?size=150x150&amp;data=https://drive.google.com/file/d/15j-bmYdQvHN8ltrkXzilU8N4sINOgIMQ/view?usp=sharing",1))</f>
        <v/>
      </c>
      <c r="D221" s="3" t="s">
        <v>346</v>
      </c>
      <c r="E221" s="1" t="str">
        <f>HYPERLINK("https://drive.google.com/file/d/15j-bmYdQvHN8ltrkXzilU8N4sINOgIMQ/view?usp=sharing","corporate event photo booth Culver City.txt")</f>
        <v>corporate event photo booth Culver City.txt</v>
      </c>
    </row>
    <row r="222" ht="112.5" customHeight="1">
      <c r="A222" s="2" t="s">
        <v>301</v>
      </c>
      <c r="B222" s="2" t="s">
        <v>311</v>
      </c>
      <c r="C222" s="1" t="str">
        <f>HYPERLINK("https://drive.google.com/file/d/1cY3vJFZ_tk_U97zsCa9Pp9p3aRwuVI47/view?usp=sharing", IMAGE("https://api.qrserver.com/v1/create-qr-code/?size=150x150&amp;data=https://drive.google.com/file/d/1cY3vJFZ_tk_U97zsCa9Pp9p3aRwuVI47/view?usp=sharing",1))</f>
        <v/>
      </c>
      <c r="D222" s="3" t="s">
        <v>347</v>
      </c>
      <c r="E222" s="1" t="str">
        <f>HYPERLINK("https://drive.google.com/file/d/1cY3vJFZ_tk_U97zsCa9Pp9p3aRwuVI47/view?usp=sharing","photo booth rental Culver City.rtf")</f>
        <v>photo booth rental Culver City.rtf</v>
      </c>
    </row>
    <row r="223" ht="112.5" customHeight="1">
      <c r="A223" s="2" t="s">
        <v>304</v>
      </c>
      <c r="B223" s="2" t="s">
        <v>313</v>
      </c>
      <c r="C223" s="1" t="str">
        <f>HYPERLINK("https://drive.google.com/file/d/1744PnXtTOsJ0LWXH_qQS81dsLS-1Wcp-/view?usp=sharing", IMAGE("https://api.qrserver.com/v1/create-qr-code/?size=150x150&amp;data=https://drive.google.com/file/d/1744PnXtTOsJ0LWXH_qQS81dsLS-1Wcp-/view?usp=sharing",1))</f>
        <v/>
      </c>
      <c r="D223" s="3" t="s">
        <v>348</v>
      </c>
      <c r="E223" s="1" t="str">
        <f>HYPERLINK("https://drive.google.com/file/d/1744PnXtTOsJ0LWXH_qQS81dsLS-1Wcp-/view?usp=sharing","photo booth rental Culver City.txt")</f>
        <v>photo booth rental Culver City.txt</v>
      </c>
    </row>
    <row r="224" ht="112.5" customHeight="1">
      <c r="A224" s="2" t="s">
        <v>301</v>
      </c>
      <c r="B224" s="2" t="s">
        <v>349</v>
      </c>
      <c r="C224" s="1" t="str">
        <f>HYPERLINK("https://drive.google.com/file/d/1geywC2tYYhsV7I9YnmYk0m42oxZPRMJD/view?usp=sharing", IMAGE("https://api.qrserver.com/v1/create-qr-code/?size=150x150&amp;data=https://drive.google.com/file/d/1geywC2tYYhsV7I9YnmYk0m42oxZPRMJD/view?usp=sharing",1))</f>
        <v/>
      </c>
      <c r="D224" s="3" t="s">
        <v>350</v>
      </c>
      <c r="E224" s="1" t="str">
        <f>HYPERLINK("https://drive.google.com/file/d/1geywC2tYYhsV7I9YnmYk0m42oxZPRMJD/view?usp=sharing","wedding photo booth rental in Culver City.rtf")</f>
        <v>wedding photo booth rental in Culver City.rtf</v>
      </c>
    </row>
    <row r="225" ht="112.5" customHeight="1">
      <c r="A225" s="2" t="s">
        <v>304</v>
      </c>
      <c r="B225" s="2" t="s">
        <v>351</v>
      </c>
      <c r="C225" s="1" t="str">
        <f>HYPERLINK("https://drive.google.com/file/d/1ntdk5fTSlzzMxxEhe8TYnU3iFMcgGGCK/view?usp=sharing", IMAGE("https://api.qrserver.com/v1/create-qr-code/?size=150x150&amp;data=https://drive.google.com/file/d/1ntdk5fTSlzzMxxEhe8TYnU3iFMcgGGCK/view?usp=sharing",1))</f>
        <v/>
      </c>
      <c r="D225" s="3" t="s">
        <v>352</v>
      </c>
      <c r="E225" s="1" t="str">
        <f>HYPERLINK("https://drive.google.com/file/d/1ntdk5fTSlzzMxxEhe8TYnU3iFMcgGGCK/view?usp=sharing","wedding photo booth rental in Culver City.txt")</f>
        <v>wedding photo booth rental in Culver City.txt</v>
      </c>
    </row>
    <row r="226" ht="112.5" customHeight="1">
      <c r="A226" s="2" t="s">
        <v>301</v>
      </c>
      <c r="B226" s="2" t="s">
        <v>353</v>
      </c>
      <c r="C226" s="1" t="str">
        <f>HYPERLINK("https://drive.google.com/file/d/1-8ZUsxa1OHjVvxGcoO3VpbjYsXKYqwFD/view?usp=sharing", IMAGE("https://api.qrserver.com/v1/create-qr-code/?size=150x150&amp;data=https://drive.google.com/file/d/1-8ZUsxa1OHjVvxGcoO3VpbjYsXKYqwFD/view?usp=sharing",1))</f>
        <v/>
      </c>
      <c r="D226" s="3" t="s">
        <v>354</v>
      </c>
      <c r="E226" s="1" t="str">
        <f>HYPERLINK("https://drive.google.com/file/d/1-8ZUsxa1OHjVvxGcoO3VpbjYsXKYqwFD/view?usp=sharing","photo booth rental in Culver City.rtf")</f>
        <v>photo booth rental in Culver City.rtf</v>
      </c>
    </row>
    <row r="227" ht="112.5" customHeight="1">
      <c r="A227" s="2" t="s">
        <v>304</v>
      </c>
      <c r="B227" s="2" t="s">
        <v>355</v>
      </c>
      <c r="C227" s="1" t="str">
        <f>HYPERLINK("https://drive.google.com/file/d/1hQKX9kma656ifcPxbd_W63HwqYbaFqWM/view?usp=sharing", IMAGE("https://api.qrserver.com/v1/create-qr-code/?size=150x150&amp;data=https://drive.google.com/file/d/1hQKX9kma656ifcPxbd_W63HwqYbaFqWM/view?usp=sharing",1))</f>
        <v/>
      </c>
      <c r="D227" s="3" t="s">
        <v>356</v>
      </c>
      <c r="E227" s="1" t="str">
        <f>HYPERLINK("https://drive.google.com/file/d/1hQKX9kma656ifcPxbd_W63HwqYbaFqWM/view?usp=sharing","photo booth rental in Culver City.txt")</f>
        <v>photo booth rental in Culver City.txt</v>
      </c>
    </row>
    <row r="228" ht="112.5" customHeight="1">
      <c r="A228" s="2" t="s">
        <v>301</v>
      </c>
      <c r="B228" s="2" t="s">
        <v>357</v>
      </c>
      <c r="C228" s="1" t="str">
        <f>HYPERLINK("https://drive.google.com/file/d/1gsv-bJsCioN7j_VZgt7D2GG5HLEHS5wZ/view?usp=sharing", IMAGE("https://api.qrserver.com/v1/create-qr-code/?size=150x150&amp;data=https://drive.google.com/file/d/1gsv-bJsCioN7j_VZgt7D2GG5HLEHS5wZ/view?usp=sharing",1))</f>
        <v/>
      </c>
      <c r="D228" s="3" t="s">
        <v>358</v>
      </c>
      <c r="E228" s="1" t="str">
        <f>HYPERLINK("https://drive.google.com/file/d/1gsv-bJsCioN7j_VZgt7D2GG5HLEHS5wZ/view?usp=sharing","photo booth for rent Culver City.rtf")</f>
        <v>photo booth for rent Culver City.rtf</v>
      </c>
    </row>
    <row r="229" ht="112.5" customHeight="1">
      <c r="A229" s="2" t="s">
        <v>304</v>
      </c>
      <c r="B229" s="2" t="s">
        <v>359</v>
      </c>
      <c r="C229" s="1" t="str">
        <f>HYPERLINK("https://drive.google.com/file/d/1NE05xgIF_91p_Dh_FvDuPPwqcjjAg45o/view?usp=sharing", IMAGE("https://api.qrserver.com/v1/create-qr-code/?size=150x150&amp;data=https://drive.google.com/file/d/1NE05xgIF_91p_Dh_FvDuPPwqcjjAg45o/view?usp=sharing",1))</f>
        <v/>
      </c>
      <c r="D229" s="3" t="s">
        <v>360</v>
      </c>
      <c r="E229" s="1" t="str">
        <f>HYPERLINK("https://drive.google.com/file/d/1NE05xgIF_91p_Dh_FvDuPPwqcjjAg45o/view?usp=sharing","photo booth for rent Culver City.txt")</f>
        <v>photo booth for rent Culver City.txt</v>
      </c>
    </row>
    <row r="230" ht="112.5" customHeight="1">
      <c r="A230" s="2" t="s">
        <v>301</v>
      </c>
      <c r="B230" s="2" t="s">
        <v>361</v>
      </c>
      <c r="C230" s="1" t="str">
        <f>HYPERLINK("https://drive.google.com/file/d/19hg-0KPMzVdkhS05OnIdabPC9pb_j7KM/view?usp=sharing", IMAGE("https://api.qrserver.com/v1/create-qr-code/?size=150x150&amp;data=https://drive.google.com/file/d/19hg-0KPMzVdkhS05OnIdabPC9pb_j7KM/view?usp=sharing",1))</f>
        <v/>
      </c>
      <c r="D230" s="3" t="s">
        <v>362</v>
      </c>
      <c r="E230" s="1" t="str">
        <f>HYPERLINK("https://drive.google.com/file/d/19hg-0KPMzVdkhS05OnIdabPC9pb_j7KM/view?usp=sharing","photo booth for rental Culver City.rtf")</f>
        <v>photo booth for rental Culver City.rtf</v>
      </c>
    </row>
    <row r="231" ht="112.5" customHeight="1">
      <c r="A231" s="2" t="s">
        <v>304</v>
      </c>
      <c r="B231" s="2" t="s">
        <v>363</v>
      </c>
      <c r="C231" s="1" t="str">
        <f>HYPERLINK("https://drive.google.com/file/d/14Qx2I5R8OZ8efPjGDj_rfum0URhnfnAn/view?usp=sharing", IMAGE("https://api.qrserver.com/v1/create-qr-code/?size=150x150&amp;data=https://drive.google.com/file/d/14Qx2I5R8OZ8efPjGDj_rfum0URhnfnAn/view?usp=sharing",1))</f>
        <v/>
      </c>
      <c r="D231" s="3" t="s">
        <v>364</v>
      </c>
      <c r="E231" s="1" t="str">
        <f>HYPERLINK("https://drive.google.com/file/d/14Qx2I5R8OZ8efPjGDj_rfum0URhnfnAn/view?usp=sharing","photo booth for rental Culver City.txt")</f>
        <v>photo booth for rental Culver City.txt</v>
      </c>
    </row>
    <row r="232" ht="112.5" customHeight="1">
      <c r="A232" s="2" t="s">
        <v>301</v>
      </c>
      <c r="B232" s="2" t="s">
        <v>365</v>
      </c>
      <c r="C232" s="1" t="str">
        <f>HYPERLINK("https://drive.google.com/file/d/161ir5LxClHcU5_2BCK0XW6GXQqLRtU6G/view?usp=sharing", IMAGE("https://api.qrserver.com/v1/create-qr-code/?size=150x150&amp;data=https://drive.google.com/file/d/161ir5LxClHcU5_2BCK0XW6GXQqLRtU6G/view?usp=sharing",1))</f>
        <v/>
      </c>
      <c r="D232" s="3" t="s">
        <v>366</v>
      </c>
      <c r="E232" s="1" t="str">
        <f>HYPERLINK("https://drive.google.com/file/d/161ir5LxClHcU5_2BCK0XW6GXQqLRtU6G/view?usp=sharing","photo booth to rental Culver City.rtf")</f>
        <v>photo booth to rental Culver City.rtf</v>
      </c>
    </row>
    <row r="233" ht="112.5" customHeight="1">
      <c r="A233" s="2" t="s">
        <v>304</v>
      </c>
      <c r="B233" s="2" t="s">
        <v>367</v>
      </c>
      <c r="C233" s="1" t="str">
        <f>HYPERLINK("https://drive.google.com/file/d/18jlHEyeMNnDu5vfBq7fOhimt6NMoJHM5/view?usp=sharing", IMAGE("https://api.qrserver.com/v1/create-qr-code/?size=150x150&amp;data=https://drive.google.com/file/d/18jlHEyeMNnDu5vfBq7fOhimt6NMoJHM5/view?usp=sharing",1))</f>
        <v/>
      </c>
      <c r="D233" s="3" t="s">
        <v>368</v>
      </c>
      <c r="E233" s="1" t="str">
        <f>HYPERLINK("https://drive.google.com/file/d/18jlHEyeMNnDu5vfBq7fOhimt6NMoJHM5/view?usp=sharing","photo booth to rental Culver City.txt")</f>
        <v>photo booth to rental Culver City.txt</v>
      </c>
    </row>
    <row r="234" ht="112.5" customHeight="1">
      <c r="A234" s="2" t="s">
        <v>301</v>
      </c>
      <c r="B234" s="2" t="s">
        <v>369</v>
      </c>
      <c r="C234" s="1" t="str">
        <f>HYPERLINK("https://drive.google.com/file/d/1tzf3bLUku5A2wz0I4oXwvgtJyuLkZqSz/view?usp=sharing", IMAGE("https://api.qrserver.com/v1/create-qr-code/?size=150x150&amp;data=https://drive.google.com/file/d/1tzf3bLUku5A2wz0I4oXwvgtJyuLkZqSz/view?usp=sharing",1))</f>
        <v/>
      </c>
      <c r="D234" s="3" t="s">
        <v>370</v>
      </c>
      <c r="E234" s="1" t="str">
        <f>HYPERLINK("https://drive.google.com/file/d/1tzf3bLUku5A2wz0I4oXwvgtJyuLkZqSz/view?usp=sharing","photo booth to rent Culver City.rtf")</f>
        <v>photo booth to rent Culver City.rtf</v>
      </c>
    </row>
    <row r="235" ht="112.5" customHeight="1">
      <c r="A235" s="2" t="s">
        <v>304</v>
      </c>
      <c r="B235" s="2" t="s">
        <v>371</v>
      </c>
      <c r="C235" s="1" t="str">
        <f>HYPERLINK("https://drive.google.com/file/d/1kyxWsTp-WuHn0JiF5Rj-CDGjjeUymSRN/view?usp=sharing", IMAGE("https://api.qrserver.com/v1/create-qr-code/?size=150x150&amp;data=https://drive.google.com/file/d/1kyxWsTp-WuHn0JiF5Rj-CDGjjeUymSRN/view?usp=sharing",1))</f>
        <v/>
      </c>
      <c r="D235" s="3" t="s">
        <v>372</v>
      </c>
      <c r="E235" s="1" t="str">
        <f>HYPERLINK("https://drive.google.com/file/d/1kyxWsTp-WuHn0JiF5Rj-CDGjjeUymSRN/view?usp=sharing","photo booth to rent Culver City.txt")</f>
        <v>photo booth to rent Culver City.txt</v>
      </c>
    </row>
    <row r="236" ht="112.5" customHeight="1">
      <c r="A236" s="2" t="s">
        <v>301</v>
      </c>
      <c r="B236" s="2" t="s">
        <v>373</v>
      </c>
      <c r="C236" s="1" t="str">
        <f>HYPERLINK("https://drive.google.com/file/d/1Ue7lJ8UIJz4Qr0klKKnNSH28ORYxMijq/view?usp=sharing", IMAGE("https://api.qrserver.com/v1/create-qr-code/?size=150x150&amp;data=https://drive.google.com/file/d/1Ue7lJ8UIJz4Qr0klKKnNSH28ORYxMijq/view?usp=sharing",1))</f>
        <v/>
      </c>
      <c r="D236" s="3" t="s">
        <v>374</v>
      </c>
      <c r="E236" s="1" t="str">
        <f>HYPERLINK("https://drive.google.com/file/d/1Ue7lJ8UIJz4Qr0klKKnNSH28ORYxMijq/view?usp=sharing","open air photo booth rental Culver City.rtf")</f>
        <v>open air photo booth rental Culver City.rtf</v>
      </c>
    </row>
    <row r="237" ht="112.5" customHeight="1">
      <c r="A237" s="2" t="s">
        <v>304</v>
      </c>
      <c r="B237" s="2" t="s">
        <v>375</v>
      </c>
      <c r="C237" s="1" t="str">
        <f>HYPERLINK("https://drive.google.com/file/d/1BUnLS3R9SmsrlIxBX3yXYved8An2oRse/view?usp=sharing", IMAGE("https://api.qrserver.com/v1/create-qr-code/?size=150x150&amp;data=https://drive.google.com/file/d/1BUnLS3R9SmsrlIxBX3yXYved8An2oRse/view?usp=sharing",1))</f>
        <v/>
      </c>
      <c r="D237" s="3" t="s">
        <v>376</v>
      </c>
      <c r="E237" s="1" t="str">
        <f>HYPERLINK("https://drive.google.com/file/d/1BUnLS3R9SmsrlIxBX3yXYved8An2oRse/view?usp=sharing","open air photo booth rental Culver City.txt")</f>
        <v>open air photo booth rental Culver City.txt</v>
      </c>
    </row>
    <row r="238" ht="112.5" customHeight="1">
      <c r="A238" s="2" t="s">
        <v>301</v>
      </c>
      <c r="B238" s="2" t="s">
        <v>377</v>
      </c>
      <c r="C238" s="1" t="str">
        <f>HYPERLINK("https://drive.google.com/file/d/1Yn8D_q5dKKP5zebOdv1IHzjMAmBeViwK/view?usp=sharing", IMAGE("https://api.qrserver.com/v1/create-qr-code/?size=150x150&amp;data=https://drive.google.com/file/d/1Yn8D_q5dKKP5zebOdv1IHzjMAmBeViwK/view?usp=sharing",1))</f>
        <v/>
      </c>
      <c r="D238" s="3" t="s">
        <v>378</v>
      </c>
      <c r="E238" s="1" t="str">
        <f>HYPERLINK("https://drive.google.com/file/d/1Yn8D_q5dKKP5zebOdv1IHzjMAmBeViwK/view?usp=sharing","Mobile Roaming booth rental Culver City.rtf")</f>
        <v>Mobile Roaming booth rental Culver City.rtf</v>
      </c>
    </row>
    <row r="239" ht="112.5" customHeight="1">
      <c r="A239" s="2" t="s">
        <v>304</v>
      </c>
      <c r="B239" s="2" t="s">
        <v>379</v>
      </c>
      <c r="C239" s="1" t="str">
        <f>HYPERLINK("https://drive.google.com/file/d/1KtBlPdsAzybZSdPwJnxJl0v5pbdvPKbU/view?usp=sharing", IMAGE("https://api.qrserver.com/v1/create-qr-code/?size=150x150&amp;data=https://drive.google.com/file/d/1KtBlPdsAzybZSdPwJnxJl0v5pbdvPKbU/view?usp=sharing",1))</f>
        <v/>
      </c>
      <c r="D239" s="3" t="s">
        <v>380</v>
      </c>
      <c r="E239" s="1" t="str">
        <f>HYPERLINK("https://drive.google.com/file/d/1KtBlPdsAzybZSdPwJnxJl0v5pbdvPKbU/view?usp=sharing","Mobile Roaming booth rental Culver City.txt")</f>
        <v>Mobile Roaming booth rental Culver City.txt</v>
      </c>
    </row>
    <row r="240" ht="112.5" customHeight="1">
      <c r="A240" s="2" t="s">
        <v>246</v>
      </c>
      <c r="B240" s="2" t="s">
        <v>381</v>
      </c>
      <c r="C240" s="1" t="str">
        <f>HYPERLINK("https://drive.google.com/file/d/13o54Kxl6TZAc1EZgjwd_cv2IsgAFOvqp/view?usp=sharing", IMAGE("https://api.qrserver.com/v1/create-qr-code/?size=150x150&amp;data=https://drive.google.com/file/d/13o54Kxl6TZAc1EZgjwd_cv2IsgAFOvqp/view?usp=sharing",1))</f>
        <v/>
      </c>
      <c r="D240" s="3" t="s">
        <v>382</v>
      </c>
      <c r="E240" s="1" t="str">
        <f>HYPERLINK("https://drive.google.com/file/d/13o54Kxl6TZAc1EZgjwd_cv2IsgAFOvqp/view?usp=sharing","rent a photobooth Culver City.pdf")</f>
        <v>rent a photobooth Culver City.pdf</v>
      </c>
    </row>
    <row r="241" ht="112.5" customHeight="1">
      <c r="A241" s="2" t="s">
        <v>246</v>
      </c>
      <c r="B241" s="2" t="s">
        <v>383</v>
      </c>
      <c r="C241" s="1" t="str">
        <f>HYPERLINK("https://drive.google.com/file/d/1m_YL9N6lpofxR2maDsG4Lm9vdeB0Aw8L/view?usp=sharing", IMAGE("https://api.qrserver.com/v1/create-qr-code/?size=150x150&amp;data=https://drive.google.com/file/d/1m_YL9N6lpofxR2maDsG4Lm9vdeB0Aw8L/view?usp=sharing",1))</f>
        <v/>
      </c>
      <c r="D241" s="3" t="s">
        <v>384</v>
      </c>
      <c r="E241" s="1" t="str">
        <f>HYPERLINK("https://drive.google.com/file/d/1m_YL9N6lpofxR2maDsG4Lm9vdeB0Aw8L/view?usp=sharing","renting a photo booth Culver City.pdf")</f>
        <v>renting a photo booth Culver City.pdf</v>
      </c>
    </row>
    <row r="242" ht="112.5" customHeight="1">
      <c r="A242" s="2" t="s">
        <v>246</v>
      </c>
      <c r="B242" s="2" t="s">
        <v>385</v>
      </c>
      <c r="C242" s="1" t="str">
        <f>HYPERLINK("https://drive.google.com/file/d/13mb1IBGm5gsP3UKzYyFv5dJALMVgrCed/view?usp=sharing", IMAGE("https://api.qrserver.com/v1/create-qr-code/?size=150x150&amp;data=https://drive.google.com/file/d/13mb1IBGm5gsP3UKzYyFv5dJALMVgrCed/view?usp=sharing",1))</f>
        <v/>
      </c>
      <c r="D242" s="3" t="s">
        <v>386</v>
      </c>
      <c r="E242" s="1" t="str">
        <f>HYPERLINK("https://drive.google.com/file/d/13mb1IBGm5gsP3UKzYyFv5dJALMVgrCed/view?usp=sharing","photo booth rental Culver City.pdf")</f>
        <v>photo booth rental Culver City.pdf</v>
      </c>
    </row>
    <row r="243" ht="112.5" customHeight="1">
      <c r="A243" s="2" t="s">
        <v>246</v>
      </c>
      <c r="B243" s="2" t="s">
        <v>387</v>
      </c>
      <c r="C243" s="1" t="str">
        <f>HYPERLINK("https://drive.google.com/file/d/1z2ewPGCleo5Y4MBrS851aRdRgXxyBkqk/view?usp=sharing", IMAGE("https://api.qrserver.com/v1/create-qr-code/?size=150x150&amp;data=https://drive.google.com/file/d/1z2ewPGCleo5Y4MBrS851aRdRgXxyBkqk/view?usp=sharing",1))</f>
        <v/>
      </c>
      <c r="D243" s="3" t="s">
        <v>388</v>
      </c>
      <c r="E243" s="1" t="str">
        <f>HYPERLINK("https://drive.google.com/file/d/1z2ewPGCleo5Y4MBrS851aRdRgXxyBkqk/view?usp=sharing","photo booth rentals Culver City.pdf")</f>
        <v>photo booth rentals Culver City.pdf</v>
      </c>
    </row>
    <row r="244" ht="112.5" customHeight="1">
      <c r="A244" s="2" t="s">
        <v>246</v>
      </c>
      <c r="B244" s="2" t="s">
        <v>389</v>
      </c>
      <c r="C244" s="1" t="str">
        <f>HYPERLINK("https://drive.google.com/file/d/1svlKAQ9-JhxIabgqKxnggO0WAaf__xXa/view?usp=sharing", IMAGE("https://api.qrserver.com/v1/create-qr-code/?size=150x150&amp;data=https://drive.google.com/file/d/1svlKAQ9-JhxIabgqKxnggO0WAaf__xXa/view?usp=sharing",1))</f>
        <v/>
      </c>
      <c r="D244" s="3" t="s">
        <v>390</v>
      </c>
      <c r="E244" s="1" t="str">
        <f>HYPERLINK("https://drive.google.com/file/d/1svlKAQ9-JhxIabgqKxnggO0WAaf__xXa/view?usp=sharing","photobooth rental Culver City.pdf")</f>
        <v>photobooth rental Culver City.pdf</v>
      </c>
    </row>
    <row r="245" ht="112.5" customHeight="1">
      <c r="A245" s="2" t="s">
        <v>246</v>
      </c>
      <c r="B245" s="2" t="s">
        <v>391</v>
      </c>
      <c r="C245" s="1" t="str">
        <f>HYPERLINK("https://drive.google.com/file/d/1x3o_OYuFvPo_ER0m4uD5Uu0YnYpsm4HP/view?usp=sharing", IMAGE("https://api.qrserver.com/v1/create-qr-code/?size=150x150&amp;data=https://drive.google.com/file/d/1x3o_OYuFvPo_ER0m4uD5Uu0YnYpsm4HP/view?usp=sharing",1))</f>
        <v/>
      </c>
      <c r="D245" s="3" t="s">
        <v>392</v>
      </c>
      <c r="E245" s="1" t="str">
        <f>HYPERLINK("https://drive.google.com/file/d/1x3o_OYuFvPo_ER0m4uD5Uu0YnYpsm4HP/view?usp=sharing","renting a photo booth in Culver City.pdf")</f>
        <v>renting a photo booth in Culver City.pdf</v>
      </c>
    </row>
    <row r="246" ht="112.5" customHeight="1">
      <c r="A246" s="2" t="s">
        <v>246</v>
      </c>
      <c r="B246" s="2" t="s">
        <v>381</v>
      </c>
      <c r="C246" s="1" t="str">
        <f>HYPERLINK("https://drive.google.com/file/d/1yO3cu_qaWgvy1RH82BBGInzOvvn84-Pe/view?usp=sharing", IMAGE("https://api.qrserver.com/v1/create-qr-code/?size=150x150&amp;data=https://drive.google.com/file/d/1yO3cu_qaWgvy1RH82BBGInzOvvn84-Pe/view?usp=sharing",1))</f>
        <v/>
      </c>
      <c r="D246" s="3" t="s">
        <v>393</v>
      </c>
      <c r="E246" s="1" t="str">
        <f>HYPERLINK("https://drive.google.com/file/d/1yO3cu_qaWgvy1RH82BBGInzOvvn84-Pe/view?usp=sharing","rent a photobooth Culver City.pdf")</f>
        <v>rent a photobooth Culver City.pdf</v>
      </c>
    </row>
    <row r="247" ht="112.5" customHeight="1">
      <c r="A247" s="2" t="s">
        <v>246</v>
      </c>
      <c r="B247" s="2" t="s">
        <v>394</v>
      </c>
      <c r="C247" s="1" t="str">
        <f>HYPERLINK("https://drive.google.com/file/d/14VQSmcd2YPrmuNX6s3Pkkli14s3WgX2i/view?usp=sharing", IMAGE("https://api.qrserver.com/v1/create-qr-code/?size=150x150&amp;data=https://drive.google.com/file/d/14VQSmcd2YPrmuNX6s3Pkkli14s3WgX2i/view?usp=sharing",1))</f>
        <v/>
      </c>
      <c r="D247" s="3" t="s">
        <v>395</v>
      </c>
      <c r="E247" s="1" t="str">
        <f>HYPERLINK("https://drive.google.com/file/d/14VQSmcd2YPrmuNX6s3Pkkli14s3WgX2i/view?usp=sharing","photo booth rental package Culver City.pdf")</f>
        <v>photo booth rental package Culver City.pdf</v>
      </c>
    </row>
    <row r="248" ht="112.5" customHeight="1">
      <c r="A248" s="2" t="s">
        <v>246</v>
      </c>
      <c r="B248" s="2" t="s">
        <v>396</v>
      </c>
      <c r="C248" s="1" t="str">
        <f>HYPERLINK("https://drive.google.com/file/d/1OOgyAM1XytQGoZJzLC5uFmRfs3O_wfV1/view?usp=sharing", IMAGE("https://api.qrserver.com/v1/create-qr-code/?size=150x150&amp;data=https://drive.google.com/file/d/1OOgyAM1XytQGoZJzLC5uFmRfs3O_wfV1/view?usp=sharing",1))</f>
        <v/>
      </c>
      <c r="D248" s="3" t="s">
        <v>397</v>
      </c>
      <c r="E248" s="1" t="str">
        <f>HYPERLINK("https://drive.google.com/file/d/1OOgyAM1XytQGoZJzLC5uFmRfs3O_wfV1/view?usp=sharing","photobooth for rent Culver City.pdf")</f>
        <v>photobooth for rent Culver City.pdf</v>
      </c>
    </row>
    <row r="249" ht="112.5" customHeight="1">
      <c r="A249" s="2" t="s">
        <v>246</v>
      </c>
      <c r="B249" s="2" t="s">
        <v>398</v>
      </c>
      <c r="C249" s="1" t="str">
        <f>HYPERLINK("https://drive.google.com/file/d/1r_o9j2aQPe52uR2ZNrK2fv9rt9TfEg9t/view?usp=sharing", IMAGE("https://api.qrserver.com/v1/create-qr-code/?size=150x150&amp;data=https://drive.google.com/file/d/1r_o9j2aQPe52uR2ZNrK2fv9rt9TfEg9t/view?usp=sharing",1))</f>
        <v/>
      </c>
      <c r="D249" s="3" t="s">
        <v>399</v>
      </c>
      <c r="E249" s="1" t="str">
        <f>HYPERLINK("https://drive.google.com/file/d/1r_o9j2aQPe52uR2ZNrK2fv9rt9TfEg9t/view?usp=sharing","photo booths rent Culver City.pdf")</f>
        <v>photo booths rent Culver City.pdf</v>
      </c>
    </row>
    <row r="250" ht="112.5" customHeight="1">
      <c r="A250" s="2" t="s">
        <v>246</v>
      </c>
      <c r="B250" s="2" t="s">
        <v>391</v>
      </c>
      <c r="C250" s="1" t="str">
        <f>HYPERLINK("https://drive.google.com/file/d/1nXZqfUmTAFm98I-Wzk1hzkW_2j53fA0m/view?usp=sharing", IMAGE("https://api.qrserver.com/v1/create-qr-code/?size=150x150&amp;data=https://drive.google.com/file/d/1nXZqfUmTAFm98I-Wzk1hzkW_2j53fA0m/view?usp=sharing",1))</f>
        <v/>
      </c>
      <c r="D250" s="3" t="s">
        <v>400</v>
      </c>
      <c r="E250" s="1" t="str">
        <f>HYPERLINK("https://drive.google.com/file/d/1nXZqfUmTAFm98I-Wzk1hzkW_2j53fA0m/view?usp=sharing","renting a photo booth in Culver City.pdf")</f>
        <v>renting a photo booth in Culver City.pdf</v>
      </c>
    </row>
    <row r="251" ht="112.5" customHeight="1">
      <c r="A251" s="2" t="s">
        <v>246</v>
      </c>
      <c r="B251" s="2" t="s">
        <v>401</v>
      </c>
      <c r="C251" s="1" t="str">
        <f>HYPERLINK("https://drive.google.com/file/d/1BxYH3XFY1iE07tUVMnKDKzx-GAWH3zCy/view?usp=sharing", IMAGE("https://api.qrserver.com/v1/create-qr-code/?size=150x150&amp;data=https://drive.google.com/file/d/1BxYH3XFY1iE07tUVMnKDKzx-GAWH3zCy/view?usp=sharing",1))</f>
        <v/>
      </c>
      <c r="D251" s="3" t="s">
        <v>402</v>
      </c>
      <c r="E251" s="1" t="str">
        <f>HYPERLINK("https://drive.google.com/file/d/1BxYH3XFY1iE07tUVMnKDKzx-GAWH3zCy/view?usp=sharing","corporate event photo booth Culver City.pdf")</f>
        <v>corporate event photo booth Culver City.pdf</v>
      </c>
    </row>
    <row r="252" ht="112.5" customHeight="1">
      <c r="A252" s="2" t="s">
        <v>246</v>
      </c>
      <c r="B252" s="2" t="s">
        <v>385</v>
      </c>
      <c r="C252" s="1" t="str">
        <f>HYPERLINK("https://drive.google.com/file/d/1lOi8Ah6RlgOTLbbPdZNYRCtS2WLIlnwg/view?usp=sharing", IMAGE("https://api.qrserver.com/v1/create-qr-code/?size=150x150&amp;data=https://drive.google.com/file/d/1lOi8Ah6RlgOTLbbPdZNYRCtS2WLIlnwg/view?usp=sharing",1))</f>
        <v/>
      </c>
      <c r="D252" s="3" t="s">
        <v>403</v>
      </c>
      <c r="E252" s="1" t="str">
        <f>HYPERLINK("https://drive.google.com/file/d/1lOi8Ah6RlgOTLbbPdZNYRCtS2WLIlnwg/view?usp=sharing","photo booth rental Culver City.pdf")</f>
        <v>photo booth rental Culver City.pdf</v>
      </c>
    </row>
    <row r="253" ht="112.5" customHeight="1">
      <c r="A253" s="2" t="s">
        <v>246</v>
      </c>
      <c r="B253" s="2" t="s">
        <v>404</v>
      </c>
      <c r="C253" s="1" t="str">
        <f>HYPERLINK("https://drive.google.com/file/d/1yAEoUWLzfLWu8Ih_RqVQ1U9AAFyH1lcu/view?usp=sharing", IMAGE("https://api.qrserver.com/v1/create-qr-code/?size=150x150&amp;data=https://drive.google.com/file/d/1yAEoUWLzfLWu8Ih_RqVQ1U9AAFyH1lcu/view?usp=sharing",1))</f>
        <v/>
      </c>
      <c r="D253" s="3" t="s">
        <v>405</v>
      </c>
      <c r="E253" s="1" t="str">
        <f>HYPERLINK("https://drive.google.com/file/d/1yAEoUWLzfLWu8Ih_RqVQ1U9AAFyH1lcu/view?usp=sharing","wedding photo booth rental in Culver City.pdf")</f>
        <v>wedding photo booth rental in Culver City.pdf</v>
      </c>
    </row>
    <row r="254" ht="112.5" customHeight="1">
      <c r="A254" s="2" t="s">
        <v>246</v>
      </c>
      <c r="B254" s="2" t="s">
        <v>406</v>
      </c>
      <c r="C254" s="1" t="str">
        <f>HYPERLINK("https://drive.google.com/file/d/16ihAwyw-BJb4SnvpvdrxBD_lIXwC13Y9/view?usp=sharing", IMAGE("https://api.qrserver.com/v1/create-qr-code/?size=150x150&amp;data=https://drive.google.com/file/d/16ihAwyw-BJb4SnvpvdrxBD_lIXwC13Y9/view?usp=sharing",1))</f>
        <v/>
      </c>
      <c r="D254" s="3" t="s">
        <v>407</v>
      </c>
      <c r="E254" s="1" t="str">
        <f>HYPERLINK("https://drive.google.com/file/d/16ihAwyw-BJb4SnvpvdrxBD_lIXwC13Y9/view?usp=sharing","photo booth rental in Culver City.pdf")</f>
        <v>photo booth rental in Culver City.pdf</v>
      </c>
    </row>
    <row r="255" ht="112.5" customHeight="1">
      <c r="A255" s="2" t="s">
        <v>246</v>
      </c>
      <c r="B255" s="2" t="s">
        <v>408</v>
      </c>
      <c r="C255" s="1" t="str">
        <f>HYPERLINK("https://drive.google.com/file/d/1ViB-wMvfrxORSYU5gTJAxM4Mr7y88-R6/view?usp=sharing", IMAGE("https://api.qrserver.com/v1/create-qr-code/?size=150x150&amp;data=https://drive.google.com/file/d/1ViB-wMvfrxORSYU5gTJAxM4Mr7y88-R6/view?usp=sharing",1))</f>
        <v/>
      </c>
      <c r="D255" s="3" t="s">
        <v>409</v>
      </c>
      <c r="E255" s="1" t="str">
        <f>HYPERLINK("https://drive.google.com/file/d/1ViB-wMvfrxORSYU5gTJAxM4Mr7y88-R6/view?usp=sharing","photo booth for rent Culver City.pdf")</f>
        <v>photo booth for rent Culver City.pdf</v>
      </c>
    </row>
    <row r="256" ht="112.5" customHeight="1">
      <c r="A256" s="2" t="s">
        <v>246</v>
      </c>
      <c r="B256" s="2" t="s">
        <v>410</v>
      </c>
      <c r="C256" s="1" t="str">
        <f>HYPERLINK("https://drive.google.com/file/d/13HINY5IqbTQKtwdvnqF3ScVoa1uY0kyt/view?usp=sharing", IMAGE("https://api.qrserver.com/v1/create-qr-code/?size=150x150&amp;data=https://drive.google.com/file/d/13HINY5IqbTQKtwdvnqF3ScVoa1uY0kyt/view?usp=sharing",1))</f>
        <v/>
      </c>
      <c r="D256" s="3" t="s">
        <v>411</v>
      </c>
      <c r="E256" s="1" t="str">
        <f>HYPERLINK("https://drive.google.com/file/d/13HINY5IqbTQKtwdvnqF3ScVoa1uY0kyt/view?usp=sharing","photo booth for rental Culver City.pdf")</f>
        <v>photo booth for rental Culver City.pdf</v>
      </c>
    </row>
    <row r="257" ht="112.5" customHeight="1">
      <c r="A257" s="2" t="s">
        <v>246</v>
      </c>
      <c r="B257" s="2" t="s">
        <v>412</v>
      </c>
      <c r="C257" s="1" t="str">
        <f>HYPERLINK("https://drive.google.com/file/d/1ech4Oo78z8ibJlnrjqcQ8BXKWNlnWijT/view?usp=sharing", IMAGE("https://api.qrserver.com/v1/create-qr-code/?size=150x150&amp;data=https://drive.google.com/file/d/1ech4Oo78z8ibJlnrjqcQ8BXKWNlnWijT/view?usp=sharing",1))</f>
        <v/>
      </c>
      <c r="D257" s="3" t="s">
        <v>413</v>
      </c>
      <c r="E257" s="1" t="str">
        <f>HYPERLINK("https://drive.google.com/file/d/1ech4Oo78z8ibJlnrjqcQ8BXKWNlnWijT/view?usp=sharing","photo booth to rental Culver City.pdf")</f>
        <v>photo booth to rental Culver City.pdf</v>
      </c>
    </row>
    <row r="258" ht="112.5" customHeight="1">
      <c r="A258" s="2" t="s">
        <v>246</v>
      </c>
      <c r="B258" s="2" t="s">
        <v>414</v>
      </c>
      <c r="C258" s="1" t="str">
        <f>HYPERLINK("https://drive.google.com/file/d/1R9dYZ7g1QmSr3FuRoSex4wyfrqTeIIg8/view?usp=sharing", IMAGE("https://api.qrserver.com/v1/create-qr-code/?size=150x150&amp;data=https://drive.google.com/file/d/1R9dYZ7g1QmSr3FuRoSex4wyfrqTeIIg8/view?usp=sharing",1))</f>
        <v/>
      </c>
      <c r="D258" s="3" t="s">
        <v>415</v>
      </c>
      <c r="E258" s="1" t="str">
        <f>HYPERLINK("https://drive.google.com/file/d/1R9dYZ7g1QmSr3FuRoSex4wyfrqTeIIg8/view?usp=sharing","photo booth to rent Culver City.pdf")</f>
        <v>photo booth to rent Culver City.pdf</v>
      </c>
    </row>
    <row r="259" ht="112.5" customHeight="1">
      <c r="A259" s="2" t="s">
        <v>246</v>
      </c>
      <c r="B259" s="2" t="s">
        <v>416</v>
      </c>
      <c r="C259" s="1" t="str">
        <f>HYPERLINK("https://drive.google.com/file/d/1hhXJR2w62EmE1gwl_um39po6mEMWUBgh/view?usp=sharing", IMAGE("https://api.qrserver.com/v1/create-qr-code/?size=150x150&amp;data=https://drive.google.com/file/d/1hhXJR2w62EmE1gwl_um39po6mEMWUBgh/view?usp=sharing",1))</f>
        <v/>
      </c>
      <c r="D259" s="3" t="s">
        <v>417</v>
      </c>
      <c r="E259" s="1" t="str">
        <f>HYPERLINK("https://drive.google.com/file/d/1hhXJR2w62EmE1gwl_um39po6mEMWUBgh/view?usp=sharing","open air photo booth rental Culver City.pdf")</f>
        <v>open air photo booth rental Culver City.pdf</v>
      </c>
    </row>
    <row r="260" ht="112.5" customHeight="1">
      <c r="A260" s="2" t="s">
        <v>246</v>
      </c>
      <c r="B260" s="2" t="s">
        <v>418</v>
      </c>
      <c r="C260" s="1" t="str">
        <f>HYPERLINK("https://drive.google.com/file/d/1fAIBExbyb3oUF28Is0ZFamwDG_X8HKXh/view?usp=sharing", IMAGE("https://api.qrserver.com/v1/create-qr-code/?size=150x150&amp;data=https://drive.google.com/file/d/1fAIBExbyb3oUF28Is0ZFamwDG_X8HKXh/view?usp=sharing",1))</f>
        <v/>
      </c>
      <c r="D260" s="3" t="s">
        <v>419</v>
      </c>
      <c r="E260" s="1" t="str">
        <f>HYPERLINK("https://drive.google.com/file/d/1fAIBExbyb3oUF28Is0ZFamwDG_X8HKXh/view?usp=sharing","Mobile Roaming booth rental Culver City.pdf")</f>
        <v>Mobile Roaming booth rental Culver City.pdf</v>
      </c>
    </row>
    <row r="261" ht="112.5" customHeight="1">
      <c r="A261" s="2" t="s">
        <v>420</v>
      </c>
      <c r="B261" s="2" t="s">
        <v>421</v>
      </c>
      <c r="C261" s="1" t="str">
        <f>HYPERLINK("https://docs.google.com/document/d/1SAo1bwbweuP1I7t_-FMz6EKKRRVv9-xC/edit?usp=sharing&amp;ouid=115602453726005426174&amp;rtpof=true&amp;sd=true", IMAGE("https://api.qrserver.com/v1/create-qr-code/?size=150x150&amp;data=https://docs.google.com/document/d/1SAo1bwbweuP1I7t_-FMz6EKKRRVv9-xC/edit?usp=sharing&amp;ouid=115602453726005426174&amp;rtpof=true&amp;sd=true",1))</f>
        <v/>
      </c>
      <c r="D261" s="3" t="s">
        <v>422</v>
      </c>
      <c r="E261" s="1" t="str">
        <f>HYPERLINK("https://docs.google.com/document/d/1SAo1bwbweuP1I7t_-FMz6EKKRRVv9-xC/edit?usp=sharing&amp;ouid=115602453726005426174&amp;rtpof=true&amp;sd=true","rent a photobooth Culver City.docx")</f>
        <v>rent a photobooth Culver City.docx</v>
      </c>
    </row>
    <row r="262" ht="112.5" customHeight="1">
      <c r="A262" s="2" t="s">
        <v>420</v>
      </c>
      <c r="B262" s="2" t="s">
        <v>423</v>
      </c>
      <c r="C262" s="1" t="str">
        <f>HYPERLINK("https://docs.google.com/document/d/1xczta-lMpmO5q4K4V13-Iig54cXyIsrY/edit?usp=sharing&amp;ouid=115602453726005426174&amp;rtpof=true&amp;sd=true", IMAGE("https://api.qrserver.com/v1/create-qr-code/?size=150x150&amp;data=https://docs.google.com/document/d/1xczta-lMpmO5q4K4V13-Iig54cXyIsrY/edit?usp=sharing&amp;ouid=115602453726005426174&amp;rtpof=true&amp;sd=true",1))</f>
        <v/>
      </c>
      <c r="D262" s="3" t="s">
        <v>424</v>
      </c>
      <c r="E262" s="1" t="str">
        <f>HYPERLINK("https://docs.google.com/document/d/1xczta-lMpmO5q4K4V13-Iig54cXyIsrY/edit?usp=sharing&amp;ouid=115602453726005426174&amp;rtpof=true&amp;sd=true","renting a photo booth Culver City.docx")</f>
        <v>renting a photo booth Culver City.docx</v>
      </c>
    </row>
    <row r="263" ht="112.5" customHeight="1">
      <c r="A263" s="2" t="s">
        <v>420</v>
      </c>
      <c r="B263" s="2" t="s">
        <v>425</v>
      </c>
      <c r="C263" s="1" t="str">
        <f>HYPERLINK("https://docs.google.com/document/d/1VL8onqibiv5MAlKHYlSD_h_DDo_uMlYB/edit?usp=sharing&amp;ouid=115602453726005426174&amp;rtpof=true&amp;sd=true", IMAGE("https://api.qrserver.com/v1/create-qr-code/?size=150x150&amp;data=https://docs.google.com/document/d/1VL8onqibiv5MAlKHYlSD_h_DDo_uMlYB/edit?usp=sharing&amp;ouid=115602453726005426174&amp;rtpof=true&amp;sd=true",1))</f>
        <v/>
      </c>
      <c r="D263" s="3" t="s">
        <v>426</v>
      </c>
      <c r="E263" s="1" t="str">
        <f>HYPERLINK("https://docs.google.com/document/d/1VL8onqibiv5MAlKHYlSD_h_DDo_uMlYB/edit?usp=sharing&amp;ouid=115602453726005426174&amp;rtpof=true&amp;sd=true","photo booth rental Culver City.docx")</f>
        <v>photo booth rental Culver City.docx</v>
      </c>
    </row>
    <row r="264" ht="112.5" customHeight="1">
      <c r="A264" s="2" t="s">
        <v>420</v>
      </c>
      <c r="B264" s="2" t="s">
        <v>427</v>
      </c>
      <c r="C264" s="1" t="str">
        <f>HYPERLINK("https://docs.google.com/document/d/1cXvOFBPZ-DjS2xAE3QBX07cTvNEZlUi3/edit?usp=sharing&amp;ouid=115602453726005426174&amp;rtpof=true&amp;sd=true", IMAGE("https://api.qrserver.com/v1/create-qr-code/?size=150x150&amp;data=https://docs.google.com/document/d/1cXvOFBPZ-DjS2xAE3QBX07cTvNEZlUi3/edit?usp=sharing&amp;ouid=115602453726005426174&amp;rtpof=true&amp;sd=true",1))</f>
        <v/>
      </c>
      <c r="D264" s="3" t="s">
        <v>428</v>
      </c>
      <c r="E264" s="1" t="str">
        <f>HYPERLINK("https://docs.google.com/document/d/1cXvOFBPZ-DjS2xAE3QBX07cTvNEZlUi3/edit?usp=sharing&amp;ouid=115602453726005426174&amp;rtpof=true&amp;sd=true","photo booth rentals Culver City.docx")</f>
        <v>photo booth rentals Culver City.docx</v>
      </c>
    </row>
    <row r="265" ht="112.5" customHeight="1">
      <c r="A265" s="2" t="s">
        <v>420</v>
      </c>
      <c r="B265" s="2" t="s">
        <v>429</v>
      </c>
      <c r="C265" s="1" t="str">
        <f>HYPERLINK("https://docs.google.com/document/d/1X3CT_41aOZMvMzbPKwLTIZLUA0vZjDLA/edit?usp=sharing&amp;ouid=115602453726005426174&amp;rtpof=true&amp;sd=true", IMAGE("https://api.qrserver.com/v1/create-qr-code/?size=150x150&amp;data=https://docs.google.com/document/d/1X3CT_41aOZMvMzbPKwLTIZLUA0vZjDLA/edit?usp=sharing&amp;ouid=115602453726005426174&amp;rtpof=true&amp;sd=true",1))</f>
        <v/>
      </c>
      <c r="D265" s="3" t="s">
        <v>430</v>
      </c>
      <c r="E265" s="1" t="str">
        <f>HYPERLINK("https://docs.google.com/document/d/1X3CT_41aOZMvMzbPKwLTIZLUA0vZjDLA/edit?usp=sharing&amp;ouid=115602453726005426174&amp;rtpof=true&amp;sd=true","photobooth rental Culver City.docx")</f>
        <v>photobooth rental Culver City.docx</v>
      </c>
    </row>
    <row r="266" ht="112.5" customHeight="1">
      <c r="A266" s="2" t="s">
        <v>420</v>
      </c>
      <c r="B266" s="2" t="s">
        <v>431</v>
      </c>
      <c r="C266" s="1" t="str">
        <f>HYPERLINK("https://docs.google.com/document/d/1EtN4TWZfZ7WD4oMf7kzjI6OjcZsntE-s/edit?usp=sharing&amp;ouid=115602453726005426174&amp;rtpof=true&amp;sd=true", IMAGE("https://api.qrserver.com/v1/create-qr-code/?size=150x150&amp;data=https://docs.google.com/document/d/1EtN4TWZfZ7WD4oMf7kzjI6OjcZsntE-s/edit?usp=sharing&amp;ouid=115602453726005426174&amp;rtpof=true&amp;sd=true",1))</f>
        <v/>
      </c>
      <c r="D266" s="3" t="s">
        <v>432</v>
      </c>
      <c r="E266" s="1" t="str">
        <f>HYPERLINK("https://docs.google.com/document/d/1EtN4TWZfZ7WD4oMf7kzjI6OjcZsntE-s/edit?usp=sharing&amp;ouid=115602453726005426174&amp;rtpof=true&amp;sd=true","renting a photo booth in Culver City.docx")</f>
        <v>renting a photo booth in Culver City.docx</v>
      </c>
    </row>
    <row r="267" ht="112.5" customHeight="1">
      <c r="A267" s="2" t="s">
        <v>420</v>
      </c>
      <c r="B267" s="2" t="s">
        <v>421</v>
      </c>
      <c r="C267" s="1" t="str">
        <f>HYPERLINK("https://docs.google.com/document/d/1K87Vh3jnnT2rp1eS7SU0FneQ3AbJN9IU/edit?usp=sharing&amp;ouid=115602453726005426174&amp;rtpof=true&amp;sd=true", IMAGE("https://api.qrserver.com/v1/create-qr-code/?size=150x150&amp;data=https://docs.google.com/document/d/1K87Vh3jnnT2rp1eS7SU0FneQ3AbJN9IU/edit?usp=sharing&amp;ouid=115602453726005426174&amp;rtpof=true&amp;sd=true",1))</f>
        <v/>
      </c>
      <c r="D267" s="3" t="s">
        <v>433</v>
      </c>
      <c r="E267" s="1" t="str">
        <f>HYPERLINK("https://docs.google.com/document/d/1K87Vh3jnnT2rp1eS7SU0FneQ3AbJN9IU/edit?usp=sharing&amp;ouid=115602453726005426174&amp;rtpof=true&amp;sd=true","rent a photobooth Culver City.docx")</f>
        <v>rent a photobooth Culver City.docx</v>
      </c>
    </row>
    <row r="268" ht="112.5" customHeight="1">
      <c r="A268" s="2" t="s">
        <v>420</v>
      </c>
      <c r="B268" s="2" t="s">
        <v>434</v>
      </c>
      <c r="C268" s="1" t="str">
        <f>HYPERLINK("https://docs.google.com/document/d/1fYxaPcPcRFL81QPxhg-3QA8WH9fkSQx5/edit?usp=sharing&amp;ouid=115602453726005426174&amp;rtpof=true&amp;sd=true", IMAGE("https://api.qrserver.com/v1/create-qr-code/?size=150x150&amp;data=https://docs.google.com/document/d/1fYxaPcPcRFL81QPxhg-3QA8WH9fkSQx5/edit?usp=sharing&amp;ouid=115602453726005426174&amp;rtpof=true&amp;sd=true",1))</f>
        <v/>
      </c>
      <c r="D268" s="3" t="s">
        <v>435</v>
      </c>
      <c r="E268" s="1" t="str">
        <f>HYPERLINK("https://docs.google.com/document/d/1fYxaPcPcRFL81QPxhg-3QA8WH9fkSQx5/edit?usp=sharing&amp;ouid=115602453726005426174&amp;rtpof=true&amp;sd=true","photo booth rental package Culver City.docx")</f>
        <v>photo booth rental package Culver City.docx</v>
      </c>
    </row>
    <row r="269" ht="112.5" customHeight="1">
      <c r="A269" s="2" t="s">
        <v>420</v>
      </c>
      <c r="B269" s="2" t="s">
        <v>436</v>
      </c>
      <c r="C269" s="1" t="str">
        <f>HYPERLINK("https://docs.google.com/document/d/1_b4rgzyNtwUHCyxn3Sz1mUW1rZHcdyGi/edit?usp=sharing&amp;ouid=115602453726005426174&amp;rtpof=true&amp;sd=true", IMAGE("https://api.qrserver.com/v1/create-qr-code/?size=150x150&amp;data=https://docs.google.com/document/d/1_b4rgzyNtwUHCyxn3Sz1mUW1rZHcdyGi/edit?usp=sharing&amp;ouid=115602453726005426174&amp;rtpof=true&amp;sd=true",1))</f>
        <v/>
      </c>
      <c r="D269" s="3" t="s">
        <v>437</v>
      </c>
      <c r="E269" s="1" t="str">
        <f>HYPERLINK("https://docs.google.com/document/d/1_b4rgzyNtwUHCyxn3Sz1mUW1rZHcdyGi/edit?usp=sharing&amp;ouid=115602453726005426174&amp;rtpof=true&amp;sd=true","photobooth for rent Culver City.docx")</f>
        <v>photobooth for rent Culver City.docx</v>
      </c>
    </row>
    <row r="270" ht="112.5" customHeight="1">
      <c r="A270" s="2" t="s">
        <v>420</v>
      </c>
      <c r="B270" s="2" t="s">
        <v>438</v>
      </c>
      <c r="C270" s="1" t="str">
        <f>HYPERLINK("https://docs.google.com/document/d/1rKisNBWp_s5lfwO7C23XZutL7NdDit2a/edit?usp=sharing&amp;ouid=115602453726005426174&amp;rtpof=true&amp;sd=true", IMAGE("https://api.qrserver.com/v1/create-qr-code/?size=150x150&amp;data=https://docs.google.com/document/d/1rKisNBWp_s5lfwO7C23XZutL7NdDit2a/edit?usp=sharing&amp;ouid=115602453726005426174&amp;rtpof=true&amp;sd=true",1))</f>
        <v/>
      </c>
      <c r="D270" s="3" t="s">
        <v>439</v>
      </c>
      <c r="E270" s="1" t="str">
        <f>HYPERLINK("https://docs.google.com/document/d/1rKisNBWp_s5lfwO7C23XZutL7NdDit2a/edit?usp=sharing&amp;ouid=115602453726005426174&amp;rtpof=true&amp;sd=true","photo booths rent Culver City.docx")</f>
        <v>photo booths rent Culver City.docx</v>
      </c>
    </row>
    <row r="271" ht="112.5" customHeight="1">
      <c r="A271" s="2" t="s">
        <v>420</v>
      </c>
      <c r="B271" s="2" t="s">
        <v>431</v>
      </c>
      <c r="C271" s="1" t="str">
        <f>HYPERLINK("https://docs.google.com/document/d/1c8ECB3SEeugFuvLcguQheB7YxEAIfm9s/edit?usp=sharing&amp;ouid=115602453726005426174&amp;rtpof=true&amp;sd=true", IMAGE("https://api.qrserver.com/v1/create-qr-code/?size=150x150&amp;data=https://docs.google.com/document/d/1c8ECB3SEeugFuvLcguQheB7YxEAIfm9s/edit?usp=sharing&amp;ouid=115602453726005426174&amp;rtpof=true&amp;sd=true",1))</f>
        <v/>
      </c>
      <c r="D271" s="3" t="s">
        <v>440</v>
      </c>
      <c r="E271" s="1" t="str">
        <f>HYPERLINK("https://docs.google.com/document/d/1c8ECB3SEeugFuvLcguQheB7YxEAIfm9s/edit?usp=sharing&amp;ouid=115602453726005426174&amp;rtpof=true&amp;sd=true","renting a photo booth in Culver City.docx")</f>
        <v>renting a photo booth in Culver City.docx</v>
      </c>
    </row>
    <row r="272" ht="112.5" customHeight="1">
      <c r="A272" s="2" t="s">
        <v>420</v>
      </c>
      <c r="B272" s="2" t="s">
        <v>441</v>
      </c>
      <c r="C272" s="1" t="str">
        <f>HYPERLINK("https://docs.google.com/document/d/1EEOHvj9H0Q6uSDnmpoOVy1F8z8KBFDd2/edit?usp=sharing&amp;ouid=115602453726005426174&amp;rtpof=true&amp;sd=true", IMAGE("https://api.qrserver.com/v1/create-qr-code/?size=150x150&amp;data=https://docs.google.com/document/d/1EEOHvj9H0Q6uSDnmpoOVy1F8z8KBFDd2/edit?usp=sharing&amp;ouid=115602453726005426174&amp;rtpof=true&amp;sd=true",1))</f>
        <v/>
      </c>
      <c r="D272" s="3" t="s">
        <v>442</v>
      </c>
      <c r="E272" s="1" t="str">
        <f>HYPERLINK("https://docs.google.com/document/d/1EEOHvj9H0Q6uSDnmpoOVy1F8z8KBFDd2/edit?usp=sharing&amp;ouid=115602453726005426174&amp;rtpof=true&amp;sd=true","corporate event photo booth Culver City.docx")</f>
        <v>corporate event photo booth Culver City.docx</v>
      </c>
    </row>
    <row r="273" ht="112.5" customHeight="1">
      <c r="A273" s="2" t="s">
        <v>420</v>
      </c>
      <c r="B273" s="2" t="s">
        <v>425</v>
      </c>
      <c r="C273" s="1" t="str">
        <f>HYPERLINK("https://docs.google.com/document/d/1w9tCEdPZ_UVwSBQFVKHb_TikpLZY1XF1/edit?usp=sharing&amp;ouid=115602453726005426174&amp;rtpof=true&amp;sd=true", IMAGE("https://api.qrserver.com/v1/create-qr-code/?size=150x150&amp;data=https://docs.google.com/document/d/1w9tCEdPZ_UVwSBQFVKHb_TikpLZY1XF1/edit?usp=sharing&amp;ouid=115602453726005426174&amp;rtpof=true&amp;sd=true",1))</f>
        <v/>
      </c>
      <c r="D273" s="3" t="s">
        <v>443</v>
      </c>
      <c r="E273" s="1" t="str">
        <f>HYPERLINK("https://docs.google.com/document/d/1w9tCEdPZ_UVwSBQFVKHb_TikpLZY1XF1/edit?usp=sharing&amp;ouid=115602453726005426174&amp;rtpof=true&amp;sd=true","photo booth rental Culver City.docx")</f>
        <v>photo booth rental Culver City.docx</v>
      </c>
    </row>
    <row r="274" ht="112.5" customHeight="1">
      <c r="A274" s="2" t="s">
        <v>420</v>
      </c>
      <c r="B274" s="2" t="s">
        <v>444</v>
      </c>
      <c r="C274" s="1" t="str">
        <f>HYPERLINK("https://docs.google.com/document/d/1QG9TzTu7muOWz14afIOdBnnpDJpra2rT/edit?usp=sharing&amp;ouid=115602453726005426174&amp;rtpof=true&amp;sd=true", IMAGE("https://api.qrserver.com/v1/create-qr-code/?size=150x150&amp;data=https://docs.google.com/document/d/1QG9TzTu7muOWz14afIOdBnnpDJpra2rT/edit?usp=sharing&amp;ouid=115602453726005426174&amp;rtpof=true&amp;sd=true",1))</f>
        <v/>
      </c>
      <c r="D274" s="3" t="s">
        <v>445</v>
      </c>
      <c r="E274" s="1" t="str">
        <f>HYPERLINK("https://docs.google.com/document/d/1QG9TzTu7muOWz14afIOdBnnpDJpra2rT/edit?usp=sharing&amp;ouid=115602453726005426174&amp;rtpof=true&amp;sd=true","wedding photo booth rental in Culver City.docx")</f>
        <v>wedding photo booth rental in Culver City.docx</v>
      </c>
    </row>
    <row r="275" ht="112.5" customHeight="1">
      <c r="A275" s="2" t="s">
        <v>420</v>
      </c>
      <c r="B275" s="2" t="s">
        <v>446</v>
      </c>
      <c r="C275" s="1" t="str">
        <f>HYPERLINK("https://docs.google.com/document/d/1gkSDoOWfB1JiL3yXxVJUSB7J6IA7U2rZ/edit?usp=sharing&amp;ouid=115602453726005426174&amp;rtpof=true&amp;sd=true", IMAGE("https://api.qrserver.com/v1/create-qr-code/?size=150x150&amp;data=https://docs.google.com/document/d/1gkSDoOWfB1JiL3yXxVJUSB7J6IA7U2rZ/edit?usp=sharing&amp;ouid=115602453726005426174&amp;rtpof=true&amp;sd=true",1))</f>
        <v/>
      </c>
      <c r="D275" s="3" t="s">
        <v>447</v>
      </c>
      <c r="E275" s="1" t="str">
        <f>HYPERLINK("https://docs.google.com/document/d/1gkSDoOWfB1JiL3yXxVJUSB7J6IA7U2rZ/edit?usp=sharing&amp;ouid=115602453726005426174&amp;rtpof=true&amp;sd=true","photo booth rental in Culver City.docx")</f>
        <v>photo booth rental in Culver City.docx</v>
      </c>
    </row>
    <row r="276" ht="112.5" customHeight="1">
      <c r="A276" s="2" t="s">
        <v>420</v>
      </c>
      <c r="B276" s="2" t="s">
        <v>448</v>
      </c>
      <c r="C276" s="1" t="str">
        <f>HYPERLINK("https://docs.google.com/document/d/1ay0Wvd_AHh9fWNRDOOEB5-ykXg2r0Vqr/edit?usp=sharing&amp;ouid=115602453726005426174&amp;rtpof=true&amp;sd=true", IMAGE("https://api.qrserver.com/v1/create-qr-code/?size=150x150&amp;data=https://docs.google.com/document/d/1ay0Wvd_AHh9fWNRDOOEB5-ykXg2r0Vqr/edit?usp=sharing&amp;ouid=115602453726005426174&amp;rtpof=true&amp;sd=true",1))</f>
        <v/>
      </c>
      <c r="D276" s="3" t="s">
        <v>449</v>
      </c>
      <c r="E276" s="1" t="str">
        <f>HYPERLINK("https://docs.google.com/document/d/1ay0Wvd_AHh9fWNRDOOEB5-ykXg2r0Vqr/edit?usp=sharing&amp;ouid=115602453726005426174&amp;rtpof=true&amp;sd=true","photo booth for rent Culver City.docx")</f>
        <v>photo booth for rent Culver City.docx</v>
      </c>
    </row>
    <row r="277" ht="112.5" customHeight="1">
      <c r="A277" s="2" t="s">
        <v>420</v>
      </c>
      <c r="B277" s="2" t="s">
        <v>450</v>
      </c>
      <c r="C277" s="1" t="str">
        <f>HYPERLINK("https://docs.google.com/document/d/1oHzbo6qyjD-7wfG0qCCEmtriBLoRhdf5/edit?usp=sharing&amp;ouid=115602453726005426174&amp;rtpof=true&amp;sd=true", IMAGE("https://api.qrserver.com/v1/create-qr-code/?size=150x150&amp;data=https://docs.google.com/document/d/1oHzbo6qyjD-7wfG0qCCEmtriBLoRhdf5/edit?usp=sharing&amp;ouid=115602453726005426174&amp;rtpof=true&amp;sd=true",1))</f>
        <v/>
      </c>
      <c r="D277" s="3" t="s">
        <v>451</v>
      </c>
      <c r="E277" s="1" t="str">
        <f>HYPERLINK("https://docs.google.com/document/d/1oHzbo6qyjD-7wfG0qCCEmtriBLoRhdf5/edit?usp=sharing&amp;ouid=115602453726005426174&amp;rtpof=true&amp;sd=true","photo booth for rental Culver City.docx")</f>
        <v>photo booth for rental Culver City.docx</v>
      </c>
    </row>
    <row r="278" ht="112.5" customHeight="1">
      <c r="A278" s="2" t="s">
        <v>420</v>
      </c>
      <c r="B278" s="2" t="s">
        <v>452</v>
      </c>
      <c r="C278" s="1" t="str">
        <f>HYPERLINK("https://docs.google.com/document/d/1vqvWpyXXSoK95p6f0c4x4OkyoMz7yjtA/edit?usp=sharing&amp;ouid=115602453726005426174&amp;rtpof=true&amp;sd=true", IMAGE("https://api.qrserver.com/v1/create-qr-code/?size=150x150&amp;data=https://docs.google.com/document/d/1vqvWpyXXSoK95p6f0c4x4OkyoMz7yjtA/edit?usp=sharing&amp;ouid=115602453726005426174&amp;rtpof=true&amp;sd=true",1))</f>
        <v/>
      </c>
      <c r="D278" s="3" t="s">
        <v>453</v>
      </c>
      <c r="E278" s="1" t="str">
        <f>HYPERLINK("https://docs.google.com/document/d/1vqvWpyXXSoK95p6f0c4x4OkyoMz7yjtA/edit?usp=sharing&amp;ouid=115602453726005426174&amp;rtpof=true&amp;sd=true","photo booth to rental Culver City.docx")</f>
        <v>photo booth to rental Culver City.docx</v>
      </c>
    </row>
    <row r="279" ht="112.5" customHeight="1">
      <c r="A279" s="2" t="s">
        <v>420</v>
      </c>
      <c r="B279" s="2" t="s">
        <v>454</v>
      </c>
      <c r="C279" s="1" t="str">
        <f>HYPERLINK("https://docs.google.com/document/d/1dQvaZaF4QVAUNg9rQyl-yKDOVY60M0Gd/edit?usp=sharing&amp;ouid=115602453726005426174&amp;rtpof=true&amp;sd=true", IMAGE("https://api.qrserver.com/v1/create-qr-code/?size=150x150&amp;data=https://docs.google.com/document/d/1dQvaZaF4QVAUNg9rQyl-yKDOVY60M0Gd/edit?usp=sharing&amp;ouid=115602453726005426174&amp;rtpof=true&amp;sd=true",1))</f>
        <v/>
      </c>
      <c r="D279" s="3" t="s">
        <v>455</v>
      </c>
      <c r="E279" s="1" t="str">
        <f>HYPERLINK("https://docs.google.com/document/d/1dQvaZaF4QVAUNg9rQyl-yKDOVY60M0Gd/edit?usp=sharing&amp;ouid=115602453726005426174&amp;rtpof=true&amp;sd=true","photo booth to rent Culver City.docx")</f>
        <v>photo booth to rent Culver City.docx</v>
      </c>
    </row>
    <row r="280" ht="112.5" customHeight="1">
      <c r="A280" s="2" t="s">
        <v>420</v>
      </c>
      <c r="B280" s="2" t="s">
        <v>456</v>
      </c>
      <c r="C280" s="1" t="str">
        <f>HYPERLINK("https://docs.google.com/document/d/1eolTKTmNWPAQtkfPUGVbLOxHQYcxvepr/edit?usp=sharing&amp;ouid=115602453726005426174&amp;rtpof=true&amp;sd=true", IMAGE("https://api.qrserver.com/v1/create-qr-code/?size=150x150&amp;data=https://docs.google.com/document/d/1eolTKTmNWPAQtkfPUGVbLOxHQYcxvepr/edit?usp=sharing&amp;ouid=115602453726005426174&amp;rtpof=true&amp;sd=true",1))</f>
        <v/>
      </c>
      <c r="D280" s="3" t="s">
        <v>457</v>
      </c>
      <c r="E280" s="1" t="str">
        <f>HYPERLINK("https://docs.google.com/document/d/1eolTKTmNWPAQtkfPUGVbLOxHQYcxvepr/edit?usp=sharing&amp;ouid=115602453726005426174&amp;rtpof=true&amp;sd=true","open air photo booth rental Culver City.docx")</f>
        <v>open air photo booth rental Culver City.docx</v>
      </c>
    </row>
    <row r="281" ht="112.5" customHeight="1">
      <c r="A281" s="2" t="s">
        <v>420</v>
      </c>
      <c r="B281" s="2" t="s">
        <v>458</v>
      </c>
      <c r="C281" s="1" t="str">
        <f>HYPERLINK("https://docs.google.com/document/d/1T7TbOhi8EmdhkyXGj1g7HkghWV-IJpeG/edit?usp=sharing&amp;ouid=115602453726005426174&amp;rtpof=true&amp;sd=true", IMAGE("https://api.qrserver.com/v1/create-qr-code/?size=150x150&amp;data=https://docs.google.com/document/d/1T7TbOhi8EmdhkyXGj1g7HkghWV-IJpeG/edit?usp=sharing&amp;ouid=115602453726005426174&amp;rtpof=true&amp;sd=true",1))</f>
        <v/>
      </c>
      <c r="D281" s="3" t="s">
        <v>459</v>
      </c>
      <c r="E281" s="1" t="str">
        <f>HYPERLINK("https://docs.google.com/document/d/1T7TbOhi8EmdhkyXGj1g7HkghWV-IJpeG/edit?usp=sharing&amp;ouid=115602453726005426174&amp;rtpof=true&amp;sd=true","Mobile Roaming booth rental Culver City.docx")</f>
        <v>Mobile Roaming booth rental Culver City.docx</v>
      </c>
    </row>
    <row r="282" ht="112.5" customHeight="1">
      <c r="A282" s="2" t="s">
        <v>460</v>
      </c>
      <c r="B282" s="2" t="s">
        <v>461</v>
      </c>
      <c r="C282" s="1" t="str">
        <f>HYPERLINK("https://drive.google.com/file/d/1soxwuLTAsesfP4EYTuURb0Ton7sTz1vZ/view?usp=sharing", IMAGE("https://api.qrserver.com/v1/create-qr-code/?size=150x150&amp;data=https://drive.google.com/file/d/1soxwuLTAsesfP4EYTuURb0Ton7sTz1vZ/view?usp=sharing",1))</f>
        <v/>
      </c>
      <c r="D282" s="3" t="s">
        <v>462</v>
      </c>
      <c r="E282" s="1" t="str">
        <f>HYPERLINK("https://drive.google.com/file/d/1soxwuLTAsesfP4EYTuURb0Ton7sTz1vZ/view?usp=sharing","rent a photobooth Culver City.odt")</f>
        <v>rent a photobooth Culver City.odt</v>
      </c>
    </row>
    <row r="283" ht="112.5" customHeight="1">
      <c r="A283" s="2" t="s">
        <v>463</v>
      </c>
      <c r="B283" s="2" t="s">
        <v>464</v>
      </c>
      <c r="C283" s="1" t="str">
        <f>HYPERLINK("https://drive.google.com/file/d/147RoxJt2f1sqpJZnFdC4JyG_OEhs6zHK/view?usp=sharing", IMAGE("https://api.qrserver.com/v1/create-qr-code/?size=150x150&amp;data=https://drive.google.com/file/d/147RoxJt2f1sqpJZnFdC4JyG_OEhs6zHK/view?usp=sharing",1))</f>
        <v/>
      </c>
      <c r="D283" s="3" t="s">
        <v>465</v>
      </c>
      <c r="E283" s="1" t="str">
        <f>HYPERLINK("https://drive.google.com/file/d/147RoxJt2f1sqpJZnFdC4JyG_OEhs6zHK/view?usp=sharing","rent a photobooth Culver City.zip")</f>
        <v>rent a photobooth Culver City.zip</v>
      </c>
    </row>
    <row r="284" ht="112.5" customHeight="1">
      <c r="A284" s="2" t="s">
        <v>466</v>
      </c>
      <c r="B284" s="2" t="s">
        <v>467</v>
      </c>
      <c r="C284" s="1" t="str">
        <f>HYPERLINK("https://drive.google.com/file/d/1tOmoL-OUUAsU2llEd8uY0-EHPTpbP7_2/view?usp=sharing", IMAGE("https://api.qrserver.com/v1/create-qr-code/?size=150x150&amp;data=https://drive.google.com/file/d/1tOmoL-OUUAsU2llEd8uY0-EHPTpbP7_2/view?usp=sharing",1))</f>
        <v/>
      </c>
      <c r="D284" s="3" t="s">
        <v>468</v>
      </c>
      <c r="E284" s="1" t="str">
        <f>HYPERLINK("https://drive.google.com/file/d/1tOmoL-OUUAsU2llEd8uY0-EHPTpbP7_2/view?usp=sharing","rent a photobooth Culver City.epub")</f>
        <v>rent a photobooth Culver City.epub</v>
      </c>
    </row>
    <row r="285" ht="112.5" customHeight="1">
      <c r="A285" s="2" t="s">
        <v>460</v>
      </c>
      <c r="B285" s="2" t="s">
        <v>469</v>
      </c>
      <c r="C285" s="1" t="str">
        <f>HYPERLINK("https://drive.google.com/file/d/1GbhQA0fQQfadNqWWwT8ibL4a8J8CCw_d/view?usp=sharing", IMAGE("https://api.qrserver.com/v1/create-qr-code/?size=150x150&amp;data=https://drive.google.com/file/d/1GbhQA0fQQfadNqWWwT8ibL4a8J8CCw_d/view?usp=sharing",1))</f>
        <v/>
      </c>
      <c r="D285" s="3" t="s">
        <v>470</v>
      </c>
      <c r="E285" s="1" t="str">
        <f>HYPERLINK("https://drive.google.com/file/d/1GbhQA0fQQfadNqWWwT8ibL4a8J8CCw_d/view?usp=sharing","renting a photo booth Culver City.odt")</f>
        <v>renting a photo booth Culver City.odt</v>
      </c>
    </row>
    <row r="286" ht="112.5" customHeight="1">
      <c r="A286" s="2" t="s">
        <v>463</v>
      </c>
      <c r="B286" s="2" t="s">
        <v>471</v>
      </c>
      <c r="C286" s="1" t="str">
        <f>HYPERLINK("https://drive.google.com/file/d/1yAnTZkYJfHMsgd33UvLhbazTXNQZSjFH/view?usp=sharing", IMAGE("https://api.qrserver.com/v1/create-qr-code/?size=150x150&amp;data=https://drive.google.com/file/d/1yAnTZkYJfHMsgd33UvLhbazTXNQZSjFH/view?usp=sharing",1))</f>
        <v/>
      </c>
      <c r="D286" s="3" t="s">
        <v>472</v>
      </c>
      <c r="E286" s="1" t="str">
        <f>HYPERLINK("https://drive.google.com/file/d/1yAnTZkYJfHMsgd33UvLhbazTXNQZSjFH/view?usp=sharing","renting a photo booth Culver City.zip")</f>
        <v>renting a photo booth Culver City.zip</v>
      </c>
    </row>
    <row r="287" ht="112.5" customHeight="1">
      <c r="A287" s="2" t="s">
        <v>466</v>
      </c>
      <c r="B287" s="2" t="s">
        <v>473</v>
      </c>
      <c r="C287" s="1" t="str">
        <f>HYPERLINK("https://drive.google.com/file/d/1HEW2MNzKTWewHJmYUCBUASRhtpyYiIc7/view?usp=sharing", IMAGE("https://api.qrserver.com/v1/create-qr-code/?size=150x150&amp;data=https://drive.google.com/file/d/1HEW2MNzKTWewHJmYUCBUASRhtpyYiIc7/view?usp=sharing",1))</f>
        <v/>
      </c>
      <c r="D287" s="3" t="s">
        <v>474</v>
      </c>
      <c r="E287" s="1" t="str">
        <f>HYPERLINK("https://drive.google.com/file/d/1HEW2MNzKTWewHJmYUCBUASRhtpyYiIc7/view?usp=sharing","renting a photo booth Culver City.epub")</f>
        <v>renting a photo booth Culver City.epub</v>
      </c>
    </row>
    <row r="288" ht="112.5" customHeight="1">
      <c r="A288" s="2" t="s">
        <v>460</v>
      </c>
      <c r="B288" s="2" t="s">
        <v>475</v>
      </c>
      <c r="C288" s="1" t="str">
        <f>HYPERLINK("https://drive.google.com/file/d/1aFTGl-TXT-8ehqAN67CU3eaU5jxWmb9Q/view?usp=sharing", IMAGE("https://api.qrserver.com/v1/create-qr-code/?size=150x150&amp;data=https://drive.google.com/file/d/1aFTGl-TXT-8ehqAN67CU3eaU5jxWmb9Q/view?usp=sharing",1))</f>
        <v/>
      </c>
      <c r="D288" s="3" t="s">
        <v>476</v>
      </c>
      <c r="E288" s="1" t="str">
        <f>HYPERLINK("https://drive.google.com/file/d/1aFTGl-TXT-8ehqAN67CU3eaU5jxWmb9Q/view?usp=sharing","photo booth rental Culver City.odt")</f>
        <v>photo booth rental Culver City.odt</v>
      </c>
    </row>
    <row r="289" ht="112.5" customHeight="1">
      <c r="A289" s="2" t="s">
        <v>463</v>
      </c>
      <c r="B289" s="2" t="s">
        <v>477</v>
      </c>
      <c r="C289" s="1" t="str">
        <f>HYPERLINK("https://drive.google.com/file/d/1JJtbM34BmAQHpmO_Shw1VaBGFbvrg4lE/view?usp=sharing", IMAGE("https://api.qrserver.com/v1/create-qr-code/?size=150x150&amp;data=https://drive.google.com/file/d/1JJtbM34BmAQHpmO_Shw1VaBGFbvrg4lE/view?usp=sharing",1))</f>
        <v/>
      </c>
      <c r="D289" s="3" t="s">
        <v>478</v>
      </c>
      <c r="E289" s="1" t="str">
        <f>HYPERLINK("https://drive.google.com/file/d/1JJtbM34BmAQHpmO_Shw1VaBGFbvrg4lE/view?usp=sharing","photo booth rental Culver City.zip")</f>
        <v>photo booth rental Culver City.zip</v>
      </c>
    </row>
    <row r="290" ht="112.5" customHeight="1">
      <c r="A290" s="2" t="s">
        <v>466</v>
      </c>
      <c r="B290" s="2" t="s">
        <v>479</v>
      </c>
      <c r="C290" s="1" t="str">
        <f>HYPERLINK("https://drive.google.com/file/d/112nUBqkGh6jaWBhe9sQCitv2zZ8ZRFDV/view?usp=sharing", IMAGE("https://api.qrserver.com/v1/create-qr-code/?size=150x150&amp;data=https://drive.google.com/file/d/112nUBqkGh6jaWBhe9sQCitv2zZ8ZRFDV/view?usp=sharing",1))</f>
        <v/>
      </c>
      <c r="D290" s="3" t="s">
        <v>480</v>
      </c>
      <c r="E290" s="1" t="str">
        <f>HYPERLINK("https://drive.google.com/file/d/112nUBqkGh6jaWBhe9sQCitv2zZ8ZRFDV/view?usp=sharing","photo booth rental Culver City.epub")</f>
        <v>photo booth rental Culver City.epub</v>
      </c>
    </row>
    <row r="291" ht="112.5" customHeight="1">
      <c r="A291" s="2" t="s">
        <v>460</v>
      </c>
      <c r="B291" s="2" t="s">
        <v>481</v>
      </c>
      <c r="C291" s="1" t="str">
        <f>HYPERLINK("https://drive.google.com/file/d/1raaXth9WxD-2OQEVNh5XmHtQquYUVkLW/view?usp=sharing", IMAGE("https://api.qrserver.com/v1/create-qr-code/?size=150x150&amp;data=https://drive.google.com/file/d/1raaXth9WxD-2OQEVNh5XmHtQquYUVkLW/view?usp=sharing",1))</f>
        <v/>
      </c>
      <c r="D291" s="3" t="s">
        <v>482</v>
      </c>
      <c r="E291" s="1" t="str">
        <f>HYPERLINK("https://drive.google.com/file/d/1raaXth9WxD-2OQEVNh5XmHtQquYUVkLW/view?usp=sharing","photo booth rentals Culver City.odt")</f>
        <v>photo booth rentals Culver City.odt</v>
      </c>
    </row>
    <row r="292" ht="112.5" customHeight="1">
      <c r="A292" s="2" t="s">
        <v>463</v>
      </c>
      <c r="B292" s="2" t="s">
        <v>483</v>
      </c>
      <c r="C292" s="1" t="str">
        <f>HYPERLINK("https://drive.google.com/file/d/1YkVdeCD-YczF7Zw7LGI2S4NRwnzDpd8y/view?usp=sharing", IMAGE("https://api.qrserver.com/v1/create-qr-code/?size=150x150&amp;data=https://drive.google.com/file/d/1YkVdeCD-YczF7Zw7LGI2S4NRwnzDpd8y/view?usp=sharing",1))</f>
        <v/>
      </c>
      <c r="D292" s="3" t="s">
        <v>484</v>
      </c>
      <c r="E292" s="1" t="str">
        <f>HYPERLINK("https://drive.google.com/file/d/1YkVdeCD-YczF7Zw7LGI2S4NRwnzDpd8y/view?usp=sharing","photo booth rentals Culver City.zip")</f>
        <v>photo booth rentals Culver City.zip</v>
      </c>
    </row>
    <row r="293" ht="112.5" customHeight="1">
      <c r="A293" s="2" t="s">
        <v>466</v>
      </c>
      <c r="B293" s="2" t="s">
        <v>485</v>
      </c>
      <c r="C293" s="1" t="str">
        <f>HYPERLINK("https://drive.google.com/file/d/1f_xMZAJRXpvrHX3Arq-4a5l5M4mvuS05/view?usp=sharing", IMAGE("https://api.qrserver.com/v1/create-qr-code/?size=150x150&amp;data=https://drive.google.com/file/d/1f_xMZAJRXpvrHX3Arq-4a5l5M4mvuS05/view?usp=sharing",1))</f>
        <v/>
      </c>
      <c r="D293" s="3" t="s">
        <v>486</v>
      </c>
      <c r="E293" s="1" t="str">
        <f>HYPERLINK("https://drive.google.com/file/d/1f_xMZAJRXpvrHX3Arq-4a5l5M4mvuS05/view?usp=sharing","photo booth rentals Culver City.epub")</f>
        <v>photo booth rentals Culver City.epub</v>
      </c>
    </row>
    <row r="294" ht="112.5" customHeight="1">
      <c r="A294" s="2" t="s">
        <v>460</v>
      </c>
      <c r="B294" s="2" t="s">
        <v>487</v>
      </c>
      <c r="C294" s="1" t="str">
        <f>HYPERLINK("https://drive.google.com/file/d/1-ig-Y7DEq4GBy5W6uHWZqXj_No2WZOF4/view?usp=sharing", IMAGE("https://api.qrserver.com/v1/create-qr-code/?size=150x150&amp;data=https://drive.google.com/file/d/1-ig-Y7DEq4GBy5W6uHWZqXj_No2WZOF4/view?usp=sharing",1))</f>
        <v/>
      </c>
      <c r="D294" s="3" t="s">
        <v>488</v>
      </c>
      <c r="E294" s="1" t="str">
        <f>HYPERLINK("https://drive.google.com/file/d/1-ig-Y7DEq4GBy5W6uHWZqXj_No2WZOF4/view?usp=sharing","photobooth rental Culver City.odt")</f>
        <v>photobooth rental Culver City.odt</v>
      </c>
    </row>
    <row r="295" ht="112.5" customHeight="1">
      <c r="A295" s="2" t="s">
        <v>463</v>
      </c>
      <c r="B295" s="2" t="s">
        <v>489</v>
      </c>
      <c r="C295" s="1" t="str">
        <f>HYPERLINK("https://drive.google.com/file/d/1GV7cCyqwhY1gaPxJ5CVPq1gxt-n-JqZY/view?usp=sharing", IMAGE("https://api.qrserver.com/v1/create-qr-code/?size=150x150&amp;data=https://drive.google.com/file/d/1GV7cCyqwhY1gaPxJ5CVPq1gxt-n-JqZY/view?usp=sharing",1))</f>
        <v/>
      </c>
      <c r="D295" s="3" t="s">
        <v>490</v>
      </c>
      <c r="E295" s="1" t="str">
        <f>HYPERLINK("https://drive.google.com/file/d/1GV7cCyqwhY1gaPxJ5CVPq1gxt-n-JqZY/view?usp=sharing","photobooth rental Culver City.zip")</f>
        <v>photobooth rental Culver City.zip</v>
      </c>
    </row>
    <row r="296" ht="112.5" customHeight="1">
      <c r="A296" s="2" t="s">
        <v>466</v>
      </c>
      <c r="B296" s="2" t="s">
        <v>491</v>
      </c>
      <c r="C296" s="1" t="str">
        <f>HYPERLINK("https://drive.google.com/file/d/1pYIh9IA6jkGQSdpobAeo1hbuTMUhgveG/view?usp=sharing", IMAGE("https://api.qrserver.com/v1/create-qr-code/?size=150x150&amp;data=https://drive.google.com/file/d/1pYIh9IA6jkGQSdpobAeo1hbuTMUhgveG/view?usp=sharing",1))</f>
        <v/>
      </c>
      <c r="D296" s="3" t="s">
        <v>492</v>
      </c>
      <c r="E296" s="1" t="str">
        <f>HYPERLINK("https://drive.google.com/file/d/1pYIh9IA6jkGQSdpobAeo1hbuTMUhgveG/view?usp=sharing","photobooth rental Culver City.epub")</f>
        <v>photobooth rental Culver City.epub</v>
      </c>
    </row>
    <row r="297" ht="112.5" customHeight="1">
      <c r="A297" s="2" t="s">
        <v>460</v>
      </c>
      <c r="B297" s="2" t="s">
        <v>493</v>
      </c>
      <c r="C297" s="1" t="str">
        <f>HYPERLINK("https://drive.google.com/file/d/1gbjg4OPhzX9SRXPheUB4B_7o26jGhXD1/view?usp=sharing", IMAGE("https://api.qrserver.com/v1/create-qr-code/?size=150x150&amp;data=https://drive.google.com/file/d/1gbjg4OPhzX9SRXPheUB4B_7o26jGhXD1/view?usp=sharing",1))</f>
        <v/>
      </c>
      <c r="D297" s="3" t="s">
        <v>494</v>
      </c>
      <c r="E297" s="1" t="str">
        <f>HYPERLINK("https://drive.google.com/file/d/1gbjg4OPhzX9SRXPheUB4B_7o26jGhXD1/view?usp=sharing","renting a photo booth in Culver City.odt")</f>
        <v>renting a photo booth in Culver City.odt</v>
      </c>
    </row>
    <row r="298" ht="112.5" customHeight="1">
      <c r="A298" s="2" t="s">
        <v>463</v>
      </c>
      <c r="B298" s="2" t="s">
        <v>495</v>
      </c>
      <c r="C298" s="1" t="str">
        <f>HYPERLINK("https://drive.google.com/file/d/1ihGbH1ltZZ-HcmzAPDZbXAxhTAq08oxv/view?usp=sharing", IMAGE("https://api.qrserver.com/v1/create-qr-code/?size=150x150&amp;data=https://drive.google.com/file/d/1ihGbH1ltZZ-HcmzAPDZbXAxhTAq08oxv/view?usp=sharing",1))</f>
        <v/>
      </c>
      <c r="D298" s="3" t="s">
        <v>496</v>
      </c>
      <c r="E298" s="1" t="str">
        <f>HYPERLINK("https://drive.google.com/file/d/1ihGbH1ltZZ-HcmzAPDZbXAxhTAq08oxv/view?usp=sharing","renting a photo booth in Culver City.zip")</f>
        <v>renting a photo booth in Culver City.zip</v>
      </c>
    </row>
    <row r="299" ht="112.5" customHeight="1">
      <c r="A299" s="2" t="s">
        <v>466</v>
      </c>
      <c r="B299" s="2" t="s">
        <v>497</v>
      </c>
      <c r="C299" s="1" t="str">
        <f>HYPERLINK("https://drive.google.com/file/d/1NbQwlJ5oVZQTK8gfHG45f_dhHxzE2sTB/view?usp=sharing", IMAGE("https://api.qrserver.com/v1/create-qr-code/?size=150x150&amp;data=https://drive.google.com/file/d/1NbQwlJ5oVZQTK8gfHG45f_dhHxzE2sTB/view?usp=sharing",1))</f>
        <v/>
      </c>
      <c r="D299" s="3" t="s">
        <v>498</v>
      </c>
      <c r="E299" s="1" t="str">
        <f>HYPERLINK("https://drive.google.com/file/d/1NbQwlJ5oVZQTK8gfHG45f_dhHxzE2sTB/view?usp=sharing","renting a photo booth in Culver City.epub")</f>
        <v>renting a photo booth in Culver City.epub</v>
      </c>
    </row>
    <row r="300" ht="112.5" customHeight="1">
      <c r="A300" s="2" t="s">
        <v>460</v>
      </c>
      <c r="B300" s="2" t="s">
        <v>461</v>
      </c>
      <c r="C300" s="1" t="str">
        <f>HYPERLINK("https://drive.google.com/file/d/1EsvoTiRg82QyOlRzCTdr82aAeatkTSAz/view?usp=sharing", IMAGE("https://api.qrserver.com/v1/create-qr-code/?size=150x150&amp;data=https://drive.google.com/file/d/1EsvoTiRg82QyOlRzCTdr82aAeatkTSAz/view?usp=sharing",1))</f>
        <v/>
      </c>
      <c r="D300" s="3" t="s">
        <v>499</v>
      </c>
      <c r="E300" s="1" t="str">
        <f>HYPERLINK("https://drive.google.com/file/d/1EsvoTiRg82QyOlRzCTdr82aAeatkTSAz/view?usp=sharing","rent a photobooth Culver City.odt")</f>
        <v>rent a photobooth Culver City.odt</v>
      </c>
    </row>
    <row r="301" ht="112.5" customHeight="1">
      <c r="A301" s="2" t="s">
        <v>463</v>
      </c>
      <c r="B301" s="2" t="s">
        <v>464</v>
      </c>
      <c r="C301" s="1" t="str">
        <f>HYPERLINK("https://drive.google.com/file/d/15BqF4fBwtk9Abo15av7-InH8EX2KjrOr/view?usp=sharing", IMAGE("https://api.qrserver.com/v1/create-qr-code/?size=150x150&amp;data=https://drive.google.com/file/d/15BqF4fBwtk9Abo15av7-InH8EX2KjrOr/view?usp=sharing",1))</f>
        <v/>
      </c>
      <c r="D301" s="3" t="s">
        <v>500</v>
      </c>
      <c r="E301" s="1" t="str">
        <f>HYPERLINK("https://drive.google.com/file/d/15BqF4fBwtk9Abo15av7-InH8EX2KjrOr/view?usp=sharing","rent a photobooth Culver City.zip")</f>
        <v>rent a photobooth Culver City.zip</v>
      </c>
    </row>
    <row r="302" ht="112.5" customHeight="1">
      <c r="A302" s="2" t="s">
        <v>466</v>
      </c>
      <c r="B302" s="2" t="s">
        <v>467</v>
      </c>
      <c r="C302" s="1" t="str">
        <f>HYPERLINK("https://drive.google.com/file/d/1K2fyK9r7BDScomTYwqdHmxFt_mhXK4Fv/view?usp=sharing", IMAGE("https://api.qrserver.com/v1/create-qr-code/?size=150x150&amp;data=https://drive.google.com/file/d/1K2fyK9r7BDScomTYwqdHmxFt_mhXK4Fv/view?usp=sharing",1))</f>
        <v/>
      </c>
      <c r="D302" s="3" t="s">
        <v>501</v>
      </c>
      <c r="E302" s="1" t="str">
        <f>HYPERLINK("https://drive.google.com/file/d/1K2fyK9r7BDScomTYwqdHmxFt_mhXK4Fv/view?usp=sharing","rent a photobooth Culver City.epub")</f>
        <v>rent a photobooth Culver City.epub</v>
      </c>
    </row>
    <row r="303" ht="112.5" customHeight="1">
      <c r="A303" s="2" t="s">
        <v>460</v>
      </c>
      <c r="B303" s="2" t="s">
        <v>502</v>
      </c>
      <c r="C303" s="1" t="str">
        <f>HYPERLINK("https://drive.google.com/file/d/1g4qHH0ebhOhosWyOfDLg6Fyv1YMhBqH1/view?usp=sharing", IMAGE("https://api.qrserver.com/v1/create-qr-code/?size=150x150&amp;data=https://drive.google.com/file/d/1g4qHH0ebhOhosWyOfDLg6Fyv1YMhBqH1/view?usp=sharing",1))</f>
        <v/>
      </c>
      <c r="D303" s="3" t="s">
        <v>503</v>
      </c>
      <c r="E303" s="1" t="str">
        <f>HYPERLINK("https://drive.google.com/file/d/1g4qHH0ebhOhosWyOfDLg6Fyv1YMhBqH1/view?usp=sharing","photo booth rental package Culver City.odt")</f>
        <v>photo booth rental package Culver City.odt</v>
      </c>
    </row>
    <row r="304" ht="112.5" customHeight="1">
      <c r="A304" s="2" t="s">
        <v>463</v>
      </c>
      <c r="B304" s="2" t="s">
        <v>504</v>
      </c>
      <c r="C304" s="1" t="str">
        <f>HYPERLINK("https://drive.google.com/file/d/1To09zG7AkvbwxaEoA2v2EUlb_2dTitGy/view?usp=sharing", IMAGE("https://api.qrserver.com/v1/create-qr-code/?size=150x150&amp;data=https://drive.google.com/file/d/1To09zG7AkvbwxaEoA2v2EUlb_2dTitGy/view?usp=sharing",1))</f>
        <v/>
      </c>
      <c r="D304" s="3" t="s">
        <v>505</v>
      </c>
      <c r="E304" s="1" t="str">
        <f>HYPERLINK("https://drive.google.com/file/d/1To09zG7AkvbwxaEoA2v2EUlb_2dTitGy/view?usp=sharing","photo booth rental package Culver City.zip")</f>
        <v>photo booth rental package Culver City.zip</v>
      </c>
    </row>
    <row r="305" ht="112.5" customHeight="1">
      <c r="A305" s="2" t="s">
        <v>466</v>
      </c>
      <c r="B305" s="2" t="s">
        <v>506</v>
      </c>
      <c r="C305" s="1" t="str">
        <f>HYPERLINK("https://drive.google.com/file/d/1-ItqCp_c834TfzMc1JmcfsQTMIVGc3c9/view?usp=sharing", IMAGE("https://api.qrserver.com/v1/create-qr-code/?size=150x150&amp;data=https://drive.google.com/file/d/1-ItqCp_c834TfzMc1JmcfsQTMIVGc3c9/view?usp=sharing",1))</f>
        <v/>
      </c>
      <c r="D305" s="3" t="s">
        <v>507</v>
      </c>
      <c r="E305" s="1" t="str">
        <f>HYPERLINK("https://drive.google.com/file/d/1-ItqCp_c834TfzMc1JmcfsQTMIVGc3c9/view?usp=sharing","photo booth rental package Culver City.epub")</f>
        <v>photo booth rental package Culver City.epub</v>
      </c>
    </row>
    <row r="306" ht="112.5" customHeight="1">
      <c r="A306" s="2" t="s">
        <v>460</v>
      </c>
      <c r="B306" s="2" t="s">
        <v>508</v>
      </c>
      <c r="C306" s="1" t="str">
        <f>HYPERLINK("https://drive.google.com/file/d/1ycUK-x0mrMb2V9HdbVOp70JShqz-tvQi/view?usp=sharing", IMAGE("https://api.qrserver.com/v1/create-qr-code/?size=150x150&amp;data=https://drive.google.com/file/d/1ycUK-x0mrMb2V9HdbVOp70JShqz-tvQi/view?usp=sharing",1))</f>
        <v/>
      </c>
      <c r="D306" s="3" t="s">
        <v>509</v>
      </c>
      <c r="E306" s="1" t="str">
        <f>HYPERLINK("https://drive.google.com/file/d/1ycUK-x0mrMb2V9HdbVOp70JShqz-tvQi/view?usp=sharing","photobooth for rent Culver City.odt")</f>
        <v>photobooth for rent Culver City.odt</v>
      </c>
    </row>
    <row r="307" ht="112.5" customHeight="1">
      <c r="A307" s="2" t="s">
        <v>463</v>
      </c>
      <c r="B307" s="2" t="s">
        <v>510</v>
      </c>
      <c r="C307" s="1" t="str">
        <f>HYPERLINK("https://drive.google.com/file/d/1plB08piMZvN_-pz-t3Pd4UOWLpLcJHKw/view?usp=sharing", IMAGE("https://api.qrserver.com/v1/create-qr-code/?size=150x150&amp;data=https://drive.google.com/file/d/1plB08piMZvN_-pz-t3Pd4UOWLpLcJHKw/view?usp=sharing",1))</f>
        <v/>
      </c>
      <c r="D307" s="3" t="s">
        <v>511</v>
      </c>
      <c r="E307" s="1" t="str">
        <f>HYPERLINK("https://drive.google.com/file/d/1plB08piMZvN_-pz-t3Pd4UOWLpLcJHKw/view?usp=sharing","photobooth for rent Culver City.zip")</f>
        <v>photobooth for rent Culver City.zip</v>
      </c>
    </row>
    <row r="308" ht="112.5" customHeight="1">
      <c r="A308" s="2" t="s">
        <v>466</v>
      </c>
      <c r="B308" s="2" t="s">
        <v>512</v>
      </c>
      <c r="C308" s="1" t="str">
        <f>HYPERLINK("https://drive.google.com/file/d/1PwO0WWtvnfSR6pzi7gRiF2y0LB4uFeWJ/view?usp=sharing", IMAGE("https://api.qrserver.com/v1/create-qr-code/?size=150x150&amp;data=https://drive.google.com/file/d/1PwO0WWtvnfSR6pzi7gRiF2y0LB4uFeWJ/view?usp=sharing",1))</f>
        <v/>
      </c>
      <c r="D308" s="3" t="s">
        <v>513</v>
      </c>
      <c r="E308" s="1" t="str">
        <f>HYPERLINK("https://drive.google.com/file/d/1PwO0WWtvnfSR6pzi7gRiF2y0LB4uFeWJ/view?usp=sharing","photobooth for rent Culver City.epub")</f>
        <v>photobooth for rent Culver City.epub</v>
      </c>
    </row>
    <row r="309" ht="112.5" customHeight="1">
      <c r="A309" s="2" t="s">
        <v>460</v>
      </c>
      <c r="B309" s="2" t="s">
        <v>514</v>
      </c>
      <c r="C309" s="1" t="str">
        <f>HYPERLINK("https://drive.google.com/file/d/18sbBMtdKqJM9tngKZTLaS_DgHChdCuEi/view?usp=sharing", IMAGE("https://api.qrserver.com/v1/create-qr-code/?size=150x150&amp;data=https://drive.google.com/file/d/18sbBMtdKqJM9tngKZTLaS_DgHChdCuEi/view?usp=sharing",1))</f>
        <v/>
      </c>
      <c r="D309" s="3" t="s">
        <v>515</v>
      </c>
      <c r="E309" s="1" t="str">
        <f>HYPERLINK("https://drive.google.com/file/d/18sbBMtdKqJM9tngKZTLaS_DgHChdCuEi/view?usp=sharing","photo booths rent Culver City.odt")</f>
        <v>photo booths rent Culver City.odt</v>
      </c>
    </row>
    <row r="310" ht="112.5" customHeight="1">
      <c r="A310" s="2" t="s">
        <v>463</v>
      </c>
      <c r="B310" s="2" t="s">
        <v>516</v>
      </c>
      <c r="C310" s="1" t="str">
        <f>HYPERLINK("https://drive.google.com/file/d/1x8-CbLOsLdw1D5pCnajupXzMUp1n2AXd/view?usp=sharing", IMAGE("https://api.qrserver.com/v1/create-qr-code/?size=150x150&amp;data=https://drive.google.com/file/d/1x8-CbLOsLdw1D5pCnajupXzMUp1n2AXd/view?usp=sharing",1))</f>
        <v/>
      </c>
      <c r="D310" s="3" t="s">
        <v>517</v>
      </c>
      <c r="E310" s="1" t="str">
        <f>HYPERLINK("https://drive.google.com/file/d/1x8-CbLOsLdw1D5pCnajupXzMUp1n2AXd/view?usp=sharing","photo booths rent Culver City.zip")</f>
        <v>photo booths rent Culver City.zip</v>
      </c>
    </row>
    <row r="311" ht="112.5" customHeight="1">
      <c r="A311" s="2" t="s">
        <v>466</v>
      </c>
      <c r="B311" s="2" t="s">
        <v>518</v>
      </c>
      <c r="C311" s="1" t="str">
        <f>HYPERLINK("https://drive.google.com/file/d/1xxTW296HoyJHPq8kCfEPgtB_5PEHfsN-/view?usp=sharing", IMAGE("https://api.qrserver.com/v1/create-qr-code/?size=150x150&amp;data=https://drive.google.com/file/d/1xxTW296HoyJHPq8kCfEPgtB_5PEHfsN-/view?usp=sharing",1))</f>
        <v/>
      </c>
      <c r="D311" s="3" t="s">
        <v>519</v>
      </c>
      <c r="E311" s="1" t="str">
        <f>HYPERLINK("https://drive.google.com/file/d/1xxTW296HoyJHPq8kCfEPgtB_5PEHfsN-/view?usp=sharing","photo booths rent Culver City.epub")</f>
        <v>photo booths rent Culver City.epub</v>
      </c>
    </row>
    <row r="312" ht="112.5" customHeight="1">
      <c r="A312" s="2" t="s">
        <v>460</v>
      </c>
      <c r="B312" s="2" t="s">
        <v>493</v>
      </c>
      <c r="C312" s="1" t="str">
        <f>HYPERLINK("https://drive.google.com/file/d/1fHM1AgNVxZ35dmuGa-54RrslUeyIT7Q4/view?usp=sharing", IMAGE("https://api.qrserver.com/v1/create-qr-code/?size=150x150&amp;data=https://drive.google.com/file/d/1fHM1AgNVxZ35dmuGa-54RrslUeyIT7Q4/view?usp=sharing",1))</f>
        <v/>
      </c>
      <c r="D312" s="3" t="s">
        <v>520</v>
      </c>
      <c r="E312" s="1" t="str">
        <f>HYPERLINK("https://drive.google.com/file/d/1fHM1AgNVxZ35dmuGa-54RrslUeyIT7Q4/view?usp=sharing","renting a photo booth in Culver City.odt")</f>
        <v>renting a photo booth in Culver City.odt</v>
      </c>
    </row>
    <row r="313" ht="112.5" customHeight="1">
      <c r="A313" s="2" t="s">
        <v>463</v>
      </c>
      <c r="B313" s="2" t="s">
        <v>495</v>
      </c>
      <c r="C313" s="1" t="str">
        <f>HYPERLINK("https://drive.google.com/file/d/10f_blVN40iiIw3-v0qWT5GImncPVh5GZ/view?usp=sharing", IMAGE("https://api.qrserver.com/v1/create-qr-code/?size=150x150&amp;data=https://drive.google.com/file/d/10f_blVN40iiIw3-v0qWT5GImncPVh5GZ/view?usp=sharing",1))</f>
        <v/>
      </c>
      <c r="D313" s="3" t="s">
        <v>521</v>
      </c>
      <c r="E313" s="1" t="str">
        <f>HYPERLINK("https://drive.google.com/file/d/10f_blVN40iiIw3-v0qWT5GImncPVh5GZ/view?usp=sharing","renting a photo booth in Culver City.zip")</f>
        <v>renting a photo booth in Culver City.zip</v>
      </c>
    </row>
    <row r="314" ht="112.5" customHeight="1">
      <c r="A314" s="2" t="s">
        <v>466</v>
      </c>
      <c r="B314" s="2" t="s">
        <v>497</v>
      </c>
      <c r="C314" s="1" t="str">
        <f>HYPERLINK("https://drive.google.com/file/d/116LBCeRcTFfJwriUnirPVJESZmyCt-7X/view?usp=sharing", IMAGE("https://api.qrserver.com/v1/create-qr-code/?size=150x150&amp;data=https://drive.google.com/file/d/116LBCeRcTFfJwriUnirPVJESZmyCt-7X/view?usp=sharing",1))</f>
        <v/>
      </c>
      <c r="D314" s="3" t="s">
        <v>522</v>
      </c>
      <c r="E314" s="1" t="str">
        <f>HYPERLINK("https://drive.google.com/file/d/116LBCeRcTFfJwriUnirPVJESZmyCt-7X/view?usp=sharing","renting a photo booth in Culver City.epub")</f>
        <v>renting a photo booth in Culver City.epub</v>
      </c>
    </row>
    <row r="315" ht="112.5" customHeight="1">
      <c r="A315" s="2" t="s">
        <v>460</v>
      </c>
      <c r="B315" s="2" t="s">
        <v>523</v>
      </c>
      <c r="C315" s="1" t="str">
        <f>HYPERLINK("https://drive.google.com/file/d/1nUgwhOFepalISyPkkrZGC3zmxXzkj-9t/view?usp=sharing", IMAGE("https://api.qrserver.com/v1/create-qr-code/?size=150x150&amp;data=https://drive.google.com/file/d/1nUgwhOFepalISyPkkrZGC3zmxXzkj-9t/view?usp=sharing",1))</f>
        <v/>
      </c>
      <c r="D315" s="3" t="s">
        <v>524</v>
      </c>
      <c r="E315" s="1" t="str">
        <f>HYPERLINK("https://drive.google.com/file/d/1nUgwhOFepalISyPkkrZGC3zmxXzkj-9t/view?usp=sharing","corporate event photo booth Culver City.odt")</f>
        <v>corporate event photo booth Culver City.odt</v>
      </c>
    </row>
    <row r="316" ht="112.5" customHeight="1">
      <c r="A316" s="2" t="s">
        <v>463</v>
      </c>
      <c r="B316" s="2" t="s">
        <v>525</v>
      </c>
      <c r="C316" s="1" t="str">
        <f>HYPERLINK("https://drive.google.com/file/d/1CxT4PlJtjmgb9kmCCj4_sh7AzqbC_Cub/view?usp=sharing", IMAGE("https://api.qrserver.com/v1/create-qr-code/?size=150x150&amp;data=https://drive.google.com/file/d/1CxT4PlJtjmgb9kmCCj4_sh7AzqbC_Cub/view?usp=sharing",1))</f>
        <v/>
      </c>
      <c r="D316" s="3" t="s">
        <v>526</v>
      </c>
      <c r="E316" s="1" t="str">
        <f>HYPERLINK("https://drive.google.com/file/d/1CxT4PlJtjmgb9kmCCj4_sh7AzqbC_Cub/view?usp=sharing","corporate event photo booth Culver City.zip")</f>
        <v>corporate event photo booth Culver City.zip</v>
      </c>
    </row>
    <row r="317" ht="112.5" customHeight="1">
      <c r="A317" s="2" t="s">
        <v>466</v>
      </c>
      <c r="B317" s="2" t="s">
        <v>527</v>
      </c>
      <c r="C317" s="1" t="str">
        <f>HYPERLINK("https://drive.google.com/file/d/1GxtUiPYHGPuk6w5OLz8ePzxhg-Dhh_s6/view?usp=sharing", IMAGE("https://api.qrserver.com/v1/create-qr-code/?size=150x150&amp;data=https://drive.google.com/file/d/1GxtUiPYHGPuk6w5OLz8ePzxhg-Dhh_s6/view?usp=sharing",1))</f>
        <v/>
      </c>
      <c r="D317" s="3" t="s">
        <v>528</v>
      </c>
      <c r="E317" s="1" t="str">
        <f>HYPERLINK("https://drive.google.com/file/d/1GxtUiPYHGPuk6w5OLz8ePzxhg-Dhh_s6/view?usp=sharing","corporate event photo booth Culver City.epub")</f>
        <v>corporate event photo booth Culver City.epub</v>
      </c>
    </row>
    <row r="318" ht="112.5" customHeight="1">
      <c r="A318" s="2" t="s">
        <v>460</v>
      </c>
      <c r="B318" s="2" t="s">
        <v>475</v>
      </c>
      <c r="C318" s="1" t="str">
        <f>HYPERLINK("https://drive.google.com/file/d/1FdK3cz57jppyWMmOPrah9yNM_mYSBP2N/view?usp=sharing", IMAGE("https://api.qrserver.com/v1/create-qr-code/?size=150x150&amp;data=https://drive.google.com/file/d/1FdK3cz57jppyWMmOPrah9yNM_mYSBP2N/view?usp=sharing",1))</f>
        <v/>
      </c>
      <c r="D318" s="3" t="s">
        <v>529</v>
      </c>
      <c r="E318" s="1" t="str">
        <f>HYPERLINK("https://drive.google.com/file/d/1FdK3cz57jppyWMmOPrah9yNM_mYSBP2N/view?usp=sharing","photo booth rental Culver City.odt")</f>
        <v>photo booth rental Culver City.odt</v>
      </c>
    </row>
    <row r="319" ht="112.5" customHeight="1">
      <c r="A319" s="2" t="s">
        <v>463</v>
      </c>
      <c r="B319" s="2" t="s">
        <v>477</v>
      </c>
      <c r="C319" s="1" t="str">
        <f>HYPERLINK("https://drive.google.com/file/d/15ZOqjtZkqpwnWDrAbLqqMdHz4iP2aNhU/view?usp=sharing", IMAGE("https://api.qrserver.com/v1/create-qr-code/?size=150x150&amp;data=https://drive.google.com/file/d/15ZOqjtZkqpwnWDrAbLqqMdHz4iP2aNhU/view?usp=sharing",1))</f>
        <v/>
      </c>
      <c r="D319" s="3" t="s">
        <v>530</v>
      </c>
      <c r="E319" s="1" t="str">
        <f>HYPERLINK("https://drive.google.com/file/d/15ZOqjtZkqpwnWDrAbLqqMdHz4iP2aNhU/view?usp=sharing","photo booth rental Culver City.zip")</f>
        <v>photo booth rental Culver City.zip</v>
      </c>
    </row>
    <row r="320" ht="112.5" customHeight="1">
      <c r="A320" s="2" t="s">
        <v>466</v>
      </c>
      <c r="B320" s="2" t="s">
        <v>479</v>
      </c>
      <c r="C320" s="1" t="str">
        <f>HYPERLINK("https://drive.google.com/file/d/1kFTvg4q7igCdPpl0A34WZY9DDOetgIFB/view?usp=sharing", IMAGE("https://api.qrserver.com/v1/create-qr-code/?size=150x150&amp;data=https://drive.google.com/file/d/1kFTvg4q7igCdPpl0A34WZY9DDOetgIFB/view?usp=sharing",1))</f>
        <v/>
      </c>
      <c r="D320" s="3" t="s">
        <v>531</v>
      </c>
      <c r="E320" s="1" t="str">
        <f>HYPERLINK("https://drive.google.com/file/d/1kFTvg4q7igCdPpl0A34WZY9DDOetgIFB/view?usp=sharing","photo booth rental Culver City.epub")</f>
        <v>photo booth rental Culver City.epub</v>
      </c>
    </row>
    <row r="321" ht="112.5" customHeight="1">
      <c r="A321" s="2" t="s">
        <v>460</v>
      </c>
      <c r="B321" s="2" t="s">
        <v>532</v>
      </c>
      <c r="C321" s="1" t="str">
        <f>HYPERLINK("https://drive.google.com/file/d/13XdphxZPhbkBJaW1pJzOJtZB6g38LcQn/view?usp=sharing", IMAGE("https://api.qrserver.com/v1/create-qr-code/?size=150x150&amp;data=https://drive.google.com/file/d/13XdphxZPhbkBJaW1pJzOJtZB6g38LcQn/view?usp=sharing",1))</f>
        <v/>
      </c>
      <c r="D321" s="3" t="s">
        <v>533</v>
      </c>
      <c r="E321" s="1" t="str">
        <f>HYPERLINK("https://drive.google.com/file/d/13XdphxZPhbkBJaW1pJzOJtZB6g38LcQn/view?usp=sharing","wedding photo booth rental in Culver City.odt")</f>
        <v>wedding photo booth rental in Culver City.odt</v>
      </c>
    </row>
    <row r="322" ht="112.5" customHeight="1">
      <c r="A322" s="2" t="s">
        <v>463</v>
      </c>
      <c r="B322" s="2" t="s">
        <v>534</v>
      </c>
      <c r="C322" s="1" t="str">
        <f>HYPERLINK("https://drive.google.com/file/d/1H0bWIAOsSlsFaqXjriYdmuOtf5O9ZHiM/view?usp=sharing", IMAGE("https://api.qrserver.com/v1/create-qr-code/?size=150x150&amp;data=https://drive.google.com/file/d/1H0bWIAOsSlsFaqXjriYdmuOtf5O9ZHiM/view?usp=sharing",1))</f>
        <v/>
      </c>
      <c r="D322" s="3" t="s">
        <v>535</v>
      </c>
      <c r="E322" s="1" t="str">
        <f>HYPERLINK("https://drive.google.com/file/d/1H0bWIAOsSlsFaqXjriYdmuOtf5O9ZHiM/view?usp=sharing","wedding photo booth rental in Culver City.zip")</f>
        <v>wedding photo booth rental in Culver City.zip</v>
      </c>
    </row>
    <row r="323" ht="112.5" customHeight="1">
      <c r="A323" s="2" t="s">
        <v>466</v>
      </c>
      <c r="B323" s="2" t="s">
        <v>536</v>
      </c>
      <c r="C323" s="1" t="str">
        <f>HYPERLINK("https://drive.google.com/file/d/1qq-d_TBG2t3g9FKZTeoP3dya0fY6CvQC/view?usp=sharing", IMAGE("https://api.qrserver.com/v1/create-qr-code/?size=150x150&amp;data=https://drive.google.com/file/d/1qq-d_TBG2t3g9FKZTeoP3dya0fY6CvQC/view?usp=sharing",1))</f>
        <v/>
      </c>
      <c r="D323" s="3" t="s">
        <v>537</v>
      </c>
      <c r="E323" s="1" t="str">
        <f>HYPERLINK("https://drive.google.com/file/d/1qq-d_TBG2t3g9FKZTeoP3dya0fY6CvQC/view?usp=sharing","wedding photo booth rental in Culver City.epub")</f>
        <v>wedding photo booth rental in Culver City.epub</v>
      </c>
    </row>
    <row r="324" ht="112.5" customHeight="1">
      <c r="A324" s="2" t="s">
        <v>460</v>
      </c>
      <c r="B324" s="2" t="s">
        <v>538</v>
      </c>
      <c r="C324" s="1" t="str">
        <f>HYPERLINK("https://drive.google.com/file/d/1jpoMgi85QffJbivfrFErnnkYdepdeaKY/view?usp=sharing", IMAGE("https://api.qrserver.com/v1/create-qr-code/?size=150x150&amp;data=https://drive.google.com/file/d/1jpoMgi85QffJbivfrFErnnkYdepdeaKY/view?usp=sharing",1))</f>
        <v/>
      </c>
      <c r="D324" s="3" t="s">
        <v>539</v>
      </c>
      <c r="E324" s="1" t="str">
        <f>HYPERLINK("https://drive.google.com/file/d/1jpoMgi85QffJbivfrFErnnkYdepdeaKY/view?usp=sharing","photo booth rental in Culver City.odt")</f>
        <v>photo booth rental in Culver City.odt</v>
      </c>
    </row>
    <row r="325" ht="112.5" customHeight="1">
      <c r="A325" s="2" t="s">
        <v>463</v>
      </c>
      <c r="B325" s="2" t="s">
        <v>540</v>
      </c>
      <c r="C325" s="1" t="str">
        <f>HYPERLINK("https://drive.google.com/file/d/1tVRicS6H-gFBV0OP8kfTX-s8Gvf7baWV/view?usp=sharing", IMAGE("https://api.qrserver.com/v1/create-qr-code/?size=150x150&amp;data=https://drive.google.com/file/d/1tVRicS6H-gFBV0OP8kfTX-s8Gvf7baWV/view?usp=sharing",1))</f>
        <v/>
      </c>
      <c r="D325" s="3" t="s">
        <v>541</v>
      </c>
      <c r="E325" s="1" t="str">
        <f>HYPERLINK("https://drive.google.com/file/d/1tVRicS6H-gFBV0OP8kfTX-s8Gvf7baWV/view?usp=sharing","photo booth rental in Culver City.zip")</f>
        <v>photo booth rental in Culver City.zip</v>
      </c>
    </row>
    <row r="326" ht="112.5" customHeight="1">
      <c r="A326" s="2" t="s">
        <v>466</v>
      </c>
      <c r="B326" s="2" t="s">
        <v>542</v>
      </c>
      <c r="C326" s="1" t="str">
        <f>HYPERLINK("https://drive.google.com/file/d/1DWjHjP4PJ3f2Lkn8raE4x3UDrtUGpTX9/view?usp=sharing", IMAGE("https://api.qrserver.com/v1/create-qr-code/?size=150x150&amp;data=https://drive.google.com/file/d/1DWjHjP4PJ3f2Lkn8raE4x3UDrtUGpTX9/view?usp=sharing",1))</f>
        <v/>
      </c>
      <c r="D326" s="3" t="s">
        <v>543</v>
      </c>
      <c r="E326" s="1" t="str">
        <f>HYPERLINK("https://drive.google.com/file/d/1DWjHjP4PJ3f2Lkn8raE4x3UDrtUGpTX9/view?usp=sharing","photo booth rental in Culver City.epub")</f>
        <v>photo booth rental in Culver City.epub</v>
      </c>
    </row>
    <row r="327" ht="112.5" customHeight="1">
      <c r="A327" s="2" t="s">
        <v>460</v>
      </c>
      <c r="B327" s="2" t="s">
        <v>544</v>
      </c>
      <c r="C327" s="1" t="str">
        <f>HYPERLINK("https://drive.google.com/file/d/16pKGHs752zbmjszBLoLtu2bL0SG2n1RA/view?usp=sharing", IMAGE("https://api.qrserver.com/v1/create-qr-code/?size=150x150&amp;data=https://drive.google.com/file/d/16pKGHs752zbmjszBLoLtu2bL0SG2n1RA/view?usp=sharing",1))</f>
        <v/>
      </c>
      <c r="D327" s="3" t="s">
        <v>545</v>
      </c>
      <c r="E327" s="1" t="str">
        <f>HYPERLINK("https://drive.google.com/file/d/16pKGHs752zbmjszBLoLtu2bL0SG2n1RA/view?usp=sharing","photo booth for rent Culver City.odt")</f>
        <v>photo booth for rent Culver City.odt</v>
      </c>
    </row>
    <row r="328" ht="112.5" customHeight="1">
      <c r="A328" s="2" t="s">
        <v>463</v>
      </c>
      <c r="B328" s="2" t="s">
        <v>546</v>
      </c>
      <c r="C328" s="1" t="str">
        <f>HYPERLINK("https://drive.google.com/file/d/1jNGU0lsdGO9ctGCtphMeGBiBHZUaV4BQ/view?usp=sharing", IMAGE("https://api.qrserver.com/v1/create-qr-code/?size=150x150&amp;data=https://drive.google.com/file/d/1jNGU0lsdGO9ctGCtphMeGBiBHZUaV4BQ/view?usp=sharing",1))</f>
        <v/>
      </c>
      <c r="D328" s="3" t="s">
        <v>547</v>
      </c>
      <c r="E328" s="1" t="str">
        <f>HYPERLINK("https://drive.google.com/file/d/1jNGU0lsdGO9ctGCtphMeGBiBHZUaV4BQ/view?usp=sharing","photo booth for rent Culver City.zip")</f>
        <v>photo booth for rent Culver City.zip</v>
      </c>
    </row>
    <row r="329" ht="112.5" customHeight="1">
      <c r="A329" s="2" t="s">
        <v>466</v>
      </c>
      <c r="B329" s="2" t="s">
        <v>548</v>
      </c>
      <c r="C329" s="1" t="str">
        <f>HYPERLINK("https://drive.google.com/file/d/1mkakqO5nAym2T3-UdlQ9tDoDQsfDIy24/view?usp=sharing", IMAGE("https://api.qrserver.com/v1/create-qr-code/?size=150x150&amp;data=https://drive.google.com/file/d/1mkakqO5nAym2T3-UdlQ9tDoDQsfDIy24/view?usp=sharing",1))</f>
        <v/>
      </c>
      <c r="D329" s="3" t="s">
        <v>549</v>
      </c>
      <c r="E329" s="1" t="str">
        <f>HYPERLINK("https://drive.google.com/file/d/1mkakqO5nAym2T3-UdlQ9tDoDQsfDIy24/view?usp=sharing","photo booth for rent Culver City.epub")</f>
        <v>photo booth for rent Culver City.epub</v>
      </c>
    </row>
    <row r="330" ht="112.5" customHeight="1">
      <c r="A330" s="2" t="s">
        <v>460</v>
      </c>
      <c r="B330" s="2" t="s">
        <v>550</v>
      </c>
      <c r="C330" s="1" t="str">
        <f>HYPERLINK("https://drive.google.com/file/d/1ULHJ_tU2V1b0irdTfGRj9YUSdBj5Wqqz/view?usp=sharing", IMAGE("https://api.qrserver.com/v1/create-qr-code/?size=150x150&amp;data=https://drive.google.com/file/d/1ULHJ_tU2V1b0irdTfGRj9YUSdBj5Wqqz/view?usp=sharing",1))</f>
        <v/>
      </c>
      <c r="D330" s="3" t="s">
        <v>551</v>
      </c>
      <c r="E330" s="1" t="str">
        <f>HYPERLINK("https://drive.google.com/file/d/1ULHJ_tU2V1b0irdTfGRj9YUSdBj5Wqqz/view?usp=sharing","photo booth for rental Culver City.odt")</f>
        <v>photo booth for rental Culver City.odt</v>
      </c>
    </row>
    <row r="331" ht="112.5" customHeight="1">
      <c r="A331" s="2" t="s">
        <v>463</v>
      </c>
      <c r="B331" s="2" t="s">
        <v>552</v>
      </c>
      <c r="C331" s="1" t="str">
        <f>HYPERLINK("https://drive.google.com/file/d/1VyF14USp55JCaLIh7LusDmY_p3sJYA23/view?usp=sharing", IMAGE("https://api.qrserver.com/v1/create-qr-code/?size=150x150&amp;data=https://drive.google.com/file/d/1VyF14USp55JCaLIh7LusDmY_p3sJYA23/view?usp=sharing",1))</f>
        <v/>
      </c>
      <c r="D331" s="3" t="s">
        <v>553</v>
      </c>
      <c r="E331" s="1" t="str">
        <f>HYPERLINK("https://drive.google.com/file/d/1VyF14USp55JCaLIh7LusDmY_p3sJYA23/view?usp=sharing","photo booth for rental Culver City.zip")</f>
        <v>photo booth for rental Culver City.zip</v>
      </c>
    </row>
    <row r="332" ht="112.5" customHeight="1">
      <c r="A332" s="2" t="s">
        <v>466</v>
      </c>
      <c r="B332" s="2" t="s">
        <v>554</v>
      </c>
      <c r="C332" s="1" t="str">
        <f>HYPERLINK("https://drive.google.com/file/d/1JCy8xWl-86kWkxMWsdxIlJIwHh20HHh3/view?usp=sharing", IMAGE("https://api.qrserver.com/v1/create-qr-code/?size=150x150&amp;data=https://drive.google.com/file/d/1JCy8xWl-86kWkxMWsdxIlJIwHh20HHh3/view?usp=sharing",1))</f>
        <v/>
      </c>
      <c r="D332" s="3" t="s">
        <v>555</v>
      </c>
      <c r="E332" s="1" t="str">
        <f>HYPERLINK("https://drive.google.com/file/d/1JCy8xWl-86kWkxMWsdxIlJIwHh20HHh3/view?usp=sharing","photo booth for rental Culver City.epub")</f>
        <v>photo booth for rental Culver City.epub</v>
      </c>
    </row>
    <row r="333" ht="112.5" customHeight="1">
      <c r="A333" s="2" t="s">
        <v>460</v>
      </c>
      <c r="B333" s="2" t="s">
        <v>556</v>
      </c>
      <c r="C333" s="1" t="str">
        <f>HYPERLINK("https://drive.google.com/file/d/1St5AvxFXP05kILAUrm4Rz6pgcwgqljBo/view?usp=sharing", IMAGE("https://api.qrserver.com/v1/create-qr-code/?size=150x150&amp;data=https://drive.google.com/file/d/1St5AvxFXP05kILAUrm4Rz6pgcwgqljBo/view?usp=sharing",1))</f>
        <v/>
      </c>
      <c r="D333" s="3" t="s">
        <v>557</v>
      </c>
      <c r="E333" s="1" t="str">
        <f>HYPERLINK("https://drive.google.com/file/d/1St5AvxFXP05kILAUrm4Rz6pgcwgqljBo/view?usp=sharing","photo booth to rental Culver City.odt")</f>
        <v>photo booth to rental Culver City.odt</v>
      </c>
    </row>
    <row r="334" ht="112.5" customHeight="1">
      <c r="A334" s="2" t="s">
        <v>463</v>
      </c>
      <c r="B334" s="2" t="s">
        <v>558</v>
      </c>
      <c r="C334" s="1" t="str">
        <f>HYPERLINK("https://drive.google.com/file/d/1ccf20jUziiF4nWK38oeteHmZloGTYRHo/view?usp=sharing", IMAGE("https://api.qrserver.com/v1/create-qr-code/?size=150x150&amp;data=https://drive.google.com/file/d/1ccf20jUziiF4nWK38oeteHmZloGTYRHo/view?usp=sharing",1))</f>
        <v/>
      </c>
      <c r="D334" s="3" t="s">
        <v>559</v>
      </c>
      <c r="E334" s="1" t="str">
        <f>HYPERLINK("https://drive.google.com/file/d/1ccf20jUziiF4nWK38oeteHmZloGTYRHo/view?usp=sharing","photo booth to rental Culver City.zip")</f>
        <v>photo booth to rental Culver City.zip</v>
      </c>
    </row>
    <row r="335" ht="112.5" customHeight="1">
      <c r="A335" s="2" t="s">
        <v>466</v>
      </c>
      <c r="B335" s="2" t="s">
        <v>560</v>
      </c>
      <c r="C335" s="1" t="str">
        <f>HYPERLINK("https://drive.google.com/file/d/1SnwUCCaoQNUZ9CRy7uGlANJP8J2UDGQD/view?usp=sharing", IMAGE("https://api.qrserver.com/v1/create-qr-code/?size=150x150&amp;data=https://drive.google.com/file/d/1SnwUCCaoQNUZ9CRy7uGlANJP8J2UDGQD/view?usp=sharing",1))</f>
        <v/>
      </c>
      <c r="D335" s="3" t="s">
        <v>561</v>
      </c>
      <c r="E335" s="1" t="str">
        <f>HYPERLINK("https://drive.google.com/file/d/1SnwUCCaoQNUZ9CRy7uGlANJP8J2UDGQD/view?usp=sharing","photo booth to rental Culver City.epub")</f>
        <v>photo booth to rental Culver City.epub</v>
      </c>
    </row>
    <row r="336" ht="112.5" customHeight="1">
      <c r="A336" s="2" t="s">
        <v>460</v>
      </c>
      <c r="B336" s="2" t="s">
        <v>562</v>
      </c>
      <c r="C336" s="1" t="str">
        <f>HYPERLINK("https://drive.google.com/file/d/1j17o3KZGdVNd6h7_hUpqU1Ev9hRtTw8b/view?usp=sharing", IMAGE("https://api.qrserver.com/v1/create-qr-code/?size=150x150&amp;data=https://drive.google.com/file/d/1j17o3KZGdVNd6h7_hUpqU1Ev9hRtTw8b/view?usp=sharing",1))</f>
        <v/>
      </c>
      <c r="D336" s="3" t="s">
        <v>563</v>
      </c>
      <c r="E336" s="1" t="str">
        <f>HYPERLINK("https://drive.google.com/file/d/1j17o3KZGdVNd6h7_hUpqU1Ev9hRtTw8b/view?usp=sharing","photo booth to rent Culver City.odt")</f>
        <v>photo booth to rent Culver City.odt</v>
      </c>
    </row>
    <row r="337" ht="112.5" customHeight="1">
      <c r="A337" s="2" t="s">
        <v>463</v>
      </c>
      <c r="B337" s="2" t="s">
        <v>564</v>
      </c>
      <c r="C337" s="1" t="str">
        <f>HYPERLINK("https://drive.google.com/file/d/1-PQ-e_yJ_eLnguHpAqFejuIvGQSWu6NT/view?usp=sharing", IMAGE("https://api.qrserver.com/v1/create-qr-code/?size=150x150&amp;data=https://drive.google.com/file/d/1-PQ-e_yJ_eLnguHpAqFejuIvGQSWu6NT/view?usp=sharing",1))</f>
        <v/>
      </c>
      <c r="D337" s="3" t="s">
        <v>565</v>
      </c>
      <c r="E337" s="1" t="str">
        <f>HYPERLINK("https://drive.google.com/file/d/1-PQ-e_yJ_eLnguHpAqFejuIvGQSWu6NT/view?usp=sharing","photo booth to rent Culver City.zip")</f>
        <v>photo booth to rent Culver City.zip</v>
      </c>
    </row>
    <row r="338" ht="112.5" customHeight="1">
      <c r="A338" s="2" t="s">
        <v>466</v>
      </c>
      <c r="B338" s="2" t="s">
        <v>566</v>
      </c>
      <c r="C338" s="1" t="str">
        <f>HYPERLINK("https://drive.google.com/file/d/1A3WgP0Sw9SuUqGPpHG1BhYupIUr-b5lM/view?usp=sharing", IMAGE("https://api.qrserver.com/v1/create-qr-code/?size=150x150&amp;data=https://drive.google.com/file/d/1A3WgP0Sw9SuUqGPpHG1BhYupIUr-b5lM/view?usp=sharing",1))</f>
        <v/>
      </c>
      <c r="D338" s="3" t="s">
        <v>567</v>
      </c>
      <c r="E338" s="1" t="str">
        <f>HYPERLINK("https://drive.google.com/file/d/1A3WgP0Sw9SuUqGPpHG1BhYupIUr-b5lM/view?usp=sharing","photo booth to rent Culver City.epub")</f>
        <v>photo booth to rent Culver City.epub</v>
      </c>
    </row>
    <row r="339" ht="112.5" customHeight="1">
      <c r="A339" s="2" t="s">
        <v>460</v>
      </c>
      <c r="B339" s="2" t="s">
        <v>568</v>
      </c>
      <c r="C339" s="1" t="str">
        <f>HYPERLINK("https://drive.google.com/file/d/16hwrAR_ZzSPw-Q4gXSyGzIQ_51rBtFIk/view?usp=sharing", IMAGE("https://api.qrserver.com/v1/create-qr-code/?size=150x150&amp;data=https://drive.google.com/file/d/16hwrAR_ZzSPw-Q4gXSyGzIQ_51rBtFIk/view?usp=sharing",1))</f>
        <v/>
      </c>
      <c r="D339" s="3" t="s">
        <v>569</v>
      </c>
      <c r="E339" s="1" t="str">
        <f>HYPERLINK("https://drive.google.com/file/d/16hwrAR_ZzSPw-Q4gXSyGzIQ_51rBtFIk/view?usp=sharing","open air photo booth rental Culver City.odt")</f>
        <v>open air photo booth rental Culver City.odt</v>
      </c>
    </row>
    <row r="340" ht="112.5" customHeight="1">
      <c r="A340" s="2" t="s">
        <v>463</v>
      </c>
      <c r="B340" s="2" t="s">
        <v>570</v>
      </c>
      <c r="C340" s="1" t="str">
        <f>HYPERLINK("https://drive.google.com/file/d/1q3W4SL7Wiyay6mWenhhmI8kx6rGjt9Y_/view?usp=sharing", IMAGE("https://api.qrserver.com/v1/create-qr-code/?size=150x150&amp;data=https://drive.google.com/file/d/1q3W4SL7Wiyay6mWenhhmI8kx6rGjt9Y_/view?usp=sharing",1))</f>
        <v/>
      </c>
      <c r="D340" s="3" t="s">
        <v>571</v>
      </c>
      <c r="E340" s="1" t="str">
        <f>HYPERLINK("https://drive.google.com/file/d/1q3W4SL7Wiyay6mWenhhmI8kx6rGjt9Y_/view?usp=sharing","open air photo booth rental Culver City.zip")</f>
        <v>open air photo booth rental Culver City.zip</v>
      </c>
    </row>
    <row r="341" ht="112.5" customHeight="1">
      <c r="A341" s="2" t="s">
        <v>466</v>
      </c>
      <c r="B341" s="2" t="s">
        <v>572</v>
      </c>
      <c r="C341" s="1" t="str">
        <f>HYPERLINK("https://drive.google.com/file/d/1K0ETcNkN_E14BbKEsdPEBLaXuyVLOVHe/view?usp=sharing", IMAGE("https://api.qrserver.com/v1/create-qr-code/?size=150x150&amp;data=https://drive.google.com/file/d/1K0ETcNkN_E14BbKEsdPEBLaXuyVLOVHe/view?usp=sharing",1))</f>
        <v/>
      </c>
      <c r="D341" s="3" t="s">
        <v>573</v>
      </c>
      <c r="E341" s="1" t="str">
        <f>HYPERLINK("https://drive.google.com/file/d/1K0ETcNkN_E14BbKEsdPEBLaXuyVLOVHe/view?usp=sharing","open air photo booth rental Culver City.epub")</f>
        <v>open air photo booth rental Culver City.epub</v>
      </c>
    </row>
    <row r="342" ht="112.5" customHeight="1">
      <c r="A342" s="2" t="s">
        <v>460</v>
      </c>
      <c r="B342" s="2" t="s">
        <v>574</v>
      </c>
      <c r="C342" s="1" t="str">
        <f>HYPERLINK("https://drive.google.com/file/d/1CejLyPx5u8mzCFhbB6ryLlPJLGkuT30K/view?usp=sharing", IMAGE("https://api.qrserver.com/v1/create-qr-code/?size=150x150&amp;data=https://drive.google.com/file/d/1CejLyPx5u8mzCFhbB6ryLlPJLGkuT30K/view?usp=sharing",1))</f>
        <v/>
      </c>
      <c r="D342" s="3" t="s">
        <v>575</v>
      </c>
      <c r="E342" s="1" t="str">
        <f>HYPERLINK("https://drive.google.com/file/d/1CejLyPx5u8mzCFhbB6ryLlPJLGkuT30K/view?usp=sharing","Mobile Roaming booth rental Culver City.odt")</f>
        <v>Mobile Roaming booth rental Culver City.odt</v>
      </c>
    </row>
    <row r="343" ht="112.5" customHeight="1">
      <c r="A343" s="2" t="s">
        <v>463</v>
      </c>
      <c r="B343" s="2" t="s">
        <v>576</v>
      </c>
      <c r="C343" s="1" t="str">
        <f>HYPERLINK("https://drive.google.com/file/d/1zf99M6sgVFlDK9glWl3jODn9Shs6RcDm/view?usp=sharing", IMAGE("https://api.qrserver.com/v1/create-qr-code/?size=150x150&amp;data=https://drive.google.com/file/d/1zf99M6sgVFlDK9glWl3jODn9Shs6RcDm/view?usp=sharing",1))</f>
        <v/>
      </c>
      <c r="D343" s="3" t="s">
        <v>577</v>
      </c>
      <c r="E343" s="1" t="str">
        <f>HYPERLINK("https://drive.google.com/file/d/1zf99M6sgVFlDK9glWl3jODn9Shs6RcDm/view?usp=sharing","Mobile Roaming booth rental Culver City.zip")</f>
        <v>Mobile Roaming booth rental Culver City.zip</v>
      </c>
    </row>
    <row r="344" ht="112.5" customHeight="1">
      <c r="A344" s="2" t="s">
        <v>466</v>
      </c>
      <c r="B344" s="2" t="s">
        <v>578</v>
      </c>
      <c r="C344" s="1" t="str">
        <f>HYPERLINK("https://drive.google.com/file/d/1Fsa94pUfhGTA2BqLtRZeyxbPdx6SLOJr/view?usp=sharing", IMAGE("https://api.qrserver.com/v1/create-qr-code/?size=150x150&amp;data=https://drive.google.com/file/d/1Fsa94pUfhGTA2BqLtRZeyxbPdx6SLOJr/view?usp=sharing",1))</f>
        <v/>
      </c>
      <c r="D344" s="3" t="s">
        <v>579</v>
      </c>
      <c r="E344" s="1" t="str">
        <f>HYPERLINK("https://drive.google.com/file/d/1Fsa94pUfhGTA2BqLtRZeyxbPdx6SLOJr/view?usp=sharing","Mobile Roaming booth rental Culver City.epub")</f>
        <v>Mobile Roaming booth rental Culver City.epub</v>
      </c>
    </row>
    <row r="345" ht="112.5" customHeight="1">
      <c r="A345" s="2" t="s">
        <v>246</v>
      </c>
      <c r="B345" s="2" t="s">
        <v>381</v>
      </c>
      <c r="C345" s="1" t="str">
        <f>HYPERLINK("https://drive.google.com/file/d/1Zz0pCFMVjRdWabjktsDTaJ-CT2o0w5yc/view?usp=sharing", IMAGE("https://api.qrserver.com/v1/create-qr-code/?size=150x150&amp;data=https://drive.google.com/file/d/1Zz0pCFMVjRdWabjktsDTaJ-CT2o0w5yc/view?usp=sharing",1))</f>
        <v/>
      </c>
      <c r="D345" s="3" t="s">
        <v>580</v>
      </c>
      <c r="E345" s="1" t="str">
        <f>HYPERLINK("https://drive.google.com/file/d/1Zz0pCFMVjRdWabjktsDTaJ-CT2o0w5yc/view?usp=sharing","rent a photobooth Culver City.pdf")</f>
        <v>rent a photobooth Culver City.pdf</v>
      </c>
    </row>
    <row r="346" ht="112.5" customHeight="1">
      <c r="A346" s="2" t="s">
        <v>581</v>
      </c>
      <c r="B346" s="2" t="s">
        <v>582</v>
      </c>
      <c r="C346" s="1" t="str">
        <f>HYPERLINK("https://docs.google.com/presentation/d/1repY8M8G_GyFUmBef58nMrHn4I_Zy2lP/edit?usp=sharing&amp;ouid=115602453726005426174&amp;rtpof=true&amp;sd=true", IMAGE("https://api.qrserver.com/v1/create-qr-code/?size=150x150&amp;data=https://docs.google.com/presentation/d/1repY8M8G_GyFUmBef58nMrHn4I_Zy2lP/edit?usp=sharing&amp;ouid=115602453726005426174&amp;rtpof=true&amp;sd=true",1))</f>
        <v/>
      </c>
      <c r="D346" s="3" t="s">
        <v>583</v>
      </c>
      <c r="E346" s="1" t="str">
        <f>HYPERLINK("https://docs.google.com/presentation/d/1repY8M8G_GyFUmBef58nMrHn4I_Zy2lP/edit?usp=sharing&amp;ouid=115602453726005426174&amp;rtpof=true&amp;sd=true","rent a photobooth Culver City.pptx")</f>
        <v>rent a photobooth Culver City.pptx</v>
      </c>
    </row>
    <row r="347" ht="112.5" customHeight="1">
      <c r="A347" s="2" t="s">
        <v>584</v>
      </c>
      <c r="B347" s="2" t="s">
        <v>585</v>
      </c>
      <c r="C347" s="1" t="str">
        <f>HYPERLINK("https://drive.google.com/file/d/1qbNbz4ZPPJ_d7y9HVuWpZIAN7oclw5Nj/view?usp=sharing", IMAGE("https://api.qrserver.com/v1/create-qr-code/?size=150x150&amp;data=https://drive.google.com/file/d/1qbNbz4ZPPJ_d7y9HVuWpZIAN7oclw5Nj/view?usp=sharing",1))</f>
        <v/>
      </c>
      <c r="D347" s="3" t="s">
        <v>586</v>
      </c>
      <c r="E347" s="1" t="str">
        <f>HYPERLINK("https://drive.google.com/file/d/1qbNbz4ZPPJ_d7y9HVuWpZIAN7oclw5Nj/view?usp=sharing","rent a photobooth Culver City.odp")</f>
        <v>rent a photobooth Culver City.odp</v>
      </c>
    </row>
    <row r="348" ht="112.5" customHeight="1">
      <c r="A348" s="2" t="s">
        <v>304</v>
      </c>
      <c r="B348" s="2" t="s">
        <v>305</v>
      </c>
      <c r="C348" s="1" t="str">
        <f>HYPERLINK("https://drive.google.com/file/d/1QbmKYfLVwf3xOsNeJdVVQuEbQJFyqSHr/view?usp=sharing", IMAGE("https://api.qrserver.com/v1/create-qr-code/?size=150x150&amp;data=https://drive.google.com/file/d/1QbmKYfLVwf3xOsNeJdVVQuEbQJFyqSHr/view?usp=sharing",1))</f>
        <v/>
      </c>
      <c r="D348" s="3" t="s">
        <v>587</v>
      </c>
      <c r="E348" s="1" t="str">
        <f>HYPERLINK("https://drive.google.com/file/d/1QbmKYfLVwf3xOsNeJdVVQuEbQJFyqSHr/view?usp=sharing","rent a photobooth Culver City.txt")</f>
        <v>rent a photobooth Culver City.txt</v>
      </c>
    </row>
  </sheetData>
  <mergeCells count="1">
    <mergeCell ref="A1:Z1"/>
  </mergeCells>
  <hyperlinks>
    <hyperlink r:id="rId2" ref="D2"/>
    <hyperlink r:id="rId3" ref="D3"/>
    <hyperlink r:id="rId4" ref="D4"/>
    <hyperlink r:id="rId5" ref="D5"/>
    <hyperlink r:id="rId6" ref="D6"/>
    <hyperlink r:id="rId7" ref="D7"/>
    <hyperlink r:id="rId8" ref="D8"/>
    <hyperlink r:id="rId9" ref="D9"/>
    <hyperlink r:id="rId10" ref="D10"/>
    <hyperlink r:id="rId11" ref="D11"/>
    <hyperlink r:id="rId12" ref="D12"/>
    <hyperlink r:id="rId13" ref="D13"/>
    <hyperlink r:id="rId14" ref="D14"/>
    <hyperlink r:id="rId15" ref="D15"/>
    <hyperlink r:id="rId16" ref="D16"/>
    <hyperlink r:id="rId17" ref="D17"/>
    <hyperlink r:id="rId18" ref="D18"/>
    <hyperlink r:id="rId19" ref="D19"/>
    <hyperlink r:id="rId20" ref="D20"/>
    <hyperlink r:id="rId21" ref="D21"/>
    <hyperlink r:id="rId22" ref="D22"/>
    <hyperlink r:id="rId23" ref="D23"/>
    <hyperlink r:id="rId24" ref="D24"/>
    <hyperlink r:id="rId25" ref="D25"/>
    <hyperlink r:id="rId26" ref="D26"/>
    <hyperlink r:id="rId27" ref="D27"/>
    <hyperlink r:id="rId28" ref="D28"/>
    <hyperlink r:id="rId29" ref="D29"/>
    <hyperlink r:id="rId30" ref="D30"/>
    <hyperlink r:id="rId31" ref="D31"/>
    <hyperlink r:id="rId32" ref="D32"/>
    <hyperlink r:id="rId33" ref="D33"/>
    <hyperlink r:id="rId34" ref="D34"/>
    <hyperlink r:id="rId35" ref="D35"/>
    <hyperlink r:id="rId36" ref="D36"/>
    <hyperlink r:id="rId37" ref="D37"/>
    <hyperlink r:id="rId38" ref="D38"/>
    <hyperlink r:id="rId39" ref="D39"/>
    <hyperlink r:id="rId40" ref="D40"/>
    <hyperlink r:id="rId41" ref="D41"/>
    <hyperlink r:id="rId42" ref="D42"/>
    <hyperlink r:id="rId43" ref="D43"/>
    <hyperlink r:id="rId44" ref="D44"/>
    <hyperlink r:id="rId45" ref="D45"/>
    <hyperlink r:id="rId46" location="gid=0" ref="D46"/>
    <hyperlink r:id="rId47" location="gid=1923026811" ref="D47"/>
    <hyperlink r:id="rId48" location="gid=1696337471" ref="D48"/>
    <hyperlink r:id="rId49" location="gid=83107292" ref="D49"/>
    <hyperlink r:id="rId50" location="gid=1190497171" ref="D50"/>
    <hyperlink r:id="rId51" ref="D51"/>
    <hyperlink r:id="rId52" ref="D52"/>
    <hyperlink r:id="rId53" ref="D53"/>
    <hyperlink r:id="rId54" ref="D54"/>
    <hyperlink r:id="rId55" ref="D55"/>
    <hyperlink r:id="rId56" ref="D56"/>
    <hyperlink r:id="rId57" ref="D57"/>
    <hyperlink r:id="rId58" ref="D58"/>
    <hyperlink r:id="rId59" ref="D59"/>
    <hyperlink r:id="rId60" ref="D60"/>
    <hyperlink r:id="rId61" ref="D61"/>
    <hyperlink r:id="rId62" ref="D62"/>
    <hyperlink r:id="rId63" ref="D63"/>
    <hyperlink r:id="rId64" ref="D64"/>
    <hyperlink r:id="rId65" ref="D65"/>
    <hyperlink r:id="rId66" ref="D66"/>
    <hyperlink r:id="rId67" ref="D67"/>
    <hyperlink r:id="rId68" ref="D68"/>
    <hyperlink r:id="rId69" ref="D69"/>
    <hyperlink r:id="rId70" ref="D70"/>
    <hyperlink r:id="rId71" ref="D71"/>
    <hyperlink r:id="rId72" ref="D72"/>
    <hyperlink r:id="rId73" ref="D73"/>
    <hyperlink r:id="rId74" ref="D74"/>
    <hyperlink r:id="rId75" ref="D75"/>
    <hyperlink r:id="rId76" ref="D76"/>
    <hyperlink r:id="rId77" ref="D77"/>
    <hyperlink r:id="rId78" ref="D78"/>
    <hyperlink r:id="rId79" ref="D79"/>
    <hyperlink r:id="rId80" ref="D80"/>
    <hyperlink r:id="rId81" ref="D81"/>
    <hyperlink r:id="rId82" ref="D82"/>
    <hyperlink r:id="rId83" ref="D83"/>
    <hyperlink r:id="rId84" ref="D84"/>
    <hyperlink r:id="rId85" ref="D85"/>
    <hyperlink r:id="rId86" ref="D86"/>
    <hyperlink r:id="rId87" ref="D87"/>
    <hyperlink r:id="rId88" ref="D88"/>
    <hyperlink r:id="rId89" ref="D89"/>
    <hyperlink r:id="rId90" ref="D90"/>
    <hyperlink r:id="rId91" ref="D91"/>
    <hyperlink r:id="rId92" ref="D92"/>
    <hyperlink r:id="rId93" ref="D93"/>
    <hyperlink r:id="rId94" ref="D94"/>
    <hyperlink r:id="rId95" ref="D95"/>
    <hyperlink r:id="rId96" ref="D96"/>
    <hyperlink r:id="rId97" ref="D97"/>
    <hyperlink r:id="rId98" ref="D98"/>
    <hyperlink r:id="rId99" ref="D99"/>
    <hyperlink r:id="rId100" ref="D100"/>
    <hyperlink r:id="rId101" ref="D101"/>
    <hyperlink r:id="rId102" ref="D102"/>
    <hyperlink r:id="rId103" ref="D103"/>
    <hyperlink r:id="rId104" ref="D104"/>
    <hyperlink r:id="rId105" ref="D105"/>
    <hyperlink r:id="rId106" ref="D106"/>
    <hyperlink r:id="rId107" ref="D107"/>
    <hyperlink r:id="rId108" ref="D108"/>
    <hyperlink r:id="rId109" ref="D109"/>
    <hyperlink r:id="rId110" ref="D110"/>
    <hyperlink r:id="rId111" ref="D111"/>
    <hyperlink r:id="rId112" ref="D112"/>
    <hyperlink r:id="rId113" ref="D113"/>
    <hyperlink r:id="rId114" ref="D114"/>
    <hyperlink r:id="rId115" ref="D115"/>
    <hyperlink r:id="rId116" ref="D116"/>
    <hyperlink r:id="rId117" ref="D117"/>
    <hyperlink r:id="rId118" ref="D118"/>
    <hyperlink r:id="rId119" ref="D119"/>
    <hyperlink r:id="rId120" ref="D120"/>
    <hyperlink r:id="rId121" ref="D121"/>
    <hyperlink r:id="rId122" ref="D122"/>
    <hyperlink r:id="rId123" ref="D123"/>
    <hyperlink r:id="rId124" ref="D124"/>
    <hyperlink r:id="rId125" ref="D125"/>
    <hyperlink r:id="rId126" ref="D126"/>
    <hyperlink r:id="rId127" ref="D127"/>
    <hyperlink r:id="rId128" ref="D128"/>
    <hyperlink r:id="rId129" ref="D129"/>
    <hyperlink r:id="rId130" ref="D130"/>
    <hyperlink r:id="rId131" ref="D131"/>
    <hyperlink r:id="rId132" ref="D132"/>
    <hyperlink r:id="rId133" ref="D133"/>
    <hyperlink r:id="rId134" ref="D134"/>
    <hyperlink r:id="rId135" ref="D135"/>
    <hyperlink r:id="rId136" ref="D136"/>
    <hyperlink r:id="rId137" ref="D137"/>
    <hyperlink r:id="rId138" ref="D138"/>
    <hyperlink r:id="rId139" ref="D139"/>
    <hyperlink r:id="rId140" ref="D140"/>
    <hyperlink r:id="rId141" ref="D141"/>
    <hyperlink r:id="rId142" ref="D142"/>
    <hyperlink r:id="rId143" ref="D143"/>
    <hyperlink r:id="rId144" ref="D144"/>
    <hyperlink r:id="rId145" ref="D145"/>
    <hyperlink r:id="rId146" ref="D146"/>
    <hyperlink r:id="rId147" ref="D147"/>
    <hyperlink r:id="rId148" ref="D148"/>
    <hyperlink r:id="rId149" ref="D149"/>
    <hyperlink r:id="rId150" ref="D150"/>
    <hyperlink r:id="rId151" ref="D151"/>
    <hyperlink r:id="rId152" ref="D152"/>
    <hyperlink r:id="rId153" ref="D153"/>
    <hyperlink r:id="rId154" ref="D154"/>
    <hyperlink r:id="rId155" ref="D155"/>
    <hyperlink r:id="rId156" ref="D156"/>
    <hyperlink r:id="rId157" ref="D157"/>
    <hyperlink r:id="rId158" ref="D158"/>
    <hyperlink r:id="rId159" ref="D159"/>
    <hyperlink r:id="rId160" ref="D160"/>
    <hyperlink r:id="rId161" ref="D161"/>
    <hyperlink r:id="rId162" ref="D162"/>
    <hyperlink r:id="rId163" ref="D163"/>
    <hyperlink r:id="rId164" ref="D164"/>
    <hyperlink r:id="rId165" ref="D165"/>
    <hyperlink r:id="rId166" ref="D166"/>
    <hyperlink r:id="rId167" ref="D167"/>
    <hyperlink r:id="rId168" ref="D168"/>
    <hyperlink r:id="rId169" ref="D169"/>
    <hyperlink r:id="rId170" ref="D170"/>
    <hyperlink r:id="rId171" ref="D171"/>
    <hyperlink r:id="rId172" ref="D172"/>
    <hyperlink r:id="rId173" ref="D173"/>
    <hyperlink r:id="rId174" ref="D174"/>
    <hyperlink r:id="rId175" ref="D175"/>
    <hyperlink r:id="rId176" ref="D176"/>
    <hyperlink r:id="rId177" ref="D177"/>
    <hyperlink r:id="rId178" ref="D178"/>
    <hyperlink r:id="rId179" ref="D179"/>
    <hyperlink r:id="rId180" ref="D180"/>
    <hyperlink r:id="rId181" ref="D181"/>
    <hyperlink r:id="rId182" ref="D182"/>
    <hyperlink r:id="rId183" ref="D183"/>
    <hyperlink r:id="rId184" ref="D184"/>
    <hyperlink r:id="rId185" ref="D185"/>
    <hyperlink r:id="rId186" ref="D186"/>
    <hyperlink r:id="rId187" ref="D187"/>
    <hyperlink r:id="rId188" ref="D188"/>
    <hyperlink r:id="rId189" ref="D189"/>
    <hyperlink r:id="rId190" ref="D190"/>
    <hyperlink r:id="rId191" ref="D191"/>
    <hyperlink r:id="rId192" ref="D192"/>
    <hyperlink r:id="rId193" ref="D193"/>
    <hyperlink r:id="rId194" ref="D194"/>
    <hyperlink r:id="rId195" ref="D195"/>
    <hyperlink r:id="rId196" ref="D196"/>
    <hyperlink r:id="rId197" ref="D197"/>
    <hyperlink r:id="rId198" ref="D198"/>
    <hyperlink r:id="rId199" ref="D199"/>
    <hyperlink r:id="rId200" ref="D200"/>
    <hyperlink r:id="rId201" ref="D201"/>
    <hyperlink r:id="rId202" ref="D202"/>
    <hyperlink r:id="rId203" ref="D203"/>
    <hyperlink r:id="rId204" ref="D204"/>
    <hyperlink r:id="rId205" ref="D205"/>
    <hyperlink r:id="rId206" ref="D206"/>
    <hyperlink r:id="rId207" ref="D207"/>
    <hyperlink r:id="rId208" ref="D208"/>
    <hyperlink r:id="rId209" ref="D209"/>
    <hyperlink r:id="rId210" ref="D210"/>
    <hyperlink r:id="rId211" ref="D211"/>
    <hyperlink r:id="rId212" ref="D212"/>
    <hyperlink r:id="rId213" ref="D213"/>
    <hyperlink r:id="rId214" ref="D214"/>
    <hyperlink r:id="rId215" ref="D215"/>
    <hyperlink r:id="rId216" ref="D216"/>
    <hyperlink r:id="rId217" ref="D217"/>
    <hyperlink r:id="rId218" ref="D218"/>
    <hyperlink r:id="rId219" ref="D219"/>
    <hyperlink r:id="rId220" ref="D220"/>
    <hyperlink r:id="rId221" ref="D221"/>
    <hyperlink r:id="rId222" ref="D222"/>
    <hyperlink r:id="rId223" ref="D223"/>
    <hyperlink r:id="rId224" ref="D224"/>
    <hyperlink r:id="rId225" ref="D225"/>
    <hyperlink r:id="rId226" ref="D226"/>
    <hyperlink r:id="rId227" ref="D227"/>
    <hyperlink r:id="rId228" ref="D228"/>
    <hyperlink r:id="rId229" ref="D229"/>
    <hyperlink r:id="rId230" ref="D230"/>
    <hyperlink r:id="rId231" ref="D231"/>
    <hyperlink r:id="rId232" ref="D232"/>
    <hyperlink r:id="rId233" ref="D233"/>
    <hyperlink r:id="rId234" ref="D234"/>
    <hyperlink r:id="rId235" ref="D235"/>
    <hyperlink r:id="rId236" ref="D236"/>
    <hyperlink r:id="rId237" ref="D237"/>
    <hyperlink r:id="rId238" ref="D238"/>
    <hyperlink r:id="rId239" ref="D239"/>
    <hyperlink r:id="rId240" ref="D240"/>
    <hyperlink r:id="rId241" ref="D241"/>
    <hyperlink r:id="rId242" ref="D242"/>
    <hyperlink r:id="rId243" ref="D243"/>
    <hyperlink r:id="rId244" ref="D244"/>
    <hyperlink r:id="rId245" ref="D245"/>
    <hyperlink r:id="rId246" ref="D246"/>
    <hyperlink r:id="rId247" ref="D247"/>
    <hyperlink r:id="rId248" ref="D248"/>
    <hyperlink r:id="rId249" ref="D249"/>
    <hyperlink r:id="rId250" ref="D250"/>
    <hyperlink r:id="rId251" ref="D251"/>
    <hyperlink r:id="rId252" ref="D252"/>
    <hyperlink r:id="rId253" ref="D253"/>
    <hyperlink r:id="rId254" ref="D254"/>
    <hyperlink r:id="rId255" ref="D255"/>
    <hyperlink r:id="rId256" ref="D256"/>
    <hyperlink r:id="rId257" ref="D257"/>
    <hyperlink r:id="rId258" ref="D258"/>
    <hyperlink r:id="rId259" ref="D259"/>
    <hyperlink r:id="rId260" ref="D260"/>
    <hyperlink r:id="rId261" ref="D261"/>
    <hyperlink r:id="rId262" ref="D262"/>
    <hyperlink r:id="rId263" ref="D263"/>
    <hyperlink r:id="rId264" ref="D264"/>
    <hyperlink r:id="rId265" ref="D265"/>
    <hyperlink r:id="rId266" ref="D266"/>
    <hyperlink r:id="rId267" ref="D267"/>
    <hyperlink r:id="rId268" ref="D268"/>
    <hyperlink r:id="rId269" ref="D269"/>
    <hyperlink r:id="rId270" ref="D270"/>
    <hyperlink r:id="rId271" ref="D271"/>
    <hyperlink r:id="rId272" ref="D272"/>
    <hyperlink r:id="rId273" ref="D273"/>
    <hyperlink r:id="rId274" ref="D274"/>
    <hyperlink r:id="rId275" ref="D275"/>
    <hyperlink r:id="rId276" ref="D276"/>
    <hyperlink r:id="rId277" ref="D277"/>
    <hyperlink r:id="rId278" ref="D278"/>
    <hyperlink r:id="rId279" ref="D279"/>
    <hyperlink r:id="rId280" ref="D280"/>
    <hyperlink r:id="rId281" ref="D281"/>
    <hyperlink r:id="rId282" ref="D282"/>
    <hyperlink r:id="rId283" ref="D283"/>
    <hyperlink r:id="rId284" ref="D284"/>
    <hyperlink r:id="rId285" ref="D285"/>
    <hyperlink r:id="rId286" ref="D286"/>
    <hyperlink r:id="rId287" ref="D287"/>
    <hyperlink r:id="rId288" ref="D288"/>
    <hyperlink r:id="rId289" ref="D289"/>
    <hyperlink r:id="rId290" ref="D290"/>
    <hyperlink r:id="rId291" ref="D291"/>
    <hyperlink r:id="rId292" ref="D292"/>
    <hyperlink r:id="rId293" ref="D293"/>
    <hyperlink r:id="rId294" ref="D294"/>
    <hyperlink r:id="rId295" ref="D295"/>
    <hyperlink r:id="rId296" ref="D296"/>
    <hyperlink r:id="rId297" ref="D297"/>
    <hyperlink r:id="rId298" ref="D298"/>
    <hyperlink r:id="rId299" ref="D299"/>
    <hyperlink r:id="rId300" ref="D300"/>
    <hyperlink r:id="rId301" ref="D301"/>
    <hyperlink r:id="rId302" ref="D302"/>
    <hyperlink r:id="rId303" ref="D303"/>
    <hyperlink r:id="rId304" ref="D304"/>
    <hyperlink r:id="rId305" ref="D305"/>
    <hyperlink r:id="rId306" ref="D306"/>
    <hyperlink r:id="rId307" ref="D307"/>
    <hyperlink r:id="rId308" ref="D308"/>
    <hyperlink r:id="rId309" ref="D309"/>
    <hyperlink r:id="rId310" ref="D310"/>
    <hyperlink r:id="rId311" ref="D311"/>
    <hyperlink r:id="rId312" ref="D312"/>
    <hyperlink r:id="rId313" ref="D313"/>
    <hyperlink r:id="rId314" ref="D314"/>
    <hyperlink r:id="rId315" ref="D315"/>
    <hyperlink r:id="rId316" ref="D316"/>
    <hyperlink r:id="rId317" ref="D317"/>
    <hyperlink r:id="rId318" ref="D318"/>
    <hyperlink r:id="rId319" ref="D319"/>
    <hyperlink r:id="rId320" ref="D320"/>
    <hyperlink r:id="rId321" ref="D321"/>
    <hyperlink r:id="rId322" ref="D322"/>
    <hyperlink r:id="rId323" ref="D323"/>
    <hyperlink r:id="rId324" ref="D324"/>
    <hyperlink r:id="rId325" ref="D325"/>
    <hyperlink r:id="rId326" ref="D326"/>
    <hyperlink r:id="rId327" ref="D327"/>
    <hyperlink r:id="rId328" ref="D328"/>
    <hyperlink r:id="rId329" ref="D329"/>
    <hyperlink r:id="rId330" ref="D330"/>
    <hyperlink r:id="rId331" ref="D331"/>
    <hyperlink r:id="rId332" ref="D332"/>
    <hyperlink r:id="rId333" ref="D333"/>
    <hyperlink r:id="rId334" ref="D334"/>
    <hyperlink r:id="rId335" ref="D335"/>
    <hyperlink r:id="rId336" ref="D336"/>
    <hyperlink r:id="rId337" ref="D337"/>
    <hyperlink r:id="rId338" ref="D338"/>
    <hyperlink r:id="rId339" ref="D339"/>
    <hyperlink r:id="rId340" ref="D340"/>
    <hyperlink r:id="rId341" ref="D341"/>
    <hyperlink r:id="rId342" ref="D342"/>
    <hyperlink r:id="rId343" ref="D343"/>
    <hyperlink r:id="rId344" ref="D344"/>
    <hyperlink r:id="rId345" ref="D345"/>
    <hyperlink r:id="rId346" ref="D346"/>
    <hyperlink r:id="rId347" ref="D347"/>
    <hyperlink r:id="rId348" ref="D348"/>
  </hyperlinks>
  <drawing r:id="rId349"/>
  <legacyDrawing r:id="rId350"/>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 t="s">
        <v>588</v>
      </c>
      <c r="B1" s="2" t="s">
        <v>1</v>
      </c>
      <c r="C1" s="1" t="str">
        <f>HYPERLINK("https://sites.google.com/view/photobooth-rental-culver-city/culver-city-photo-booths","rent a photobooth Culver City")</f>
        <v>rent a photobooth Culver City</v>
      </c>
      <c r="D1" s="3" t="s">
        <v>2</v>
      </c>
    </row>
    <row r="2">
      <c r="A2" s="2" t="s">
        <v>588</v>
      </c>
      <c r="B2" s="2" t="s">
        <v>105</v>
      </c>
      <c r="C2" s="1" t="str">
        <f>HYPERLINK("https://drive.google.com/drive/folders/1AdQ5gDODMdQyqOhKqxhmjaGOQDMeIlXf?usp=sharing","renting a photo booth Culver City")</f>
        <v>renting a photo booth Culver City</v>
      </c>
      <c r="D2" s="3" t="s">
        <v>104</v>
      </c>
    </row>
    <row r="3">
      <c r="A3" s="2" t="s">
        <v>588</v>
      </c>
      <c r="B3" s="2" t="s">
        <v>111</v>
      </c>
      <c r="C3" s="1" t="str">
        <f>HYPERLINK("https://docs.google.com/document/d/1ZRdY3zsm7Ub20Gh2slHko-eRTNOuaXRfFOpewNGKZOA/edit?usp=sharing","photo booth rental Culver City")</f>
        <v>photo booth rental Culver City</v>
      </c>
      <c r="D3" s="3" t="s">
        <v>106</v>
      </c>
    </row>
    <row r="4">
      <c r="A4" s="2" t="s">
        <v>588</v>
      </c>
      <c r="B4" s="2" t="s">
        <v>117</v>
      </c>
      <c r="C4" s="1" t="str">
        <f>HYPERLINK("https://docs.google.com/document/d/1ZRdY3zsm7Ub20Gh2slHko-eRTNOuaXRfFOpewNGKZOA/pub","photo booth rentals Culver City")</f>
        <v>photo booth rentals Culver City</v>
      </c>
      <c r="D4" s="3" t="s">
        <v>108</v>
      </c>
    </row>
    <row r="5">
      <c r="A5" s="2" t="s">
        <v>588</v>
      </c>
      <c r="B5" s="2" t="s">
        <v>128</v>
      </c>
      <c r="C5" s="1" t="str">
        <f>HYPERLINK("https://docs.google.com/document/d/1M9IMhmzXVS8oi5F8sMkr5_B7jZc2c8RRnhKh1VoqWlY/edit?usp=sharing","photobooth rental Culver City")</f>
        <v>photobooth rental Culver City</v>
      </c>
      <c r="D5" s="3" t="s">
        <v>129</v>
      </c>
    </row>
    <row r="6">
      <c r="A6" s="2" t="s">
        <v>588</v>
      </c>
      <c r="B6" s="2" t="s">
        <v>134</v>
      </c>
      <c r="C6" s="1" t="str">
        <f>HYPERLINK("https://docs.google.com/document/d/1M9IMhmzXVS8oi5F8sMkr5_B7jZc2c8RRnhKh1VoqWlY/pub","renting a photo booth in Culver City")</f>
        <v>renting a photo booth in Culver City</v>
      </c>
      <c r="D6" s="3" t="s">
        <v>131</v>
      </c>
    </row>
    <row r="7">
      <c r="A7" s="2" t="s">
        <v>588</v>
      </c>
      <c r="B7" s="2" t="s">
        <v>1</v>
      </c>
      <c r="C7" s="1" t="str">
        <f>HYPERLINK("https://docs.google.com/document/d/1M9IMhmzXVS8oi5F8sMkr5_B7jZc2c8RRnhKh1VoqWlY/view","rent a photobooth Culver City")</f>
        <v>rent a photobooth Culver City</v>
      </c>
      <c r="D7" s="3" t="s">
        <v>133</v>
      </c>
    </row>
    <row r="8">
      <c r="A8" s="2" t="s">
        <v>588</v>
      </c>
      <c r="B8" s="2" t="s">
        <v>143</v>
      </c>
      <c r="C8" s="1" t="str">
        <f>HYPERLINK("https://docs.google.com/document/d/1MUwAXivP9AstswaqGPjVOTzWbG56RScz4rj-0SmNGHA/edit?usp=sharing","photo booth rental package Culver City")</f>
        <v>photo booth rental package Culver City</v>
      </c>
      <c r="D8" s="3" t="s">
        <v>144</v>
      </c>
    </row>
    <row r="9">
      <c r="A9" s="2" t="s">
        <v>588</v>
      </c>
      <c r="B9" s="2" t="s">
        <v>149</v>
      </c>
      <c r="C9" s="1" t="str">
        <f>HYPERLINK("https://docs.google.com/document/d/1MUwAXivP9AstswaqGPjVOTzWbG56RScz4rj-0SmNGHA/pub","photobooth for rent Culver City")</f>
        <v>photobooth for rent Culver City</v>
      </c>
      <c r="D9" s="3" t="s">
        <v>146</v>
      </c>
    </row>
    <row r="10">
      <c r="A10" s="2" t="s">
        <v>588</v>
      </c>
      <c r="B10" s="2" t="s">
        <v>155</v>
      </c>
      <c r="C10" s="1" t="str">
        <f>HYPERLINK("https://docs.google.com/document/d/1MUwAXivP9AstswaqGPjVOTzWbG56RScz4rj-0SmNGHA/view","photo booths rent Culver City")</f>
        <v>photo booths rent Culver City</v>
      </c>
      <c r="D10" s="3" t="s">
        <v>148</v>
      </c>
    </row>
    <row r="11">
      <c r="A11" s="2" t="s">
        <v>588</v>
      </c>
      <c r="B11" s="2" t="s">
        <v>134</v>
      </c>
      <c r="C11" s="1" t="str">
        <f>HYPERLINK("https://docs.google.com/document/d/1LcIxGSEjC2forToEU-YhbVs_PC0NoWVFiwD14zUk1vY/edit?usp=sharing","renting a photo booth in Culver City")</f>
        <v>renting a photo booth in Culver City</v>
      </c>
      <c r="D11" s="3" t="s">
        <v>161</v>
      </c>
    </row>
    <row r="12">
      <c r="A12" s="2" t="s">
        <v>588</v>
      </c>
      <c r="B12" s="2" t="s">
        <v>164</v>
      </c>
      <c r="C12" s="1" t="str">
        <f>HYPERLINK("https://docs.google.com/document/d/1LcIxGSEjC2forToEU-YhbVs_PC0NoWVFiwD14zUk1vY/pub","corporate event photo booth Culver City")</f>
        <v>corporate event photo booth Culver City</v>
      </c>
      <c r="D12" s="3" t="s">
        <v>162</v>
      </c>
    </row>
    <row r="13">
      <c r="A13" s="2" t="s">
        <v>588</v>
      </c>
      <c r="B13" s="2" t="s">
        <v>111</v>
      </c>
      <c r="C13" s="1" t="str">
        <f>HYPERLINK("https://docs.google.com/document/d/1LcIxGSEjC2forToEU-YhbVs_PC0NoWVFiwD14zUk1vY/view","photo booth rental Culver City")</f>
        <v>photo booth rental Culver City</v>
      </c>
      <c r="D13" s="3" t="s">
        <v>163</v>
      </c>
    </row>
    <row r="14">
      <c r="A14" s="2" t="s">
        <v>588</v>
      </c>
      <c r="B14" s="2" t="s">
        <v>173</v>
      </c>
      <c r="C14" s="1" t="str">
        <f>HYPERLINK("https://docs.google.com/document/d/1MIuyMGq0Pker3pTT6e2pBK81pXYZ8N7ngbxEEDoTcBc/edit?usp=sharing","wedding photo booth rental in Culver City")</f>
        <v>wedding photo booth rental in Culver City</v>
      </c>
      <c r="D14" s="3" t="s">
        <v>174</v>
      </c>
    </row>
    <row r="15">
      <c r="A15" s="2" t="s">
        <v>588</v>
      </c>
      <c r="B15" s="2" t="s">
        <v>179</v>
      </c>
      <c r="C15" s="1" t="str">
        <f>HYPERLINK("https://docs.google.com/document/d/1MIuyMGq0Pker3pTT6e2pBK81pXYZ8N7ngbxEEDoTcBc/pub","photo booth rental in Culver City")</f>
        <v>photo booth rental in Culver City</v>
      </c>
      <c r="D15" s="3" t="s">
        <v>176</v>
      </c>
    </row>
    <row r="16">
      <c r="A16" s="2" t="s">
        <v>588</v>
      </c>
      <c r="B16" s="2" t="s">
        <v>185</v>
      </c>
      <c r="C16" s="1" t="str">
        <f>HYPERLINK("https://docs.google.com/document/d/1MIuyMGq0Pker3pTT6e2pBK81pXYZ8N7ngbxEEDoTcBc/view","photo booth for rent Culver City")</f>
        <v>photo booth for rent Culver City</v>
      </c>
      <c r="D16" s="3" t="s">
        <v>178</v>
      </c>
    </row>
    <row r="17">
      <c r="A17" s="2" t="s">
        <v>588</v>
      </c>
      <c r="B17" s="2" t="s">
        <v>191</v>
      </c>
      <c r="C17" s="1" t="str">
        <f>HYPERLINK("https://docs.google.com/document/d/1bbRFdApqGsYlrZTSvn9CE9gen6ii0L2s9udb104h_XM/edit?usp=sharing","photo booth for rental Culver City")</f>
        <v>photo booth for rental Culver City</v>
      </c>
      <c r="D17" s="3" t="s">
        <v>192</v>
      </c>
    </row>
    <row r="18">
      <c r="A18" s="2" t="s">
        <v>588</v>
      </c>
      <c r="B18" s="2" t="s">
        <v>197</v>
      </c>
      <c r="C18" s="1" t="str">
        <f>HYPERLINK("https://docs.google.com/document/d/1bbRFdApqGsYlrZTSvn9CE9gen6ii0L2s9udb104h_XM/pub","photo booth to rental Culver City")</f>
        <v>photo booth to rental Culver City</v>
      </c>
      <c r="D18" s="3" t="s">
        <v>194</v>
      </c>
    </row>
    <row r="19">
      <c r="A19" s="2" t="s">
        <v>588</v>
      </c>
      <c r="B19" s="2" t="s">
        <v>203</v>
      </c>
      <c r="C19" s="1" t="str">
        <f>HYPERLINK("https://docs.google.com/document/d/1bbRFdApqGsYlrZTSvn9CE9gen6ii0L2s9udb104h_XM/view","photo booth to rent Culver City")</f>
        <v>photo booth to rent Culver City</v>
      </c>
      <c r="D19" s="3" t="s">
        <v>196</v>
      </c>
    </row>
    <row r="20">
      <c r="A20" s="2" t="s">
        <v>588</v>
      </c>
      <c r="B20" s="2" t="s">
        <v>209</v>
      </c>
      <c r="C20" s="1" t="str">
        <f>HYPERLINK("https://docs.google.com/document/d/1CnIqF2rKOHzJNyHMzcXHF6cXz4gEFUZtqQxeVi7ppfk/edit?usp=sharing","open air photo booth rental Culver City")</f>
        <v>open air photo booth rental Culver City</v>
      </c>
      <c r="D20" s="3" t="s">
        <v>210</v>
      </c>
    </row>
    <row r="21">
      <c r="A21" s="2" t="s">
        <v>588</v>
      </c>
      <c r="B21" s="2" t="s">
        <v>215</v>
      </c>
      <c r="C21" s="1" t="str">
        <f>HYPERLINK("https://docs.google.com/document/d/1CnIqF2rKOHzJNyHMzcXHF6cXz4gEFUZtqQxeVi7ppfk/pub","Mobile Roaming booth rental Culver City")</f>
        <v>Mobile Roaming booth rental Culver City</v>
      </c>
      <c r="D21" s="3" t="s">
        <v>212</v>
      </c>
    </row>
  </sheetData>
  <hyperlinks>
    <hyperlink r:id="rId1" ref="D1"/>
    <hyperlink r:id="rId2" ref="D2"/>
    <hyperlink r:id="rId3" ref="D3"/>
    <hyperlink r:id="rId4" ref="D4"/>
    <hyperlink r:id="rId5" ref="D5"/>
    <hyperlink r:id="rId6" ref="D6"/>
    <hyperlink r:id="rId7" ref="D7"/>
    <hyperlink r:id="rId8" ref="D8"/>
    <hyperlink r:id="rId9" ref="D9"/>
    <hyperlink r:id="rId10" ref="D10"/>
    <hyperlink r:id="rId11" ref="D11"/>
    <hyperlink r:id="rId12" ref="D12"/>
    <hyperlink r:id="rId13" ref="D13"/>
    <hyperlink r:id="rId14" ref="D14"/>
    <hyperlink r:id="rId15" ref="D15"/>
    <hyperlink r:id="rId16" ref="D16"/>
    <hyperlink r:id="rId17" ref="D17"/>
    <hyperlink r:id="rId18" ref="D18"/>
    <hyperlink r:id="rId19" ref="D19"/>
    <hyperlink r:id="rId20" ref="D20"/>
    <hyperlink r:id="rId21" ref="D21"/>
  </hyperlinks>
  <drawing r:id="rId2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 t="s">
        <v>589</v>
      </c>
      <c r="B1" s="2" t="s">
        <v>590</v>
      </c>
      <c r="C1" s="2" t="s">
        <v>591</v>
      </c>
    </row>
    <row r="2">
      <c r="A2" s="2" t="s">
        <v>1</v>
      </c>
      <c r="B2" s="2" t="s">
        <v>1</v>
      </c>
      <c r="C2" s="2" t="s">
        <v>592</v>
      </c>
      <c r="D2" s="2" t="s">
        <v>591</v>
      </c>
    </row>
    <row r="3">
      <c r="A3" s="2" t="s">
        <v>593</v>
      </c>
      <c r="B3" s="2" t="s">
        <v>594</v>
      </c>
    </row>
    <row r="4">
      <c r="A4" s="2" t="s">
        <v>595</v>
      </c>
      <c r="B4" s="2" t="s">
        <v>596</v>
      </c>
    </row>
    <row r="5">
      <c r="A5" s="2" t="s">
        <v>597</v>
      </c>
      <c r="B5" s="4" t="s">
        <v>598</v>
      </c>
    </row>
    <row r="6">
      <c r="A6" s="2" t="s">
        <v>599</v>
      </c>
      <c r="B6" s="2">
        <v>33.8952834938624</v>
      </c>
    </row>
    <row r="7">
      <c r="A7" s="2" t="s">
        <v>600</v>
      </c>
      <c r="B7" s="2">
        <v>-118.072252032517</v>
      </c>
    </row>
    <row r="8">
      <c r="A8" s="2" t="s">
        <v>589</v>
      </c>
      <c r="B8" s="2" t="s">
        <v>590</v>
      </c>
      <c r="C8" s="2" t="s">
        <v>591</v>
      </c>
    </row>
    <row r="9">
      <c r="A9" s="2" t="s">
        <v>105</v>
      </c>
      <c r="B9" s="2" t="s">
        <v>105</v>
      </c>
      <c r="C9" s="2" t="s">
        <v>601</v>
      </c>
      <c r="D9" s="2" t="s">
        <v>591</v>
      </c>
    </row>
    <row r="10">
      <c r="A10" s="2" t="s">
        <v>111</v>
      </c>
      <c r="B10" s="2" t="s">
        <v>111</v>
      </c>
      <c r="C10" s="2" t="s">
        <v>602</v>
      </c>
      <c r="D10" s="2" t="s">
        <v>591</v>
      </c>
    </row>
    <row r="11">
      <c r="A11" s="2" t="s">
        <v>117</v>
      </c>
      <c r="B11" s="2" t="s">
        <v>117</v>
      </c>
      <c r="C11" s="2" t="s">
        <v>603</v>
      </c>
      <c r="D11" s="2" t="s">
        <v>591</v>
      </c>
    </row>
    <row r="12">
      <c r="A12" s="2" t="s">
        <v>589</v>
      </c>
      <c r="B12" s="2" t="s">
        <v>590</v>
      </c>
      <c r="C12" s="2" t="s">
        <v>591</v>
      </c>
    </row>
    <row r="13">
      <c r="A13" s="2" t="s">
        <v>128</v>
      </c>
      <c r="B13" s="2" t="s">
        <v>128</v>
      </c>
      <c r="C13" s="2" t="s">
        <v>604</v>
      </c>
      <c r="D13" s="2" t="s">
        <v>591</v>
      </c>
    </row>
    <row r="14">
      <c r="A14" s="2" t="s">
        <v>134</v>
      </c>
      <c r="B14" s="2" t="s">
        <v>134</v>
      </c>
      <c r="C14" s="2" t="s">
        <v>605</v>
      </c>
      <c r="D14" s="2" t="s">
        <v>591</v>
      </c>
    </row>
    <row r="15">
      <c r="A15" s="2" t="s">
        <v>1</v>
      </c>
      <c r="B15" s="2" t="s">
        <v>1</v>
      </c>
      <c r="C15" s="2" t="s">
        <v>606</v>
      </c>
      <c r="D15" s="2" t="s">
        <v>591</v>
      </c>
    </row>
    <row r="16">
      <c r="A16" s="2" t="s">
        <v>589</v>
      </c>
      <c r="B16" s="2" t="s">
        <v>590</v>
      </c>
      <c r="C16" s="2" t="s">
        <v>591</v>
      </c>
    </row>
    <row r="17">
      <c r="A17" s="2" t="s">
        <v>143</v>
      </c>
      <c r="B17" s="2" t="s">
        <v>143</v>
      </c>
      <c r="C17" s="2" t="s">
        <v>607</v>
      </c>
      <c r="D17" s="2" t="s">
        <v>591</v>
      </c>
    </row>
    <row r="18">
      <c r="A18" s="2" t="s">
        <v>149</v>
      </c>
      <c r="B18" s="2" t="s">
        <v>149</v>
      </c>
      <c r="C18" s="2" t="s">
        <v>608</v>
      </c>
      <c r="D18" s="2" t="s">
        <v>591</v>
      </c>
    </row>
    <row r="19">
      <c r="A19" s="2" t="s">
        <v>155</v>
      </c>
      <c r="B19" s="2" t="s">
        <v>155</v>
      </c>
      <c r="C19" s="2" t="s">
        <v>609</v>
      </c>
      <c r="D19" s="2" t="s">
        <v>591</v>
      </c>
    </row>
    <row r="20">
      <c r="A20" s="2" t="s">
        <v>589</v>
      </c>
      <c r="B20" s="2" t="s">
        <v>590</v>
      </c>
      <c r="C20" s="2" t="s">
        <v>591</v>
      </c>
    </row>
    <row r="21">
      <c r="A21" s="2" t="s">
        <v>134</v>
      </c>
      <c r="B21" s="2" t="s">
        <v>134</v>
      </c>
      <c r="C21" s="2" t="s">
        <v>610</v>
      </c>
      <c r="D21" s="2" t="s">
        <v>591</v>
      </c>
    </row>
    <row r="22">
      <c r="A22" s="2" t="s">
        <v>164</v>
      </c>
      <c r="B22" s="2" t="s">
        <v>164</v>
      </c>
      <c r="C22" s="2" t="s">
        <v>611</v>
      </c>
      <c r="D22" s="2" t="s">
        <v>591</v>
      </c>
    </row>
    <row r="23">
      <c r="A23" s="2" t="s">
        <v>111</v>
      </c>
      <c r="B23" s="2" t="s">
        <v>111</v>
      </c>
      <c r="C23" s="2" t="s">
        <v>612</v>
      </c>
      <c r="D23" s="2" t="s">
        <v>591</v>
      </c>
    </row>
    <row r="24">
      <c r="A24" s="2" t="s">
        <v>589</v>
      </c>
      <c r="B24" s="2" t="s">
        <v>590</v>
      </c>
      <c r="C24" s="2" t="s">
        <v>591</v>
      </c>
    </row>
    <row r="25">
      <c r="A25" s="2" t="s">
        <v>173</v>
      </c>
      <c r="B25" s="2" t="s">
        <v>173</v>
      </c>
      <c r="C25" s="2" t="s">
        <v>613</v>
      </c>
      <c r="D25" s="2" t="s">
        <v>591</v>
      </c>
    </row>
    <row r="26">
      <c r="A26" s="2" t="s">
        <v>179</v>
      </c>
      <c r="B26" s="2" t="s">
        <v>179</v>
      </c>
      <c r="C26" s="2" t="s">
        <v>614</v>
      </c>
      <c r="D26" s="2" t="s">
        <v>591</v>
      </c>
    </row>
    <row r="27">
      <c r="A27" s="2" t="s">
        <v>185</v>
      </c>
      <c r="B27" s="2" t="s">
        <v>185</v>
      </c>
      <c r="C27" s="2" t="s">
        <v>615</v>
      </c>
      <c r="D27" s="2" t="s">
        <v>591</v>
      </c>
    </row>
    <row r="28">
      <c r="A28" s="2" t="s">
        <v>589</v>
      </c>
      <c r="B28" s="2" t="s">
        <v>590</v>
      </c>
      <c r="C28" s="2" t="s">
        <v>591</v>
      </c>
    </row>
    <row r="29">
      <c r="A29" s="2" t="s">
        <v>191</v>
      </c>
      <c r="B29" s="2" t="s">
        <v>191</v>
      </c>
      <c r="C29" s="2" t="s">
        <v>616</v>
      </c>
      <c r="D29" s="2" t="s">
        <v>591</v>
      </c>
    </row>
    <row r="30">
      <c r="A30" s="2" t="s">
        <v>197</v>
      </c>
      <c r="B30" s="2" t="s">
        <v>197</v>
      </c>
      <c r="C30" s="2" t="s">
        <v>617</v>
      </c>
      <c r="D30" s="2" t="s">
        <v>591</v>
      </c>
    </row>
    <row r="31">
      <c r="A31" s="2" t="s">
        <v>203</v>
      </c>
      <c r="B31" s="2" t="s">
        <v>203</v>
      </c>
      <c r="C31" s="2" t="s">
        <v>618</v>
      </c>
      <c r="D31" s="2" t="s">
        <v>591</v>
      </c>
    </row>
    <row r="32">
      <c r="A32" s="2" t="s">
        <v>589</v>
      </c>
      <c r="B32" s="2" t="s">
        <v>590</v>
      </c>
      <c r="C32" s="2" t="s">
        <v>591</v>
      </c>
    </row>
    <row r="33">
      <c r="A33" s="2" t="s">
        <v>209</v>
      </c>
      <c r="B33" s="2" t="s">
        <v>209</v>
      </c>
      <c r="C33" s="2" t="s">
        <v>619</v>
      </c>
      <c r="D33" s="2" t="s">
        <v>591</v>
      </c>
    </row>
    <row r="34">
      <c r="A34" s="2" t="s">
        <v>215</v>
      </c>
      <c r="B34" s="2" t="s">
        <v>215</v>
      </c>
      <c r="C34" s="2" t="s">
        <v>620</v>
      </c>
      <c r="D34" s="2" t="s">
        <v>591</v>
      </c>
    </row>
    <row r="35">
      <c r="A35" s="2" t="s">
        <v>589</v>
      </c>
    </row>
    <row r="36">
      <c r="A36" s="2" t="s">
        <v>589</v>
      </c>
    </row>
    <row r="37">
      <c r="A37" s="2" t="s">
        <v>589</v>
      </c>
    </row>
    <row r="38">
      <c r="A38" s="2" t="s">
        <v>589</v>
      </c>
    </row>
    <row r="39">
      <c r="A39" s="2" t="s">
        <v>589</v>
      </c>
    </row>
    <row r="40">
      <c r="A40" s="2" t="s">
        <v>589</v>
      </c>
    </row>
    <row r="41">
      <c r="A41" s="2" t="s">
        <v>589</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 t="s">
        <v>621</v>
      </c>
      <c r="B1" s="3" t="s">
        <v>66</v>
      </c>
    </row>
    <row r="2">
      <c r="A2" s="2" t="s">
        <v>621</v>
      </c>
      <c r="B2" s="3" t="s">
        <v>67</v>
      </c>
    </row>
    <row r="3">
      <c r="A3" s="2" t="s">
        <v>621</v>
      </c>
      <c r="B3" s="3" t="s">
        <v>68</v>
      </c>
    </row>
    <row r="4">
      <c r="A4" s="2" t="s">
        <v>621</v>
      </c>
      <c r="B4" s="3" t="s">
        <v>69</v>
      </c>
    </row>
    <row r="5">
      <c r="A5" s="2" t="s">
        <v>621</v>
      </c>
      <c r="B5" s="3" t="s">
        <v>70</v>
      </c>
    </row>
    <row r="6">
      <c r="A6" s="2" t="s">
        <v>621</v>
      </c>
      <c r="B6" s="3" t="s">
        <v>71</v>
      </c>
    </row>
    <row r="7">
      <c r="A7" s="2" t="s">
        <v>621</v>
      </c>
      <c r="B7" s="3" t="s">
        <v>72</v>
      </c>
    </row>
    <row r="8">
      <c r="A8" s="2" t="s">
        <v>621</v>
      </c>
      <c r="B8" s="3" t="s">
        <v>73</v>
      </c>
    </row>
    <row r="9">
      <c r="A9" s="2" t="s">
        <v>621</v>
      </c>
      <c r="B9" s="3" t="s">
        <v>74</v>
      </c>
    </row>
    <row r="10">
      <c r="A10" s="2" t="s">
        <v>621</v>
      </c>
      <c r="B10" s="3" t="s">
        <v>75</v>
      </c>
    </row>
    <row r="11">
      <c r="A11" s="2" t="s">
        <v>621</v>
      </c>
      <c r="B11" s="3" t="s">
        <v>76</v>
      </c>
    </row>
    <row r="12">
      <c r="A12" s="2" t="s">
        <v>621</v>
      </c>
      <c r="B12" s="3" t="s">
        <v>77</v>
      </c>
    </row>
    <row r="13">
      <c r="A13" s="2" t="s">
        <v>621</v>
      </c>
      <c r="B13" s="3" t="s">
        <v>78</v>
      </c>
    </row>
  </sheetData>
  <hyperlinks>
    <hyperlink r:id="rId1" ref="B1"/>
    <hyperlink r:id="rId2" ref="B2"/>
    <hyperlink r:id="rId3" ref="B3"/>
    <hyperlink r:id="rId4" ref="B4"/>
    <hyperlink r:id="rId5" ref="B5"/>
    <hyperlink r:id="rId6" ref="B6"/>
    <hyperlink r:id="rId7" ref="B7"/>
    <hyperlink r:id="rId8" ref="B8"/>
    <hyperlink r:id="rId9" ref="B9"/>
    <hyperlink r:id="rId10" ref="B10"/>
    <hyperlink r:id="rId11" ref="B11"/>
    <hyperlink r:id="rId12" ref="B12"/>
    <hyperlink r:id="rId13" ref="B13"/>
  </hyperlinks>
  <drawing r:id="rId14"/>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3" t="s">
        <v>6</v>
      </c>
    </row>
    <row r="2">
      <c r="A2" s="5" t="str">
        <f>IFERROR(__xludf.DUMMYFUNCTION("IMPORTFEED(""https://news.google.com/rss/search?q=photoboothrental"",""items created"", false)"),"Sat, 18 May 2024 07:00:00 GMT")</f>
        <v>Sat, 18 May 2024 07:00:00 GMT</v>
      </c>
      <c r="B2" s="5" t="str">
        <f>IFERROR(__xludf.DUMMYFUNCTION("IMPORTFEED(""https://news.google.com/rss/search?q=photoboothrental"",""items title"", false)"),"Bridgewater-Raritan High School Class of 2024 Celebrates Prom Night (Photo Gallery) - TAPinto.net")</f>
        <v>Bridgewater-Raritan High School Class of 2024 Celebrates Prom Night (Photo Gallery) - TAPinto.net</v>
      </c>
      <c r="D2" s="1" t="str">
        <f>IFERROR(__xludf.DUMMYFUNCTION("IMPORTFEED(""https://news.google.com/rss/search?q=photoboothrental"",""items url"", false)"),"https://news.google.com/rss/articles/CBMiigJBVV95cUxNRldCS1VURU1DbWF5NkRzV0JYN1BHLV94X3kyUkNnUUFkelM3dTFwaUpPU0tiU0dfN2xDUi1XWFRVaG9hZ2lkNTZhNDlQWVdtcXFCakstR3A1UGFxMU1VaHBkcUN5RXRNSHhwMmFWUXJnMGRzSEFEeGp2eWFUUkU0QjRtMkVETkFod0tUM0hVeUxzSTI2azNWQ1dZbmxabH"&amp;"BUT0IydUVFTXJBdXJPNmNjTERCVVBQNWIxdFZVX1pxYVZKcFVXamc1X1RWbk9zUzJVZHRabXRkYkxpREpoUmM0QURDTzNOMWxqZXZQT0VqTU9jUmR5dzRjQXY2eG5aZ283dWxYVEV2THhaQQ?oc=5")</f>
        <v>https://news.google.com/rss/articles/CBMiigJBVV95cUxNRldCS1VURU1DbWF5NkRzV0JYN1BHLV94X3kyUkNnUUFkelM3dTFwaUpPU0tiU0dfN2xDUi1XWFRVaG9hZ2lkNTZhNDlQWVdtcXFCakstR3A1UGFxMU1VaHBkcUN5RXRNSHhwMmFWUXJnMGRzSEFEeGp2eWFUUkU0QjRtMkVETkFod0tUM0hVeUxzSTI2azNWQ1dZbmxabHBUT0IydUVFTXJBdXJPNmNjTERCVVBQNWIxdFZVX1pxYVZKcFVXamc1X1RWbk9zUzJVZHRabXRkYkxpREpoUmM0QURDTzNOMWxqZXZQT0VqTU9jUmR5dzRjQXY2eG5aZ283dWxYVEV2THhaQQ?oc=5</v>
      </c>
      <c r="E2" s="5" t="str">
        <f>IFERROR(__xludf.DUMMYFUNCTION("IMPORTFEED(""https://news.google.com/rss/search?q=photoboothrental"",""items summary"", false)"),"Bridgewater-Raritan High School Class of 2024 Celebrates Prom Night (Photo 
Gallery)  TAPinto.net")</f>
        <v>Bridgewater-Raritan High School Class of 2024 Celebrates Prom Night (Photo 
Gallery)  TAPinto.net</v>
      </c>
    </row>
    <row r="3">
      <c r="A3" s="5" t="str">
        <f>IFERROR(__xludf.DUMMYFUNCTION("""COMPUTED_VALUE"""),"Mon, 22 Jul 2024 01:30:47 GMT")</f>
        <v>Mon, 22 Jul 2024 01:30:47 GMT</v>
      </c>
      <c r="B3" s="5" t="str">
        <f>IFERROR(__xludf.DUMMYFUNCTION("""COMPUTED_VALUE"""),"The best photobooth rental services in Singapore for all events - The Honeycombers")</f>
        <v>The best photobooth rental services in Singapore for all events - The Honeycombers</v>
      </c>
      <c r="D3" s="1" t="str">
        <f>IFERROR(__xludf.DUMMYFUNCTION("""COMPUTED_VALUE"""),"https://news.google.com/rss/articles/CBMiggFBVV95cUxOTjNBeGl5MHZvUzBScVgtZlZ3amkzWHhubnl2Y3ZGWGRhWnBjTVhwbzlTZk9aUHViQ09pV2lPUm9JUldLRE5Hb3FLU0YyQy1xMmgxNGY1OEZ1dlJfZmVNNWFuRTR3djI5NVFTZkpFb3dVX050OWg1RTE5eGtuSFFGalhn?oc=5")</f>
        <v>https://news.google.com/rss/articles/CBMiggFBVV95cUxOTjNBeGl5MHZvUzBScVgtZlZ3amkzWHhubnl2Y3ZGWGRhWnBjTVhwbzlTZk9aUHViQ09pV2lPUm9JUldLRE5Hb3FLU0YyQy1xMmgxNGY1OEZ1dlJfZmVNNWFuRTR3djI5NVFTZkpFb3dVX050OWg1RTE5eGtuSFFGalhn?oc=5</v>
      </c>
      <c r="E3" s="5" t="str">
        <f>IFERROR(__xludf.DUMMYFUNCTION("""COMPUTED_VALUE"""),"The best photobooth rental services in Singapore for all events  The 
Honeycombers")</f>
        <v>The best photobooth rental services in Singapore for all events  The 
Honeycombers</v>
      </c>
    </row>
    <row r="4">
      <c r="A4" s="5" t="str">
        <f>IFERROR(__xludf.DUMMYFUNCTION("""COMPUTED_VALUE"""),"Wed, 15 Nov 2023 08:00:00 GMT")</f>
        <v>Wed, 15 Nov 2023 08:00:00 GMT</v>
      </c>
      <c r="B4" s="5" t="str">
        <f>IFERROR(__xludf.DUMMYFUNCTION("""COMPUTED_VALUE"""),"Grand Cayman's Party Booth, Photo Booth Rentals PhotosRUs Partners with Cayman Story - GlobeNewswire")</f>
        <v>Grand Cayman's Party Booth, Photo Booth Rentals PhotosRUs Partners with Cayman Story - GlobeNewswire</v>
      </c>
      <c r="D4" s="1" t="str">
        <f>IFERROR(__xludf.DUMMYFUNCTION("""COMPUTED_VALUE"""),"https://news.google.com/rss/articles/CBMi6wFBVV95cUxNdDltTWZvMGpzOEM4OW1aM2FiWlVHTUxUN0lyWURfWDdqTlVOcTJENFN6TFJTSmV0YnBFWlZTelZ4YWNqWDhKU0dIUW5wZ2hPUlF1ek5NeXdVanhYbXJPWlJhNThxdmE4WkVPRWFXWmVqMTJsUGJQWTZYYmRuNzB6WkdyV1Z3RkxxWlAtN2taZlhwV1JiYWtvc0taOGhpRF"&amp;"ZwOXpocHMxNWJhbW5Fd1lNbUFZV055T0JINGhzUDlRWkNRbmVoWWVaMm96NUlJdnljQ1NOU3hGdkRSaDJmTW5QLUY3Q1d5M1R1dktz?oc=5")</f>
        <v>https://news.google.com/rss/articles/CBMi6wFBVV95cUxNdDltTWZvMGpzOEM4OW1aM2FiWlVHTUxUN0lyWURfWDdqTlVOcTJENFN6TFJTSmV0YnBFWlZTelZ4YWNqWDhKU0dIUW5wZ2hPUlF1ek5NeXdVanhYbXJPWlJhNThxdmE4WkVPRWFXWmVqMTJsUGJQWTZYYmRuNzB6WkdyV1Z3RkxxWlAtN2taZlhwV1JiYWtvc0taOGhpRFZwOXpocHMxNWJhbW5Fd1lNbUFZV055T0JINGhzUDlRWkNRbmVoWWVaMm96NUlJdnljQ1NOU3hGdkRSaDJmTW5QLUY3Q1d5M1R1dktz?oc=5</v>
      </c>
      <c r="E4" s="5" t="str">
        <f>IFERROR(__xludf.DUMMYFUNCTION("""COMPUTED_VALUE"""),"Grand Cayman's Party Booth, Photo Booth Rentals PhotosRUs Partners with 
Cayman Story  GlobeNewswire")</f>
        <v>Grand Cayman's Party Booth, Photo Booth Rentals PhotosRUs Partners with 
Cayman Story  GlobeNewswire</v>
      </c>
    </row>
    <row r="5">
      <c r="A5" s="5" t="str">
        <f>IFERROR(__xludf.DUMMYFUNCTION("""COMPUTED_VALUE"""),"Tue, 12 Mar 2024 07:00:00 GMT")</f>
        <v>Tue, 12 Mar 2024 07:00:00 GMT</v>
      </c>
      <c r="B5" s="5" t="str">
        <f>IFERROR(__xludf.DUMMYFUNCTION("""COMPUTED_VALUE"""),"The 10 Best Photo Booth App Options for Small Businesses - Small Business Trends")</f>
        <v>The 10 Best Photo Booth App Options for Small Businesses - Small Business Trends</v>
      </c>
      <c r="D5" s="1" t="str">
        <f>IFERROR(__xludf.DUMMYFUNCTION("""COMPUTED_VALUE"""),"https://news.google.com/rss/articles/CBMiXEFVX3lxTFAyWU1CT1A5Ri1YUEQ4WEhfYVVMZXFhMXd1bURTWkd0VEZ1VUZfbFNIVWptNE5pRmw5REZJWVdFTWIyRlNfSFFRb0M2clJkMnRSaGVjQk10eDlON2Rf?oc=5")</f>
        <v>https://news.google.com/rss/articles/CBMiXEFVX3lxTFAyWU1CT1A5Ri1YUEQ4WEhfYVVMZXFhMXd1bURTWkd0VEZ1VUZfbFNIVWptNE5pRmw5REZJWVdFTWIyRlNfSFFRb0M2clJkMnRSaGVjQk10eDlON2Rf?oc=5</v>
      </c>
      <c r="E5" s="5" t="str">
        <f>IFERROR(__xludf.DUMMYFUNCTION("""COMPUTED_VALUE"""),"The 10 Best Photo Booth App Options for Small Businesses  Small Business 
Trends")</f>
        <v>The 10 Best Photo Booth App Options for Small Businesses  Small Business 
Trends</v>
      </c>
    </row>
    <row r="6">
      <c r="A6" s="5" t="str">
        <f>IFERROR(__xludf.DUMMYFUNCTION("""COMPUTED_VALUE"""),"Thu, 12 Oct 2023 07:00:00 GMT")</f>
        <v>Thu, 12 Oct 2023 07:00:00 GMT</v>
      </c>
      <c r="B6" s="5" t="str">
        <f>IFERROR(__xludf.DUMMYFUNCTION("""COMPUTED_VALUE"""),"Vintage Photo Booths in Paris You’ll Love to Visit - solosophie")</f>
        <v>Vintage Photo Booths in Paris You’ll Love to Visit - solosophie</v>
      </c>
      <c r="D6" s="1" t="str">
        <f>IFERROR(__xludf.DUMMYFUNCTION("""COMPUTED_VALUE"""),"https://news.google.com/rss/articles/CBMiaEFVX3lxTE1HZnlKX29xLXZNX1pSMEs4M1BOMHJFa1VTUnpNOTYzZ3BieGd4QnVmQlBJM3hWMjFMaW53dEI0LUdUdFdLWDlGVlNCVTdnU3lwWlh6c1M3NWlvYnhzRmlobzBELXRDanFl?oc=5")</f>
        <v>https://news.google.com/rss/articles/CBMiaEFVX3lxTE1HZnlKX29xLXZNX1pSMEs4M1BOMHJFa1VTUnpNOTYzZ3BieGd4QnVmQlBJM3hWMjFMaW53dEI0LUdUdFdLWDlGVlNCVTdnU3lwWlh6c1M3NWlvYnhzRmlobzBELXRDanFl?oc=5</v>
      </c>
      <c r="E6" s="5" t="str">
        <f>IFERROR(__xludf.DUMMYFUNCTION("""COMPUTED_VALUE"""),"Vintage Photo Booths in Paris You’ll Love to Visit  solosophie")</f>
        <v>Vintage Photo Booths in Paris You’ll Love to Visit  solosophie</v>
      </c>
    </row>
    <row r="7">
      <c r="A7" s="5" t="str">
        <f>IFERROR(__xludf.DUMMYFUNCTION("""COMPUTED_VALUE"""),"Sat, 02 Mar 2024 08:00:00 GMT")</f>
        <v>Sat, 02 Mar 2024 08:00:00 GMT</v>
      </c>
      <c r="B7" s="5" t="str">
        <f>IFERROR(__xludf.DUMMYFUNCTION("""COMPUTED_VALUE"""),"The best self-photo booths and studios in Singapore to remember your nights out - Her World Singapore")</f>
        <v>The best self-photo booths and studios in Singapore to remember your nights out - Her World Singapore</v>
      </c>
      <c r="D7" s="1" t="str">
        <f>IFERROR(__xludf.DUMMYFUNCTION("""COMPUTED_VALUE"""),"https://news.google.com/rss/articles/CBMif0FVX3lxTFBTNk9nbi1yTWpYSHh5UXVSNXhFNzZPR2tCc3pkbmZXR0g5OU41eE8yZ3dmb2wtRWZwTDZIOWFqaW5zRFRnMkVBd29HanJ5QUU0R1VLd2RkLVpyNlJBMm1ydk5DOHNBUVhaaHpMU0N5UWFmZ29ZOWlUSzRpWUZHMHc?oc=5")</f>
        <v>https://news.google.com/rss/articles/CBMif0FVX3lxTFBTNk9nbi1yTWpYSHh5UXVSNXhFNzZPR2tCc3pkbmZXR0g5OU41eE8yZ3dmb2wtRWZwTDZIOWFqaW5zRFRnMkVBd29HanJ5QUU0R1VLd2RkLVpyNlJBMm1ydk5DOHNBUVhaaHpMU0N5UWFmZ29ZOWlUSzRpWUZHMHc?oc=5</v>
      </c>
      <c r="E7" s="5" t="str">
        <f>IFERROR(__xludf.DUMMYFUNCTION("""COMPUTED_VALUE"""),"The best self-photo booths and studios in Singapore to remember your nights 
out  Her World Singapore")</f>
        <v>The best self-photo booths and studios in Singapore to remember your nights 
out  Her World Singapore</v>
      </c>
    </row>
    <row r="8">
      <c r="A8" s="5" t="str">
        <f>IFERROR(__xludf.DUMMYFUNCTION("""COMPUTED_VALUE"""),"Tue, 21 Feb 2023 08:00:00 GMT")</f>
        <v>Tue, 21 Feb 2023 08:00:00 GMT</v>
      </c>
      <c r="B8" s="5" t="str">
        <f>IFERROR(__xludf.DUMMYFUNCTION("""COMPUTED_VALUE"""),"Not-so-candid camera: new professional headshot photo booth in UD library - University of Dayton - News Home")</f>
        <v>Not-so-candid camera: new professional headshot photo booth in UD library - University of Dayton - News Home</v>
      </c>
      <c r="D8" s="1" t="str">
        <f>IFERROR(__xludf.DUMMYFUNCTION("""COMPUTED_VALUE"""),"https://news.google.com/rss/articles/CBMiekFVX3lxTE5wb1R1OU5RakZWclg4d1JLSzNaQUFLeGdqWVZ1VW5zNnN3TW5Ydy13R1ZIN1lEQ0dxRzViMVBSUlp2R1QwSVphc0pISTVGYzdHaXBDd2k3MG0zUExpUzUxU2dldHh5NktwZlFnUS1aWXBISGlNNWFRSDln?oc=5")</f>
        <v>https://news.google.com/rss/articles/CBMiekFVX3lxTE5wb1R1OU5RakZWclg4d1JLSzNaQUFLeGdqWVZ1VW5zNnN3TW5Ydy13R1ZIN1lEQ0dxRzViMVBSUlp2R1QwSVphc0pISTVGYzdHaXBDd2k3MG0zUExpUzUxU2dldHh5NktwZlFnUS1aWXBISGlNNWFRSDln?oc=5</v>
      </c>
      <c r="E8" s="5" t="str">
        <f>IFERROR(__xludf.DUMMYFUNCTION("""COMPUTED_VALUE"""),"Not-so-candid camera: new professional headshot photo booth in UD library  University 
of Dayton - News Home")</f>
        <v>Not-so-candid camera: new professional headshot photo booth in UD library  University 
of Dayton - News Home</v>
      </c>
    </row>
    <row r="9">
      <c r="A9" s="5" t="str">
        <f>IFERROR(__xludf.DUMMYFUNCTION("""COMPUTED_VALUE"""),"Thu, 09 Nov 2023 08:00:00 GMT")</f>
        <v>Thu, 09 Nov 2023 08:00:00 GMT</v>
      </c>
      <c r="B9" s="5" t="str">
        <f>IFERROR(__xludf.DUMMYFUNCTION("""COMPUTED_VALUE"""),"5 Photo Booth Franchise Opportunities - Small Business Trends")</f>
        <v>5 Photo Booth Franchise Opportunities - Small Business Trends</v>
      </c>
      <c r="D9" s="1" t="str">
        <f>IFERROR(__xludf.DUMMYFUNCTION("""COMPUTED_VALUE"""),"https://news.google.com/rss/articles/CBMiXkFVX3lxTE92cnZVUXROR2VIeW5lTmFPRlloUkExM05ZcW45RVBWT0hua1VxaXRDdFRNdTd2V2pVa0VSNFpOWlNfVm13c2taOEFOVHNUV1BTNmxnNWhUY2JBcTNNZ2c?oc=5")</f>
        <v>https://news.google.com/rss/articles/CBMiXkFVX3lxTE92cnZVUXROR2VIeW5lTmFPRlloUkExM05ZcW45RVBWT0hua1VxaXRDdFRNdTd2V2pVa0VSNFpOWlNfVm13c2taOEFOVHNUV1BTNmxnNWhUY2JBcTNNZ2c?oc=5</v>
      </c>
      <c r="E9" s="5" t="str">
        <f>IFERROR(__xludf.DUMMYFUNCTION("""COMPUTED_VALUE"""),"5 Photo Booth Franchise Opportunities  Small Business Trends")</f>
        <v>5 Photo Booth Franchise Opportunities  Small Business Trends</v>
      </c>
    </row>
    <row r="10">
      <c r="A10" s="5" t="str">
        <f>IFERROR(__xludf.DUMMYFUNCTION("""COMPUTED_VALUE"""),"Fri, 19 Jan 2024 08:00:00 GMT")</f>
        <v>Fri, 19 Jan 2024 08:00:00 GMT</v>
      </c>
      <c r="B10" s="5" t="str">
        <f>IFERROR(__xludf.DUMMYFUNCTION("""COMPUTED_VALUE"""),"This Pixie Loft Taylor Swift pop-up lets you snap unlimited pics for just S$10 - Confirm Good")</f>
        <v>This Pixie Loft Taylor Swift pop-up lets you snap unlimited pics for just S$10 - Confirm Good</v>
      </c>
      <c r="D10" s="1" t="str">
        <f>IFERROR(__xludf.DUMMYFUNCTION("""COMPUTED_VALUE"""),"https://news.google.com/rss/articles/CBMiY0FVX3lxTE43X052bzIxRkFFQ2ZsTnk1X2ExSXc5X25KMTdQWC1zbUMzdm5RYm5nZ3R0QUVaQ0xjSklINTRhYkNJU040UGZObmx0cUVmWHBoRlBTRThzeG1yVjhKMk0xcXd3dw?oc=5")</f>
        <v>https://news.google.com/rss/articles/CBMiY0FVX3lxTE43X052bzIxRkFFQ2ZsTnk1X2ExSXc5X25KMTdQWC1zbUMzdm5RYm5nZ3R0QUVaQ0xjSklINTRhYkNJU040UGZObmx0cUVmWHBoRlBTRThzeG1yVjhKMk0xcXd3dw?oc=5</v>
      </c>
      <c r="E10" s="5" t="str">
        <f>IFERROR(__xludf.DUMMYFUNCTION("""COMPUTED_VALUE"""),"This Pixie Loft Taylor Swift pop-up lets you snap unlimited pics for just 
S$10  Confirm Good")</f>
        <v>This Pixie Loft Taylor Swift pop-up lets you snap unlimited pics for just 
S$10  Confirm Good</v>
      </c>
    </row>
    <row r="11">
      <c r="A11" s="5" t="str">
        <f>IFERROR(__xludf.DUMMYFUNCTION("""COMPUTED_VALUE"""),"Thu, 27 Jan 2022 08:00:00 GMT")</f>
        <v>Thu, 27 Jan 2022 08:00:00 GMT</v>
      </c>
      <c r="B11" s="5" t="str">
        <f>IFERROR(__xludf.DUMMYFUNCTION("""COMPUTED_VALUE"""),"Shreveport man brings unique photo trend to weddings and events in Northwest Louisiana - Shreveport Times")</f>
        <v>Shreveport man brings unique photo trend to weddings and events in Northwest Louisiana - Shreveport Times</v>
      </c>
      <c r="D11" s="1" t="str">
        <f>IFERROR(__xludf.DUMMYFUNCTION("""COMPUTED_VALUE"""),"https://news.google.com/rss/articles/CBMi9AFBVV95cUxOTDhld1YwVTJWdDhCcmVacG1yY2MyLVlUNWo3bTJNLTJvZDlMWGdLcDNRMDJKTDY2Y09JY2xGZG9yY1FxQ1k4eXZSb0hSbFFEbWNmaVlIalkxbGFqWk82US1FVi1OZjE5ZXJrVGRmT1ZLa29RNjJuTWFZZm1HUG5yX0NTUTMwTTBDNWRYZGxRNEpqVXhtNmJXRVBLbnlPUm"&amp;"JwdGR4RE5ieHg1WEt5LVFLb2lPSVlTNzEzdmZXVm9rZXcxREJYUHNlcEt1WVZPOTEwUWtkdjd2amZqZ21EUDE0Z0IybjJXelhfTDg1bnhVSlFfUDhZ?oc=5")</f>
        <v>https://news.google.com/rss/articles/CBMi9AFBVV95cUxOTDhld1YwVTJWdDhCcmVacG1yY2MyLVlUNWo3bTJNLTJvZDlMWGdLcDNRMDJKTDY2Y09JY2xGZG9yY1FxQ1k4eXZSb0hSbFFEbWNmaVlIalkxbGFqWk82US1FVi1OZjE5ZXJrVGRmT1ZLa29RNjJuTWFZZm1HUG5yX0NTUTMwTTBDNWRYZGxRNEpqVXhtNmJXRVBLbnlPUmJwdGR4RE5ieHg1WEt5LVFLb2lPSVlTNzEzdmZXVm9rZXcxREJYUHNlcEt1WVZPOTEwUWtkdjd2amZqZ21EUDE0Z0IybjJXelhfTDg1bnhVSlFfUDhZ?oc=5</v>
      </c>
      <c r="E11" s="5" t="str">
        <f>IFERROR(__xludf.DUMMYFUNCTION("""COMPUTED_VALUE"""),"Shreveport man brings unique photo trend to weddings and events in 
Northwest Louisiana  Shreveport Times")</f>
        <v>Shreveport man brings unique photo trend to weddings and events in 
Northwest Louisiana  Shreveport Times</v>
      </c>
    </row>
    <row r="12">
      <c r="A12" s="5" t="str">
        <f>IFERROR(__xludf.DUMMYFUNCTION("""COMPUTED_VALUE"""),"Fri, 16 Jun 2023 07:00:00 GMT")</f>
        <v>Fri, 16 Jun 2023 07:00:00 GMT</v>
      </c>
      <c r="B12" s="5" t="str">
        <f>IFERROR(__xludf.DUMMYFUNCTION("""COMPUTED_VALUE"""),"Hutto-based Geaux 360 Photo Booth now providing hi-tech photo experience for events - Community Impact")</f>
        <v>Hutto-based Geaux 360 Photo Booth now providing hi-tech photo experience for events - Community Impact</v>
      </c>
      <c r="D12" s="1" t="str">
        <f>IFERROR(__xludf.DUMMYFUNCTION("""COMPUTED_VALUE"""),"https://news.google.com/rss/articles/CBMi7wFBVV95cUxOQlNEYnhyY19FTXZ3a0pHR1h3bTN4ZU9wZC13XzRSR3V5UkEwQlhWb2tkWU1ub202d0FmQUtYTkJXZTJvemxlbXctZzdvNHJ4eFVrc1hvdEFMcnkzN0I2TTlqd21FUkItNUVsalZsOWJObG5pZDJscDBSZGlCRUJ2b3pGMngwUWR3SU5rSWtBTmhLakxGaERyQkMxY1hiek"&amp;"1sbm1ELVVzdl96OG9aRWJBRVFCckliLWxTTVlfQTFLWnkyb3NIRTdvNU5OVE4wU0pVT1ZUaEl0NTdKQ295ZVFxbTduWGtUYVA5dV9EaVBoWQ?oc=5")</f>
        <v>https://news.google.com/rss/articles/CBMi7wFBVV95cUxOQlNEYnhyY19FTXZ3a0pHR1h3bTN4ZU9wZC13XzRSR3V5UkEwQlhWb2tkWU1ub202d0FmQUtYTkJXZTJvemxlbXctZzdvNHJ4eFVrc1hvdEFMcnkzN0I2TTlqd21FUkItNUVsalZsOWJObG5pZDJscDBSZGlCRUJ2b3pGMngwUWR3SU5rSWtBTmhLakxGaERyQkMxY1hiek1sbm1ELVVzdl96OG9aRWJBRVFCckliLWxTTVlfQTFLWnkyb3NIRTdvNU5OVE4wU0pVT1ZUaEl0NTdKQ295ZVFxbTduWGtUYVA5dV9EaVBoWQ?oc=5</v>
      </c>
      <c r="E12" s="5" t="str">
        <f>IFERROR(__xludf.DUMMYFUNCTION("""COMPUTED_VALUE"""),"Hutto-based Geaux 360 Photo Booth now providing hi-tech photo experience 
for events  Community Impact")</f>
        <v>Hutto-based Geaux 360 Photo Booth now providing hi-tech photo experience 
for events  Community Impact</v>
      </c>
    </row>
    <row r="13">
      <c r="A13" s="5" t="str">
        <f>IFERROR(__xludf.DUMMYFUNCTION("""COMPUTED_VALUE"""),"Tue, 21 May 2019 07:00:00 GMT")</f>
        <v>Tue, 21 May 2019 07:00:00 GMT</v>
      </c>
      <c r="B13" s="5" t="str">
        <f>IFERROR(__xludf.DUMMYFUNCTION("""COMPUTED_VALUE"""),"11 Photo Booths and Event Printers for Wedding and Portrait Photographers - Rangefinder Online")</f>
        <v>11 Photo Booths and Event Printers for Wedding and Portrait Photographers - Rangefinder Online</v>
      </c>
      <c r="D13" s="1" t="str">
        <f>IFERROR(__xludf.DUMMYFUNCTION("""COMPUTED_VALUE"""),"https://news.google.com/rss/articles/CBMizgFBVV95cUxNX01xRnYxWnEyVy1HR29OcDhRSjhCZldxZGNYWlRmM3M4b25WWG1FdWp1a2MxYjNwYjMtNDgxREk1ay1BZFp5VXBrNHlGZXZoMzRETzcxdFlOelV4eDVoRkVBR21TWVdod2U3V3gzVTNTM0J6RWxXUFl1dEk0UmFuZWxGdGk5NlNiYWhMaTBaTGh3c2owbEt3TEl2eVNvUX"&amp;"E5MWJtMENVTzNFYzNUN21XU1k2ZEdHelQtMnFGNlk0bW94WmZLY2wyS3NVcWQyUQ?oc=5")</f>
        <v>https://news.google.com/rss/articles/CBMizgFBVV95cUxNX01xRnYxWnEyVy1HR29OcDhRSjhCZldxZGNYWlRmM3M4b25WWG1FdWp1a2MxYjNwYjMtNDgxREk1ay1BZFp5VXBrNHlGZXZoMzRETzcxdFlOelV4eDVoRkVBR21TWVdod2U3V3gzVTNTM0J6RWxXUFl1dEk0UmFuZWxGdGk5NlNiYWhMaTBaTGh3c2owbEt3TEl2eVNvUXE5MWJtMENVTzNFYzNUN21XU1k2ZEdHelQtMnFGNlk0bW94WmZLY2wyS3NVcWQyUQ?oc=5</v>
      </c>
      <c r="E13" s="5" t="str">
        <f>IFERROR(__xludf.DUMMYFUNCTION("""COMPUTED_VALUE"""),"11 Photo Booths and Event Printers for Wedding and Portrait Photographers  Rangefinder 
Online")</f>
        <v>11 Photo Booths and Event Printers for Wedding and Portrait Photographers  Rangefinder 
Online</v>
      </c>
    </row>
    <row r="14">
      <c r="A14" s="5" t="str">
        <f>IFERROR(__xludf.DUMMYFUNCTION("""COMPUTED_VALUE"""),"Thu, 09 Feb 2023 08:00:00 GMT")</f>
        <v>Thu, 09 Feb 2023 08:00:00 GMT</v>
      </c>
      <c r="B14" s="5" t="str">
        <f>IFERROR(__xludf.DUMMYFUNCTION("""COMPUTED_VALUE"""),"Helping students with the job hunt via head shots - Inside Higher Ed")</f>
        <v>Helping students with the job hunt via head shots - Inside Higher Ed</v>
      </c>
      <c r="D14" s="1" t="str">
        <f>IFERROR(__xludf.DUMMYFUNCTION("""COMPUTED_VALUE"""),"https://news.google.com/rss/articles/CBMiiwFBVV95cUxQNE9PdDlPV0FRT0xYdDNiRkN4UFdiYTI3R0ZfTFZoRDhSWk1NcnhVZnI2VWFMcGNMbGIxTHRBdkdzbTZXNjNfNGU3UVc3RWxMS3lBRzZ4VTN1Ynd6ZHVkWGlGOEZ1QVMyOGIzQ3JzMXVyenVMdWJPLW9YSmlLQW4yTE1ZdmZPbXVGRHMw?oc=5")</f>
        <v>https://news.google.com/rss/articles/CBMiiwFBVV95cUxQNE9PdDlPV0FRT0xYdDNiRkN4UFdiYTI3R0ZfTFZoRDhSWk1NcnhVZnI2VWFMcGNMbGIxTHRBdkdzbTZXNjNfNGU3UVc3RWxMS3lBRzZ4VTN1Ynd6ZHVkWGlGOEZ1QVMyOGIzQ3JzMXVyenVMdWJPLW9YSmlLQW4yTE1ZdmZPbXVGRHMw?oc=5</v>
      </c>
      <c r="E14" s="5" t="str">
        <f>IFERROR(__xludf.DUMMYFUNCTION("""COMPUTED_VALUE"""),"Helping students with the job hunt via head shots  Inside Higher Ed")</f>
        <v>Helping students with the job hunt via head shots  Inside Higher Ed</v>
      </c>
    </row>
    <row r="15">
      <c r="A15" s="5" t="str">
        <f>IFERROR(__xludf.DUMMYFUNCTION("""COMPUTED_VALUE"""),"Wed, 20 Apr 2022 07:00:00 GMT")</f>
        <v>Wed, 20 Apr 2022 07:00:00 GMT</v>
      </c>
      <c r="B15" s="5" t="str">
        <f>IFERROR(__xludf.DUMMYFUNCTION("""COMPUTED_VALUE"""),"Biz Buzz: Pocatello couple opens first 360-degree photo booth in eastern Idaho - East Idaho News")</f>
        <v>Biz Buzz: Pocatello couple opens first 360-degree photo booth in eastern Idaho - East Idaho News</v>
      </c>
      <c r="D15" s="1" t="str">
        <f>IFERROR(__xludf.DUMMYFUNCTION("""COMPUTED_VALUE"""),"https://news.google.com/rss/articles/CBMitwFBVV95cUxQbjZkWkRYVExCS19xaTFNd0pzQ3FZdDJfSlg5cDd2N1REQW1PelpWLURJS0pzYnpBd0cxa01hTnIwOWNVNWVuOENmajd0d2trckRPakRJUGM0TWl5Yk14QXRYNkp0VVFObnpIMnFHbDdoRU1lQVNpNHNWSlRJdmd3LWpNZnNWRzFPYkpkM3FNSkVRc2JobXBXcjJmMDQ5aE"&amp;"NoR0xlMUxEWXAzcDRMLTNzUnVnSTNmeDg?oc=5")</f>
        <v>https://news.google.com/rss/articles/CBMitwFBVV95cUxQbjZkWkRYVExCS19xaTFNd0pzQ3FZdDJfSlg5cDd2N1REQW1PelpWLURJS0pzYnpBd0cxa01hTnIwOWNVNWVuOENmajd0d2trckRPakRJUGM0TWl5Yk14QXRYNkp0VVFObnpIMnFHbDdoRU1lQVNpNHNWSlRJdmd3LWpNZnNWRzFPYkpkM3FNSkVRc2JobXBXcjJmMDQ5aENoR0xlMUxEWXAzcDRMLTNzUnVnSTNmeDg?oc=5</v>
      </c>
      <c r="E15" s="5" t="str">
        <f>IFERROR(__xludf.DUMMYFUNCTION("""COMPUTED_VALUE"""),"Biz Buzz: Pocatello couple opens first 360-degree photo booth in eastern 
Idaho  East Idaho News")</f>
        <v>Biz Buzz: Pocatello couple opens first 360-degree photo booth in eastern 
Idaho  East Idaho News</v>
      </c>
    </row>
    <row r="16">
      <c r="A16" s="5" t="str">
        <f>IFERROR(__xludf.DUMMYFUNCTION("""COMPUTED_VALUE"""),"Mon, 17 Aug 2020 07:00:00 GMT")</f>
        <v>Mon, 17 Aug 2020 07:00:00 GMT</v>
      </c>
      <c r="B16" s="5" t="str">
        <f>IFERROR(__xludf.DUMMYFUNCTION("""COMPUTED_VALUE"""),"These Hudson Valley Photo Booths Make Every Party More Perfect - Hudson Valley")</f>
        <v>These Hudson Valley Photo Booths Make Every Party More Perfect - Hudson Valley</v>
      </c>
      <c r="D16" s="1" t="str">
        <f>IFERROR(__xludf.DUMMYFUNCTION("""COMPUTED_VALUE"""),"https://news.google.com/rss/articles/CBMia0FVX3lxTE5ILTBQSkwzUEJfNmo3V09kTVhBT2w1RlpTTktDYURUVU5taHVxVTRkMVA3ektSd2VrS3Q5czVuUzFxMlJ1SFhRY1IwS0dzUHAydmhvWjRaYWVfdkd1RU9vSEhMM0ZKVzF3RTNr0gFzQVVfeXFMUElqcnE5dXVCV3BOTnRlaUdsODlPNjdSd0d4emdoQmxTOFVMLTRsZHJiRm"&amp;"NSdWV1c0h5WmplYV9yNl9Eak5vNnVueVNiMHNfZUlKZFFLenVNd1JVRzJsSVRrS0RtdGlYbk5NbDhTTzhuTDkxYw?oc=5")</f>
        <v>https://news.google.com/rss/articles/CBMia0FVX3lxTE5ILTBQSkwzUEJfNmo3V09kTVhBT2w1RlpTTktDYURUVU5taHVxVTRkMVA3ektSd2VrS3Q5czVuUzFxMlJ1SFhRY1IwS0dzUHAydmhvWjRaYWVfdkd1RU9vSEhMM0ZKVzF3RTNr0gFzQVVfeXFMUElqcnE5dXVCV3BOTnRlaUdsODlPNjdSd0d4emdoQmxTOFVMLTRsZHJiRmNSdWV1c0h5WmplYV9yNl9Eak5vNnVueVNiMHNfZUlKZFFLenVNd1JVRzJsSVRrS0RtdGlYbk5NbDhTTzhuTDkxYw?oc=5</v>
      </c>
      <c r="E16" s="5" t="str">
        <f>IFERROR(__xludf.DUMMYFUNCTION("""COMPUTED_VALUE"""),"These Hudson Valley Photo Booths Make Every Party More Perfect  Hudson 
Valley")</f>
        <v>These Hudson Valley Photo Booths Make Every Party More Perfect  Hudson 
Valley</v>
      </c>
    </row>
    <row r="17">
      <c r="A17" s="5" t="str">
        <f>IFERROR(__xludf.DUMMYFUNCTION("""COMPUTED_VALUE"""),"Thu, 11 Apr 2019 07:00:00 GMT")</f>
        <v>Thu, 11 Apr 2019 07:00:00 GMT</v>
      </c>
      <c r="B17" s="5" t="str">
        <f>IFERROR(__xludf.DUMMYFUNCTION("""COMPUTED_VALUE"""),"I saw the future of photo booths, and they’re weird - The Verge")</f>
        <v>I saw the future of photo booths, and they’re weird - The Verge</v>
      </c>
      <c r="D17" s="1" t="str">
        <f>IFERROR(__xludf.DUMMYFUNCTION("""COMPUTED_VALUE"""),"https://news.google.com/rss/articles/CBMirwFBVV95cUxQZk11ekVjblNvM1IwWmMtY19EWXhKZnJuTWVCcDVDNkVKbXJZYVliR1JiZmt5WDJGVGIxY1JTcVlqMk1ha0JPSEpoQndfNnRKbE1UV2RYVFBSUFJPUzZINWtkMEFFUzc0dTduRGRwQkUxV0ZmNFpZNnVnYUNlYjJiQkxPVVdyd1ZGYVAxaVVwNXpVOVFyeFZTUGp6UkJpa0"&amp;"Q2V2E5a2toTnB6Ml85UFJJ?oc=5")</f>
        <v>https://news.google.com/rss/articles/CBMirwFBVV95cUxQZk11ekVjblNvM1IwWmMtY19EWXhKZnJuTWVCcDVDNkVKbXJZYVliR1JiZmt5WDJGVGIxY1JTcVlqMk1ha0JPSEpoQndfNnRKbE1UV2RYVFBSUFJPUzZINWtkMEFFUzc0dTduRGRwQkUxV0ZmNFpZNnVnYUNlYjJiQkxPVVdyd1ZGYVAxaVVwNXpVOVFyeFZTUGp6UkJpa0Q2V2E5a2toTnB6Ml85UFJJ?oc=5</v>
      </c>
      <c r="E17" s="5" t="str">
        <f>IFERROR(__xludf.DUMMYFUNCTION("""COMPUTED_VALUE"""),"I saw the future of photo booths, and they’re weird  The Verge")</f>
        <v>I saw the future of photo booths, and they’re weird  The Verge</v>
      </c>
    </row>
    <row r="18">
      <c r="A18" s="5" t="str">
        <f>IFERROR(__xludf.DUMMYFUNCTION("""COMPUTED_VALUE"""),"Wed, 14 Sep 2022 07:00:00 GMT")</f>
        <v>Wed, 14 Sep 2022 07:00:00 GMT</v>
      </c>
      <c r="B18" s="5" t="str">
        <f>IFERROR(__xludf.DUMMYFUNCTION("""COMPUTED_VALUE"""),"Photo Booth Market Size is projected to reach USD 719.91 - GlobeNewswire")</f>
        <v>Photo Booth Market Size is projected to reach USD 719.91 - GlobeNewswire</v>
      </c>
      <c r="D18" s="1" t="str">
        <f>IFERROR(__xludf.DUMMYFUNCTION("""COMPUTED_VALUE"""),"https://news.google.com/rss/articles/CBMimAJBVV95cUxNZDlFdW42ZFFOeEVHWmk3anQtVlQwMlhpTUJrZ0xsZU9PUk9KaXZfZmtFZ2JMYWFoOFY2R0FSNW9nNDNWSVdyZWZfcEd0Q1NqZ1BKeEsxRDZ4NnJ2T2QzY2QyUmZ1MzNCVV9qWnkwc3pRbDlZWExzU3VUWno3SGRDcHhaWWUwa1RvWVRkQ0VvenhnYWxETVpMUHVzTHVCRk"&amp;"ltdXNfUlJnTXNQaGZvSG1iMVZaX1FZMDlubzBoanJkUThYbEozenMtYTVaVWJXUTJTazVLZWhGSkpCRjM0S0NlVjQ2MkRKVWRicDJxQUdQdkFvZHNtVVVlalBrcjRwZjhuZTN2d0RrakJ4VGhGMDN5Y0xSZndaYXpm?oc=5")</f>
        <v>https://news.google.com/rss/articles/CBMimAJBVV95cUxNZDlFdW42ZFFOeEVHWmk3anQtVlQwMlhpTUJrZ0xsZU9PUk9KaXZfZmtFZ2JMYWFoOFY2R0FSNW9nNDNWSVdyZWZfcEd0Q1NqZ1BKeEsxRDZ4NnJ2T2QzY2QyUmZ1MzNCVV9qWnkwc3pRbDlZWExzU3VUWno3SGRDcHhaWWUwa1RvWVRkQ0VvenhnYWxETVpMUHVzTHVCRkltdXNfUlJnTXNQaGZvSG1iMVZaX1FZMDlubzBoanJkUThYbEozenMtYTVaVWJXUTJTazVLZWhGSkpCRjM0S0NlVjQ2MkRKVWRicDJxQUdQdkFvZHNtVVVlalBrcjRwZjhuZTN2d0RrakJ4VGhGMDN5Y0xSZndaYXpm?oc=5</v>
      </c>
      <c r="E18" s="5" t="str">
        <f>IFERROR(__xludf.DUMMYFUNCTION("""COMPUTED_VALUE"""),"Photo Booth Market Size is projected to reach USD 719.91  GlobeNewswire")</f>
        <v>Photo Booth Market Size is projected to reach USD 719.91  GlobeNewswire</v>
      </c>
    </row>
    <row r="19">
      <c r="A19" s="5" t="str">
        <f>IFERROR(__xludf.DUMMYFUNCTION("""COMPUTED_VALUE"""),"Fri, 12 May 2023 07:00:00 GMT")</f>
        <v>Fri, 12 May 2023 07:00:00 GMT</v>
      </c>
      <c r="B19" s="5" t="str">
        <f>IFERROR(__xludf.DUMMYFUNCTION("""COMPUTED_VALUE"""),"Luxe Booth Offers Unique Opportunity to Photo Booth Businesses - Small Business Trends")</f>
        <v>Luxe Booth Offers Unique Opportunity to Photo Booth Businesses - Small Business Trends</v>
      </c>
      <c r="D19" s="1" t="str">
        <f>IFERROR(__xludf.DUMMYFUNCTION("""COMPUTED_VALUE"""),"https://news.google.com/rss/articles/CBMilAFBVV95cUxNb2VSTFRRbDZPY0NWd05WUEc5VVM1RmdVU2VjWjJTbmc5cXpGZVZHV2xfTE9VUjdSdGRXcVJsTnlRZTZaTVlCVmp1ZzJIelZzOGJtVl9KdXBaYmtnNGVyV2Y2SDNrenZkNU4wanVpWGtReUNUNEpIS1N2NmpsdEd0UDQzVy1zQ2ltc0NfMmN1VVQ1UmJK?oc=5")</f>
        <v>https://news.google.com/rss/articles/CBMilAFBVV95cUxNb2VSTFRRbDZPY0NWd05WUEc5VVM1RmdVU2VjWjJTbmc5cXpGZVZHV2xfTE9VUjdSdGRXcVJsTnlRZTZaTVlCVmp1ZzJIelZzOGJtVl9KdXBaYmtnNGVyV2Y2SDNrenZkNU4wanVpWGtReUNUNEpIS1N2NmpsdEd0UDQzVy1zQ2ltc0NfMmN1VVQ1UmJK?oc=5</v>
      </c>
      <c r="E19" s="5" t="str">
        <f>IFERROR(__xludf.DUMMYFUNCTION("""COMPUTED_VALUE"""),"Luxe Booth Offers Unique Opportunity to Photo Booth Businesses  Small 
Business Trends")</f>
        <v>Luxe Booth Offers Unique Opportunity to Photo Booth Businesses  Small 
Business Trends</v>
      </c>
    </row>
    <row r="20">
      <c r="A20" s="5" t="str">
        <f>IFERROR(__xludf.DUMMYFUNCTION("""COMPUTED_VALUE"""),"Mon, 02 Mar 2020 08:00:00 GMT")</f>
        <v>Mon, 02 Mar 2020 08:00:00 GMT</v>
      </c>
      <c r="B20" s="5" t="str">
        <f>IFERROR(__xludf.DUMMYFUNCTION("""COMPUTED_VALUE"""),"Social Media Has Made Photo Booths More Popular Than Ever - Daily Front Row")</f>
        <v>Social Media Has Made Photo Booths More Popular Than Ever - Daily Front Row</v>
      </c>
      <c r="D20" s="1" t="str">
        <f>IFERROR(__xludf.DUMMYFUNCTION("""COMPUTED_VALUE"""),"https://news.google.com/rss/articles/CBMigAFBVV95cUxQbk9pT0ZpTVFZQ1UtUmR3Y0FMYllGQ25xcEZ0MThyREtCa0kxLXliUHkzOVp5ajdrSFhWMFlhM2lFdUUyNzktLVdlTHEzUkVweS1VM1hkM0hzMGhHOFFGX2hUX1g4eEkxbVFWZUYxSmxIclBTaGNSU210aGM4eDYtUQ?oc=5")</f>
        <v>https://news.google.com/rss/articles/CBMigAFBVV95cUxQbk9pT0ZpTVFZQ1UtUmR3Y0FMYllGQ25xcEZ0MThyREtCa0kxLXliUHkzOVp5ajdrSFhWMFlhM2lFdUUyNzktLVdlTHEzUkVweS1VM1hkM0hzMGhHOFFGX2hUX1g4eEkxbVFWZUYxSmxIclBTaGNSU210aGM4eDYtUQ?oc=5</v>
      </c>
      <c r="E20" s="5" t="str">
        <f>IFERROR(__xludf.DUMMYFUNCTION("""COMPUTED_VALUE"""),"Social Media Has Made Photo Booths More Popular Than Ever  Daily Front Row")</f>
        <v>Social Media Has Made Photo Booths More Popular Than Ever  Daily Front Row</v>
      </c>
    </row>
    <row r="21">
      <c r="A21" s="5" t="str">
        <f>IFERROR(__xludf.DUMMYFUNCTION("""COMPUTED_VALUE"""),"Mon, 04 Jul 2022 07:00:00 GMT")</f>
        <v>Mon, 04 Jul 2022 07:00:00 GMT</v>
      </c>
      <c r="B21" s="5" t="str">
        <f>IFERROR(__xludf.DUMMYFUNCTION("""COMPUTED_VALUE"""),"Something Borrowed to offer modern event rental business; will include portable photo booth - The Owensboro Times")</f>
        <v>Something Borrowed to offer modern event rental business; will include portable photo booth - The Owensboro Times</v>
      </c>
      <c r="D21" s="1" t="str">
        <f>IFERROR(__xludf.DUMMYFUNCTION("""COMPUTED_VALUE"""),"https://news.google.com/rss/articles/CBMi0AFBVV95cUxOVUlTNk1pdTlwa1BCelVISzhVVVJYQkRZc0k0S3FFalJjaFYtUThON1JvcTRiTVYzUDNWLWRGMmJqUlc4ZFhUeDFOcnJBek9yQVl4eXhRN3hLZ2c3Y3F0MVpmMWFaRWV1cGtPMmRxdU83Vk56b01Xejh6a2JobGdLS1NlY010eVRCMENWRGdzcnFsU25UV005MGxPU0N3dG"&amp;"ZrLXllaklHSS1NLW10Mk5lZHhnTXlSUmVsUjVTck91cHgxYklQUTJPQ3ZxQ0U1Q3lv?oc=5")</f>
        <v>https://news.google.com/rss/articles/CBMi0AFBVV95cUxOVUlTNk1pdTlwa1BCelVISzhVVVJYQkRZc0k0S3FFalJjaFYtUThON1JvcTRiTVYzUDNWLWRGMmJqUlc4ZFhUeDFOcnJBek9yQVl4eXhRN3hLZ2c3Y3F0MVpmMWFaRWV1cGtPMmRxdU83Vk56b01Xejh6a2JobGdLS1NlY010eVRCMENWRGdzcnFsU25UV005MGxPU0N3dGZrLXllaklHSS1NLW10Mk5lZHhnTXlSUmVsUjVTck91cHgxYklQUTJPQ3ZxQ0U1Q3lv?oc=5</v>
      </c>
      <c r="E21" s="5" t="str">
        <f>IFERROR(__xludf.DUMMYFUNCTION("""COMPUTED_VALUE"""),"Something Borrowed to offer modern event rental business; will include 
portable photo booth  The Owensboro Times")</f>
        <v>Something Borrowed to offer modern event rental business; will include 
portable photo booth  The Owensboro Times</v>
      </c>
    </row>
    <row r="22">
      <c r="A22" s="2" t="s">
        <v>3</v>
      </c>
      <c r="B22" s="2" t="s">
        <v>622</v>
      </c>
    </row>
    <row r="23">
      <c r="A23" s="2" t="s">
        <v>7</v>
      </c>
      <c r="B23" s="2" t="s">
        <v>623</v>
      </c>
    </row>
    <row r="24">
      <c r="A24" s="2" t="s">
        <v>16</v>
      </c>
      <c r="B24" s="2" t="s">
        <v>624</v>
      </c>
    </row>
    <row r="25">
      <c r="A25" s="2" t="s">
        <v>10</v>
      </c>
      <c r="B25" s="2" t="s">
        <v>625</v>
      </c>
    </row>
    <row r="26">
      <c r="A26" s="2" t="s">
        <v>13</v>
      </c>
      <c r="B26" s="2" t="s">
        <v>626</v>
      </c>
    </row>
    <row r="27">
      <c r="A27" s="2" t="s">
        <v>22</v>
      </c>
      <c r="B27" s="2" t="s">
        <v>627</v>
      </c>
    </row>
    <row r="28">
      <c r="A28" s="2" t="s">
        <v>52</v>
      </c>
      <c r="B28" s="2" t="s">
        <v>628</v>
      </c>
    </row>
    <row r="29">
      <c r="A29" s="2" t="s">
        <v>52</v>
      </c>
      <c r="B29" s="2" t="s">
        <v>629</v>
      </c>
    </row>
  </sheetData>
  <hyperlinks>
    <hyperlink r:id="rId1" ref="A1"/>
    <hyperlink r:id="rId2" ref="D3"/>
    <hyperlink r:id="rId3" ref="D4"/>
    <hyperlink r:id="rId4" ref="D5"/>
    <hyperlink r:id="rId5" ref="D6"/>
    <hyperlink r:id="rId6" ref="D7"/>
    <hyperlink r:id="rId7" ref="D8"/>
    <hyperlink r:id="rId8" ref="D9"/>
    <hyperlink r:id="rId9" ref="D10"/>
    <hyperlink r:id="rId10" ref="D11"/>
    <hyperlink r:id="rId11" ref="D12"/>
    <hyperlink r:id="rId12" ref="D13"/>
    <hyperlink r:id="rId13" ref="D14"/>
    <hyperlink r:id="rId14" ref="D15"/>
    <hyperlink r:id="rId15" ref="D16"/>
    <hyperlink r:id="rId16" ref="D17"/>
    <hyperlink r:id="rId17" ref="D18"/>
    <hyperlink r:id="rId18" ref="D19"/>
    <hyperlink r:id="rId19" ref="D20"/>
    <hyperlink r:id="rId20" ref="D21"/>
  </hyperlinks>
  <drawing r:id="rId21"/>
</worksheet>
</file>