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otobooth printing Culver City"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https://sites.google.com/view/photobooth-rental-culver-city/video-booth-rentals-culver-city
	-Erin Edwards
----
document view https://docs.google.com/document/d/1ujRvjGXlrH-QfTVASLCgD7X8ycpERl4QhexjVU4MEso/view
 link https://sites.google.com/view/culvercityphotoboothrentals
 link https://sites.google.com/view/culvercityphotoboothrentals/culver-city-photo-booths
 link https://sites.google.com/view/photobooth-rental-culver-city/home
 link https://sites.google.com/view/photobooth-rental-culver-city/culver-city-photo-booths
	-Erin Edwards
----
link https://sites.google.com/view/photobooth-rental-culver-city/culver-city-photo-booths
 link https://sites.google.com/view/photobooth-rental-culver-city/video-booth-rentals-culver-city
 document https://docs.google.com/document/d/1f7cSJ5Mxx1yBHPuUv00yf2lfCKxwuE8tMyUKaR6E5K4/edit?usp=sharing
 document pub https://docs.google.com/document/d/1f7cSJ5Mxx1yBHPuUv00yf2lfCKxwuE8tMyUKaR6E5K4/pub
 document view https://docs.google.com/document/d/1f7cSJ5Mxx1yBHPuUv00yf2lfCKxwuE8tMyUKaR6E5K4/view
 document https://docs.google.com/document/d/18Hko9RufcGHrFGWfozwFSwWO24r3M2hAs3uyLD8VnVs/edit?usp=sharing
 document pub https://docs.google.com/document/d/18Hko9RufcGHrFGWfozwFSwWO24r3M2hAs3uyLD8VnVs/pub
 document view https://docs.google.com/document/d/18Hko9RufcGHrFGWfozwFSwWO24r3M2hAs3uyLD8VnVs/view
 document https://docs.google.com/document/d/16y2ehmHTbS7DCaEOy7TJVOxe9X4ytpXlFfZfDO39ErI/edit?usp=sharing
 document pub https://docs.google.com/document/d/16y2ehmHTbS7DCaEOy7TJVOxe9X4ytpXlFfZfDO39ErI/pub
 document view https://docs.google.com/document/d/16y2ehmHTbS7DCaEOy7TJVOxe9X4ytpXlFfZfDO39ErI/view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https://docs.google.com/document/d/1sL0tqeRg8YW_3fLwAzt5zvbBkTxVz7Boey2OoemkIf4/edit?usp=sharing
 document pub https://docs.google.com/document/d/1sL0tqeRg8YW_3fLwAzt5zvbBkTxVz7Boey2OoemkIf4/pub
 document view https://docs.google.com/document/d/1sL0tqeRg8YW_3fLwAzt5zvbBkTxVz7Boey2OoemkIf4/view
 document https://docs.google.com/document/d/1ujRvjGXlrH-QfTVASLCgD7X8ycpERl4QhexjVU4MEso/edit?usp=sharing
 document pub https://docs.google.com/document/d/1ujRvjGXlrH-QfTVASLCgD7X8ycpERl4QhexjVU4MEso/pub
	-Erin Edwards
----
document view https://docs.google.com/document/d/1PGqz94k06S4-AOPvCGStpxtT_WI-g_DU5o_g9mXVMzM/view
 document https://docs.google.com/document/d/1FO6d64hE6GxBiTB3s2S8Ppp1HhVmPcdYh5t2EWJBBv8/edit?usp=sharing
 document pub https://docs.google.com/document/d/1FO6d64hE6GxBiTB3s2S8Ppp1HhVmPcdYh5t2EWJBBv8/pub
 document view https://docs.google.com/document/d/1FO6d64hE6GxBiTB3s2S8Ppp1HhVmPcdYh5t2EWJBBv8/view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https://docs.google.com/document/d/1FvXRiG5l3T9IDarc5K__paYaXLqTH0_7knsIPW1AbIs/edit?usp=sharing
 document pub https://docs.google.com/document/d/1FvXRiG5l3T9IDarc5K__paYaXLqTH0_7knsIPW1AbIs/pub
 document view https://docs.google.com/document/d/1FvXRiG5l3T9IDarc5K__paYaXLqTH0_7knsIPW1AbIs/view
 document https://docs.google.com/document/d/1yswUmTMOPLQRc7ZKKEiSuJIZ7hlg_YbheZkLzCaEefE/edit?usp=sharing
 document pub https://docs.google.com/document/d/1yswUmTMOPLQRc7ZKKEiSuJIZ7hlg_YbheZkLzCaEefE/pub
 document view https://docs.google.com/document/d/1yswUmTMOPLQRc7ZKKEiSuJIZ7hlg_YbheZkLzCaEefE/view
 document https://docs.google.com/document/d/17gkh3im97B06lP6axM-vvvaRvJGVO04rdk0qLO5A8-k/edit?usp=sharing
 document pub https://docs.google.com/document/d/17gkh3im97B06lP6axM-vvvaRvJGVO04rdk0qLO5A8-k/pub
 document view https://docs.google.com/document/d/17gkh3im97B06lP6axM-vvvaRvJGVO04rdk0qLO5A8-k/view
 link https://sites.google.com/view/culvercityphotoboothrentals
 link https://sites.google.com/view/culvercityphotoboothrentals/culver-city-photo-booths
 link https://sites.google.com/view/photobooth-rental-culver-city/home
	-Erin Edwards
----
link https://sites.google.com/view/photobooth-rental-culver-city/culver-city-photo-booths
 link https://sites.google.com/view/photobooth-rental-culver-city/video-booth-rentals-culver-city
 document https://docs.google.com/document/d/1vuVRbjep-xfRrEfrY_4cU9FN3UbJMVRVaQpGKRKBUWo/edit?usp=sharing
 document pub https://docs.google.com/document/d/1vuVRbjep-xfRrEfrY_4cU9FN3UbJMVRVaQpGKRKBUWo/pub
 document view https://docs.google.com/document/d/1vuVRbjep-xfRrEfrY_4cU9FN3UbJMVRVaQpGKRKBUWo/view
 document https://docs.google.com/document/d/1Nx3D5OD4wCMW2Ue7FxsMbpEhUZid1BJtzzWYPF6fUcs/edit?usp=sharing
 document pub https://docs.google.com/document/d/1Nx3D5OD4wCMW2Ue7FxsMbpEhUZid1BJtzzWYPF6fUcs/pub
 document view https://docs.google.com/document/d/1Nx3D5OD4wCMW2Ue7FxsMbpEhUZid1BJtzzWYPF6fUcs/view
 document https://docs.google.com/document/d/19wuvfXyX_kq9QmrKhgK5hQv5vhlpfXwjaMMp8rnziQo/edit?usp=sharing
 document pub https://docs.google.com/document/d/19wuvfXyX_kq9QmrKhgK5hQv5vhlpfXwjaMMp8rnziQo/pub
 document view https://docs.google.com/document/d/19wuvfXyX_kq9QmrKhgK5hQv5vhlpfXwjaMMp8rnziQo/view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https://docs.google.com/document/d/1FXe59LBlCXj4Xi4pq3h2SkGJe_kRRQw6YiFMqGbsBHk/edit?usp=sharing
 document pub https://docs.google.com/document/d/1FXe59LBlCXj4Xi4pq3h2SkGJe_kRRQw6YiFMqGbsBHk/pub
 document view https://docs.google.com/document/d/1FXe59LBlCXj4Xi4pq3h2SkGJe_kRRQw6YiFMqGbsBHk/view
 document https://docs.google.com/document/d/1PGqz94k06S4-AOPvCGStpxtT_WI-g_DU5o_g9mXVMzM/edit?usp=sharing
 document pub https://docs.google.com/document/d/1PGqz94k06S4-AOPvCGStpxtT_WI-g_DU5o_g9mXVMzM/pub
	-Erin Edwards
----
document view https://docs.google.com/document/d/1Z-NsyWlt-SgPJafr-NXWAvxyHMAslGvfcWI3WgpxKNs/view
 document https://docs.google.com/document/d/1BVi5J250knGyPL5FUFcqVTlynmjcNCM8mfvcfBhaIxw/edit?usp=sharing
 document pub https://docs.google.com/document/d/1BVi5J250knGyPL5FUFcqVTlynmjcNCM8mfvcfBhaIxw/pub
 document view https://docs.google.com/document/d/1BVi5J250knGyPL5FUFcqVTlynmjcNCM8mfvcfBhaIxw/view
 link https://sites.google.com/view/culvercityphotoboothrentals
 link https://sites.google.com/view/culvercityphotoboothrentals/culver-city-photo-booths
 link https://sites.google.com/view/photobooth-rental-culver-city/home
 link https://sites.google.com/view/photobooth-rental-culver-city/culver-city-photo-booths
 link https://sites.google.com/view/photobooth-rental-culver-city/video-booth-rentals-culver-city
 document https://docs.google.com/document/d/1JWI4hH4ECa3yAELWWJWD3IuzT7Gbpm6i_t4OzdzzpNc/edit?usp=sharing
 document pub https://docs.google.com/document/d/1JWI4hH4ECa3yAELWWJWD3IuzT7Gbpm6i_t4OzdzzpNc/pub
 document view https://docs.google.com/document/d/1JWI4hH4ECa3yAELWWJWD3IuzT7Gbpm6i_t4OzdzzpNc/view
 document https://docs.google.com/document/d/1PffKc7FlG0va1AUWiXYkR6VO_kieBvZ4QARXrBZwLIQ/edit?usp=sharing
 document pub https://docs.google.com/document/d/1PffKc7FlG0va1AUWiXYkR6VO_kieBvZ4QARXrBZwLIQ/pub
 document view https://docs.google.com/document/d/1PffKc7FlG0va1AUWiXYkR6VO_kieBvZ4QARXrBZwLIQ/view
 document https://docs.google.com/document/d/1t1D_1c2RX4PjiuIY58FWXIXn5aUJZBpGWjTl85Hi0CI/edit?usp=sharing
 document pub https://docs.google.com/document/d/1t1D_1c2RX4PjiuIY58FWXIXn5aUJZBpGWjTl85Hi0CI/pub
 document view https://docs.google.com/document/d/1t1D_1c2RX4PjiuIY58FWXIXn5aUJZBpGWjTl85Hi0CI/view
 link https://sites.google.com/view/culvercityphotoboothrentals
 link https://sites.google.com/view/culvercityphotoboothrentals/culver-city-photo-booths
 link https://sites.google.com/view/photobooth-rental-culver-city/home
	-Erin Edwards
----
Calendar - All Day Event https://www.google.com/calendar/event?eid=YXMwOG45OGg3bHY5cHZpbmdzdWxlYWpram8gNTMxODMyMGI2ODQ1NzZkY2U1YWJmMDhkYjU1ZTkxMjBiYjkwNDA2ZWY1NjBiOTI4MjBmNDBhZWQ3NDg1YjU1M0Bncm91cC5jYWxlbmRhci5nb29nbGUuY29t
 Calendar - All Day Event https://www.google.com/calendar/event?eid=aHU2YnM4MWcxbm10NHJwOGhxdHA4ZGpuNTQgNTMxODMyMGI2ODQ1NzZkY2U1YWJmMDhkYjU1ZTkxMjBiYjkwNDA2ZWY1NjBiOTI4MjBmNDBhZWQ3NDg1YjU1M0Bncm91cC5jYWxlbmRhci5nb29nbGUuY29t
 video https://youtu.be/qmTd78qYxDw
 video https://youtu.be/zp4waK2lX_4
 video https://youtu.be/2-zmmguG0gY
 video https://youtu.be/ZE24djUV0Jk
 video https://youtu.be/3AjCF0_H6pI
 sheet https://docs.google.com/spreadsheets/d/1IVlJBDzgecPWO2M8vCc6m0W4doK4DkcISpo6PYsjJy0/edit#gid=0
 sheet https://docs.google.com/spreadsheets/d/1IVlJBDzgecPWO2M8vCc6m0W4doK4DkcISpo6PYsjJy0/edit#gid=1406468298
 sheet https://docs.google.com/spreadsheets/d/1IVlJBDzgecPWO2M8vCc6m0W4doK4DkcISpo6PYsjJy0/edit#gid=145900962
 sheet https://docs.google.com/spreadsheets/d/1IVlJBDzgecPWO2M8vCc6m0W4doK4DkcISpo6PYsjJy0/edit#gid=1530633280
 sheet https://docs.google.com/spreadsheets/d/1IVlJBDzgecPWO2M8vCc6m0W4doK4DkcISpo6PYsjJy0/edit#gid=895211540
 folder HTML https://drive.google.com/drive/folders/135B64-UnUx8Oh9-2NXsnF5rml8pxjOUj?usp=sharing
 HTML https://drive.google.com/file/d/1YkBM6LrFg7MIY1refPTS577YmCgL5K4m/view?usp=sharing
 folder Microsoft Files https://drive.google.com/drive/folders/1zzQhvomKXRV7x2RuLs-FlOQdV4DEkZWb?usp=sharing
 document https://docs.google.com/document/d/1dfVSOIo1IPLBYklqllevXSMLU5raGKSrHLIsiBfnGIE/edit?usp=sharing
 document pub https://docs.google.com/document/d/1dfVSOIo1IPLBYklqllevXSMLU5raGKSrHLIsiBfnGIE/pub
 document view https://docs.google.com/document/d/1dfVSOIo1IPLBYklqllevXSMLU5raGKSrHLIsiBfnGIE/view
 document https://docs.google.com/document/d/1Z-NsyWlt-SgPJafr-NXWAvxyHMAslGvfcWI3WgpxKNs/edit?usp=sharing
 document pub https://docs.google.com/document/d/1Z-NsyWlt-SgPJafr-NXWAvxyHMAslGvfcWI3WgpxKNs/pub
	-Erin Edwards
----
Calendar - All Day Event https://www.google.com/calendar/event?eid=ZmViOThrdW0wMm1naGp0bzQxMnN0ZWV0Zm8gNTMxODMyMGI2ODQ1NzZkY2U1YWJmMDhkYjU1ZTkxMjBiYjkwNDA2ZWY1NjBiOTI4MjBmNDBhZWQ3NDg1YjU1M0Bncm91cC5jYWxlbmRhci5nb29nbGUuY29t
 Calendar - All Day Event https://www.google.com/calendar/event?eid=MjE1YTEycG41dWpvdTA1NTBzNWh2YWhicXMgNTMxODMyMGI2ODQ1NzZkY2U1YWJmMDhkYjU1ZTkxMjBiYjkwNDA2ZWY1NjBiOTI4MjBmNDBhZWQ3NDg1YjU1M0Bncm91cC5jYWxlbmRhci5nb29nbGUuY29t
 Calendar - All Day Event https://www.google.com/calendar/event?eid=MHN1YWo2dGU5Y284ZHJtOGFuZDM4M2RzYmMgNTMxODMyMGI2ODQ1NzZkY2U1YWJmMDhkYjU1ZTkxMjBiYjkwNDA2ZWY1NjBiOTI4MjBmNDBhZWQ3NDg1YjU1M0Bncm91cC5jYWxlbmRhci5nb29nbGUuY29t
 Calendar - All Day Event https://www.google.com/calendar/event?eid=MHZqZzEzY3Fsa2p1OWw2ZGx2aXFkbTVqbmMgNTMxODMyMGI2ODQ1NzZkY2U1YWJmMDhkYjU1ZTkxMjBiYjkwNDA2ZWY1NjBiOTI4MjBmNDBhZWQ3NDg1YjU1M0Bncm91cC5jYWxlbmRhci5nb29nbGUuY29t
 Calendar - All Day Event https://www.google.com/calendar/event?eid=MXNtaWNqZWlodnFpYml0MGZmYWtoZHBycTAgNTMxODMyMGI2ODQ1NzZkY2U1YWJmMDhkYjU1ZTkxMjBiYjkwNDA2ZWY1NjBiOTI4MjBmNDBhZWQ3NDg1YjU1M0Bncm91cC5jYWxlbmRhci5nb29nbGUuY29t
 Calendar - All Day Event https://www.google.com/calendar/event?eid=ZXZxaGY2ZTYydTIzMHBiYzFoNnYycWpxcGcgNTMxODMyMGI2ODQ1NzZkY2U1YWJmMDhkYjU1ZTkxMjBiYjkwNDA2ZWY1NjBiOTI4MjBmNDBhZWQ3NDg1YjU1M0Bncm91cC5jYWxlbmRhci5nb29nbGUuY29t
 Calendar - All Day Event https://www.google.com/calendar/event?eid=bTRpNXJwb28yMnI4bXRoaW1kdGNoYjBtNzAgNTMxODMyMGI2ODQ1NzZkY2U1YWJmMDhkYjU1ZTkxMjBiYjkwNDA2ZWY1NjBiOTI4MjBmNDBhZWQ3NDg1YjU1M0Bncm91cC5jYWxlbmRhci5nb29nbGUuY29t
 Calendar - All Day Event https://www.google.com/calendar/event?eid=Nm82NDlyaWt2ZnFrZzRwZWNyNGdtYmlia3MgNTMxODMyMGI2ODQ1NzZkY2U1YWJmMDhkYjU1ZTkxMjBiYjkwNDA2ZWY1NjBiOTI4MjBmNDBhZWQ3NDg1YjU1M0Bncm91cC5jYWxlbmRhci5nb29nbGUuY29t
 Calendar - All Day Event https://www.google.com/calendar/event?eid=Z2c4MWtyYWg4Yzk1cW85NWU2YjkzMXM2dG8gNTMxODMyMGI2ODQ1NzZkY2U1YWJmMDhkYjU1ZTkxMjBiYjkwNDA2ZWY1NjBiOTI4MjBmNDBhZWQ3NDg1YjU1M0Bncm91cC5jYWxlbmRhci5nb29nbGUuY29t
	-Erin Edwards
----
document https://docs.google.com/document/d/1dRgMY69WOmI1d9x8ANJN1nI8hCBiyXHABa0eM7UXGBM/edit?usp=sharing
 document pub https://docs.google.com/document/d/1dRgMY69WOmI1d9x8ANJN1nI8hCBiyXHABa0eM7UXGBM/pub
 document view https://docs.google.com/document/d/1dRgMY69WOmI1d9x8ANJN1nI8hCBiyXHABa0eM7UXGBM/view
 presentation https://docs.google.com/presentation/d/1P7EyGcBaz_3Xw21cmnA0pJQESrM0MxlxpG3jMSIHC4g/edit?usp=sharing
 presentation pub https://docs.google.com/presentation/d/1P7EyGcBaz_3Xw21cmnA0pJQESrM0MxlxpG3jMSIHC4g/pub?start=true&amp;loop=true&amp;delayms=3000
 presentation view https://docs.google.com/presentation/d/1P7EyGcBaz_3Xw21cmnA0pJQESrM0MxlxpG3jMSIHC4g/view
 presentation html https://docs.google.com/presentation/d/1P7EyGcBaz_3Xw21cmnA0pJQESrM0MxlxpG3jMSIHC4g/htmlpresent
 calendar https://calendar.google.com/calendar/embed?src=5318320b684576dce5abf08db55e9120bb90406ef560b92820f40aed7485b553@group.calendar.google.com
 Calendar - All Day Event https://www.google.com/calendar/event?eid=aTVldHNhcTJ0OHM3NjgzZjl2Nmx2aWtvYWcgNTMxODMyMGI2ODQ1NzZkY2U1YWJmMDhkYjU1ZTkxMjBiYjkwNDA2ZWY1NjBiOTI4MjBmNDBhZWQ3NDg1YjU1M0Bncm91cC5jYWxlbmRhci5nb29nbGUuY29t
 Calendar - All Day Event https://www.google.com/calendar/event?eid=azRuODZ2aXI1cDJvbm9zbm4zczgxYjA2NzAgNTMxODMyMGI2ODQ1NzZkY2U1YWJmMDhkYjU1ZTkxMjBiYjkwNDA2ZWY1NjBiOTI4MjBmNDBhZWQ3NDg1YjU1M0Bncm91cC5jYWxlbmRhci5nb29nbGUuY29t
 Calendar - All Day Event https://www.google.com/calendar/event?eid=ZGJydGJiY2szbGJxYTZsYmppbXVzODFhaWsgNTMxODMyMGI2ODQ1NzZkY2U1YWJmMDhkYjU1ZTkxMjBiYjkwNDA2ZWY1NjBiOTI4MjBmNDBhZWQ3NDg1YjU1M0Bncm91cC5jYWxlbmRhci5nb29nbGUuY29t
 Calendar - All Day Event https://www.google.com/calendar/event?eid=Y3M0Y3JyMHVndWFmZm5qN3B2NXFndGFzN2MgNTMxODMyMGI2ODQ1NzZkY2U1YWJmMDhkYjU1ZTkxMjBiYjkwNDA2ZWY1NjBiOTI4MjBmNDBhZWQ3NDg1YjU1M0Bncm91cC5jYWxlbmRhci5nb29nbGUuY29t
	-Erin Edwards
----
CellImage 
 target url https://sites.google.com/view/culvercityphotoboothrentals/photo-booth-rental-in-culver-city_1
 folder top https://drive.google.com/drive/folders/15yNxgl4bbiwezSEKiAjLboPypIV2MFKt?usp=sharing
 rss feed https://news.google.com/rss/search?q=videobooth
 folder articles https://drive.google.com/drive/folders/1LXfPAJ7jlvsBbBc67d-t-Ioze78aKUxl?usp=sharing
 folder photos https://drive.google.com/drive/folders/1zogMYhKEIMgXnUAw1uIIIl1Vadv4rGUF?usp=sharing
 folder pdfs https://drive.google.com/drive/folders/1ppAhDlKWaDVBMXqJ_qO7T1aoVwUqsy4I?usp=sharing
 folder slides https://drive.google.com/drive/folders/1NWOzli9xwg1JPb0UdcFu0WhCNJ5gObeP?usp=sharing
 photo https://drive.google.com/file/d/1ZsU5gDDZBaLVQnbQ7aDJiFTAiNn7ni7B/view?usp=sharing
 photo https://drive.google.com/file/d/1lD4Fq0UM5F8aM0p0X3azpyM8a8-S2WPc/view?usp=sharing
 photo https://drive.google.com/file/d/1nSiESju7gYC9IDzzn3otk4RkM8967uXE/view?usp=sharing
 photo https://drive.google.com/file/d/11YPcITGR1kGGrqXmsU_8hygVXAub8vMn/view?usp=sharing
 spreadsheet https://docs.google.com/spreadsheets/d/1IVlJBDzgecPWO2M8vCc6m0W4doK4DkcISpo6PYsjJy0/edit?usp=sharing
 spreadsheet key https://docs.google.com/spreadsheet/pub?key=1IVlJBDzgecPWO2M8vCc6m0W4doK4DkcISpo6PYsjJy0
 spreadsheet pubhtml https://docs.google.com/spreadsheets/d/1IVlJBDzgecPWO2M8vCc6m0W4doK4DkcISpo6PYsjJy0/pubhtml
 spreadsheet pub https://docs.google.com/spreadsheets/d/1IVlJBDzgecPWO2M8vCc6m0W4doK4DkcISpo6PYsjJy0/pub
 spreadsheet view https://docs.google.com/spreadsheets/d/1IVlJBDzgecPWO2M8vCc6m0W4doK4DkcISpo6PYsjJy0/view
 form https://docs.google.com/forms/d/1yXpdxvqgsKtdEvRxcfQ70GsjJt9BC6vdLmGX_LBxW4k/edit?usp=sharing
 drawing https://docs.google.com/drawings/d/16QIWt2RnLYppG5fZKds_SUgXRznMIOCuBmDPsQIjbkU/edit?usp=sharing
 image https://drive.google.com/file/d/1Ub_baxN1yIKa7z6PHbWKiQ5Hv3QmkYdb/view?usp=drivesdk
 image link https://sites.google.com/view/culvercityphotoboothrentals
	-Erin Edwards</t>
      </text>
    </comment>
  </commentList>
</comments>
</file>

<file path=xl/sharedStrings.xml><?xml version="1.0" encoding="utf-8"?>
<sst xmlns="http://schemas.openxmlformats.org/spreadsheetml/2006/main" count="1286" uniqueCount="626">
  <si>
    <t>target url</t>
  </si>
  <si>
    <t>photobooth printing Culver City</t>
  </si>
  <si>
    <t>https://sites.google.com/view/culvercityphotoboothrentals/photo-booth-rental-in-culver-city_1</t>
  </si>
  <si>
    <t>folder top</t>
  </si>
  <si>
    <t>https://drive.google.com/drive/folders/15yNxgl4bbiwezSEKiAjLboPypIV2MFKt?usp=sharing</t>
  </si>
  <si>
    <t>rss feed</t>
  </si>
  <si>
    <t>https://news.google.com/rss/search?q=videobooth</t>
  </si>
  <si>
    <t>folder articles</t>
  </si>
  <si>
    <t>photobooth printing Culver City Articles</t>
  </si>
  <si>
    <t>https://drive.google.com/drive/folders/1LXfPAJ7jlvsBbBc67d-t-Ioze78aKUxl?usp=sharing</t>
  </si>
  <si>
    <t>folder photos</t>
  </si>
  <si>
    <t>photobooth printing Culver City Photos</t>
  </si>
  <si>
    <t>https://drive.google.com/drive/folders/1zogMYhKEIMgXnUAw1uIIIl1Vadv4rGUF?usp=sharing</t>
  </si>
  <si>
    <t>folder pdfs</t>
  </si>
  <si>
    <t>photobooth printing Culver City PDFs</t>
  </si>
  <si>
    <t>https://drive.google.com/drive/folders/1ppAhDlKWaDVBMXqJ_qO7T1aoVwUqsy4I?usp=sharing</t>
  </si>
  <si>
    <t>folder slides</t>
  </si>
  <si>
    <t>photobooth printing Culver City Slides</t>
  </si>
  <si>
    <t>https://drive.google.com/drive/folders/1NWOzli9xwg1JPb0UdcFu0WhCNJ5gObeP?usp=sharing</t>
  </si>
  <si>
    <t>photo</t>
  </si>
  <si>
    <t>https://drive.google.com/file/d/1ZsU5gDDZBaLVQnbQ7aDJiFTAiNn7ni7B/view?usp=sharing</t>
  </si>
  <si>
    <t>https://drive.google.com/file/d/1lD4Fq0UM5F8aM0p0X3azpyM8a8-S2WPc/view?usp=sharing</t>
  </si>
  <si>
    <t>https://drive.google.com/file/d/1nSiESju7gYC9IDzzn3otk4RkM8967uXE/view?usp=sharing</t>
  </si>
  <si>
    <t>https://drive.google.com/file/d/11YPcITGR1kGGrqXmsU_8hygVXAub8vMn/view?usp=sharing</t>
  </si>
  <si>
    <t>spreadsheet</t>
  </si>
  <si>
    <t>https://docs.google.com/spreadsheets/d/1IVlJBDzgecPWO2M8vCc6m0W4doK4DkcISpo6PYsjJy0/edit?usp=sharing</t>
  </si>
  <si>
    <t>spreadsheet key</t>
  </si>
  <si>
    <t>photobooth printing Culver City key</t>
  </si>
  <si>
    <t>https://docs.google.com/spreadsheet/pub?key=1IVlJBDzgecPWO2M8vCc6m0W4doK4DkcISpo6PYsjJy0</t>
  </si>
  <si>
    <t>spreadsheet pubhtml</t>
  </si>
  <si>
    <t>photobooth printing Culver City pubhtml</t>
  </si>
  <si>
    <t>https://docs.google.com/spreadsheets/d/1IVlJBDzgecPWO2M8vCc6m0W4doK4DkcISpo6PYsjJy0/pubhtml</t>
  </si>
  <si>
    <t>spreadsheet pub</t>
  </si>
  <si>
    <t>photobooth printing Culver City pub</t>
  </si>
  <si>
    <t>https://docs.google.com/spreadsheets/d/1IVlJBDzgecPWO2M8vCc6m0W4doK4DkcISpo6PYsjJy0/pub</t>
  </si>
  <si>
    <t>spreadsheet view</t>
  </si>
  <si>
    <t>photobooth printing Culver City view</t>
  </si>
  <si>
    <t>https://docs.google.com/spreadsheets/d/1IVlJBDzgecPWO2M8vCc6m0W4doK4DkcISpo6PYsjJy0/view</t>
  </si>
  <si>
    <t>form</t>
  </si>
  <si>
    <t>https://docs.google.com/forms/d/1yXpdxvqgsKtdEvRxcfQ70GsjJt9BC6vdLmGX_LBxW4k/edit?usp=sharing</t>
  </si>
  <si>
    <t>drawing</t>
  </si>
  <si>
    <t>https://docs.google.com/drawings/d/16QIWt2RnLYppG5fZKds_SUgXRznMIOCuBmDPsQIjbkU/edit?usp=sharing</t>
  </si>
  <si>
    <t>image</t>
  </si>
  <si>
    <t>CTA or Logo</t>
  </si>
  <si>
    <t>https://drive.google.com/file/d/1Ub_baxN1yIKa7z6PHbWKiQ5Hv3QmkYdb/view?usp=drivesdk</t>
  </si>
  <si>
    <t>image link</t>
  </si>
  <si>
    <t>CTA or Logo - image link</t>
  </si>
  <si>
    <t>https://sites.google.com/view/culvercityphotoboothrentals</t>
  </si>
  <si>
    <t>document</t>
  </si>
  <si>
    <t>https://docs.google.com/document/d/1dRgMY69WOmI1d9x8ANJN1nI8hCBiyXHABa0eM7UXGBM/edit?usp=sharing</t>
  </si>
  <si>
    <t>document pub</t>
  </si>
  <si>
    <t>https://docs.google.com/document/d/1dRgMY69WOmI1d9x8ANJN1nI8hCBiyXHABa0eM7UXGBM/pub</t>
  </si>
  <si>
    <t>document view</t>
  </si>
  <si>
    <t>https://docs.google.com/document/d/1dRgMY69WOmI1d9x8ANJN1nI8hCBiyXHABa0eM7UXGBM/view</t>
  </si>
  <si>
    <t>presentation</t>
  </si>
  <si>
    <t>https://docs.google.com/presentation/d/1P7EyGcBaz_3Xw21cmnA0pJQESrM0MxlxpG3jMSIHC4g/edit?usp=sharing</t>
  </si>
  <si>
    <t>presentation pub</t>
  </si>
  <si>
    <t>https://docs.google.com/presentation/d/1P7EyGcBaz_3Xw21cmnA0pJQESrM0MxlxpG3jMSIHC4g/pub?start=true&amp;loop=true&amp;delayms=3000</t>
  </si>
  <si>
    <t>presentation view</t>
  </si>
  <si>
    <t>https://docs.google.com/presentation/d/1P7EyGcBaz_3Xw21cmnA0pJQESrM0MxlxpG3jMSIHC4g/view</t>
  </si>
  <si>
    <t>presentation html</t>
  </si>
  <si>
    <t>photobooth printing Culver City html</t>
  </si>
  <si>
    <t>https://docs.google.com/presentation/d/1P7EyGcBaz_3Xw21cmnA0pJQESrM0MxlxpG3jMSIHC4g/htmlpresent</t>
  </si>
  <si>
    <t>calendar</t>
  </si>
  <si>
    <t>Calendar - photobooth printing Culver City</t>
  </si>
  <si>
    <t>https://calendar.google.com/calendar/embed?src=5318320b684576dce5abf08db55e9120bb90406ef560b92820f40aed7485b553@group.calendar.google.com</t>
  </si>
  <si>
    <t>Calendar - All Day Event</t>
  </si>
  <si>
    <t>Calendar - photobooth printing Culver City - Event</t>
  </si>
  <si>
    <t>https://www.google.com/calendar/event?eid=aTVldHNhcTJ0OHM3NjgzZjl2Nmx2aWtvYWcgNTMxODMyMGI2ODQ1NzZkY2U1YWJmMDhkYjU1ZTkxMjBiYjkwNDA2ZWY1NjBiOTI4MjBmNDBhZWQ3NDg1YjU1M0Bncm91cC5jYWxlbmRhci5nb29nbGUuY29t</t>
  </si>
  <si>
    <t>https://www.google.com/calendar/event?eid=azRuODZ2aXI1cDJvbm9zbm4zczgxYjA2NzAgNTMxODMyMGI2ODQ1NzZkY2U1YWJmMDhkYjU1ZTkxMjBiYjkwNDA2ZWY1NjBiOTI4MjBmNDBhZWQ3NDg1YjU1M0Bncm91cC5jYWxlbmRhci5nb29nbGUuY29t</t>
  </si>
  <si>
    <t>https://www.google.com/calendar/event?eid=ZGJydGJiY2szbGJxYTZsYmppbXVzODFhaWsgNTMxODMyMGI2ODQ1NzZkY2U1YWJmMDhkYjU1ZTkxMjBiYjkwNDA2ZWY1NjBiOTI4MjBmNDBhZWQ3NDg1YjU1M0Bncm91cC5jYWxlbmRhci5nb29nbGUuY29t</t>
  </si>
  <si>
    <t>https://www.google.com/calendar/event?eid=Y3M0Y3JyMHVndWFmZm5qN3B2NXFndGFzN2MgNTMxODMyMGI2ODQ1NzZkY2U1YWJmMDhkYjU1ZTkxMjBiYjkwNDA2ZWY1NjBiOTI4MjBmNDBhZWQ3NDg1YjU1M0Bncm91cC5jYWxlbmRhci5nb29nbGUuY29t</t>
  </si>
  <si>
    <t>https://www.google.com/calendar/event?eid=ZmViOThrdW0wMm1naGp0bzQxMnN0ZWV0Zm8gNTMxODMyMGI2ODQ1NzZkY2U1YWJmMDhkYjU1ZTkxMjBiYjkwNDA2ZWY1NjBiOTI4MjBmNDBhZWQ3NDg1YjU1M0Bncm91cC5jYWxlbmRhci5nb29nbGUuY29t</t>
  </si>
  <si>
    <t>https://www.google.com/calendar/event?eid=MjE1YTEycG41dWpvdTA1NTBzNWh2YWhicXMgNTMxODMyMGI2ODQ1NzZkY2U1YWJmMDhkYjU1ZTkxMjBiYjkwNDA2ZWY1NjBiOTI4MjBmNDBhZWQ3NDg1YjU1M0Bncm91cC5jYWxlbmRhci5nb29nbGUuY29t</t>
  </si>
  <si>
    <t>https://www.google.com/calendar/event?eid=MHN1YWo2dGU5Y284ZHJtOGFuZDM4M2RzYmMgNTMxODMyMGI2ODQ1NzZkY2U1YWJmMDhkYjU1ZTkxMjBiYjkwNDA2ZWY1NjBiOTI4MjBmNDBhZWQ3NDg1YjU1M0Bncm91cC5jYWxlbmRhci5nb29nbGUuY29t</t>
  </si>
  <si>
    <t>https://www.google.com/calendar/event?eid=MHZqZzEzY3Fsa2p1OWw2ZGx2aXFkbTVqbmMgNTMxODMyMGI2ODQ1NzZkY2U1YWJmMDhkYjU1ZTkxMjBiYjkwNDA2ZWY1NjBiOTI4MjBmNDBhZWQ3NDg1YjU1M0Bncm91cC5jYWxlbmRhci5nb29nbGUuY29t</t>
  </si>
  <si>
    <t>https://www.google.com/calendar/event?eid=MXNtaWNqZWlodnFpYml0MGZmYWtoZHBycTAgNTMxODMyMGI2ODQ1NzZkY2U1YWJmMDhkYjU1ZTkxMjBiYjkwNDA2ZWY1NjBiOTI4MjBmNDBhZWQ3NDg1YjU1M0Bncm91cC5jYWxlbmRhci5nb29nbGUuY29t</t>
  </si>
  <si>
    <t>https://www.google.com/calendar/event?eid=ZXZxaGY2ZTYydTIzMHBiYzFoNnYycWpxcGcgNTMxODMyMGI2ODQ1NzZkY2U1YWJmMDhkYjU1ZTkxMjBiYjkwNDA2ZWY1NjBiOTI4MjBmNDBhZWQ3NDg1YjU1M0Bncm91cC5jYWxlbmRhci5nb29nbGUuY29t</t>
  </si>
  <si>
    <t>https://www.google.com/calendar/event?eid=bTRpNXJwb28yMnI4bXRoaW1kdGNoYjBtNzAgNTMxODMyMGI2ODQ1NzZkY2U1YWJmMDhkYjU1ZTkxMjBiYjkwNDA2ZWY1NjBiOTI4MjBmNDBhZWQ3NDg1YjU1M0Bncm91cC5jYWxlbmRhci5nb29nbGUuY29t</t>
  </si>
  <si>
    <t>https://www.google.com/calendar/event?eid=Nm82NDlyaWt2ZnFrZzRwZWNyNGdtYmlia3MgNTMxODMyMGI2ODQ1NzZkY2U1YWJmMDhkYjU1ZTkxMjBiYjkwNDA2ZWY1NjBiOTI4MjBmNDBhZWQ3NDg1YjU1M0Bncm91cC5jYWxlbmRhci5nb29nbGUuY29t</t>
  </si>
  <si>
    <t>https://www.google.com/calendar/event?eid=Z2c4MWtyYWg4Yzk1cW85NWU2YjkzMXM2dG8gNTMxODMyMGI2ODQ1NzZkY2U1YWJmMDhkYjU1ZTkxMjBiYjkwNDA2ZWY1NjBiOTI4MjBmNDBhZWQ3NDg1YjU1M0Bncm91cC5jYWxlbmRhci5nb29nbGUuY29t</t>
  </si>
  <si>
    <t>https://www.google.com/calendar/event?eid=YXMwOG45OGg3bHY5cHZpbmdzdWxlYWpram8gNTMxODMyMGI2ODQ1NzZkY2U1YWJmMDhkYjU1ZTkxMjBiYjkwNDA2ZWY1NjBiOTI4MjBmNDBhZWQ3NDg1YjU1M0Bncm91cC5jYWxlbmRhci5nb29nbGUuY29t</t>
  </si>
  <si>
    <t>https://www.google.com/calendar/event?eid=aHU2YnM4MWcxbm10NHJwOGhxdHA4ZGpuNTQgNTMxODMyMGI2ODQ1NzZkY2U1YWJmMDhkYjU1ZTkxMjBiYjkwNDA2ZWY1NjBiOTI4MjBmNDBhZWQ3NDg1YjU1M0Bncm91cC5jYWxlbmRhci5nb29nbGUuY29t</t>
  </si>
  <si>
    <t>video</t>
  </si>
  <si>
    <t>https://youtu.be/qmTd78qYxDw</t>
  </si>
  <si>
    <t>https://youtu.be/zp4waK2lX_4</t>
  </si>
  <si>
    <t>https://youtu.be/2-zmmguG0gY</t>
  </si>
  <si>
    <t>https://youtu.be/ZE24djUV0Jk</t>
  </si>
  <si>
    <t>https://youtu.be/3AjCF0_H6pI</t>
  </si>
  <si>
    <t>sheet</t>
  </si>
  <si>
    <t>Sheet1</t>
  </si>
  <si>
    <t>https://docs.google.com/spreadsheets/d/1IVlJBDzgecPWO2M8vCc6m0W4doK4DkcISpo6PYsjJy0/edit#gid=0</t>
  </si>
  <si>
    <t>Keywords</t>
  </si>
  <si>
    <t>https://docs.google.com/spreadsheets/d/1IVlJBDzgecPWO2M8vCc6m0W4doK4DkcISpo6PYsjJy0/edit#gid=1406468298</t>
  </si>
  <si>
    <t>Content</t>
  </si>
  <si>
    <t>https://docs.google.com/spreadsheets/d/1IVlJBDzgecPWO2M8vCc6m0W4doK4DkcISpo6PYsjJy0/edit#gid=145900962</t>
  </si>
  <si>
    <t>Calendar Events</t>
  </si>
  <si>
    <t>https://docs.google.com/spreadsheets/d/1IVlJBDzgecPWO2M8vCc6m0W4doK4DkcISpo6PYsjJy0/edit#gid=1530633280</t>
  </si>
  <si>
    <t>RSS Feeds</t>
  </si>
  <si>
    <t>https://docs.google.com/spreadsheets/d/1IVlJBDzgecPWO2M8vCc6m0W4doK4DkcISpo6PYsjJy0/edit#gid=895211540</t>
  </si>
  <si>
    <t>folder HTML</t>
  </si>
  <si>
    <t>photobooth printing Culver City HTML</t>
  </si>
  <si>
    <t>https://drive.google.com/drive/folders/135B64-UnUx8Oh9-2NXsnF5rml8pxjOUj?usp=sharing</t>
  </si>
  <si>
    <t>HTML</t>
  </si>
  <si>
    <t>photobooth printing Culver City.html</t>
  </si>
  <si>
    <t>https://drive.google.com/file/d/1YkBM6LrFg7MIY1refPTS577YmCgL5K4m/view?usp=sharing</t>
  </si>
  <si>
    <t>folder Microsoft Files</t>
  </si>
  <si>
    <t>photobooth printing Culver City MSFT</t>
  </si>
  <si>
    <t>https://drive.google.com/drive/folders/1zzQhvomKXRV7x2RuLs-FlOQdV4DEkZWb?usp=sharing</t>
  </si>
  <si>
    <t>rental photo booths Culver City</t>
  </si>
  <si>
    <t>https://docs.google.com/document/d/1dfVSOIo1IPLBYklqllevXSMLU5raGKSrHLIsiBfnGIE/edit?usp=sharing</t>
  </si>
  <si>
    <t>rental photo booths Culver City pub</t>
  </si>
  <si>
    <t>https://docs.google.com/document/d/1dfVSOIo1IPLBYklqllevXSMLU5raGKSrHLIsiBfnGIE/pub</t>
  </si>
  <si>
    <t>rental photo booths Culver City view</t>
  </si>
  <si>
    <t>https://docs.google.com/document/d/1dfVSOIo1IPLBYklqllevXSMLU5raGKSrHLIsiBfnGIE/view</t>
  </si>
  <si>
    <t>https://docs.google.com/document/d/1Z-NsyWlt-SgPJafr-NXWAvxyHMAslGvfcWI3WgpxKNs/edit?usp=sharing</t>
  </si>
  <si>
    <t>https://docs.google.com/document/d/1Z-NsyWlt-SgPJafr-NXWAvxyHMAslGvfcWI3WgpxKNs/pub</t>
  </si>
  <si>
    <t>https://docs.google.com/document/d/1Z-NsyWlt-SgPJafr-NXWAvxyHMAslGvfcWI3WgpxKNs/view</t>
  </si>
  <si>
    <t>rent photo booth Culver City</t>
  </si>
  <si>
    <t>https://docs.google.com/document/d/1BVi5J250knGyPL5FUFcqVTlynmjcNCM8mfvcfBhaIxw/edit?usp=sharing</t>
  </si>
  <si>
    <t>rent photo booth Culver City pub</t>
  </si>
  <si>
    <t>https://docs.google.com/document/d/1BVi5J250knGyPL5FUFcqVTlynmjcNCM8mfvcfBhaIxw/pub</t>
  </si>
  <si>
    <t>rent photo booth Culver City view</t>
  </si>
  <si>
    <t>https://docs.google.com/document/d/1BVi5J250knGyPL5FUFcqVTlynmjcNCM8mfvcfBhaIxw/view</t>
  </si>
  <si>
    <t>link</t>
  </si>
  <si>
    <t>https://sites.google.com/view/culvercityphotoboothrentals/culver-city-photo-booths</t>
  </si>
  <si>
    <t>https://sites.google.com/view/photobooth-rental-culver-city/home</t>
  </si>
  <si>
    <t>https://sites.google.com/view/photobooth-rental-culver-city/culver-city-photo-booths</t>
  </si>
  <si>
    <t>https://sites.google.com/view/photobooth-rental-culver-city/video-booth-rentals-culver-city</t>
  </si>
  <si>
    <t>Culver City photo booth</t>
  </si>
  <si>
    <t>https://docs.google.com/document/d/1JWI4hH4ECa3yAELWWJWD3IuzT7Gbpm6i_t4OzdzzpNc/edit?usp=sharing</t>
  </si>
  <si>
    <t>Culver City photo booth pub</t>
  </si>
  <si>
    <t>https://docs.google.com/document/d/1JWI4hH4ECa3yAELWWJWD3IuzT7Gbpm6i_t4OzdzzpNc/pub</t>
  </si>
  <si>
    <t>Culver City photo booth view</t>
  </si>
  <si>
    <t>https://docs.google.com/document/d/1JWI4hH4ECa3yAELWWJWD3IuzT7Gbpm6i_t4OzdzzpNc/view</t>
  </si>
  <si>
    <t>photobooth rental Culver City</t>
  </si>
  <si>
    <t>https://docs.google.com/document/d/1PffKc7FlG0va1AUWiXYkR6VO_kieBvZ4QARXrBZwLIQ/edit?usp=sharing</t>
  </si>
  <si>
    <t>photobooth rental Culver City pub</t>
  </si>
  <si>
    <t>https://docs.google.com/document/d/1PffKc7FlG0va1AUWiXYkR6VO_kieBvZ4QARXrBZwLIQ/pub</t>
  </si>
  <si>
    <t>photobooth rental Culver City view</t>
  </si>
  <si>
    <t>https://docs.google.com/document/d/1PffKc7FlG0va1AUWiXYkR6VO_kieBvZ4QARXrBZwLIQ/view</t>
  </si>
  <si>
    <t>photo booth with backdrop Culver City</t>
  </si>
  <si>
    <t>https://docs.google.com/document/d/1t1D_1c2RX4PjiuIY58FWXIXn5aUJZBpGWjTl85Hi0CI/edit?usp=sharing</t>
  </si>
  <si>
    <t>photo booth with backdrop Culver City pub</t>
  </si>
  <si>
    <t>https://docs.google.com/document/d/1t1D_1c2RX4PjiuIY58FWXIXn5aUJZBpGWjTl85Hi0CI/pub</t>
  </si>
  <si>
    <t>photo booth with backdrop Culver City view</t>
  </si>
  <si>
    <t>https://docs.google.com/document/d/1t1D_1c2RX4PjiuIY58FWXIXn5aUJZBpGWjTl85Hi0CI/view</t>
  </si>
  <si>
    <t>renting a photo booth near Culver City</t>
  </si>
  <si>
    <t>https://docs.google.com/document/d/1vuVRbjep-xfRrEfrY_4cU9FN3UbJMVRVaQpGKRKBUWo/edit?usp=sharing</t>
  </si>
  <si>
    <t>renting a photo booth near Culver City pub</t>
  </si>
  <si>
    <t>https://docs.google.com/document/d/1vuVRbjep-xfRrEfrY_4cU9FN3UbJMVRVaQpGKRKBUWo/pub</t>
  </si>
  <si>
    <t>renting a photo booth near Culver City view</t>
  </si>
  <si>
    <t>https://docs.google.com/document/d/1vuVRbjep-xfRrEfrY_4cU9FN3UbJMVRVaQpGKRKBUWo/view</t>
  </si>
  <si>
    <t>photo booth rental Culver City</t>
  </si>
  <si>
    <t>https://docs.google.com/document/d/1Nx3D5OD4wCMW2Ue7FxsMbpEhUZid1BJtzzWYPF6fUcs/edit?usp=sharing</t>
  </si>
  <si>
    <t>photo booth rental Culver City pub</t>
  </si>
  <si>
    <t>https://docs.google.com/document/d/1Nx3D5OD4wCMW2Ue7FxsMbpEhUZid1BJtzzWYPF6fUcs/pub</t>
  </si>
  <si>
    <t>photo booth rental Culver City view</t>
  </si>
  <si>
    <t>https://docs.google.com/document/d/1Nx3D5OD4wCMW2Ue7FxsMbpEhUZid1BJtzzWYPF6fUcs/view</t>
  </si>
  <si>
    <t>rental a photo booth Culver City</t>
  </si>
  <si>
    <t>https://docs.google.com/document/d/19wuvfXyX_kq9QmrKhgK5hQv5vhlpfXwjaMMp8rnziQo/edit?usp=sharing</t>
  </si>
  <si>
    <t>rental a photo booth Culver City pub</t>
  </si>
  <si>
    <t>https://docs.google.com/document/d/19wuvfXyX_kq9QmrKhgK5hQv5vhlpfXwjaMMp8rnziQo/pub</t>
  </si>
  <si>
    <t>rental a photo booth Culver City view</t>
  </si>
  <si>
    <t>https://docs.google.com/document/d/19wuvfXyX_kq9QmrKhgK5hQv5vhlpfXwjaMMp8rnziQo/view</t>
  </si>
  <si>
    <t>https://docs.google.com/document/d/1FXe59LBlCXj4Xi4pq3h2SkGJe_kRRQw6YiFMqGbsBHk/edit?usp=sharing</t>
  </si>
  <si>
    <t>https://docs.google.com/document/d/1FXe59LBlCXj4Xi4pq3h2SkGJe_kRRQw6YiFMqGbsBHk/pub</t>
  </si>
  <si>
    <t>https://docs.google.com/document/d/1FXe59LBlCXj4Xi4pq3h2SkGJe_kRRQw6YiFMqGbsBHk/view</t>
  </si>
  <si>
    <t>photo booth for rent Culver City</t>
  </si>
  <si>
    <t>https://docs.google.com/document/d/1PGqz94k06S4-AOPvCGStpxtT_WI-g_DU5o_g9mXVMzM/edit?usp=sharing</t>
  </si>
  <si>
    <t>photo booth for rent Culver City pub</t>
  </si>
  <si>
    <t>https://docs.google.com/document/d/1PGqz94k06S4-AOPvCGStpxtT_WI-g_DU5o_g9mXVMzM/pub</t>
  </si>
  <si>
    <t>photo booth for rent Culver City view</t>
  </si>
  <si>
    <t>https://docs.google.com/document/d/1PGqz94k06S4-AOPvCGStpxtT_WI-g_DU5o_g9mXVMzM/view</t>
  </si>
  <si>
    <t>renting a photo booth Culver City</t>
  </si>
  <si>
    <t>https://docs.google.com/document/d/1FO6d64hE6GxBiTB3s2S8Ppp1HhVmPcdYh5t2EWJBBv8/edit?usp=sharing</t>
  </si>
  <si>
    <t>renting a photo booth Culver City pub</t>
  </si>
  <si>
    <t>https://docs.google.com/document/d/1FO6d64hE6GxBiTB3s2S8Ppp1HhVmPcdYh5t2EWJBBv8/pub</t>
  </si>
  <si>
    <t>renting a photo booth Culver City view</t>
  </si>
  <si>
    <t>https://docs.google.com/document/d/1FO6d64hE6GxBiTB3s2S8Ppp1HhVmPcdYh5t2EWJBBv8/view</t>
  </si>
  <si>
    <t>https://docs.google.com/document/d/1FvXRiG5l3T9IDarc5K__paYaXLqTH0_7knsIPW1AbIs/edit?usp=sharing</t>
  </si>
  <si>
    <t>https://docs.google.com/document/d/1FvXRiG5l3T9IDarc5K__paYaXLqTH0_7knsIPW1AbIs/pub</t>
  </si>
  <si>
    <t>https://docs.google.com/document/d/1FvXRiG5l3T9IDarc5K__paYaXLqTH0_7knsIPW1AbIs/view</t>
  </si>
  <si>
    <t>photo booth rentals Culver City</t>
  </si>
  <si>
    <t>https://docs.google.com/document/d/1yswUmTMOPLQRc7ZKKEiSuJIZ7hlg_YbheZkLzCaEefE/edit?usp=sharing</t>
  </si>
  <si>
    <t>photo booth rentals Culver City pub</t>
  </si>
  <si>
    <t>https://docs.google.com/document/d/1yswUmTMOPLQRc7ZKKEiSuJIZ7hlg_YbheZkLzCaEefE/pub</t>
  </si>
  <si>
    <t>photo booth rentals Culver City view</t>
  </si>
  <si>
    <t>https://docs.google.com/document/d/1yswUmTMOPLQRc7ZKKEiSuJIZ7hlg_YbheZkLzCaEefE/view</t>
  </si>
  <si>
    <t>https://docs.google.com/document/d/17gkh3im97B06lP6axM-vvvaRvJGVO04rdk0qLO5A8-k/edit?usp=sharing</t>
  </si>
  <si>
    <t>https://docs.google.com/document/d/17gkh3im97B06lP6axM-vvvaRvJGVO04rdk0qLO5A8-k/pub</t>
  </si>
  <si>
    <t>https://docs.google.com/document/d/17gkh3im97B06lP6axM-vvvaRvJGVO04rdk0qLO5A8-k/view</t>
  </si>
  <si>
    <t>renting a photo booth in Culver City</t>
  </si>
  <si>
    <t>https://docs.google.com/document/d/1f7cSJ5Mxx1yBHPuUv00yf2lfCKxwuE8tMyUKaR6E5K4/edit?usp=sharing</t>
  </si>
  <si>
    <t>renting a photo booth in Culver City pub</t>
  </si>
  <si>
    <t>https://docs.google.com/document/d/1f7cSJ5Mxx1yBHPuUv00yf2lfCKxwuE8tMyUKaR6E5K4/pub</t>
  </si>
  <si>
    <t>renting a photo booth in Culver City view</t>
  </si>
  <si>
    <t>https://docs.google.com/document/d/1f7cSJ5Mxx1yBHPuUv00yf2lfCKxwuE8tMyUKaR6E5K4/view</t>
  </si>
  <si>
    <t>rent a photobooth Culver City</t>
  </si>
  <si>
    <t>https://docs.google.com/document/d/18Hko9RufcGHrFGWfozwFSwWO24r3M2hAs3uyLD8VnVs/edit?usp=sharing</t>
  </si>
  <si>
    <t>rent a photobooth Culver City pub</t>
  </si>
  <si>
    <t>https://docs.google.com/document/d/18Hko9RufcGHrFGWfozwFSwWO24r3M2hAs3uyLD8VnVs/pub</t>
  </si>
  <si>
    <t>rent a photobooth Culver City view</t>
  </si>
  <si>
    <t>https://docs.google.com/document/d/18Hko9RufcGHrFGWfozwFSwWO24r3M2hAs3uyLD8VnVs/view</t>
  </si>
  <si>
    <t>photo booth rental package Culver City</t>
  </si>
  <si>
    <t>https://docs.google.com/document/d/16y2ehmHTbS7DCaEOy7TJVOxe9X4ytpXlFfZfDO39ErI/edit?usp=sharing</t>
  </si>
  <si>
    <t>photo booth rental package Culver City pub</t>
  </si>
  <si>
    <t>https://docs.google.com/document/d/16y2ehmHTbS7DCaEOy7TJVOxe9X4ytpXlFfZfDO39ErI/pub</t>
  </si>
  <si>
    <t>photo booth rental package Culver City view</t>
  </si>
  <si>
    <t>https://docs.google.com/document/d/16y2ehmHTbS7DCaEOy7TJVOxe9X4ytpXlFfZfDO39ErI/view</t>
  </si>
  <si>
    <t>photobooth for rent Culver City</t>
  </si>
  <si>
    <t>https://docs.google.com/document/d/1sL0tqeRg8YW_3fLwAzt5zvbBkTxVz7Boey2OoemkIf4/edit?usp=sharing</t>
  </si>
  <si>
    <t>photobooth for rent Culver City pub</t>
  </si>
  <si>
    <t>https://docs.google.com/document/d/1sL0tqeRg8YW_3fLwAzt5zvbBkTxVz7Boey2OoemkIf4/pub</t>
  </si>
  <si>
    <t>photobooth for rent Culver City view</t>
  </si>
  <si>
    <t>https://docs.google.com/document/d/1sL0tqeRg8YW_3fLwAzt5zvbBkTxVz7Boey2OoemkIf4/view</t>
  </si>
  <si>
    <t>photo booths rent Culver City</t>
  </si>
  <si>
    <t>https://docs.google.com/document/d/1ujRvjGXlrH-QfTVASLCgD7X8ycpERl4QhexjVU4MEso/edit?usp=sharing</t>
  </si>
  <si>
    <t>photo booths rent Culver City pub</t>
  </si>
  <si>
    <t>https://docs.google.com/document/d/1ujRvjGXlrH-QfTVASLCgD7X8ycpERl4QhexjVU4MEso/pub</t>
  </si>
  <si>
    <t>photo booths rent Culver City view</t>
  </si>
  <si>
    <t>https://docs.google.com/document/d/1ujRvjGXlrH-QfTVASLCgD7X8ycpERl4QhexjVU4MEso/view</t>
  </si>
  <si>
    <t>comment</t>
  </si>
  <si>
    <t>https://docs.google.com/spreadsheets/d/1IVlJBDzgecPWO2M8vCc6m0W4doK4DkcISpo6PYsjJy0/edit?disco=AAABSvRmETE</t>
  </si>
  <si>
    <t>https://docs.google.com/drawings/d/16QIWt2RnLYppG5fZKds_SUgXRznMIOCuBmDPsQIjbkU/edit?disco=AAABSwoG0pI</t>
  </si>
  <si>
    <t>https://docs.google.com/document/d/1ujRvjGXlrH-QfTVASLCgD7X8ycpERl4QhexjVU4MEso/edit?disco=AAABSwFd_tw</t>
  </si>
  <si>
    <t>https://docs.google.com/document/d/1sL0tqeRg8YW_3fLwAzt5zvbBkTxVz7Boey2OoemkIf4/edit?disco=AAABSmvD4UM</t>
  </si>
  <si>
    <t>https://docs.google.com/document/d/16y2ehmHTbS7DCaEOy7TJVOxe9X4ytpXlFfZfDO39ErI/edit?disco=AAABSbN41YM</t>
  </si>
  <si>
    <t>https://docs.google.com/document/d/18Hko9RufcGHrFGWfozwFSwWO24r3M2hAs3uyLD8VnVs/edit?disco=AAABL1G1MRg</t>
  </si>
  <si>
    <t>https://docs.google.com/document/d/1f7cSJ5Mxx1yBHPuUv00yf2lfCKxwuE8tMyUKaR6E5K4/edit?disco=AAABSuzpPTc</t>
  </si>
  <si>
    <t>https://docs.google.com/document/d/17gkh3im97B06lP6axM-vvvaRvJGVO04rdk0qLO5A8-k/edit?disco=AAABSvYl0ZM</t>
  </si>
  <si>
    <t>https://docs.google.com/document/d/1yswUmTMOPLQRc7ZKKEiSuJIZ7hlg_YbheZkLzCaEefE/edit?disco=AAABScZVas0</t>
  </si>
  <si>
    <t>https://docs.google.com/document/d/1FvXRiG5l3T9IDarc5K__paYaXLqTH0_7knsIPW1AbIs/edit?disco=AAABL005WuY</t>
  </si>
  <si>
    <t>https://docs.google.com/document/d/1FO6d64hE6GxBiTB3s2S8Ppp1HhVmPcdYh5t2EWJBBv8/edit?disco=AAABScMS_sQ</t>
  </si>
  <si>
    <t>https://docs.google.com/document/d/1PGqz94k06S4-AOPvCGStpxtT_WI-g_DU5o_g9mXVMzM/edit?disco=AAABSuZqeuo</t>
  </si>
  <si>
    <t>https://docs.google.com/document/d/1FXe59LBlCXj4Xi4pq3h2SkGJe_kRRQw6YiFMqGbsBHk/edit?disco=AAABSd9YzuA</t>
  </si>
  <si>
    <t>https://docs.google.com/document/d/19wuvfXyX_kq9QmrKhgK5hQv5vhlpfXwjaMMp8rnziQo/edit?disco=AAABOuZtNfM</t>
  </si>
  <si>
    <t>https://docs.google.com/document/d/1Nx3D5OD4wCMW2Ue7FxsMbpEhUZid1BJtzzWYPF6fUcs/edit?disco=AAABSvI1zso</t>
  </si>
  <si>
    <t>https://docs.google.com/document/d/1vuVRbjep-xfRrEfrY_4cU9FN3UbJMVRVaQpGKRKBUWo/edit?disco=AAABSdZpTfs</t>
  </si>
  <si>
    <t>https://docs.google.com/document/d/1t1D_1c2RX4PjiuIY58FWXIXn5aUJZBpGWjTl85Hi0CI/edit?disco=AAABScpqcWg</t>
  </si>
  <si>
    <t>https://docs.google.com/document/d/1PffKc7FlG0va1AUWiXYkR6VO_kieBvZ4QARXrBZwLIQ/edit?disco=AAABSa7SBtY</t>
  </si>
  <si>
    <t>https://docs.google.com/document/d/1JWI4hH4ECa3yAELWWJWD3IuzT7Gbpm6i_t4OzdzzpNc/edit?disco=AAABOvGO3qg</t>
  </si>
  <si>
    <t>https://docs.google.com/document/d/1BVi5J250knGyPL5FUFcqVTlynmjcNCM8mfvcfBhaIxw/edit?disco=AAABSvK80l0</t>
  </si>
  <si>
    <t>https://docs.google.com/document/d/1Z-NsyWlt-SgPJafr-NXWAvxyHMAslGvfcWI3WgpxKNs/edit?disco=AAABOvQFqwo</t>
  </si>
  <si>
    <t>https://docs.google.com/document/d/1dfVSOIo1IPLBYklqllevXSMLU5raGKSrHLIsiBfnGIE/edit?disco=AAABSvHye70</t>
  </si>
  <si>
    <t>https://docs.google.com/document/d/1dRgMY69WOmI1d9x8ANJN1nI8hCBiyXHABa0eM7UXGBM/edit?disco=AAABL044iA0</t>
  </si>
  <si>
    <t>https://docs.google.com/presentation/d/1P7EyGcBaz_3Xw21cmnA0pJQESrM0MxlxpG3jMSIHC4g/edit?disco=AAABSwPpMuk</t>
  </si>
  <si>
    <t>pdf</t>
  </si>
  <si>
    <t>photobooth printing Culver City-photobooth printing Culver City.pdf</t>
  </si>
  <si>
    <t>https://drive.google.com/file/d/1MTlDPD0aWw9w-Xxq1a1spATMyZaDKllY/view?usp=sharing</t>
  </si>
  <si>
    <t>csv</t>
  </si>
  <si>
    <t>photobooth printing Culver City-photobooth printing Culver City.csv</t>
  </si>
  <si>
    <t>https://drive.google.com/file/d/1-FQRcgfCvYHu3IpY1oDjBAIf2JcoQA89/view?usp=sharing</t>
  </si>
  <si>
    <t>ods</t>
  </si>
  <si>
    <t>photobooth printing Culver City-photobooth printing Culver City.ods</t>
  </si>
  <si>
    <t>https://drive.google.com/file/d/1T7z41T7c6dIPjpRhKDhr_pv-55vy8BtK/view?usp=sharing</t>
  </si>
  <si>
    <t>tsv</t>
  </si>
  <si>
    <t>photobooth printing Culver City-photobooth printing Culver City.tsv</t>
  </si>
  <si>
    <t>https://drive.google.com/file/d/1av7ieVd_2AJFiE-EyjwB6R6buNYwmTCK/view?usp=sharing</t>
  </si>
  <si>
    <t>xlsx</t>
  </si>
  <si>
    <t>photobooth printing Culver City-photobooth printing Culver City.xlsx</t>
  </si>
  <si>
    <t>https://docs.google.com/spreadsheets/d/1gt70b2e9VWXneBKGyvhV1T3pD8r4ZW7R/edit?usp=sharing&amp;ouid=115602453726005426174&amp;rtpof=true&amp;sd=true</t>
  </si>
  <si>
    <t>photobooth printing Culver City-Keywords.pdf</t>
  </si>
  <si>
    <t>https://drive.google.com/file/d/1Iro1lr_HYJxTxNhSkX4vTLlKqnXMhDYi/view?usp=sharing</t>
  </si>
  <si>
    <t>photobooth printing Culver City-Keywords.csv</t>
  </si>
  <si>
    <t>https://drive.google.com/file/d/1xYeUZU6jEr_N2EM3rhoatCKcCW39rqSL/view?usp=sharing</t>
  </si>
  <si>
    <t>photobooth printing Culver City-Keywords.ods</t>
  </si>
  <si>
    <t>https://drive.google.com/file/d/1BWgDtHx9gaRvGYUsRtYmuyhSNVvNY4sf/view?usp=sharing</t>
  </si>
  <si>
    <t>photobooth printing Culver City-Keywords.tsv</t>
  </si>
  <si>
    <t>https://drive.google.com/file/d/1JFoaGeV1Z8S5erWAiwuxxd4CrVrOPWJC/view?usp=sharing</t>
  </si>
  <si>
    <t>photobooth printing Culver City-Keywords.xlsx</t>
  </si>
  <si>
    <t>https://docs.google.com/spreadsheets/d/1if1Ks_5ep5GM1akGvV1982zIHrYil25q/edit?usp=sharing&amp;ouid=115602453726005426174&amp;rtpof=true&amp;sd=true</t>
  </si>
  <si>
    <t>photobooth printing Culver City-Content.pdf</t>
  </si>
  <si>
    <t>https://drive.google.com/file/d/1__QreT3vq9WlpbgnguHGkrGVvCFgDfk3/view?usp=sharing</t>
  </si>
  <si>
    <t>photobooth printing Culver City-Content.csv</t>
  </si>
  <si>
    <t>https://drive.google.com/file/d/101njAbjUAEy1kS4Mz6k2gQ71-uUZuj7A/view?usp=sharing</t>
  </si>
  <si>
    <t>photobooth printing Culver City-Content.ods</t>
  </si>
  <si>
    <t>https://drive.google.com/file/d/1IVAhTv3Bwpyf9RySIS7zluAxpLvugBbH/view?usp=sharing</t>
  </si>
  <si>
    <t>photobooth printing Culver City-Content.tsv</t>
  </si>
  <si>
    <t>https://drive.google.com/file/d/1afPz-2u69Klt7rgpI9VIFB0NLGKBgUzz/view?usp=sharing</t>
  </si>
  <si>
    <t>photobooth printing Culver City-Content.xlsx</t>
  </si>
  <si>
    <t>https://docs.google.com/spreadsheets/d/19MAUbaKtk1Nhv-BxAV0iL50cGBdO3NPR/edit?usp=sharing&amp;ouid=115602453726005426174&amp;rtpof=true&amp;sd=true</t>
  </si>
  <si>
    <t>photobooth printing Culver City-Calendar Events.pdf</t>
  </si>
  <si>
    <t>https://drive.google.com/file/d/1s7Q018Dmekmz_J95nztNN4536RajwPMe/view?usp=sharing</t>
  </si>
  <si>
    <t>photobooth printing Culver City-Calendar Events.csv</t>
  </si>
  <si>
    <t>https://drive.google.com/file/d/1Zl4eEujLSpZtyWAYIpnEKviK0dGvr7Wh/view?usp=sharing</t>
  </si>
  <si>
    <t>photobooth printing Culver City-Calendar Events.ods</t>
  </si>
  <si>
    <t>https://drive.google.com/file/d/1amxhskdTlQlxlRy1SGfMC0a3sxdQ8yCM/view?usp=sharing</t>
  </si>
  <si>
    <t>photobooth printing Culver City-Calendar Events.tsv</t>
  </si>
  <si>
    <t>https://drive.google.com/file/d/1jIZLp62yPCfcYA1cE5YZU23572TFQegT/view?usp=sharing</t>
  </si>
  <si>
    <t>photobooth printing Culver City-Calendar Events.xlsx</t>
  </si>
  <si>
    <t>https://docs.google.com/spreadsheets/d/1oOZ8L1Qhi37suXmLWp8DI74kfh3nOXKj/edit?usp=sharing&amp;ouid=115602453726005426174&amp;rtpof=true&amp;sd=true</t>
  </si>
  <si>
    <t>photobooth printing Culver City-RSS Feeds.pdf</t>
  </si>
  <si>
    <t>https://drive.google.com/file/d/126zbEKZlN_RStbYoKKEA-faGgCDCB4_O/view?usp=sharing</t>
  </si>
  <si>
    <t>photobooth printing Culver City-RSS Feeds.csv</t>
  </si>
  <si>
    <t>https://drive.google.com/file/d/1mZKob_WlIxTb29T3fzcqlkCqNdq8khae/view?usp=sharing</t>
  </si>
  <si>
    <t>photobooth printing Culver City-RSS Feeds.ods</t>
  </si>
  <si>
    <t>https://drive.google.com/file/d/13CaYgRABvVgl6bdzXAIAujeI2Cq_a5gB/view?usp=sharing</t>
  </si>
  <si>
    <t>photobooth printing Culver City-RSS Feeds.tsv</t>
  </si>
  <si>
    <t>https://drive.google.com/file/d/1YTNT2nhFXdoHxptuUMqivUXNfjvcNHDW/view?usp=sharing</t>
  </si>
  <si>
    <t>photobooth printing Culver City-RSS Feeds.xlsx</t>
  </si>
  <si>
    <t>https://docs.google.com/spreadsheets/d/1io41RO5y1N26i2aEzFfSOdlQJXge4LCH/edit?usp=sharing&amp;ouid=115602453726005426174&amp;rtpof=true&amp;sd=true</t>
  </si>
  <si>
    <t>rtf</t>
  </si>
  <si>
    <t>photobooth printing Culver City.rtf</t>
  </si>
  <si>
    <t>https://drive.google.com/file/d/1-kG9GC9XdLJ3hugsxBXH5d4HF5XlEukb/view?usp=sharing</t>
  </si>
  <si>
    <t>txt</t>
  </si>
  <si>
    <t>photobooth printing Culver City.txt</t>
  </si>
  <si>
    <t>https://drive.google.com/file/d/1Qii2Ser-KZIIE8VABesY7qKj3Q2DAY2s/view?usp=sharing</t>
  </si>
  <si>
    <t>rental photo booths Culver City.rtf</t>
  </si>
  <si>
    <t>https://drive.google.com/file/d/1UUNhCNg1SHi3gCuWR3ULkwlT7kO_Q_jV/view?usp=sharing</t>
  </si>
  <si>
    <t>rental photo booths Culver City.txt</t>
  </si>
  <si>
    <t>https://drive.google.com/file/d/1mKVaoJ-Lya7VJ9EJYSvcjsbI7CMGyeZv/view?usp=sharing</t>
  </si>
  <si>
    <t>https://drive.google.com/file/d/1IJabIqORPSLakW9F_O09buYvnUDhtriy/view?usp=sharing</t>
  </si>
  <si>
    <t>https://drive.google.com/file/d/1dVb6O32Z0CJlFnL82QqeXcQJco3L1gQ_/view?usp=sharing</t>
  </si>
  <si>
    <t>rent photo booth Culver City.rtf</t>
  </si>
  <si>
    <t>https://drive.google.com/file/d/11Qx442KfrNuP1qcEBmhXVI9gNMUXAAs0/view?usp=sharing</t>
  </si>
  <si>
    <t>rent photo booth Culver City.txt</t>
  </si>
  <si>
    <t>https://drive.google.com/file/d/19lwF_EFSbW9XMXCC9rgSD0yuYQMWebEZ/view?usp=sharing</t>
  </si>
  <si>
    <t>Culver City photo booth.rtf</t>
  </si>
  <si>
    <t>https://drive.google.com/file/d/1vtHZm8sIitZQyNhs9zpLHp23rkuvPcf7/view?usp=sharing</t>
  </si>
  <si>
    <t>Culver City photo booth.txt</t>
  </si>
  <si>
    <t>https://drive.google.com/file/d/1CuDSkyko3nb6ZB4S3iubNrWi5N-DBodJ/view?usp=sharing</t>
  </si>
  <si>
    <t>photobooth rental Culver City.rtf</t>
  </si>
  <si>
    <t>https://drive.google.com/file/d/1GzmRAA35Z_K_9CfZjnRRGXvQPiyNIy0_/view?usp=sharing</t>
  </si>
  <si>
    <t>photobooth rental Culver City.txt</t>
  </si>
  <si>
    <t>https://drive.google.com/file/d/18kFN_u0sKPcpCh1BOb2tMp_-_TEXo5hZ/view?usp=sharing</t>
  </si>
  <si>
    <t>photo booth with backdrop Culver City.rtf</t>
  </si>
  <si>
    <t>https://drive.google.com/file/d/1JItrS2INjLFYudxEt5aEFQn9xqcYsW45/view?usp=sharing</t>
  </si>
  <si>
    <t>photo booth with backdrop Culver City.txt</t>
  </si>
  <si>
    <t>https://drive.google.com/file/d/1AEixMCEJ1aBgo386xXYkISfOvMYq7WPb/view?usp=sharing</t>
  </si>
  <si>
    <t>renting a photo booth near Culver City.rtf</t>
  </si>
  <si>
    <t>https://drive.google.com/file/d/125e7K7MUsp7512U9gharN1qdqu0terhL/view?usp=sharing</t>
  </si>
  <si>
    <t>renting a photo booth near Culver City.txt</t>
  </si>
  <si>
    <t>https://drive.google.com/file/d/1DJA2gHaqv-eAlL31h6z5R_v-PcJnNIrp/view?usp=sharing</t>
  </si>
  <si>
    <t>photo booth rental Culver City.rtf</t>
  </si>
  <si>
    <t>https://drive.google.com/file/d/1lyvOsSQflUMOBlsPxqx8LFZXp2yqfp7Q/view?usp=sharing</t>
  </si>
  <si>
    <t>photo booth rental Culver City.txt</t>
  </si>
  <si>
    <t>https://drive.google.com/file/d/1flgmieL8q0M3VNBRzNWdrLIg-xFezfJc/view?usp=sharing</t>
  </si>
  <si>
    <t>rental a photo booth Culver City.rtf</t>
  </si>
  <si>
    <t>https://drive.google.com/file/d/1xwuY2XzyLDYxTxqQnzNBoAbOzQ5t4mPX/view?usp=sharing</t>
  </si>
  <si>
    <t>rental a photo booth Culver City.txt</t>
  </si>
  <si>
    <t>https://drive.google.com/file/d/12ROpkw8daV2mY-HGUqgvTxrR-8ll2AC3/view?usp=sharing</t>
  </si>
  <si>
    <t>https://drive.google.com/file/d/1qIqn4ZkVeU-gYVWIj28AVgv-cp-qCu8o/view?usp=sharing</t>
  </si>
  <si>
    <t>https://drive.google.com/file/d/1K1I-Vq_XZ-pCvffEGx1biDo8fUov-cmS/view?usp=sharing</t>
  </si>
  <si>
    <t>photo booth for rent Culver City.rtf</t>
  </si>
  <si>
    <t>https://drive.google.com/file/d/1VQdzL9h__WsMpsJNeBdpC6zqTYhMOzc_/view?usp=sharing</t>
  </si>
  <si>
    <t>photo booth for rent Culver City.txt</t>
  </si>
  <si>
    <t>https://drive.google.com/file/d/1o_wslhB7ZAOCuut3jBI_Q4WhgBDb7LLV/view?usp=sharing</t>
  </si>
  <si>
    <t>renting a photo booth Culver City.rtf</t>
  </si>
  <si>
    <t>https://drive.google.com/file/d/1bC_BmUmKUrbhI_BUA5JoxWobV4S2dib5/view?usp=sharing</t>
  </si>
  <si>
    <t>renting a photo booth Culver City.txt</t>
  </si>
  <si>
    <t>https://drive.google.com/file/d/1MQxPfWrgPYRD4lzs7a5q_gPu36ZQB8o0/view?usp=sharing</t>
  </si>
  <si>
    <t>https://drive.google.com/file/d/1eqgAAp0vYUIkFkyBur6ywuP4Yf_bp-4J/view?usp=sharing</t>
  </si>
  <si>
    <t>https://drive.google.com/file/d/1twUmWu2b5S0xoS0mJL0O82V0LB9mNkqT/view?usp=sharing</t>
  </si>
  <si>
    <t>photo booth rentals Culver City.rtf</t>
  </si>
  <si>
    <t>https://drive.google.com/file/d/1cfRJDdftIDMLyccBmkD22kQKR-mWyQHE/view?usp=sharing</t>
  </si>
  <si>
    <t>photo booth rentals Culver City.txt</t>
  </si>
  <si>
    <t>https://drive.google.com/file/d/13IF2FpYaEp1frPCOy2SRLWeRR8NLG53q/view?usp=sharing</t>
  </si>
  <si>
    <t>https://drive.google.com/file/d/1Xf3jEw-dRdn_WKkeofxxx4_Zk9i6rWVu/view?usp=sharing</t>
  </si>
  <si>
    <t>https://drive.google.com/file/d/1OKEjzTe0XybBmpsh59z0gsldPO-ShNCH/view?usp=sharing</t>
  </si>
  <si>
    <t>renting a photo booth in Culver City.rtf</t>
  </si>
  <si>
    <t>https://drive.google.com/file/d/1eBySbJ_fRDFIrPR9jypu6LwoB-s2_61k/view?usp=sharing</t>
  </si>
  <si>
    <t>renting a photo booth in Culver City.txt</t>
  </si>
  <si>
    <t>https://drive.google.com/file/d/1ShZP4EWgBxUFXUSsDZP2iN2emfr1y38s/view?usp=sharing</t>
  </si>
  <si>
    <t>rent a photobooth Culver City.rtf</t>
  </si>
  <si>
    <t>https://drive.google.com/file/d/1uvmoNoTXKBQa3pKEe7TAx-xyxLXfG56L/view?usp=sharing</t>
  </si>
  <si>
    <t>rent a photobooth Culver City.txt</t>
  </si>
  <si>
    <t>https://drive.google.com/file/d/1TiZYNq-blmhWQobQmrfwfIjiSmBvzy78/view?usp=sharing</t>
  </si>
  <si>
    <t>photo booth rental package Culver City.rtf</t>
  </si>
  <si>
    <t>https://drive.google.com/file/d/1AOKPzR57ZhRLyfid1RWA3JhVsiMM7xz-/view?usp=sharing</t>
  </si>
  <si>
    <t>photo booth rental package Culver City.txt</t>
  </si>
  <si>
    <t>https://drive.google.com/file/d/1rl8_tOAS9WIN1Q1Z7195od3KbSFgikZ9/view?usp=sharing</t>
  </si>
  <si>
    <t>photobooth for rent Culver City.rtf</t>
  </si>
  <si>
    <t>https://drive.google.com/file/d/1t0P1-DE9IbQAW7TUahspibByLNLH1_UW/view?usp=sharing</t>
  </si>
  <si>
    <t>photobooth for rent Culver City.txt</t>
  </si>
  <si>
    <t>https://drive.google.com/file/d/1H7RxvPT7aXZJeIGngzP_VjWm4OqrRuqQ/view?usp=sharing</t>
  </si>
  <si>
    <t>photo booths rent Culver City.rtf</t>
  </si>
  <si>
    <t>https://drive.google.com/file/d/1-JTkA1bgxp6BV6P7PvyuRkoQDqSWLnvX/view?usp=sharing</t>
  </si>
  <si>
    <t>photo booths rent Culver City.txt</t>
  </si>
  <si>
    <t>https://drive.google.com/file/d/13gTN4tDm1Fjo9lrr21OZ_xIHR_rNtvU3/view?usp=sharing</t>
  </si>
  <si>
    <t>photobooth printing Culver City.pdf</t>
  </si>
  <si>
    <t>https://drive.google.com/file/d/13qw0MpSwTXCgmqU0eqn_tzfcL65U1xzF/view?usp=sharing</t>
  </si>
  <si>
    <t>rental photo booths Culver City.pdf</t>
  </si>
  <si>
    <t>https://drive.google.com/file/d/1Ln7Cwuk5Wm3IfwEcndpU5NbXJQNqLt-o/view?usp=sharing</t>
  </si>
  <si>
    <t>https://drive.google.com/file/d/1tmW9fc49RwFPjRF1p4aV6w1mj18zh3PJ/view?usp=sharing</t>
  </si>
  <si>
    <t>rent photo booth Culver City.pdf</t>
  </si>
  <si>
    <t>https://drive.google.com/file/d/1URwjnW1_FUD4b33HCvFFlGQqcoN3UYto/view?usp=sharing</t>
  </si>
  <si>
    <t>Culver City photo booth.pdf</t>
  </si>
  <si>
    <t>https://drive.google.com/file/d/1ZWOY7SFfSIRvY7Hld27k_QwxouMpe1Q3/view?usp=sharing</t>
  </si>
  <si>
    <t>photobooth rental Culver City.pdf</t>
  </si>
  <si>
    <t>https://drive.google.com/file/d/1uUAqWwWj-akvXUq9x4T1NqJ1BwQ8rqj8/view?usp=sharing</t>
  </si>
  <si>
    <t>photo booth with backdrop Culver City.pdf</t>
  </si>
  <si>
    <t>https://drive.google.com/file/d/1lGNM3WHiPnbcjRbIBb5qAjBw1h8V2kG1/view?usp=sharing</t>
  </si>
  <si>
    <t>renting a photo booth near Culver City.pdf</t>
  </si>
  <si>
    <t>https://drive.google.com/file/d/1nMruleQ2ze-_6LS8-lqRDm_XNgmDAf7z/view?usp=sharing</t>
  </si>
  <si>
    <t>photo booth rental Culver City.pdf</t>
  </si>
  <si>
    <t>https://drive.google.com/file/d/1mXKzsKY_CtA_9e-5CmVRafq4P7CPlhuS/view?usp=sharing</t>
  </si>
  <si>
    <t>rental a photo booth Culver City.pdf</t>
  </si>
  <si>
    <t>https://drive.google.com/file/d/1dtOgZOjIsyL99yMnJrtnIp_xJtMwOgQf/view?usp=sharing</t>
  </si>
  <si>
    <t>https://drive.google.com/file/d/1WS-5ziIPyMdy5-nZrsuZW2apQC1hV8Ns/view?usp=sharing</t>
  </si>
  <si>
    <t>photo booth for rent Culver City.pdf</t>
  </si>
  <si>
    <t>https://drive.google.com/file/d/1VaEr__04aSA8OM0Oy84d4X4936Q2XuRM/view?usp=sharing</t>
  </si>
  <si>
    <t>renting a photo booth Culver City.pdf</t>
  </si>
  <si>
    <t>https://drive.google.com/file/d/1zXdIP46vokunu3GiEMpUBJNgpU6ZrFyo/view?usp=sharing</t>
  </si>
  <si>
    <t>https://drive.google.com/file/d/195zO-C0nZDBRDDj7y2n02VqMxTcBLkKK/view?usp=sharing</t>
  </si>
  <si>
    <t>photo booth rentals Culver City.pdf</t>
  </si>
  <si>
    <t>https://drive.google.com/file/d/1tMLNptILRhVP5tuE5L-lHt3DKCfxbzgI/view?usp=sharing</t>
  </si>
  <si>
    <t>https://drive.google.com/file/d/11kVSOEsXJdCevlHi1ZPAsiM_XCKblqzU/view?usp=sharing</t>
  </si>
  <si>
    <t>renting a photo booth in Culver City.pdf</t>
  </si>
  <si>
    <t>https://drive.google.com/file/d/1Vn9vGtTLosMQIjrGYfi7DjT-g_plZe0n/view?usp=sharing</t>
  </si>
  <si>
    <t>rent a photobooth Culver City.pdf</t>
  </si>
  <si>
    <t>https://drive.google.com/file/d/1SmzjW1VHgZwAwWBcowP1PkCxyESmnM4z/view?usp=sharing</t>
  </si>
  <si>
    <t>photo booth rental package Culver City.pdf</t>
  </si>
  <si>
    <t>https://drive.google.com/file/d/1t7tpxh2RA_Sw8RVKJlOysKP1gFMPvmdi/view?usp=sharing</t>
  </si>
  <si>
    <t>photobooth for rent Culver City.pdf</t>
  </si>
  <si>
    <t>https://drive.google.com/file/d/1dd46Mwzy6v1S4EvV90mf9DjVS0LUG6tC/view?usp=sharing</t>
  </si>
  <si>
    <t>photo booths rent Culver City.pdf</t>
  </si>
  <si>
    <t>https://drive.google.com/file/d/1GJDzfzOE-kNS36BjjGvTVrv20pJ-GlL1/view?usp=sharing</t>
  </si>
  <si>
    <t>docx</t>
  </si>
  <si>
    <t>photobooth printing Culver City.docx</t>
  </si>
  <si>
    <t>https://docs.google.com/document/d/18PITlPHW35zGZR6ybm6CjWLHtL30Pns6/edit?usp=sharing&amp;ouid=115602453726005426174&amp;rtpof=true&amp;sd=true</t>
  </si>
  <si>
    <t>rental photo booths Culver City.docx</t>
  </si>
  <si>
    <t>https://docs.google.com/document/d/1tT0Wk6oi8RnfAetXOsDSzXPaz_HWoZHM/edit?usp=sharing&amp;ouid=115602453726005426174&amp;rtpof=true&amp;sd=true</t>
  </si>
  <si>
    <t>https://docs.google.com/document/d/12B-JPICpoGuLB37dkjiHojPykfyh_XLk/edit?usp=sharing&amp;ouid=115602453726005426174&amp;rtpof=true&amp;sd=true</t>
  </si>
  <si>
    <t>rent photo booth Culver City.docx</t>
  </si>
  <si>
    <t>https://docs.google.com/document/d/1CF5w_vlKXQZdHx2jce8w-_IOcjtL30LA/edit?usp=sharing&amp;ouid=115602453726005426174&amp;rtpof=true&amp;sd=true</t>
  </si>
  <si>
    <t>Culver City photo booth.docx</t>
  </si>
  <si>
    <t>https://docs.google.com/document/d/17qOMxZF-sXA-Vf1BZf5wXcvUbZU1WK1y/edit?usp=sharing&amp;ouid=115602453726005426174&amp;rtpof=true&amp;sd=true</t>
  </si>
  <si>
    <t>photobooth rental Culver City.docx</t>
  </si>
  <si>
    <t>https://docs.google.com/document/d/1yC_S5UmWg0lhkqodx98ADQil7lvELzZ-/edit?usp=sharing&amp;ouid=115602453726005426174&amp;rtpof=true&amp;sd=true</t>
  </si>
  <si>
    <t>photo booth with backdrop Culver City.docx</t>
  </si>
  <si>
    <t>https://docs.google.com/document/d/1AqrFe7sVDF0QS6YPw1ylRD28HgoUSrkM/edit?usp=sharing&amp;ouid=115602453726005426174&amp;rtpof=true&amp;sd=true</t>
  </si>
  <si>
    <t>renting a photo booth near Culver City.docx</t>
  </si>
  <si>
    <t>https://docs.google.com/document/d/1HVfiqzd4YBCpH6oWHLzLEEXNF5cH_Toi/edit?usp=sharing&amp;ouid=115602453726005426174&amp;rtpof=true&amp;sd=true</t>
  </si>
  <si>
    <t>photo booth rental Culver City.docx</t>
  </si>
  <si>
    <t>https://docs.google.com/document/d/1G6H43tXTbeAZ2btlfGqgNA4BabYwJJx1/edit?usp=sharing&amp;ouid=115602453726005426174&amp;rtpof=true&amp;sd=true</t>
  </si>
  <si>
    <t>rental a photo booth Culver City.docx</t>
  </si>
  <si>
    <t>https://docs.google.com/document/d/1RAGnGUje19pkWTpP8HSFF8y_rZyeuzqM/edit?usp=sharing&amp;ouid=115602453726005426174&amp;rtpof=true&amp;sd=true</t>
  </si>
  <si>
    <t>https://docs.google.com/document/d/1EyrAAC3jcF1MoIgvuy1WcICy4UdIUw34/edit?usp=sharing&amp;ouid=115602453726005426174&amp;rtpof=true&amp;sd=true</t>
  </si>
  <si>
    <t>photo booth for rent Culver City.docx</t>
  </si>
  <si>
    <t>https://docs.google.com/document/d/1Uhmu4iCbUCdAfYzy6y8bU05XFW9aXb4Z/edit?usp=sharing&amp;ouid=115602453726005426174&amp;rtpof=true&amp;sd=true</t>
  </si>
  <si>
    <t>renting a photo booth Culver City.docx</t>
  </si>
  <si>
    <t>https://docs.google.com/document/d/1TzEKagqYLZO_clFGpp6Xmf0ogsGZrhb1/edit?usp=sharing&amp;ouid=115602453726005426174&amp;rtpof=true&amp;sd=true</t>
  </si>
  <si>
    <t>https://docs.google.com/document/d/1LBQFR9giKovUOvubNAydGDmGOA4qPLle/edit?usp=sharing&amp;ouid=115602453726005426174&amp;rtpof=true&amp;sd=true</t>
  </si>
  <si>
    <t>photo booth rentals Culver City.docx</t>
  </si>
  <si>
    <t>https://docs.google.com/document/d/124eRXoeVofqyF97XvaGtNlY22WUgkQsU/edit?usp=sharing&amp;ouid=115602453726005426174&amp;rtpof=true&amp;sd=true</t>
  </si>
  <si>
    <t>https://docs.google.com/document/d/1u19Lzwc5Xkhxc6iG0syclXmR7tGi-W2f/edit?usp=sharing&amp;ouid=115602453726005426174&amp;rtpof=true&amp;sd=true</t>
  </si>
  <si>
    <t>renting a photo booth in Culver City.docx</t>
  </si>
  <si>
    <t>https://docs.google.com/document/d/1_wGSzIfmlYikeoy9oGZpFklMgdR6EWu9/edit?usp=sharing&amp;ouid=115602453726005426174&amp;rtpof=true&amp;sd=true</t>
  </si>
  <si>
    <t>rent a photobooth Culver City.docx</t>
  </si>
  <si>
    <t>https://docs.google.com/document/d/1PIGpP5tkxachs15rOjGcziMs7NdapXzc/edit?usp=sharing&amp;ouid=115602453726005426174&amp;rtpof=true&amp;sd=true</t>
  </si>
  <si>
    <t>photo booth rental package Culver City.docx</t>
  </si>
  <si>
    <t>https://docs.google.com/document/d/1sXEEQPP68cRW3u1V4HgfF3AAAHP_Uvp9/edit?usp=sharing&amp;ouid=115602453726005426174&amp;rtpof=true&amp;sd=true</t>
  </si>
  <si>
    <t>photobooth for rent Culver City.docx</t>
  </si>
  <si>
    <t>https://docs.google.com/document/d/13vHALHiC_7GOo7pfyTrqMrd-bWKUClRy/edit?usp=sharing&amp;ouid=115602453726005426174&amp;rtpof=true&amp;sd=true</t>
  </si>
  <si>
    <t>photo booths rent Culver City.docx</t>
  </si>
  <si>
    <t>https://docs.google.com/document/d/1PcjtoMw2iusNVdlvcpqbU3sUsqz6nsaj/edit?usp=sharing&amp;ouid=115602453726005426174&amp;rtpof=true&amp;sd=true</t>
  </si>
  <si>
    <t>odt</t>
  </si>
  <si>
    <t>photobooth printing Culver City.odt</t>
  </si>
  <si>
    <t>https://drive.google.com/file/d/19bHkIz7ty3cpXM4ds7oSz57_QUKkIpsS/view?usp=sharing</t>
  </si>
  <si>
    <t>zip</t>
  </si>
  <si>
    <t>photobooth printing Culver City.zip</t>
  </si>
  <si>
    <t>https://drive.google.com/file/d/1wMN0sUHV44Rf0ZIWly_wTlqnur3PC12s/view?usp=sharing</t>
  </si>
  <si>
    <t>epub</t>
  </si>
  <si>
    <t>photobooth printing Culver City.epub</t>
  </si>
  <si>
    <t>https://drive.google.com/file/d/1nlL3lsnLmpRZZMzh-tfdQnTGIm0WI5Xz/view?usp=sharing</t>
  </si>
  <si>
    <t>rental photo booths Culver City.odt</t>
  </si>
  <si>
    <t>https://drive.google.com/file/d/12379jD0zj-1vcgkYiZgpsFmovHM0Q1NB/view?usp=sharing</t>
  </si>
  <si>
    <t>rental photo booths Culver City.zip</t>
  </si>
  <si>
    <t>https://drive.google.com/file/d/1ghpFnlg0EyBAgyU7Tg2ZDhPBrakm9irF/view?usp=sharing</t>
  </si>
  <si>
    <t>rental photo booths Culver City.epub</t>
  </si>
  <si>
    <t>https://drive.google.com/file/d/1WVDatyNjQ4Lo7PhfiOQkUPWGZ1usS8LM/view?usp=sharing</t>
  </si>
  <si>
    <t>https://drive.google.com/file/d/1qabpodUpu9S_LDEwFWcyioOlKBZn6L49/view?usp=sharing</t>
  </si>
  <si>
    <t>https://drive.google.com/file/d/1u1oxh9YFmgub1fuVPang_wAsRC8Io4FA/view?usp=sharing</t>
  </si>
  <si>
    <t>https://drive.google.com/file/d/1BYDiDxfAnSRRZhcVl_tSnjhcVqF0MYfs/view?usp=sharing</t>
  </si>
  <si>
    <t>rent photo booth Culver City.odt</t>
  </si>
  <si>
    <t>https://drive.google.com/file/d/1EtOTbwUY8yvA_OyEd7XJC_OMoQdROb0O/view?usp=sharing</t>
  </si>
  <si>
    <t>rent photo booth Culver City.zip</t>
  </si>
  <si>
    <t>https://drive.google.com/file/d/1-AqrcjW-NaDD8zb8BaC1-Y_DLhvlzJ87/view?usp=sharing</t>
  </si>
  <si>
    <t>rent photo booth Culver City.epub</t>
  </si>
  <si>
    <t>https://drive.google.com/file/d/1QYu527lway8pW47XWEflpqkqAfm2tbIV/view?usp=sharing</t>
  </si>
  <si>
    <t>Culver City photo booth.odt</t>
  </si>
  <si>
    <t>https://drive.google.com/file/d/1CPQKuiHGTDJR1tWlvm8-ZE2lNCL9nwU4/view?usp=sharing</t>
  </si>
  <si>
    <t>Culver City photo booth.zip</t>
  </si>
  <si>
    <t>https://drive.google.com/file/d/10SaVXpatDRUu-UVWVhxq3-wQEWhHhf3X/view?usp=sharing</t>
  </si>
  <si>
    <t>Culver City photo booth.epub</t>
  </si>
  <si>
    <t>https://drive.google.com/file/d/1HoX-Bwy0JjLCyF69mrVKAKGLrYfAlX22/view?usp=sharing</t>
  </si>
  <si>
    <t>photobooth rental Culver City.odt</t>
  </si>
  <si>
    <t>https://drive.google.com/file/d/1NRUzY0XtlFAi7OzVZ2O7ZB7IuBURqua0/view?usp=sharing</t>
  </si>
  <si>
    <t>photobooth rental Culver City.zip</t>
  </si>
  <si>
    <t>https://drive.google.com/file/d/1tsldVe2Aqjg6nNY3iV9tGcDP2ucWcYat/view?usp=sharing</t>
  </si>
  <si>
    <t>photobooth rental Culver City.epub</t>
  </si>
  <si>
    <t>https://drive.google.com/file/d/184UDmt280CcaF870SjAHo9cFDLZAnGqD/view?usp=sharing</t>
  </si>
  <si>
    <t>photo booth with backdrop Culver City.odt</t>
  </si>
  <si>
    <t>https://drive.google.com/file/d/1QWhu4CHEgD81NdkLifwhL1WZWKhaGWSl/view?usp=sharing</t>
  </si>
  <si>
    <t>photo booth with backdrop Culver City.zip</t>
  </si>
  <si>
    <t>https://drive.google.com/file/d/1giniiUIScZldvOTBj_OHjA5Id_PiM1U9/view?usp=sharing</t>
  </si>
  <si>
    <t>photo booth with backdrop Culver City.epub</t>
  </si>
  <si>
    <t>https://drive.google.com/file/d/1FBEMVU1-JxBjm2HdoCd4z7344G8A4jg1/view?usp=sharing</t>
  </si>
  <si>
    <t>renting a photo booth near Culver City.odt</t>
  </si>
  <si>
    <t>https://drive.google.com/file/d/1JpEbYMWzTNQyvD7i0_eYBusXR23EJrSX/view?usp=sharing</t>
  </si>
  <si>
    <t>renting a photo booth near Culver City.zip</t>
  </si>
  <si>
    <t>https://drive.google.com/file/d/1y9YwTr3cOH7QTgZIZFHoAxRh8EEeH0F6/view?usp=sharing</t>
  </si>
  <si>
    <t>renting a photo booth near Culver City.epub</t>
  </si>
  <si>
    <t>https://drive.google.com/file/d/13epYrNyNFDzaHSeqDuAgeeyY4ULVrYBS/view?usp=sharing</t>
  </si>
  <si>
    <t>photo booth rental Culver City.odt</t>
  </si>
  <si>
    <t>https://drive.google.com/file/d/166jklD7SRHBJH-LoVWfETemNV1Zy-ZER/view?usp=sharing</t>
  </si>
  <si>
    <t>photo booth rental Culver City.zip</t>
  </si>
  <si>
    <t>https://drive.google.com/file/d/1dyyl4relvKmAN5HPNfykrHLLLAccmDgu/view?usp=sharing</t>
  </si>
  <si>
    <t>photo booth rental Culver City.epub</t>
  </si>
  <si>
    <t>https://drive.google.com/file/d/1DL8yXDLySkNMTrdylSabC0m1sp4c5Dtg/view?usp=sharing</t>
  </si>
  <si>
    <t>rental a photo booth Culver City.odt</t>
  </si>
  <si>
    <t>https://drive.google.com/file/d/1MaiqHbnI6pL_5n9rahCV56ti1k0Sm6UR/view?usp=sharing</t>
  </si>
  <si>
    <t>rental a photo booth Culver City.zip</t>
  </si>
  <si>
    <t>https://drive.google.com/file/d/14oDnLO4R2piZs6uiusDDIWQyk1nfpeU3/view?usp=sharing</t>
  </si>
  <si>
    <t>rental a photo booth Culver City.epub</t>
  </si>
  <si>
    <t>https://drive.google.com/file/d/13x6KbAEiUY2q_8FO7KmHFQ2ah3MDCBnD/view?usp=sharing</t>
  </si>
  <si>
    <t>https://drive.google.com/file/d/1z55QcoVyYY9l35wsnilCdkuzL4_DhopC/view?usp=sharing</t>
  </si>
  <si>
    <t>https://drive.google.com/file/d/1K-HQ-hoHBDIR2JwRUSqWCu4-o0hOfJmh/view?usp=sharing</t>
  </si>
  <si>
    <t>https://drive.google.com/file/d/13th4OunniZILc0Szwoxj57jOmDj4BdB5/view?usp=sharing</t>
  </si>
  <si>
    <t>photo booth for rent Culver City.odt</t>
  </si>
  <si>
    <t>https://drive.google.com/file/d/10qxFtprOxK-s52-781dvAm8DAmeifg0n/view?usp=sharing</t>
  </si>
  <si>
    <t>photo booth for rent Culver City.zip</t>
  </si>
  <si>
    <t>https://drive.google.com/file/d/1EduhI12GsJ8cVKTtJHnfUo_CSXRm00ZS/view?usp=sharing</t>
  </si>
  <si>
    <t>photo booth for rent Culver City.epub</t>
  </si>
  <si>
    <t>https://drive.google.com/file/d/1Zvw3JWSMExupyal_-6vNuSpvXovVyVlg/view?usp=sharing</t>
  </si>
  <si>
    <t>renting a photo booth Culver City.odt</t>
  </si>
  <si>
    <t>https://drive.google.com/file/d/1_kiAguFJRZE0KlZZtvF3IxHHY8h_Sf0s/view?usp=sharing</t>
  </si>
  <si>
    <t>renting a photo booth Culver City.zip</t>
  </si>
  <si>
    <t>https://drive.google.com/file/d/1mtxCYx1PeJBm4RoNRXMXvaDMrnSQtP2v/view?usp=sharing</t>
  </si>
  <si>
    <t>renting a photo booth Culver City.epub</t>
  </si>
  <si>
    <t>https://drive.google.com/file/d/1pMUkl5aXisgNbzjwyxQZ9MVmzhh3Znpt/view?usp=sharing</t>
  </si>
  <si>
    <t>https://drive.google.com/file/d/1cTiv8WOQHwZpJvuADY6NvaWGWqUxIiGw/view?usp=sharing</t>
  </si>
  <si>
    <t>https://drive.google.com/file/d/1YpKkld53w9aohZqAdxooJytUatgdKMt1/view?usp=sharing</t>
  </si>
  <si>
    <t>https://drive.google.com/file/d/1ILOkWXt_m9Qs1tdQIOUvD3km3RpVE1A6/view?usp=sharing</t>
  </si>
  <si>
    <t>photo booth rentals Culver City.odt</t>
  </si>
  <si>
    <t>https://drive.google.com/file/d/1xvIDw0RosZlNlKxOfyjMRlWOwJVb54d1/view?usp=sharing</t>
  </si>
  <si>
    <t>photo booth rentals Culver City.zip</t>
  </si>
  <si>
    <t>https://drive.google.com/file/d/1fpN8l9CNuwpzEVvhRAOjfkN-ChApGUPI/view?usp=sharing</t>
  </si>
  <si>
    <t>photo booth rentals Culver City.epub</t>
  </si>
  <si>
    <t>https://drive.google.com/file/d/1ytDpVTlAeolbcuL3APIY2XHqJVCKwGtR/view?usp=sharing</t>
  </si>
  <si>
    <t>https://drive.google.com/file/d/18loqA3P9ereV4mzFuN8jjaOygqlRRMmU/view?usp=sharing</t>
  </si>
  <si>
    <t>https://drive.google.com/file/d/1468D4jBQJaiBtOzUJc2RKtTwY3rf0fXK/view?usp=sharing</t>
  </si>
  <si>
    <t>https://drive.google.com/file/d/1726-ETOrhzIedaIDmNeXx7JJLdGhIXhA/view?usp=sharing</t>
  </si>
  <si>
    <t>renting a photo booth in Culver City.odt</t>
  </si>
  <si>
    <t>https://drive.google.com/file/d/13ifqdcWdt7EtsVbtiSkwGJBe00Tn-GUi/view?usp=sharing</t>
  </si>
  <si>
    <t>renting a photo booth in Culver City.zip</t>
  </si>
  <si>
    <t>https://drive.google.com/file/d/1FusKEf2Z8AyCL3eQmwNJ8hGt4-2Rdpxi/view?usp=sharing</t>
  </si>
  <si>
    <t>renting a photo booth in Culver City.epub</t>
  </si>
  <si>
    <t>https://drive.google.com/file/d/1ML5s5Ythe4YZXOQSDuTK1ipP44ZlzcUG/view?usp=sharing</t>
  </si>
  <si>
    <t>rent a photobooth Culver City.odt</t>
  </si>
  <si>
    <t>https://drive.google.com/file/d/1W51C2krMCzESiham62U3aqiikb8NPzWM/view?usp=sharing</t>
  </si>
  <si>
    <t>rent a photobooth Culver City.zip</t>
  </si>
  <si>
    <t>https://drive.google.com/file/d/1ij-EAtRwTXlb1HL7tKf-2A9NaOdSomi9/view?usp=sharing</t>
  </si>
  <si>
    <t>rent a photobooth Culver City.epub</t>
  </si>
  <si>
    <t>https://drive.google.com/file/d/1X_-20dOMK2GzlH3Hm2fRmRbrumfBeI8f/view?usp=sharing</t>
  </si>
  <si>
    <t>photo booth rental package Culver City.odt</t>
  </si>
  <si>
    <t>https://drive.google.com/file/d/1rxUiOiPoo0PJ2OBUmU1Vb04vFDqGCRNf/view?usp=sharing</t>
  </si>
  <si>
    <t>photo booth rental package Culver City.zip</t>
  </si>
  <si>
    <t>https://drive.google.com/file/d/1RoXMfjeVM1lVWs0NbEc6N7r9GIT7pK6m/view?usp=sharing</t>
  </si>
  <si>
    <t>photo booth rental package Culver City.epub</t>
  </si>
  <si>
    <t>https://drive.google.com/file/d/1eVyDDSydOtSga65h0ikqK0GkI6npvfJW/view?usp=sharing</t>
  </si>
  <si>
    <t>photobooth for rent Culver City.odt</t>
  </si>
  <si>
    <t>https://drive.google.com/file/d/1mU6xpl0MLb8YstVFYS_26NU64eJBbEPl/view?usp=sharing</t>
  </si>
  <si>
    <t>photobooth for rent Culver City.zip</t>
  </si>
  <si>
    <t>https://drive.google.com/file/d/11lmDhIbKDQu8kl_QVv2Ad4uTjgF43Izi/view?usp=sharing</t>
  </si>
  <si>
    <t>photobooth for rent Culver City.epub</t>
  </si>
  <si>
    <t>https://drive.google.com/file/d/1QHCXKYTtM--O7iF7L3-kEruZQ-rVCSsM/view?usp=sharing</t>
  </si>
  <si>
    <t>photo booths rent Culver City.odt</t>
  </si>
  <si>
    <t>https://drive.google.com/file/d/16hfPygSljw-P-OaRMbLDTNFT_fIZ-hGT/view?usp=sharing</t>
  </si>
  <si>
    <t>photo booths rent Culver City.zip</t>
  </si>
  <si>
    <t>https://drive.google.com/file/d/1HXU095olJzGBEBf9p2u1Y4InlwHzXe-M/view?usp=sharing</t>
  </si>
  <si>
    <t>photo booths rent Culver City.epub</t>
  </si>
  <si>
    <t>https://drive.google.com/file/d/1e4h4qQCDmR-VqKyFH3i_5fCN0-ClI5js/view?usp=sharing</t>
  </si>
  <si>
    <t>https://drive.google.com/file/d/1GHDbW145SQXXHMdI3n0IVsbbhKebzXHh/view?usp=sharing</t>
  </si>
  <si>
    <t>pptx</t>
  </si>
  <si>
    <t>photobooth printing Culver City.pptx</t>
  </si>
  <si>
    <t>https://docs.google.com/presentation/d/1q_u8EFMinNJt5Nf7NajpsP1v9fH7Xb1h/edit?usp=sharing&amp;ouid=115602453726005426174&amp;rtpof=true&amp;sd=true</t>
  </si>
  <si>
    <t>odp</t>
  </si>
  <si>
    <t>photobooth printing Culver City.odp</t>
  </si>
  <si>
    <t>https://drive.google.com/file/d/1_CCIZMHs1G2dPLWq0ukDhiosoad8ZBZ4/view?usp=sharing</t>
  </si>
  <si>
    <t>https://drive.google.com/file/d/1hQF_dQL0dIZRVks60x-r6mXOPxkfvkc6/view?usp=sharing</t>
  </si>
  <si>
    <t>keyword</t>
  </si>
  <si>
    <t>article</t>
  </si>
  <si>
    <t xml:space="preserve">{following|subsequent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 Photo Booth Rental provides instant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guests. Who doesn't {love|adore} to snap photos and videos in a photo booth? People {love|adore} to {take possession of|seize|take over|occupy|capture|invade|take control of|appropriate|commandeer} 360 videos of themselves, {act|deed|exploit|achievement|accomplishment|feat|stroke|battle|fighting|combat|conflict|engagement|encounter|clash|skirmish|dogfight|raid|war|warfare|suit|prosecution|lawsuit|proceedings|case|court case|charge} a {tiny|little} wacky, and have fun in the 360 video booth. A 360 video Booth is a fun memory maker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{all|every} {era|period|time|times|epoch|grow old|become old|mature|get older} they {see|look} that photo or that memory pops {happening|going on|occurring|taking place|up|in the works|stirring} {on|upon} their timeline, they will think of that moment, that corporate event, and the brand. {} {} A 360 video Booth is an excellent tool for video {publicity|promotion|marketing} content creation. Creating social media content at your {matter|issue|concern|business|situation|event|thing} can be {challenging|inspiring} {following|subsequent to|behind|later than|past|gone|once|when|as soon as|considering|taking into account|with|bearing in mind|taking into consideration|afterward|subsequently|later|next|in the manner of|in imitation of|similar to|like|in the same way as} {so|for that reason|therefore|hence|as a result|consequently|thus|in view of that|appropriately|suitably|correspondingly|fittingly} many {additional|extra|supplementary|further|new|other} things going {on|upon} at your event. Rent a 360 video Booth, and you have a content {start|commencement|opening|launch|foundation|establishment|creation|inauguration|initiation|introduction|instigation} machine! Renting a 360 video Booth at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will {have enough money|pay for|have the funds for|manage to pay for|find the money for|come up with the money for|meet the expense of|give|offer|present|allow|provide} your brand activation more fun, audience engagement, and {make|create} {funny|humorous|entertaining|comical|witty|droll|hilarious} videos for your guests. Your 360 video Booth activation will {permit|allow} for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brand. {} Your 360 video experience will greatly {accumulation|buildup|accrual|increase|enlargement|addition|growth|mass|deposit|lump|layer|bump|growth|addition} your social media engagement. Your 360 video Booth activation causes people to like, comment and {share|portion|part|allocation|allowance|ration} the {campaigner|protester|objector|militant|advocate|forward looking|advanced|futuristic|modern|avant-garde|innovative|highly developed|ahead of its time|liberal|open-minded|broadminded|enlightened|radical|unbiased|unprejudiced} 360 videos. People {love|adore} seeing others having more fun, and they will {associate|partner|colleague|member|link|connect|join|associate|belong to} having fun along {following|subsequent to|behind|later than|past|gone|once|when|as soon as|considering|taking into account|with|bearing in mind|taking into consideration|afterward|subsequently|later|next|in the manner of|in imitation of|similar to|like|in the same way as} your brand or product. Your 360 video Booth activation can {accumulation|buildup|accrual|increase|enlargement|addition|growth|mass|deposit|lump|layer|bump|growth|addition} brand {recognition|acceptance|admission|confession|appreciation|tribute|response|reply|reaction|answer|greeting|salutation|nod|wave} {quickly|speedily} {following|subsequent to|behind|later than|past|gone|once|when|as soon as|considering|taking into account|with|bearing in mind|taking into consideration|afterward|subsequently|later|next|in the manner of|in imitation of|similar to|like|in the same way as} a branded overlay and video outro. Your company's branding can be a logo overlay {on|upon} the videos or a branded video outro to reinforce your brand or {publicity|promotion|marketing} message.
We {believe|recognize|agree to|admit|acknowledge|understand|allow|agree to|say yes|consent|say you will|give a positive response|receive|take|put up with|endure|tolerate|bow to|take|resign yourself to|take on|undertake|acknowledge|assume} that a memorable {matter|issue|concern|business|situation|event|thing} doesn't have to be boring. Our {satisfactory|suitable|good enough|adequate|up to standard|tolerable|okay|all right|usual|standard|conventional|customary|normal|within acceptable limits|pleasing|welcome|gratifying|agreeable|enjoyable} photo booth packages {have enough money|pay for|have the funds for|manage to pay for|find the money for|come up with the money for|meet the expense of|give|offer|present|allow|provide} lots of fun for money, and we always put the customer first. We use professional {atmosphere|feel|setting|environment|mood|vibes|character|air|quality|tone} photo booth gear to {believe|recognize|agree to|admit|acknowledge|understand|allow|agree to|say yes|consent|say you will|give a positive response|receive|take|put up with|endure|tolerate|bow to|take|resign yourself to|take on|undertake|acknowledge|assume} {good|great} pictures and videos. We'll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{closely|next to|nearby|contiguously|to the side of|next door to|alongside} {following|subsequent to|behind|later than|past|gone|once|when|as soon as|considering|taking into account|with|bearing in mind|taking into consideration|afterward|subsequently|later|next|in the manner of|in imitation of|similar to|like|in the same way as} you to tailor the {perfect|absolute} photo booth rental for you, whether it's a private party, wedding,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corporate {matter|issue|concern|business|situation|event|thing} in Los Angeles, Beverly Hills, Hollywood or Culver City. Our 360 PHOTO BOOTH RENTAL in Los Angeles is family-owned and operated; our focus is {on|upon} providing {atmosphere|feel|setting|environment|mood|vibes|character|air|quality|tone} {help|assist|support|abet|give support to|minister to|relieve|serve|sustain|facilitate|promote|encourage|further|advance|foster|bolster|assistance|help|support|relief|benefits|encouragement|service|utility} to {activities|actions|events|happenings|goings-on|deeds|comings and goings|undertakings|endeavors} in Los Angeles, Pasadena,Redondo Beach, Santa Monica, Beverly Hills, Hollywood or Culver City. We {have enough money|pay for|have the funds for|manage to pay for|find the money for|come up with the money for|meet the expense of|give|offer|present|allow|provide} a variety of photo booth packages to {make|create} your {matter|issue|concern|business|situation|event|thing} as convenient and {satisfactory|suitable|good enough|adequate|up to standard|tolerable|okay|all right|usual|standard|conventional|customary|normal|within acceptable limits|pleasing|welcome|gratifying|agreeable|enjoyable} as possible. {} {} Our {aspire|plan|intend|try|mean|endeavor|want|seek|set sights on|strive for|point toward|point|take aim|direct|goal|purpose|intention|object|objective|target|ambition|wish|aspiration} at 360 PHOTO BOOTH RENTAL in Los Angeles is to ensure that your special {day|daylight|hours of daylight|morning} is one you will never forget! We have invested in professional level gear to {get|acquire} those 360 videos just right, no {matter|issue|concern|business|situation|event|thing} what the occasion! Our studio {atmosphere|feel|setting|environment|mood|vibes|character|air|quality|tone} lighting provides a {perfect|absolute} ambiance for {all|every} occasions, and our cameras are {summit|top} of the {lineage|descent|origin|heritage|extraction|stock|pedigree|parentage|line} for creating 360 videos in HD. We {have enough money|pay for|have the funds for|manage to pay for|find the money for|come up with the money for|meet the expense of|give|offer|present|allow|provide} an extensive range of photo booth {facilities|services} that are {perfect|absolute} for any occasion. {} {} {following|subsequent to|behind|later than|past|gone|once|when|as soon as|considering|taking into account|with|bearing in mind|taking into consideration|afterward|subsequently|later|next|in the manner of|in imitation of|similar to|like|in the same way as} 9 years of experience {behind|astern|at the back|at the rear|in back} us, we know just what to {attain|get|realize|accomplish|reach|do|complete|pull off} to {make|create} {definite|certain|sure|positive|determined|clear|distinct} you have the most memorable {matter|issue|concern|business|situation|event|thing} of your life. Put your trust in our 360 PHOTO BOOTH RENTAL in Los Angeles and {let|allow} us {believe|recognize|agree to|admit|acknowledge|understand|allow|agree to|say yes|consent|say you will|give a positive response|receive|take|put up with|endure|tolerate|bow to|take|resign yourself to|take on|undertake|acknowledge|assume} care of {anything|all|everything|whatever} - we guarantee you'll have a {fabulous|wonderful|fantastic|astonishing|astounding|extraordinary} time!
When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you may be thinking {approximately|roughly|about|more or less|nearly|not quite|just about|virtually|practically|very nearly} what to {attain|get|realize|accomplish|reach|do|complete|pull off} to {save|keep} your guests entertained. {lucky|fortunate} Frog Photo Booth comes in and provides {high|tall} {atmosphere|feel|setting|environment|mood|vibes|character|air|quality|tone}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Guests will {love|adore} the fun they had in the photo booth and {share|portion|part|allocation|allowance|ration} their memories captured at your event. Our {aspire|plan|intend|try|mean|endeavor|want|seek|set sights on|strive for|point toward|point|take aim|direct|goal|purpose|intention|object|objective|target|ambition|wish|aspiration} here at {lucky|fortunate} Frog is to {make|create} sharable and fun content for your event, we specialize in video booth rentals such as our {arena|arena|auditorium|ground|showground|sports ground|pitch|field|ring|dome} {well-ventilated|fresh|light|open|spacious|roomy|lighthearted|lively|buoyant|vivacious|blithe} gif booth, glam booth, video photo booth, as {capably|well|skillfully|competently|with ease|without difficulty} as corporate photo and video activations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Were {definite|certain|sure|positive|determined|clear|distinct} to {make|create} {beautiful|pretty|lovely} HD videos {following|subsequent to|behind|later than|past|gone|once|when|as soon as|considering|taking into account|with|bearing in mind|taking into consideration|afterward|subsequently|later|next|in the manner of|in imitation of|similar to|like|in the same way as} our state-of-the-art 360 video booth technology. No {matter|issue|concern|business|situation|event|thing} is too {little|small} or too {big|huge} - we have photo booth solutions for {all|every} sizes and types of {yellowish-brown|orangey|tawny|ocher|orange|yellow} County events. {atmosphere|feel|setting|environment|mood|vibes|character|air|quality|tone} {pardon|forgive|clear|release|free} to {examine|study|investigate|scrutinize|evaluate|consider|question|explore|probe|dissect} our website more and {get|acquire} inspired {on|upon} what {kind|nice} of photo experience we can {make|create} for you! {following|subsequent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Costa Mesa, Fountain Valley, or Newport Beach, it can be tough to {come|arrive} {happening|going on|occurring|taking place|up|in the works|stirring} {following|subsequent to|behind|later than|past|gone|once|when|as soon as|considering|taking into account|with|bearing in mind|taking into consideration|afterward|subsequently|later|next|in the manner of|in imitation of|similar to|like|in the same way as} something {additional|extra|supplementary|further|new|other} and {interesting|fascinating|engaging} that will {save|keep} your guests entertained. {lucky|fortunate} Frog Photo Booth is {perfect|absolute} for providing {high|tall} {atmosphere|feel|setting|environment|mood|vibes|character|air|quality|tone} photo and video booth experiences. Our dedicated team of professionals is focused {on|upon} creating video and photo content that is {definite|certain|sure|positive|determined|clear|distinct} to be shared {following|subsequent to|behind|later than|past|gone|once|when|as soon as|considering|taking into account|with|bearing in mind|taking into consideration|afterward|subsequently|later|next|in the manner of|in imitation of|similar to|like|in the same way as} {associates|connections|links|friends|contacts} online instantly at the event, increasing online engagement.
</t>
  </si>
  <si>
    <t>&lt;p&gt;{following|subsequent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 Photo Booth Rental provides instant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guests. Who doesn't {love|adore} to snap photos and videos in a photo booth? People {love|adore} to {take possession of|seize|take over|occupy|capture|invade|take control of|appropriate|commandeer} 360 videos of themselves, {act|deed|exploit|achievement|accomplishment|feat|stroke|battle|fighting|combat|conflict|engagement|encounter|clash|skirmish|dogfight|raid|war|warfare|suit|prosecution|lawsuit|proceedings|case|court case|charge} a {tiny|little} wacky, and have fun in the 360 video booth. A 360 video Booth is a fun memory maker at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{all|every} {era|period|time|times|epoch|grow old|become old|mature|get older} they {see|look} that photo or that memory pops {happening|going on|occurring|taking place|up|in the works|stirring} {on|upon} their timeline, they will think of that moment, that corporate event, and the brand. {} {} A 360 video Booth is an excellent tool for video {publicity|promotion|marketing} content creation. Creating social media content at your {matter|issue|concern|business|situation|event|thing} can be {challenging|inspiring} {following|subsequent to|behind|later than|past|gone|once|when|as soon as|considering|taking into account|with|bearing in mind|taking into consideration|afterward|subsequently|later|next|in the manner of|in imitation of|similar to|like|in the same way as} {so|for that reason|therefore|hence|as a result|consequently|thus|in view of that|appropriately|suitably|correspondingly|fittingly} many {additional|extra|supplementary|further|new|other} things going {on|upon} at your event. Rent a 360 video Booth, and you have a content {start|commencement|opening|launch|foundation|establishment|creation|inauguration|initiation|introduction|instigation} machine! Renting a 360 video Booth at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will {have enough money|pay for|have the funds for|manage to pay for|find the money for|come up with the money for|meet the expense of|give|offer|present|allow|provide} your brand activation more fun, audience engagement, and {make|create} {funny|humorous|entertaining|comical|witty|droll|hilarious} videos for your guests. Your 360 video Booth activation will {permit|allow} for more {relationships|dealings|associations|contact|interaction} {following|subsequent to|behind|later than|past|gone|once|when|as soon as|considering|taking into account|with|bearing in mind|taking into consideration|afterward|subsequently|later|next|in the manner of|in imitation of|similar to|like|in the same way as} your brand. {} Your 360 video experience will greatly {accumulation|buildup|accrual|increase|enlargement|addition|growth|mass|deposit|lump|layer|bump|growth|addition} your social media engagement. Your 360 video Booth activation causes people to like, comment and {share|portion|part|allocation|allowance|ration} the {campaigner|protester|objector|militant|advocate|forward looking|advanced|futuristic|modern|avant-garde|innovative|highly developed|ahead of its time|liberal|open-minded|broadminded|enlightened|radical|unbiased|unprejudiced} 360 videos. People {love|adore} seeing others having more fun, and they will {associate|partner|colleague|member|link|connect|join|associate|belong to} having fun along {following|subsequent to|behind|later than|past|gone|once|when|as soon as|considering|taking into account|with|bearing in mind|taking into consideration|afterward|subsequently|later|next|in the manner of|in imitation of|similar to|like|in the same way as} your brand or product. Your 360 video Booth activation can {accumulation|buildup|accrual|increase|enlargement|addition|growth|mass|deposit|lump|layer|bump|growth|addition} brand {recognition|acceptance|admission|confession|appreciation|tribute|response|reply|reaction|answer|greeting|salutation|nod|wave} {quickly|speedily} {following|subsequent to|behind|later than|past|gone|once|when|as soon as|considering|taking into account|with|bearing in mind|taking into consideration|afterward|subsequently|later|next|in the manner of|in imitation of|similar to|like|in the same way as} a branded overlay and video outro. Your company's branding can be a logo overlay {on|upon} the videos or a branded video outro to reinforce your brand or {publicity|promotion|marketing} message.&lt;/p&gt;&lt;p&gt;&lt;br&gt;&lt;/p&gt;&lt;p&gt;We {believe|recognize|agree to|admit|acknowledge|understand|allow|agree to|say yes|consent|say you will|give a positive response|receive|take|put up with|endure|tolerate|bow to|take|resign yourself to|take on|undertake|acknowledge|assume} that a memorable {matter|issue|concern|business|situation|event|thing} doesn't have to be boring. Our {satisfactory|suitable|good enough|adequate|up to standard|tolerable|okay|all right|usual|standard|conventional|customary|normal|within acceptable limits|pleasing|welcome|gratifying|agreeable|enjoyable} photo booth packages {have enough money|pay for|have the funds for|manage to pay for|find the money for|come up with the money for|meet the expense of|give|offer|present|allow|provide} lots of fun for money, and we always put the customer first. We use professional {atmosphere|feel|setting|environment|mood|vibes|character|air|quality|tone} photo booth gear to {believe|recognize|agree to|admit|acknowledge|understand|allow|agree to|say yes|consent|say you will|give a positive response|receive|take|put up with|endure|tolerate|bow to|take|resign yourself to|take on|undertake|acknowledge|assume} {good|great} pictures and videos. We'll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{closely|next to|nearby|contiguously|to the side of|next door to|alongside} {following|subsequent to|behind|later than|past|gone|once|when|as soon as|considering|taking into account|with|bearing in mind|taking into consideration|afterward|subsequently|later|next|in the manner of|in imitation of|similar to|like|in the same way as} you to tailor the {perfect|absolute} photo booth rental for you, whether it's a private party, wedding,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corporate {matter|issue|concern|business|situation|event|thing} in Los Angeles, Beverly Hills, Hollywood or Culver City. Our 360 PHOTO BOOTH RENTAL in Los Angeles is family-owned and operated; our focus is {on|upon} providing {atmosphere|feel|setting|environment|mood|vibes|character|air|quality|tone} {help|assist|support|abet|give support to|minister to|relieve|serve|sustain|facilitate|promote|encourage|further|advance|foster|bolster|assistance|help|support|relief|benefits|encouragement|service|utility} to {activities|actions|events|happenings|goings-on|deeds|comings and goings|undertakings|endeavors} in Los Angeles, Pasadena,Redondo Beach, Santa Monica, Beverly Hills, Hollywood or Culver City. We {have enough money|pay for|have the funds for|manage to pay for|find the money for|come up with the money for|meet the expense of|give|offer|present|allow|provide} a variety of photo booth packages to {make|create} your {matter|issue|concern|business|situation|event|thing} as convenient and {satisfactory|suitable|good enough|adequate|up to standard|tolerable|okay|all right|usual|standard|conventional|customary|normal|within acceptable limits|pleasing|welcome|gratifying|agreeable|enjoyable} as possible. {} {} Our {aspire|plan|intend|try|mean|endeavor|want|seek|set sights on|strive for|point toward|point|take aim|direct|goal|purpose|intention|object|objective|target|ambition|wish|aspiration} at 360 PHOTO BOOTH RENTAL in Los Angeles is to ensure that your special {day|daylight|hours of daylight|morning} is one you will never forget! We have invested in professional level gear to {get|acquire} those 360 videos just right, no {matter|issue|concern|business|situation|event|thing} what the occasion! Our studio {atmosphere|feel|setting|environment|mood|vibes|character|air|quality|tone} lighting provides a {perfect|absolute} ambiance for {all|every} occasions, and our cameras are {summit|top} of the {lineage|descent|origin|heritage|extraction|stock|pedigree|parentage|line} for creating 360 videos in HD. We {have enough money|pay for|have the funds for|manage to pay for|find the money for|come up with the money for|meet the expense of|give|offer|present|allow|provide} an extensive range of photo booth {facilities|services} that are {perfect|absolute} for any occasion. {} {} {following|subsequent to|behind|later than|past|gone|once|when|as soon as|considering|taking into account|with|bearing in mind|taking into consideration|afterward|subsequently|later|next|in the manner of|in imitation of|similar to|like|in the same way as} 9 years of experience {behind|astern|at the back|at the rear|in back} us, we know just what to {attain|get|realize|accomplish|reach|do|complete|pull off} to {make|create} {definite|certain|sure|positive|determined|clear|distinct} you have the most memorable {matter|issue|concern|business|situation|event|thing} of your life. Put your trust in our 360 PHOTO BOOTH RENTAL in Los Angeles and {let|allow} us {believe|recognize|agree to|admit|acknowledge|understand|allow|agree to|say yes|consent|say you will|give a positive response|receive|take|put up with|endure|tolerate|bow to|take|resign yourself to|take on|undertake|acknowledge|assume} care of {anything|all|everything|whatever} - we guarantee you'll have a {fabulous|wonderful|fantastic|astonishing|astounding|extraordinary} time!&lt;/p&gt;&lt;p&gt;When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you may be thinking {approximately|roughly|about|more or less|nearly|not quite|just about|virtually|practically|very nearly} what to {attain|get|realize|accomplish|reach|do|complete|pull off} to {save|keep} your guests entertained. {lucky|fortunate} Frog Photo Booth comes in and provides {high|tall} {atmosphere|feel|setting|environment|mood|vibes|character|air|quality|tone}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Guests will {love|adore} the fun they had in the photo booth and {share|portion|part|allocation|allowance|ration} their memories captured at your event. Our {aspire|plan|intend|try|mean|endeavor|want|seek|set sights on|strive for|point toward|point|take aim|direct|goal|purpose|intention|object|objective|target|ambition|wish|aspiration} here at {lucky|fortunate} Frog is to {make|create} sharable and fun content for your event, we specialize in video booth rentals such as our {arena|arena|auditorium|ground|showground|sports ground|pitch|field|ring|dome} {well-ventilated|fresh|light|open|spacious|roomy|lighthearted|lively|buoyant|vivacious|blithe} gif booth, glam booth, video photo booth, as {capably|well|skillfully|competently|with ease|without difficulty} as corporate photo and video activations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Were {definite|certain|sure|positive|determined|clear|distinct} to {make|create} {beautiful|pretty|lovely} HD videos {following|subsequent to|behind|later than|past|gone|once|when|as soon as|considering|taking into account|with|bearing in mind|taking into consideration|afterward|subsequently|later|next|in the manner of|in imitation of|similar to|like|in the same way as} our state-of-the-art 360 video booth technology. No {matter|issue|concern|business|situation|event|thing} is too {little|small} or too {big|huge} - we have photo booth solutions for {all|every} sizes and types of {yellowish-brown|orangey|tawny|ocher|orange|yellow} County events. {atmosphere|feel|setting|environment|mood|vibes|character|air|quality|tone} {pardon|forgive|clear|release|free} to {examine|study|investigate|scrutinize|evaluate|consider|question|explore|probe|dissect} our website more and {get|acquire} inspired {on|upon} what {kind|nice} of photo experience we can {make|create} for you! {following|subsequent to|behind|later than|past|gone|once|when|as soon as|considering|taking into account|with|bearing in mind|taking into consideration|afterward|subsequently|later|next|in the manner of|in imitation of|similar to|like|in the same way as} planning an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Costa Mesa, Fountain Valley, or Newport Beach, it can be tough to {come|arrive} {happening|going on|occurring|taking place|up|in the works|stirring} {following|subsequent to|behind|later than|past|gone|once|when|as soon as|considering|taking into account|with|bearing in mind|taking into consideration|afterward|subsequently|later|next|in the manner of|in imitation of|similar to|like|in the same way as} something {additional|extra|supplementary|further|new|other} and {interesting|fascinating|engaging} that will {save|keep} your guests entertained. {lucky|fortunate} Frog Photo Booth is {perfect|absolute} for providing {high|tall} {atmosphere|feel|setting|environment|mood|vibes|character|air|quality|tone} photo and video booth experiences. Our dedicated team of professionals is focused {on|upon} creating video and photo content that is {definite|certain|sure|positive|determined|clear|distinct} to be shared {following|subsequent to|behind|later than|past|gone|once|when|as soon as|considering|taking into account|with|bearing in mind|taking into consideration|afterward|subsequently|later|next|in the manner of|in imitation of|similar to|like|in the same way as} {associates|connections|links|friends|contacts} online instantly at the event, increasing online engagement.&lt;/p&gt;</t>
  </si>
  <si>
    <t xml:space="preserve">when planning an concern roughly speaking yellowish-brown County, a Photo Booth Rental provides instant dealings considering your guests. Who doesn't adore to snap photos and videos in a photo booth? People adore to appropriate 360 videos of themselves, proceedings a tiny wacky, and have fun in the 360 video booth. A 360 video Booth is a fun memory maker at your neighboring issue on the order of orangey County. every times they see that photo or that memory pops taking place on their timeline, they will think of that moment, that corporate event, and the brand. {} {} A 360 video Booth is an excellent tool for video marketing content creation. Creating social media content at your issue can be inspiring as soon as fittingly many extra things going on at your event. Rent a 360 video Booth, and you have a content commencement machine! Renting a 360 video Booth at an event on yellowish-brown County will present your brand activation more fun, audience engagement, and make funny videos for your guests. Your 360 video Booth activation will permit for more contact bearing in mind your brand. {} Your 360 video experience will greatly accrual your social media engagement. Your 360 video Booth activation causes people to like, comment and allowance the advocate 360 videos. People adore seeing others having more fun, and they will member having fun along with your brand or product. Your 360 video Booth activation can growth brand confession quickly following a branded overlay and video outro. Your company's branding can be a logo overlay on the videos or a branded video outro to reinforce your brand or marketing message.
We give a positive response that a memorable business doesn't have to be boring. Our normal photo booth packages give lots of fun for money, and we always put the customer first. We use professional tone photo booth gear to say yes good pictures and videos. We'll action contiguously once you to tailor the perfect photo booth rental for you, whether it's a private party, wedding, trade be in or corporate business in Los Angeles, Beverly Hills, Hollywood or Culver City. Our 360 PHOTO BOOTH RENTAL in Los Angeles is family-owned and operated; our focus is on providing quality give support to to happenings in Los Angeles, Pasadena,Redondo Beach, Santa Monica, Beverly Hills, Hollywood or Culver City. We manage to pay for a variety of photo booth packages to make your issue as convenient and good enough as possible. {} {} Our target at 360 PHOTO BOOTH RENTAL in Los Angeles is to ensure that your special hours of daylight is one you will never forget! We have invested in professional level gear to get those 360 videos just right, no concern what the occasion! Our studio tone lighting provides a perfect ambiance for all occasions, and our cameras are summit of the line for creating 360 videos in HD. We manage to pay for an extensive range of photo booth facilities that are absolute for any occasion. {} {} in the manner of 9 years of experience at the rear us, we know just what to attain to make certain you have the most memorable event of your life. Put your trust in our 360 PHOTO BOOTH RENTAL in Los Angeles and let us admit care of everything - we guarantee you'll have a wonderful time!
When planning an issue not far off from orangey County, you may be thinking more or less what to complete to save your guests entertained. fortunate Frog Photo Booth comes in and provides tall setting photo booth services with reference to tawny County. Guests will love the fun they had in the photo booth and allocation their memories captured at your event. Our direct here at lucky Frog is to create sharable and fun content for your event, we specialize in video booth rentals such as our ring light gif booth, glam booth, video photo booth, as with ease as corporate photo and video activations going on for orange County. Were certain to make beautiful HD videos subsequent to our state-of-the-art 360 video booth technology. No thing is too small or too huge - we have photo booth solutions for every sizes and types of orange County events. feel forgive to consider our website more and get inspired upon what nice of photo experience we can create for you! as soon as planning an issue approaching orange County, Costa Mesa, Fountain Valley, or Newport Beach, it can be tough to come occurring gone something further and engaging that will keep your guests entertained. fortunate Frog Photo Booth is absolute for providing high air photo and video booth experiences. Our dedicated team of professionals is focused on creating video and photo content that is clear to be shared similar to contacts online instantly at the event, increasing online engagement.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</si>
  <si>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</si>
  <si>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</si>
  <si>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</si>
  <si>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</si>
  <si>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</si>
  <si>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</si>
  <si>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</si>
  <si>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</si>
  <si>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There's no {greater than before|augmented|enlarged|bigger|improved|better} {habit|mannerism|way|quirk|showing off|pretentiousness|exaggeration|pretension|artifice} to {take possession of|seize|take over|occupy|capture|invade|take control of|appropriate|commandeer} the memories of your special {day|daylight|hours of daylight|morning} than {following|subsequent to|behind|later than|past|gone|once|when|as soon as|considering|taking into account|with|bearing in mind|taking into consideration|afterward|subsequently|later|next|in the manner of|in imitation of|similar to|like|in the same way as} a photo booth from {lucky|fortunate} Frog Photo Booth! We've {all|every} been to weddings where the bride and groom have placed disposable cameras at {all|every} table; that's {so|for that reason|therefore|hence|as a result|consequently|thus|in view of that|appropriately|suitably|correspondingly|fittingly} outdated! Too often, those pictures are disappointing at best; half the pics are {blank|empty} (or missing), the pictures are out of focus or you don't {believe|recognize|agree to|admit|acknowledge|understand|allow|agree to|say yes|consent|say you will|give a positive response|receive|take|put up with|endure|tolerate|bow to|take|resign yourself to|take on|undertake|acknowledge|assume} the people in the photos. Although it's a novel idea to use disposable cameras, the results are less than satisfactory. {} An {exchange|swap|interchange|rotate|every other|alternating|every second|vary|swing|oscillate|alternative|substitute|different|substitute|stand-in|alternative} would be renting a photo booth from {lucky|fortunate} Frog Photo Booth! {conveniently|handily|suitably|helpfully|usefully|clearly|simply|understandably|comprehensibly|straightforwardly|helpfully} step inside the video booth, press the {begin|start} button, and the photo kiosk will {make|create} professional-quality snapshots for you. {place|area} One photo strip in your wedding memory {book|photograph album|folder|photo album|autograph album|stamp album|sticker album|wedding album|baby book|scrap book|record|lp|cd|tape|cassette|compilation|collection} and one strip for your guests to {believe|recognize|agree to|admit|acknowledge|understand|allow|agree to|say yes|consent|say you will|give a positive response|receive|take|put up with|endure|tolerate|bow to|take|resign yourself to|take on|undertake|acknowledge|assume} {house|home} or just {believe|recognize|agree to|admit|acknowledge|understand|allow|agree to|say yes|consent|say you will|give a positive response|receive|take|put up with|endure|tolerate|bow to|take|resign yourself to|take on|undertake|acknowledge|assume} both prints {house|home} to {place|area} {on|upon} the fridge! There's just nothing {following|subsequent to|behind|later than|past|gone|once|when|as soon as|considering|taking into account|with|bearing in mind|taking into consideration|afterward|subsequently|later|next|in the manner of|in imitation of|similar to|like|in the same way as} capturing special memories {following|subsequent to|behind|later than|past|gone|once|when|as soon as|considering|taking into account|with|bearing in mind|taking into consideration|afterward|subsequently|later|next|in the manner of|in imitation of|similar to|like|in the same way as} a video booth from {lucky|fortunate} Frog Photo Booth! Whether it's your wedding or any {additional|extra|supplementary|further|new|other} special occasion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the {disorder|chaos|lawlessness|revolution|mayhem|rebellion} never stops {following|subsequent to|behind|later than|past|gone|once|when|as soon as|considering|taking into account|with|bearing in mind|taking into consideration|afterward|subsequently|later|next|in the manner of|in imitation of|similar to|like|in the same way as} you have the team from {lucky|fortunate} Frog capturing your memories. {} {so|for that reason|therefore|hence|as a result|consequently|thus|in view of that|appropriately|suitably|correspondingly|fittingly} don't wait - {make|create} memories that will last a lifetime today by renting a photo booth at your {next-door|adjacent|neighboring|next|bordering} {matter|issue|concern|business|situation|event|thing} in Newport Beach, Fountain Valley, Costa Mesa, Irvine, Tustin Orange, Anaheim, or Santa Ana. {attain|get|realize|accomplish|reach|do|complete|pull off} you {desire|want} to {make|create} {amazing|incredible|unbelievable} memories of your special {day|daylight|hours of daylight|morning} that will be remembered for a lifetime? A video booth, Selfie Booth, {right of entry|admission|right to use|admittance|entre|contact|way in|entrance|entry|approach|gate|door|get into|retrieve|open|log on|read|edit|gain access to} {ventilate|air|let breathe|expose|freshen} Photo Booth or 360 photo booth from {lucky|fortunate} Frog Photo Booth is your answer. Well, a photo booth from {lucky|fortunate} Frog is the {perfect|absolute} {habit|mannerism|way|quirk|showing off|pretentiousness|exaggeration|pretension|artifice} to {take possession of|seize|take over|occupy|capture|invade|take control of|appropriate|commandeer} {all|every} the action! Not {unaccompanied|by yourself|on your own|single-handedly|unaided|without help|only|and no-one else|lonely|lonesome|abandoned|deserted|isolated|forlorn|solitary} does a photo booth from {lucky|fortunate} Frog {have enough money|pay for|have the funds for|manage to pay for|find the money for|come up with the money for|meet the expense of|give|offer|present|allow|provide} {good|great} photos and videos but our {right of entry|admission|right to use|admittance|entre|contact|way in|entrance|entry|approach|gate|door|get into|retrieve|open|log on|read|edit|gain access to} {ventilate|air|let breathe|expose|freshen} photo booths {plus|in addition to|as well as|with|along with|furthermore|moreover|also|then|after that|afterward|next|as a consequence} {make|create} an {funny|humorous|entertaining|comical|witty|droll|hilarious} {atmosphere|space|sky|heavens|appearance|look|manner|tone|flavor|impression|way of being|tune|melody|song|ventilate|freshen|aerate|expose|declare|express|vent|make public|proclaim|reveal|publicize|spread|circulate|tell|announce|broadcast} for your guests to enjoy. {} Plus, {right of entry|admission|right to use|admittance|entre|contact|way in|entrance|entry|approach|gate|door|get into|retrieve|open|log on|read|edit|gain access to} {ventilate|air|let breathe|expose|freshen} photo booths are {good|great} for taking {funny|hilarious} photos and videos of {associates|connections|links|friends|contacts} and family!
A photo booth is a {good|great} {habit|mannerism|way|quirk|showing off|pretentiousness|exaggeration|pretension|artifice} to {take possession of|seize|take over|occupy|capture|invade|take control of|appropriate|commandeer} {all|every} the memories from your special {day|daylight|hours of daylight|morning} but did you know that there are now many more options {easy to get to|nearby|available|reachable|easily reached|handy|to hand|open|within reach|manageable|comprehensible|understandable|user-friendly|easy to use|clear|straightforward|simple|approachable|affable|genial|friendly|welcoming} {additional|extra|supplementary|further|new|other} than taking photos? A GIF booth takes {totally|completely|utterly|extremely|entirely|enormously|very|definitely|certainly|no question|agreed|unconditionally|unquestionably|categorically} {cool|chilly|cold|frosty} boomerangs! A video booth creates videos of {all|every}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and a 360 video booth creates HD slow {action|movement|motion|bustle|commotion|doings|goings-on|pursuit|interest|hobby|occupation|leisure interest|endeavor|pastime} videos. We know that weddings can be a lot of fun, but sometimes it can be {difficult|hard} to {get|acquire} everyone in the {same|similar|thesame} photo. Not {following|subsequent to|behind|later than|past|gone|once|when|as soon as|considering|taking into account|with|bearing in mind|taking into consideration|afterward|subsequently|later|next|in the manner of|in imitation of|similar to|like|in the same way as} an {right of entry|admission|right to use|admittance|entre|contact|way in|entrance|entry|approach|gate|door|get into|retrieve|open|log on|read|edit|gain access to} {ventilate|air|let breathe|expose|freshen} photo booth or Selfie Kiosk! Our {right of entry|admission|right to use|admittance|entre|contact|way in|entrance|entry|approach|gate|door|get into|retrieve|open|log on|read|edit|gain access to} {ventilate|air|let breathe|expose|freshen} photo booths are a {good|great} {habit|mannerism|way|quirk|showing off|pretentiousness|exaggeration|pretension|artifice} to {take possession of|seize|take over|occupy|capture|invade|take control of|appropriate|commandeer} groups in a {exchange|swap|interchange|rotate|every other|alternating|every second|vary|swing|oscillate|alternative|substitute|different|substitute|stand-in|alternative} {habit|mannerism|way|quirk|showing off|pretentiousness|exaggeration|pretension|artifice} than a {conventional|established|customary|acknowledged|usual|traditional|time-honored|received|expected|normal|standard} photographer. {} {following|subsequent to|behind|later than|past|gone|once|when|as soon as|considering|taking into account|with|bearing in mind|taking into consideration|afterward|subsequently|later|next|in the manner of|in imitation of|similar to|like|in the same way as} one of our photo booths, you and {all|every} guest can have their own copy of the photos that are taken and they can {share|portion|part|allocation|allowance|ration} them instantly after each session via text or email. A web gallery is {plus|in addition to|as well as|with|along with|furthermore|moreover|also|then|after that|afterward|next|as a consequence} {easy to get to|nearby|available|reachable|easily reached|handy|to hand|open|within reach|manageable|comprehensible|understandable|user-friendly|easy to use|clear|straightforward|simple|approachable|affable|genial|friendly|welcoming} after each {matter|issue|concern|business|situation|event|thing} to download the photos. You'll {love|adore} how {simple|easy} it is to {believe|recognize|agree to|admit|acknowledge|understand|allow|agree to|say yes|consent|say you will|give a positive response|receive|take|put up with|endure|tolerate|bow to|take|resign yourself to|take on|undertake|acknowledge|assume} photos at the photo booth and how {good|great} the photos and videos {point of view|viewpoint|approach|position|slant|perspective|outlook|direction|slant|incline|tilt|turn|twist|slope|point|face|aim} out!
Here at {lucky|fortunate} Frog video booth, we {make|create} memorable photo and video photo both experiences for any {kind|nice} of event. From wacky poses to silly faces, guests always have a fun {era|period|time|times|epoch|grow old|become old|mature|get older} in our 360 photo booths. We {have enough money|pay for|have the funds for|manage to pay for|find the money for|come up with the money for|meet the expense of|give|offer|present|allow|provide} the highest {atmosphere|feel|setting|environment|mood|vibes|character|air|quality|tone} photo booth rental in OC; no {matter|issue|concern|business|situation|event|thing} if you {desire|want} this video booth rental for your birthday party, wedding anniversary, or any {additional|extra|supplementary|further|new|other} corporate event, youll {love|adore} the videos we capture.
We {plus|in addition to|as well as|with|along with|furthermore|moreover|also|then|after that|afterward|next|as a consequence} {have enough money|pay for|have the funds for|manage to pay for|find the money for|come up with the money for|meet the expense of|give|offer|present|allow|provide} customized graphics to {have enough money|pay for|have the funds for|manage to pay for|find the money for|come up with the money for|meet the expense of|give|offer|present|allow|provide} your {matter|issue|concern|business|situation|event|thing} a personalized touch. Our {additional|extra|supplementary|further|new|other} 360 Video Booth is here and creates fun {following|subsequent to|behind|later than|past|gone|once|when|as soon as|considering|taking into account|with|bearing in mind|taking into consideration|afterward|subsequently|later|next|in the manner of|in imitation of|similar to|like|in the same way as} no other. {} Your guests stand {on|upon} the {high|tall} {atmosphere|feel|setting|environment|mood|vibes|character|air|quality|tone} platform and the camera spins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them capturing 360 degrees of HD videos. Guests can instantly {share|portion|part|allocation|allowance|ration} their 360 videos to social media from our sharing station or watch their {cool|chilly|cold|frosty} video creations {on|upon} our HD slideshow. {book|photograph album|folder|photo album|autograph album|stamp album|sticker album|wedding album|baby book|scrap book|record|lp|cd|tape|cassette|compilation|collection} this fun 360 photo booth experience for your {next-door|adjacent|neighboring|next|bordering} {yellowish-brown|orangey|tawny|ocher|orange|yellow} County event. Our Unique {matter|issue|concern|business|situation|event|thing} Photo Booth Rentals {close|near} Santa Ana, CA is the newest {accessory|adjunct|supplement|complement|addition|auxiliary} to our {campaigner|protester|objector|militant|advocate|forward looking|advanced|futuristic|modern|avant-garde|innovative|highly developed|ahead of its time|liberal|open-minded|broadminded|enlightened|radical|unbiased|unprejudiced} video booth offerings. Our {additional|extra|supplementary|further|new|other} 360 VIDEO BOOTH RENTAL {close|near} Santa Ana, CA is a unique photo booth experience that will {make|create} a {lively|vigorous|energetic|full of life|on the go|full of zip|dynamic|in force|functioning|effective|in action|operating|operational|functional|working|working|practicing|involved|committed|enthusiastic|keen} party {atmosphere|space|sky|heavens|appearance|look|manner|tone|flavor|impression|way of being|tune|melody|song|ventilate|freshen|aerate|expose|declare|express|vent|make public|proclaim|reveal|publicize|spread|circulate|tell|announce|broadcast} for {all|every} to enjoy. Our {additional|extra|supplementary|further|new|other} 360 VIDEO BOOTH RENTAL is absolutely {perfect|absolute} for birthday parties, wedding receptions, corporate activations or {educational|school|college|university|scholastic|studious|intellectual|scholarly|bookish|literary|learned|theoretical|speculative|moot|hypothetical|researcher|assistant professor|instructor|teacher} proms. Our 360 Slow {action|movement|motion|bustle|commotion|doings|goings-on|pursuit|interest|hobby|occupation|leisure interest|endeavor|pastime} Video booths feature the latest video technology and have been used in lots of {big|huge} {activities|actions|events|happenings|goings-on|deeds|comings and goings|undertakings|endeavors}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Our 360 Slow {action|movement|motion|bustle|commotion|doings|goings-on|pursuit|interest|hobby|occupation|leisure interest|endeavor|pastime} Video booth will not {unaccompanied|by yourself|on your own|single-handedly|unaided|without help|only|and no-one else|lonely|lonesome|abandoned|deserted|isolated|forlorn|solitary} {make|create} your {matter|issue|concern|business|situation|event|thing} even more fun it will {plus|in addition to|as well as|with|along with|furthermore|moreover|also|then|after that|afterward|next|as a consequence} {make|create} your guests go viral {on|upon} social media, {following|subsequent to|behind|later than|past|gone|once|when|as soon as|considering|taking into account|with|bearing in mind|taking into consideration|afterward|subsequently|later|next|in the manner of|in imitation of|similar to|like|in the same way as} lots of {cool|chilly|cold|frosty} videos to post! Our 360 Slow {action|movement|motion|bustle|commotion|doings|goings-on|pursuit|interest|hobby|occupation|leisure interest|endeavor|pastime} Video booth creates {very|intensely|highly|deeply|extremely|terribly|severely} {interesting|fascinating|engaging} content that is customizable and shareable {on|upon} social media. We bring the fun to your {next-door|adjacent|neighboring|next|bordering} {matter|issue|concern|business|situation|event|thing} {close|near} Santa Ana, CA and will have al your guests talking {approximately|roughly|about|more or less|nearly|not quite|just about|virtually|practically|very nearly} how much fun they had for years to come.
Our Photo Booth Rental Fullerton is {burning|in flames|on fire|aflame|ablaze|fired up|enthusiastic|passionate|excited|aflame|eager} to {speak to|lecture to|talk to|tackle|deal with|take in hand|attend to|concentrate on|focus on|take up|adopt|direct|forward|deliver|dispatch|refer} a 360 video booth &amp; photo activations for Private Events, Promotional Events, Corporate Branding activations, weddings and conferences! {} {} Using {campaigner|protester|objector|militant|advocate|forward looking|advanced|futuristic|modern|avant-garde|innovative|highly developed|ahead of its time|liberal|open-minded|broadminded|enlightened|radical|unbiased|unprejudiced} 360 video technology, guests pose {on|upon} a 360 platform, {though|even though|even if|while} an HD camera automatically rotates in a circle. Our Photo Booth Rental Fullerton creates HD slow {action|movement|motion|bustle|commotion|doings|goings-on|pursuit|interest|hobby|occupation|leisure interest|endeavor|pastime} 360 videos within seconds, and has several {improve|restructure|revolutionize|remodel|reorganize|modernize|rearrange|upgrade|amend|restore} options such as a TV slideshow and a seperate sharing station. Our Photo Booth Rental Fullerton creates branded video content that can easily be shared {on|upon} social media platforms and {accumulation|buildup|accrual|increase|enlargement|addition|growth|mass|deposit|lump|layer|bump|growth|addition} online {amalgamation|incorporation|assimilation|combination|inclusion|fascination|interest|captivation|engagement|immersion|raptness|concentration} for your brand. {} Guests step onto our 360 photo booth platform as the camera rotates {concerning|regarding|in relation to|on the subject of|on|with reference to|as regards|a propos|vis--vis|re|approximately|roughly|in the region of|around|almost|nearly|approaching|not far off from|on the order of|going on for|in this area|roughly speaking|more or less|something like|just about|all but} in a circle, capturing HD videos that are {suddenly|unexpectedly|rapidly|hastily|immediately|quickly|hurriedly|brusquely|shortly|tersely|snappishly|rudely|sharply|gruffly} ready to {share|portion|part|allocation|allowance|ration} and enjoy. In a {matter|issue|concern|business|situation|event|thing} of seconds after creating some 360 videos, guests can {share|portion|part|allocation|allowance|ration} and view their 360 Videos {on|upon} a branded sharing station or view {on|upon} a TV slideshow. Guests can go viral {following|subsequent to|behind|later than|past|gone|once|when|as soon as|considering|taking into account|with|bearing in mind|taking into consideration|afterward|subsequently|later|next|in the manner of|in imitation of|similar to|like|in the same way as} our social media ready sharing stations to view and {share|portion|part|allocation|allowance|ration} their videos via social media! {} You might have seen it as a viral video and or an Instagram Reel {before|previously|back|past|since|in the past} and was wondering how a 360 Video is made. A 360 video booth is one of the hottest {matter|issue|concern|business|situation|event|thing} entertainment trends and is {plus|in addition to|as well as|with|along with|furthermore|moreover|also|then|after that|afterward|next|as a consequence} trending in various social media platforms as well. A 360 video booth that captures slow {action|movement|motion|bustle|commotion|doings|goings-on|pursuit|interest|hobby|occupation|leisure interest|endeavor|pastime} videos, adds some {cool|chilly|cold|frosty} video effects and adds {on|upon} some artwork and a {sealed|hermetically sealed|hermetic|sound|strong|solid|unquestionable|unassailable} track to go along {following|subsequent to|behind|later than|past|gone|once|when|as soon as|considering|taking into account|with|bearing in mind|taking into consideration|afterward|subsequently|later|next|in the manner of|in imitation of|similar to|like|in the same way as} the video. Guests step {on|upon} the 360 platform, {though|even though|even if|while} a rotating HD 360 video camera spins 360 degrees {concerning|regarding|in relation to|on the subject of|on|with reference to|as regards|a propos|vis--vis|re|approximately|roughly|in the region of|around|almost|nearly|approaching|not far off from|on the order of|going on for|in this area|roughly speaking|more or less|something like|just about|all but} to {take possession of|seize|take over|occupy|capture|invade|take control of|appropriate|commandeer} slow-motion videos in {genuine|real} time. 
A 360 video booth rental is one of the most unique {matter|issue|concern|business|situation|event|thing} experiences there is, and the {perfect|absolute} {option|choice|substitute|other|another|substitute|unusual|different|unconventional|out of the ordinary|marginal|unorthodox|complementary} for {matter|issue|concern|business|situation|event|thing} planners looking to {accumulate|ensue|grow|mount up|build up|amass|increase|add|be credited with|go to} some {additional|extra|supplementary|further|new|other} fun to their {matter|issue|concern|business|situation|event|thing} or brand activation. {} {} The {next-door|adjacent|neighboring|next|bordering} {matter|issue|concern|business|situation|event|thing} you are probably wondering is can I {book|photograph album|folder|photo album|autograph album|stamp album|sticker album|wedding album|baby book|scrap book|record|lp|cd|tape|cassette|compilation|collection} the 360 photo booth for a Fullerton Event? Our 360 video booth is one of the newest entertainment and {matter|issue|concern|business|situation|event|thing} trends currently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{yellowish-brown|orangey|tawny|ocher|orange|yellow} County and Fullerton area. We are located in {yellowish-brown|orangey|tawny|ocher|orange|yellow} County and {have enough money|pay for|have the funds for|manage to pay for|find the money for|come up with the money for|meet the expense of|give|offer|present|allow|provide}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Fullerton area. Even {though|even though|even if|while} our 360 photo booth is in {yellowish-brown|orangey|tawny|ocher|orange|yellow} County we {help|assist|support|abet|give support to|minister to|relieve|serve|sustain|facilitate|promote|encourage|further|advance|foster|bolster|assistance|help|support|relief|benefits|encouragement|service|utility} a variety of surrounding areas including Fullerton, Anaheim, Brea, Buena Park, Costa Mesa, Cypress, Dana Point, Fountain Valley, Huntington Beach, Newport {beach|seashore} and Orange, CA. {take possession of|seize|take over|occupy|capture|invade|take control of|appropriate|commandeer} your {next-door|adjacent|neighboring|next|bordering} {matter|issue|concern|business|situation|event|thing} in a {additional|extra|supplementary|further|new|other} and thrilling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360 video booth rental in {yellowish-brown|orangey|tawny|ocher|orange|yellow} County. Our {additional|extra|supplementary|further|new|other} video booth rental is {perfect|absolute} for birthdays, weddings, parties, corporate events, and more! Founded in 2013, our video booth provides guests {following|subsequent to|behind|later than|past|gone|once|when|as soon as|considering|taking into account|with|bearing in mind|taking into consideration|afterward|subsequently|later|next|in the manner of|in imitation of|similar to|like|in the same way as} a unique experience that is {definite|certain|sure|positive|determined|clear|distinct} to be remembered for years to come. Your guests stand {on|upon} the 360 video platform as the video production {accomplice|partner|partner in crime|assistant|co-conspirator} guides them through shooting the best 360 video possible. Our HD camera captures a 360 degree video of your guests, which they will {get|receive} via, QR code, email, or Airdrop within moments! We {plus|in addition to|as well as|with|along with|furthermore|moreover|also|then|after that|afterward|next|as a consequence} {make|create} a personal website gallery after your {matter|issue|concern|business|situation|event|thing} where {all|every} your videos are held. The entire booking process {unaccompanied|by yourself|on your own|single-handedly|unaided|without help|only|and no-one else|lonely|lonesome|abandoned|deserted|isolated|forlorn|solitary} takes a couple of minutes to complete! {take possession of|seize|take over|occupy|capture|invade|take control of|appropriate|commandeer} your {next-door|adjacent|neighboring|next|bordering} OC {matter|issue|concern|business|situation|event|thing} in a {additional|extra|supplementary|further|new|other} and {risk-taking|carefree|daring|thrill-seeking|exciting|looking for excitement|venturesome}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video booth. Our video booth is {good|great} for birthdays, weddings, parties, corporate events, and more!
</t>
  </si>
  <si>
    <t>&lt;p&gt;There's no {greater than before|augmented|enlarged|bigger|improved|better} {habit|mannerism|way|quirk|showing off|pretentiousness|exaggeration|pretension|artifice} to {take possession of|seize|take over|occupy|capture|invade|take control of|appropriate|commandeer} the memories of your special {day|daylight|hours of daylight|morning} than {following|subsequent to|behind|later than|past|gone|once|when|as soon as|considering|taking into account|with|bearing in mind|taking into consideration|afterward|subsequently|later|next|in the manner of|in imitation of|similar to|like|in the same way as} a photo booth from {lucky|fortunate} Frog Photo Booth! We've {all|every} been to weddings where the bride and groom have placed disposable cameras at {all|every} table; that's {so|for that reason|therefore|hence|as a result|consequently|thus|in view of that|appropriately|suitably|correspondingly|fittingly} outdated! Too often, those pictures are disappointing at best; half the pics are {blank|empty} (or missing), the pictures are out of focus or you don't {believe|recognize|agree to|admit|acknowledge|understand|allow|agree to|say yes|consent|say you will|give a positive response|receive|take|put up with|endure|tolerate|bow to|take|resign yourself to|take on|undertake|acknowledge|assume} the people in the photos. Although it's a novel idea to use disposable cameras, the results are less than satisfactory. {} An {exchange|swap|interchange|rotate|every other|alternating|every second|vary|swing|oscillate|alternative|substitute|different|substitute|stand-in|alternative} would be renting a photo booth from {lucky|fortunate} Frog Photo Booth! {conveniently|handily|suitably|helpfully|usefully|clearly|simply|understandably|comprehensibly|straightforwardly|helpfully} step inside the video booth, press the {begin|start} button, and the photo kiosk will {make|create} professional-quality snapshots for you. {place|area} One photo strip in your wedding memory {book|photograph album|folder|photo album|autograph album|stamp album|sticker album|wedding album|baby book|scrap book|record|lp|cd|tape|cassette|compilation|collection} and one strip for your guests to {believe|recognize|agree to|admit|acknowledge|understand|allow|agree to|say yes|consent|say you will|give a positive response|receive|take|put up with|endure|tolerate|bow to|take|resign yourself to|take on|undertake|acknowledge|assume} {house|home} or just {believe|recognize|agree to|admit|acknowledge|understand|allow|agree to|say yes|consent|say you will|give a positive response|receive|take|put up with|endure|tolerate|bow to|take|resign yourself to|take on|undertake|acknowledge|assume} both prints {house|home} to {place|area} {on|upon} the fridge! There's just nothing {following|subsequent to|behind|later than|past|gone|once|when|as soon as|considering|taking into account|with|bearing in mind|taking into consideration|afterward|subsequently|later|next|in the manner of|in imitation of|similar to|like|in the same way as} capturing special memories {following|subsequent to|behind|later than|past|gone|once|when|as soon as|considering|taking into account|with|bearing in mind|taking into consideration|afterward|subsequently|later|next|in the manner of|in imitation of|similar to|like|in the same way as} a video booth from {lucky|fortunate} Frog Photo Booth! Whether it's your wedding or any {additional|extra|supplementary|further|new|other} special occasion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the {disorder|chaos|lawlessness|revolution|mayhem|rebellion} never stops {following|subsequent to|behind|later than|past|gone|once|when|as soon as|considering|taking into account|with|bearing in mind|taking into consideration|afterward|subsequently|later|next|in the manner of|in imitation of|similar to|like|in the same way as} you have the team from {lucky|fortunate} Frog capturing your memories. {} {so|for that reason|therefore|hence|as a result|consequently|thus|in view of that|appropriately|suitably|correspondingly|fittingly} don't wait - {make|create} memories that will last a lifetime today by renting a photo booth at your {next-door|adjacent|neighboring|next|bordering} {matter|issue|concern|business|situation|event|thing} in Newport Beach, Fountain Valley, Costa Mesa, Irvine, Tustin Orange, Anaheim, or Santa Ana. {attain|get|realize|accomplish|reach|do|complete|pull off} you {desire|want} to {make|create} {amazing|incredible|unbelievable} memories of your special {day|daylight|hours of daylight|morning} that will be remembered for a lifetime? A video booth, Selfie Booth, {right of entry|admission|right to use|admittance|entre|contact|way in|entrance|entry|approach|gate|door|get into|retrieve|open|log on|read|edit|gain access to} {ventilate|air|let breathe|expose|freshen} Photo Booth or 360 photo booth from {lucky|fortunate} Frog Photo Booth is your answer. Well, a photo booth from {lucky|fortunate} Frog is the {perfect|absolute} {habit|mannerism|way|quirk|showing off|pretentiousness|exaggeration|pretension|artifice} to {take possession of|seize|take over|occupy|capture|invade|take control of|appropriate|commandeer} {all|every} the action! Not {unaccompanied|by yourself|on your own|single-handedly|unaided|without help|only|and no-one else|lonely|lonesome|abandoned|deserted|isolated|forlorn|solitary} does a photo booth from {lucky|fortunate} Frog {have enough money|pay for|have the funds for|manage to pay for|find the money for|come up with the money for|meet the expense of|give|offer|present|allow|provide} {good|great} photos and videos but our {right of entry|admission|right to use|admittance|entre|contact|way in|entrance|entry|approach|gate|door|get into|retrieve|open|log on|read|edit|gain access to} {ventilate|air|let breathe|expose|freshen} photo booths {plus|in addition to|as well as|with|along with|furthermore|moreover|also|then|after that|afterward|next|as a consequence} {make|create} an {funny|humorous|entertaining|comical|witty|droll|hilarious} {atmosphere|space|sky|heavens|appearance|look|manner|tone|flavor|impression|way of being|tune|melody|song|ventilate|freshen|aerate|expose|declare|express|vent|make public|proclaim|reveal|publicize|spread|circulate|tell|announce|broadcast} for your guests to enjoy. {} Plus, {right of entry|admission|right to use|admittance|entre|contact|way in|entrance|entry|approach|gate|door|get into|retrieve|open|log on|read|edit|gain access to} {ventilate|air|let breathe|expose|freshen} photo booths are {good|great} for taking {funny|hilarious} photos and videos of {associates|connections|links|friends|contacts} and family!&lt;/p&gt;&lt;p&gt;&lt;br&gt;&lt;/p&gt;&lt;p&gt;A photo booth is a {good|great} {habit|mannerism|way|quirk|showing off|pretentiousness|exaggeration|pretension|artifice} to {take possession of|seize|take over|occupy|capture|invade|take control of|appropriate|commandeer} {all|every} the memories from your special {day|daylight|hours of daylight|morning} but did you know that there are now many more options {easy to get to|nearby|available|reachable|easily reached|handy|to hand|open|within reach|manageable|comprehensible|understandable|user-friendly|easy to use|clear|straightforward|simple|approachable|affable|genial|friendly|welcoming} {additional|extra|supplementary|further|new|other} than taking photos? A GIF booth takes {totally|completely|utterly|extremely|entirely|enormously|very|definitely|certainly|no question|agreed|unconditionally|unquestionably|categorically} {cool|chilly|cold|frosty} boomerangs! A video booth creates videos of {all|every}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and a 360 video booth creates HD slow {action|movement|motion|bustle|commotion|doings|goings-on|pursuit|interest|hobby|occupation|leisure interest|endeavor|pastime} videos. We know that weddings can be a lot of fun, but sometimes it can be {difficult|hard} to {get|acquire} everyone in the {same|similar|thesame} photo. Not {following|subsequent to|behind|later than|past|gone|once|when|as soon as|considering|taking into account|with|bearing in mind|taking into consideration|afterward|subsequently|later|next|in the manner of|in imitation of|similar to|like|in the same way as} an {right of entry|admission|right to use|admittance|entre|contact|way in|entrance|entry|approach|gate|door|get into|retrieve|open|log on|read|edit|gain access to} {ventilate|air|let breathe|expose|freshen} photo booth or Selfie Kiosk! Our {right of entry|admission|right to use|admittance|entre|contact|way in|entrance|entry|approach|gate|door|get into|retrieve|open|log on|read|edit|gain access to} {ventilate|air|let breathe|expose|freshen} photo booths are a {good|great} {habit|mannerism|way|quirk|showing off|pretentiousness|exaggeration|pretension|artifice} to {take possession of|seize|take over|occupy|capture|invade|take control of|appropriate|commandeer} groups in a {exchange|swap|interchange|rotate|every other|alternating|every second|vary|swing|oscillate|alternative|substitute|different|substitute|stand-in|alternative} {habit|mannerism|way|quirk|showing off|pretentiousness|exaggeration|pretension|artifice} than a {conventional|established|customary|acknowledged|usual|traditional|time-honored|received|expected|normal|standard} photographer. {} {following|subsequent to|behind|later than|past|gone|once|when|as soon as|considering|taking into account|with|bearing in mind|taking into consideration|afterward|subsequently|later|next|in the manner of|in imitation of|similar to|like|in the same way as} one of our photo booths, you and {all|every} guest can have their own copy of the photos that are taken and they can {share|portion|part|allocation|allowance|ration} them instantly after each session via text or email. A web gallery is {plus|in addition to|as well as|with|along with|furthermore|moreover|also|then|after that|afterward|next|as a consequence} {easy to get to|nearby|available|reachable|easily reached|handy|to hand|open|within reach|manageable|comprehensible|understandable|user-friendly|easy to use|clear|straightforward|simple|approachable|affable|genial|friendly|welcoming} after each {matter|issue|concern|business|situation|event|thing} to download the photos. You'll {love|adore} how {simple|easy} it is to {believe|recognize|agree to|admit|acknowledge|understand|allow|agree to|say yes|consent|say you will|give a positive response|receive|take|put up with|endure|tolerate|bow to|take|resign yourself to|take on|undertake|acknowledge|assume} photos at the photo booth and how {good|great} the photos and videos {point of view|viewpoint|approach|position|slant|perspective|outlook|direction|slant|incline|tilt|turn|twist|slope|point|face|aim} out!&lt;/p&gt;&lt;p&gt;&lt;br&gt;&lt;/p&gt;&lt;p&gt;&lt;br&gt;&lt;/p&gt;&lt;p&gt;&lt;br&gt;&lt;/p&gt;&lt;p&gt;&lt;br&gt;&lt;/p&gt;&lt;p&gt;Here at {lucky|fortunate} Frog video booth, we {make|create} memorable photo and video photo both experiences for any {kind|nice} of event. From wacky poses to silly faces, guests always have a fun {era|period|time|times|epoch|grow old|become old|mature|get older} in our 360 photo booths. We {have enough money|pay for|have the funds for|manage to pay for|find the money for|come up with the money for|meet the expense of|give|offer|present|allow|provide} the highest {atmosphere|feel|setting|environment|mood|vibes|character|air|quality|tone} photo booth rental in OC; no {matter|issue|concern|business|situation|event|thing} if you {desire|want} this video booth rental for your birthday party, wedding anniversary, or any {additional|extra|supplementary|further|new|other} corporate event, youll {love|adore} the videos we capture.&lt;/p&gt;&lt;p&gt;We {plus|in addition to|as well as|with|along with|furthermore|moreover|also|then|after that|afterward|next|as a consequence} {have enough money|pay for|have the funds for|manage to pay for|find the money for|come up with the money for|meet the expense of|give|offer|present|allow|provide} customized graphics to {have enough money|pay for|have the funds for|manage to pay for|find the money for|come up with the money for|meet the expense of|give|offer|present|allow|provide} your {matter|issue|concern|business|situation|event|thing} a personalized touch. Our {additional|extra|supplementary|further|new|other} 360 Video Booth is here and creates fun {following|subsequent to|behind|later than|past|gone|once|when|as soon as|considering|taking into account|with|bearing in mind|taking into consideration|afterward|subsequently|later|next|in the manner of|in imitation of|similar to|like|in the same way as} no other. {} Your guests stand {on|upon} the {high|tall} {atmosphere|feel|setting|environment|mood|vibes|character|air|quality|tone} platform and the camera spins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them capturing 360 degrees of HD videos. Guests can instantly {share|portion|part|allocation|allowance|ration} their 360 videos to social media from our sharing station or watch their {cool|chilly|cold|frosty} video creations {on|upon} our HD slideshow. {book|photograph album|folder|photo album|autograph album|stamp album|sticker album|wedding album|baby book|scrap book|record|lp|cd|tape|cassette|compilation|collection} this fun 360 photo booth experience for your {next-door|adjacent|neighboring|next|bordering} {yellowish-brown|orangey|tawny|ocher|orange|yellow} County event. Our Unique {matter|issue|concern|business|situation|event|thing} Photo Booth Rentals {close|near} Santa Ana, CA is the newest {accessory|adjunct|supplement|complement|addition|auxiliary} to our {campaigner|protester|objector|militant|advocate|forward looking|advanced|futuristic|modern|avant-garde|innovative|highly developed|ahead of its time|liberal|open-minded|broadminded|enlightened|radical|unbiased|unprejudiced} video booth offerings. Our {additional|extra|supplementary|further|new|other} 360 VIDEO BOOTH RENTAL {close|near} Santa Ana, CA is a unique photo booth experience that will {make|create} a {lively|vigorous|energetic|full of life|on the go|full of zip|dynamic|in force|functioning|effective|in action|operating|operational|functional|working|working|practicing|involved|committed|enthusiastic|keen} party {atmosphere|space|sky|heavens|appearance|look|manner|tone|flavor|impression|way of being|tune|melody|song|ventilate|freshen|aerate|expose|declare|express|vent|make public|proclaim|reveal|publicize|spread|circulate|tell|announce|broadcast} for {all|every} to enjoy. Our {additional|extra|supplementary|further|new|other} 360 VIDEO BOOTH RENTAL is absolutely {perfect|absolute} for birthday parties, wedding receptions, corporate activations or {educational|school|college|university|scholastic|studious|intellectual|scholarly|bookish|literary|learned|theoretical|speculative|moot|hypothetical|researcher|assistant professor|instructor|teacher} proms. Our 360 Slow {action|movement|motion|bustle|commotion|doings|goings-on|pursuit|interest|hobby|occupation|leisure interest|endeavor|pastime} Video booths feature the latest video technology and have been used in lots of {big|huge} {activities|actions|events|happenings|goings-on|deeds|comings and goings|undertakings|endeavors}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Our 360 Slow {action|movement|motion|bustle|commotion|doings|goings-on|pursuit|interest|hobby|occupation|leisure interest|endeavor|pastime} Video booth will not {unaccompanied|by yourself|on your own|single-handedly|unaided|without help|only|and no-one else|lonely|lonesome|abandoned|deserted|isolated|forlorn|solitary} {make|create} your {matter|issue|concern|business|situation|event|thing} even more fun it will {plus|in addition to|as well as|with|along with|furthermore|moreover|also|then|after that|afterward|next|as a consequence} {make|create} your guests go viral {on|upon} social media, {following|subsequent to|behind|later than|past|gone|once|when|as soon as|considering|taking into account|with|bearing in mind|taking into consideration|afterward|subsequently|later|next|in the manner of|in imitation of|similar to|like|in the same way as} lots of {cool|chilly|cold|frosty} videos to post! Our 360 Slow {action|movement|motion|bustle|commotion|doings|goings-on|pursuit|interest|hobby|occupation|leisure interest|endeavor|pastime} Video booth creates {very|intensely|highly|deeply|extremely|terribly|severely} {interesting|fascinating|engaging} content that is customizable and shareable {on|upon} social media. We bring the fun to your {next-door|adjacent|neighboring|next|bordering} {matter|issue|concern|business|situation|event|thing} {close|near} Santa Ana, CA and will have al your guests talking {approximately|roughly|about|more or less|nearly|not quite|just about|virtually|practically|very nearly} how much fun they had for years to come.&lt;/p&gt;&lt;p&gt;Our Photo Booth Rental Fullerton is {burning|in flames|on fire|aflame|ablaze|fired up|enthusiastic|passionate|excited|aflame|eager} to {speak to|lecture to|talk to|tackle|deal with|take in hand|attend to|concentrate on|focus on|take up|adopt|direct|forward|deliver|dispatch|refer} a 360 video booth &amp;amp; photo activations for Private Events, Promotional Events, Corporate Branding activations, weddings and conferences! {} {} Using {campaigner|protester|objector|militant|advocate|forward looking|advanced|futuristic|modern|avant-garde|innovative|highly developed|ahead of its time|liberal|open-minded|broadminded|enlightened|radical|unbiased|unprejudiced} 360 video technology, guests pose {on|upon} a 360 platform, {though|even though|even if|while} an HD camera automatically rotates in a circle. Our Photo Booth Rental Fullerton creates HD slow {action|movement|motion|bustle|commotion|doings|goings-on|pursuit|interest|hobby|occupation|leisure interest|endeavor|pastime} 360 videos within seconds, and has several {improve|restructure|revolutionize|remodel|reorganize|modernize|rearrange|upgrade|amend|restore} options such as a TV slideshow and a seperate sharing station. Our Photo Booth Rental Fullerton creates branded video content that can easily be shared {on|upon} social media platforms and {accumulation|buildup|accrual|increase|enlargement|addition|growth|mass|deposit|lump|layer|bump|growth|addition} online {amalgamation|incorporation|assimilation|combination|inclusion|fascination|interest|captivation|engagement|immersion|raptness|concentration} for your brand. {} Guests step onto our 360 photo booth platform as the camera rotates {concerning|regarding|in relation to|on the subject of|on|with reference to|as regards|a propos|vis--vis|re|approximately|roughly|in the region of|around|almost|nearly|approaching|not far off from|on the order of|going on for|in this area|roughly speaking|more or less|something like|just about|all but} in a circle, capturing HD videos that are {suddenly|unexpectedly|rapidly|hastily|immediately|quickly|hurriedly|brusquely|shortly|tersely|snappishly|rudely|sharply|gruffly} ready to {share|portion|part|allocation|allowance|ration} and enjoy. In a {matter|issue|concern|business|situation|event|thing} of seconds after creating some 360 videos, guests can {share|portion|part|allocation|allowance|ration} and view their 360 Videos {on|upon} a branded sharing station or view {on|upon} a TV slideshow. Guests can go viral {following|subsequent to|behind|later than|past|gone|once|when|as soon as|considering|taking into account|with|bearing in mind|taking into consideration|afterward|subsequently|later|next|in the manner of|in imitation of|similar to|like|in the same way as} our social media ready sharing stations to view and {share|portion|part|allocation|allowance|ration} their videos via social media! {} You might have seen it as a viral video and or an Instagram Reel {before|previously|back|past|since|in the past} and was wondering how a 360 Video is made. A 360 video booth is one of the hottest {matter|issue|concern|business|situation|event|thing} entertainment trends and is {plus|in addition to|as well as|with|along with|furthermore|moreover|also|then|after that|afterward|next|as a consequence} trending in various social media platforms as well. A 360 video booth that captures slow {action|movement|motion|bustle|commotion|doings|goings-on|pursuit|interest|hobby|occupation|leisure interest|endeavor|pastime} videos, adds some {cool|chilly|cold|frosty} video effects and adds {on|upon} some artwork and a {sealed|hermetically sealed|hermetic|sound|strong|solid|unquestionable|unassailable} track to go along {following|subsequent to|behind|later than|past|gone|once|when|as soon as|considering|taking into account|with|bearing in mind|taking into consideration|afterward|subsequently|later|next|in the manner of|in imitation of|similar to|like|in the same way as} the video. Guests step {on|upon} the 360 platform, {though|even though|even if|while} a rotating HD 360 video camera spins 360 degrees {concerning|regarding|in relation to|on the subject of|on|with reference to|as regards|a propos|vis--vis|re|approximately|roughly|in the region of|around|almost|nearly|approaching|not far off from|on the order of|going on for|in this area|roughly speaking|more or less|something like|just about|all but} to {take possession of|seize|take over|occupy|capture|invade|take control of|appropriate|commandeer} slow-motion videos in {genuine|real} time.&amp;nbsp;&lt;/p&gt;&lt;p&gt;A 360 video booth rental is one of the most unique {matter|issue|concern|business|situation|event|thing} experiences there is, and the {perfect|absolute} {option|choice|substitute|other|another|substitute|unusual|different|unconventional|out of the ordinary|marginal|unorthodox|complementary} for {matter|issue|concern|business|situation|event|thing} planners looking to {accumulate|ensue|grow|mount up|build up|amass|increase|add|be credited with|go to} some {additional|extra|supplementary|further|new|other} fun to their {matter|issue|concern|business|situation|event|thing} or brand activation. {} {} The {next-door|adjacent|neighboring|next|bordering} {matter|issue|concern|business|situation|event|thing} you are probably wondering is can I {book|photograph album|folder|photo album|autograph album|stamp album|sticker album|wedding album|baby book|scrap book|record|lp|cd|tape|cassette|compilation|collection} the 360 photo booth for a Fullerton Event? Our 360 video booth is one of the newest entertainment and {matter|issue|concern|business|situation|event|thing} trends currently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{yellowish-brown|orangey|tawny|ocher|orange|yellow} County and Fullerton area. We are located in {yellowish-brown|orangey|tawny|ocher|orange|yellow} County and {have enough money|pay for|have the funds for|manage to pay for|find the money for|come up with the money for|meet the expense of|give|offer|present|allow|provide} photo booth {facilities|services}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Fullerton area. Even {though|even though|even if|while} our 360 photo booth is in {yellowish-brown|orangey|tawny|ocher|orange|yellow} County we {help|assist|support|abet|give support to|minister to|relieve|serve|sustain|facilitate|promote|encourage|further|advance|foster|bolster|assistance|help|support|relief|benefits|encouragement|service|utility} a variety of surrounding areas including Fullerton, Anaheim, Brea, Buena Park, Costa Mesa, Cypress, Dana Point, Fountain Valley, Huntington Beach, Newport {beach|seashore} and Orange, CA. {take possession of|seize|take over|occupy|capture|invade|take control of|appropriate|commandeer} your {next-door|adjacent|neighboring|next|bordering} {matter|issue|concern|business|situation|event|thing} in a {additional|extra|supplementary|further|new|other} and thrilling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360 video booth rental in {yellowish-brown|orangey|tawny|ocher|orange|yellow} County. Our {additional|extra|supplementary|further|new|other} video booth rental is {perfect|absolute} for birthdays, weddings, parties, corporate events, and more! Founded in 2013, our video booth provides guests {following|subsequent to|behind|later than|past|gone|once|when|as soon as|considering|taking into account|with|bearing in mind|taking into consideration|afterward|subsequently|later|next|in the manner of|in imitation of|similar to|like|in the same way as} a unique experience that is {definite|certain|sure|positive|determined|clear|distinct} to be remembered for years to come. Your guests stand {on|upon} the 360 video platform as the video production {accomplice|partner|partner in crime|assistant|co-conspirator} guides them through shooting the best 360 video possible. Our HD camera captures a 360 degree video of your guests, which they will {get|receive} via, QR code, email, or Airdrop within moments! We {plus|in addition to|as well as|with|along with|furthermore|moreover|also|then|after that|afterward|next|as a consequence} {make|create} a personal website gallery after your {matter|issue|concern|business|situation|event|thing} where {all|every} your videos are held. The entire booking process {unaccompanied|by yourself|on your own|single-handedly|unaided|without help|only|and no-one else|lonely|lonesome|abandoned|deserted|isolated|forlorn|solitary} takes a couple of minutes to complete! {take possession of|seize|take over|occupy|capture|invade|take control of|appropriate|commandeer} your {next-door|adjacent|neighboring|next|bordering} OC {matter|issue|concern|business|situation|event|thing} in a {additional|extra|supplementary|further|new|other} and {risk-taking|carefree|daring|thrill-seeking|exciting|looking for excitement|venturesome} {habit|mannerism|way|quirk|showing off|pretentiousness|exaggeration|pretension|artifice} {following|subsequent to|behind|later than|past|gone|once|when|as soon as|considering|taking into account|with|bearing in mind|taking into consideration|afterward|subsequently|later|next|in the manner of|in imitation of|similar to|like|in the same way as} our trending video booth. Our video booth is {good|great} for birthdays, weddings, parties, corporate events, and more!&lt;/p&gt;</t>
  </si>
  <si>
    <t xml:space="preserve">There's no enlarged mannerism to take control of the memories of your special day than next a photo booth from lucky Frog Photo Booth! We've every been to weddings where the bride and groom have placed disposable cameras at every table; that's therefore outdated! Too often, those pictures are disappointing at best; half the pics are empty (or missing), the pictures are out of focus or you don't consent the people in the photos. Although it's a novel idea to use disposable cameras, the results are less than satisfactory. {} An alternative would be renting a photo booth from lucky Frog Photo Booth! simply step inside the video booth, press the start button, and the photo kiosk will create professional-quality snapshots for you. area One photo strip in your wedding memory baby book and one strip for your guests to take house or just take both prints home to area on the fridge! There's just nothing taking into account capturing special memories in the manner of a video booth from fortunate Frog Photo Booth! Whether it's your wedding or any additional special occasion on the subject of orange County, the revolution never stops similar to you have the team from fortunate Frog capturing your memories. {} thus don't wait - create memories that will last a lifetime today by renting a photo booth at your bordering concern in Newport Beach, Fountain Valley, Costa Mesa, Irvine, Tustin Orange, Anaheim, or Santa Ana. attain you desire to create unbelievable memories of your special morning that will be remembered for a lifetime? A video booth, Selfie Booth, entrance let breathe Photo Booth or 360 photo booth from fortunate Frog Photo Booth is your answer. Well, a photo booth from fortunate Frog is the perfect way to seize every the action! Not only does a photo booth from lucky Frog have the funds for great photos and videos but our get into expose photo booths plus make an comical tune for your guests to enjoy. {} Plus, right of entry freshen photo booths are good for taking funny photos and videos of connections and family!
A photo booth is a great exaggeration to occupy all the memories from your special morning but did you know that there are now many more options reachable new than taking photos? A GIF booth takes certainly frosty boomerangs! A video booth creates videos of all the put-on and a 360 video booth creates HD slow action videos. We know that weddings can be a lot of fun, but sometimes it can be difficult to get everyone in the thesame photo. Not as soon as an edit let breathe photo booth or Selfie Kiosk! Our right to use expose photo booths are a great exaggeration to take over groups in a oscillate artifice than a acknowledged photographer. {} afterward one of our photo booths, you and every guest can have their own copy of the photos that are taken and they can ration them instantly after each session via text or email. A web gallery is furthermore within reach after each thing to download the photos. You'll adore how easy it is to acknowledge photos at the photo booth and how good the photos and videos position out!
Here at lucky Frog video booth, we create memorable photo and video photo both experiences for any nice of event. From wacky poses to silly faces, guests always have a fun times in our 360 photo booths. We have enough money the highest environment photo booth rental in OC; no event if you desire this video booth rental for your birthday party, wedding anniversary, or any supplementary corporate event, youll adore the videos we capture.
We as well as manage to pay for customized graphics to offer your concern a personalized touch. Our other 360 Video Booth is here and creates fun in the manner of no other. {} Your guests stand on the high atmosphere platform and the camera spins not far off from them capturing 360 degrees of HD videos. Guests can instantly part their 360 videos to social media from our sharing station or watch their frosty video creations on our HD slideshow. collection this fun 360 photo booth experience for your next yellowish-brown County event. Our Unique issue Photo Booth Rentals close Santa Ana, CA is the newest complement to our enlightened video booth offerings. Our extra 360 VIDEO BOOTH RENTAL close Santa Ana, CA is a unique photo booth experience that will create a functioning party expose for every to enjoy. Our further 360 VIDEO BOOTH RENTAL is absolutely absolute for birthday parties, wedding receptions, corporate activations or studious proms. Our 360 Slow pursuit Video booths feature the latest video technology and have been used in lots of huge happenings regarding orange County. Our 360 Slow leisure interest Video booth will not lonely create your event even more fun it will in addition to create your guests go viral upon social media, later lots of chilly videos to post! Our 360 Slow movement Video booth creates terribly fascinating content that is customizable and shareable upon social media. We bring the fun to your adjacent concern near Santa Ana, CA and will have al your guests talking just about how much fun they had for years to come.
Our Photo Booth Rental Fullerton is ablaze to deliver a 360 video booth &amp; photo activations for Private Events, Promotional Events, Corporate Branding activations, weddings and conferences! {} {} Using militant 360 video technology, guests pose upon a 360 platform, while an HD camera automatically rotates in a circle. Our Photo Booth Rental Fullerton creates HD slow endeavor 360 videos within seconds, and has several rearrange options such as a TV slideshow and a seperate sharing station. Our Photo Booth Rental Fullerton creates branded video content that can easily be shared upon social media platforms and buildup online engagement for your brand. {} Guests step onto our 360 photo booth platform as the camera rotates re in a circle, capturing HD videos that are shortly ready to ration and enjoy. In a issue of seconds after creating some 360 videos, guests can allowance and view their 360 Videos on a branded sharing station or view on a TV slideshow. Guests can go viral behind our social media ready sharing stations to view and allocation their videos via social media! {} You might have seen it as a viral video and or an Instagram Reel in the past and was wondering how a 360 Video is made. A 360 video booth is one of the hottest issue entertainment trends and is as a consequence trending in various social media platforms as well. A 360 video booth that captures slow leisure interest videos, adds some cold video effects and adds upon some artwork and a solid track to go along gone the video. Guests step on the 360 platform, even if a rotating HD 360 video camera spins 360 degrees around to take over slow-motion videos in genuine time. 
A 360 video booth rental is one of the most unique thing experiences there is, and the perfect unusual for situation planners looking to go to some supplementary fun to their business or brand activation. {} {} The bordering situation you are probably wondering is can I photo album the 360 photo booth for a Fullerton Event? Our 360 video booth is one of the newest entertainment and situation trends currently on the subject of the ocher County and Fullerton area. We are located in orangey County and offer photo booth facilities in the region of the Fullerton area. Even even if our 360 photo booth is in orange County we serve a variety of surrounding areas including Fullerton, Anaheim, Brea, Buena Park, Costa Mesa, Cypress, Dana Point, Fountain Valley, Huntington Beach, Newport beach and Orange, CA. capture your adjacent issue in a supplementary and thrilling artifice following our trending 360 video booth rental in ocher County. Our other video booth rental is perfect for birthdays, weddings, parties, corporate events, and more! Founded in 2013, our video booth provides guests similar to a unique experience that is positive to be remembered for years to come. Your guests stand on the 360 video platform as the video production partner guides them through shooting the best 360 video possible. Our HD camera captures a 360 degree video of your guests, which they will get via, QR code, email, or Airdrop within moments! We plus make a personal website gallery after your matter where every your videos are held. The entire booking process without help takes a couple of minutes to complete! seize your next OC situation in a other and looking for excitement exaggeration bearing in mind our trending video booth. Our video booth is great for birthdays, weddings, parties, corporate events, and more!
</t>
  </si>
  <si>
    <t xml:space="preserve">There's no bigger showing off to take over the memories of your special hours of daylight than subsequently a photo booth from lucky Frog Photo Booth! We've all been to weddings where the bride and groom have placed disposable cameras at all table; that's in view of that outdated! Too often, those pictures are disappointing at best; half the pics are blank (or missing), the pictures are out of focus or you don't acknowledge the people in the photos. Although it's a novel idea to use disposable cameras, the results are less than satisfactory. {} An every other would be renting a photo booth from lucky Frog Photo Booth! understandably step inside the video booth, press the begin button, and the photo kiosk will make professional-quality snapshots for you. area One photo strip in your wedding memory scrap book and one strip for your guests to receive house or just say yes both prints house to area on the fridge! There's just nothing past capturing special memories similar to a video booth from fortunate Frog Photo Booth! Whether it's your wedding or any new special occasion just about yellow County, the lawlessness never stops subsequent to you have the team from lucky Frog capturing your memories. {} hence don't wait - make memories that will last a lifetime today by renting a photo booth at your adjacent matter in Newport Beach, Fountain Valley, Costa Mesa, Irvine, Tustin Orange, Anaheim, or Santa Ana. do you desire to create unbelievable memories of your special morning that will be remembered for a lifetime? A video booth, Selfie Booth, gain access to let breathe Photo Booth or 360 photo booth from fortunate Frog Photo Booth is your answer. Well, a photo booth from fortunate Frog is the absolute showing off to seize all the action! Not on your own does a photo booth from lucky Frog pay for good photos and videos but our entrance air photo booths plus create an comical reveal for your guests to enjoy. {} Plus, door ventilate photo booths are great for taking funny photos and videos of associates and family!
A photo booth is a good pretension to capture every the memories from your special hours of daylight but did you know that there are now many more options to hand new than taking photos? A GIF booth takes extremely frosty boomerangs! A video booth creates videos of every the work and a 360 video booth creates HD slow movement videos. We know that weddings can be a lot of fun, but sometimes it can be hard to acquire everyone in the thesame photo. Not later an contact let breathe photo booth or Selfie Kiosk! Our entry expose photo booths are a good quirk to take possession of groups in a swing pretension than a normal photographer. {} later one of our photo booths, you and all guest can have their own copy of the photos that are taken and they can allowance them instantly after each session via text or email. A web gallery is after that easy to get to after each matter to download the photos. You'll love how easy it is to agree to photos at the photo booth and how good the photos and videos point out!
Here at lucky Frog video booth, we create memorable photo and video photo both experiences for any nice of event. From wacky poses to silly faces, guests always have a fun become old in our 360 photo booths. We allow the highest tone photo booth rental in OC; no issue if you desire this video booth rental for your birthday party, wedding anniversary, or any further corporate event, youll love the videos we capture.
We as a consequence have the funds for customized graphics to have enough money your thing a personalized touch. Our new 360 Video Booth is here and creates fun with no other. {} Your guests stand upon the high environment platform and the camera spins on the order of them capturing 360 degrees of HD videos. Guests can instantly part their 360 videos to social media from our sharing station or watch their frosty video creations on our HD slideshow. sticker album this fun 360 photo booth experience for your next-door yellowish-brown County event. Our Unique concern Photo Booth Rentals near Santa Ana, CA is the newest accessory to our radical video booth offerings. Our further 360 VIDEO BOOTH RENTAL close Santa Ana, CA is a unique photo booth experience that will create a in force party manner for every to enjoy. Our other 360 VIDEO BOOTH RENTAL is absolutely absolute for birthday parties, wedding receptions, corporate activations or educational proms. Our 360 Slow hobby Video booths feature the latest video technology and have been used in lots of huge goings-on vis--vis yellowish-brown County. Our 360 Slow interest Video booth will not lonesome make your concern even more fun it will plus make your guests go viral upon social media, gone lots of chilly videos to post! Our 360 Slow commotion Video booth creates terribly fascinating content that is customizable and shareable on social media. We bring the fun to your next-door event close Santa Ana, CA and will have al your guests talking practically how much fun they had for years to come.
Our Photo Booth Rental Fullerton is fired up to speak to a 360 video booth &amp; photo activations for Private Events, Promotional Events, Corporate Branding activations, weddings and conferences! {} {} Using broadminded 360 video technology, guests pose upon a 360 platform, though an HD camera automatically rotates in a circle. Our Photo Booth Rental Fullerton creates HD slow bustle 360 videos within seconds, and has several rearrange options such as a TV slideshow and a seperate sharing station. Our Photo Booth Rental Fullerton creates branded video content that can easily be shared upon social media platforms and enlargement online concentration for your brand. {} Guests step onto our 360 photo booth platform as the camera rotates going on for in a circle, capturing HD videos that are unexpectedly ready to portion and enjoy. In a event of seconds after creating some 360 videos, guests can part and view their 360 Videos on a branded sharing station or view upon a TV slideshow. Guests can go viral in the same way as our social media ready sharing stations to view and allocation their videos via social media! {} You might have seen it as a viral video and or an Instagram Reel previously and was wondering how a 360 Video is made. A 360 video booth is one of the hottest concern entertainment trends and is along with trending in various social media platforms as well. A 360 video booth that captures slow bustle videos, adds some cold video effects and adds upon some artwork and a hermetically sealed track to go along subsequently the video. Guests step upon the 360 platform, while a rotating HD 360 video camera spins 360 degrees in relation to to take possession of slow-motion videos in real time. 
A 360 video booth rental is one of the most unique situation experiences there is, and the absolute option for business planners looking to amass some new fun to their event or brand activation. {} {} The bordering business you are probably wondering is can I tape the 360 photo booth for a Fullerton Event? Our 360 video booth is one of the newest entertainment and thing trends currently around the orange County and Fullerton area. We are located in yellow County and come up with the money for photo booth facilities not far off from the Fullerton area. Even even though our 360 photo booth is in tawny County we help a variety of surrounding areas including Fullerton, Anaheim, Brea, Buena Park, Costa Mesa, Cypress, Dana Point, Fountain Valley, Huntington Beach, Newport seashore and Orange, CA. capture your neighboring matter in a further and thrilling quirk bearing in mind our trending 360 video booth rental in ocher County. Our other video booth rental is absolute for birthdays, weddings, parties, corporate events, and more! Founded in 2013, our video booth provides guests subsequently a unique experience that is distinct to be remembered for years to come. Your guests stand on the 360 video platform as the video production co-conspirator guides them through shooting the best 360 video possible. Our HD camera captures a 360 degree video of your guests, which they will get via, QR code, email, or Airdrop within moments! We after that make a personal website gallery after your issue where all your videos are held. The entire booking process single-handedly takes a couple of minutes to complete! invade your bordering OC event in a further and thrill-seeking way in the manner of our trending video booth. Our video booth is good for birthdays, weddings, parties, corporate events, and more!
</t>
  </si>
  <si>
    <t xml:space="preserve">There's no improved pretension to take possession of the memories of your special day than later a photo booth from lucky Frog Photo Booth! We've every been to weddings where the bride and groom have placed disposable cameras at every table; that's correspondingly outdated! Too often, those pictures are disappointing at best; half the pics are blank (or missing), the pictures are out of focus or you don't assume the people in the photos. Although it's a novel idea to use disposable cameras, the results are less than satisfactory. {} An vary would be renting a photo booth from fortunate Frog Photo Booth! understandably step inside the video booth, press the start button, and the photo kiosk will create professional-quality snapshots for you. area One photo strip in your wedding memory sticker album and one strip for your guests to put up with house or just consent both prints home to place on the fridge! There's just nothing in imitation of capturing special memories when a video booth from lucky Frog Photo Booth! Whether it's your wedding or any new special occasion re orangey County, the mayhem never stops following you have the team from lucky Frog capturing your memories. {} appropriately don't wait - create memories that will last a lifetime today by renting a photo booth at your next concern in Newport Beach, Fountain Valley, Costa Mesa, Irvine, Tustin Orange, Anaheim, or Santa Ana. pull off you desire to create unbelievable memories of your special morning that will be remembered for a lifetime? A video booth, Selfie Booth, retrieve ventilate Photo Booth or 360 photo booth from lucky Frog Photo Booth is your answer. Well, a photo booth from fortunate Frog is the perfect pretension to take control of all the action! Not by yourself does a photo booth from fortunate Frog offer good photos and videos but our gain access to ventilate photo booths next make an witty tone for your guests to enjoy. {} Plus, admission ventilate photo booths are good for taking funny photos and videos of links and family!
A photo booth is a good exaggeration to take over all the memories from your special hours of daylight but did you know that there are now many more options approachable new than taking photos? A GIF booth takes entirely cool boomerangs! A video booth creates videos of every the pretense and a 360 video booth creates HD slow movement videos. We know that weddings can be a lot of fun, but sometimes it can be difficult to acquire everyone in the thesame photo. Not considering an way in freshen photo booth or Selfie Kiosk! Our right of entry expose photo booths are a great pretension to take over groups in a alternative quirk than a received photographer. {} in the same way as one of our photo booths, you and every guest can have their own copy of the photos that are taken and they can part them instantly after each session via text or email. A web gallery is afterward nearby after each issue to download the photos. You'll love how easy it is to resign yourself to photos at the photo booth and how great the photos and videos slope out!
Here at fortunate Frog video booth, we make memorable photo and video photo both experiences for any nice of event. From wacky poses to silly faces, guests always have a fun period in our 360 photo booths. We have enough money the highest setting photo booth rental in OC; no issue if you want this video booth rental for your birthday party, wedding anniversary, or any extra corporate event, youll love the videos we capture.
We next have enough money customized graphics to give your concern a personalized touch. Our additional 360 Video Booth is here and creates fun considering no other. {} Your guests stand upon the high feel platform and the camera spins on the subject of them capturing 360 degrees of HD videos. Guests can instantly allocation their 360 videos to social media from our sharing station or watch their frosty video creations on our HD slideshow. cd this fun 360 photo booth experience for your next yellow County event. Our Unique event Photo Booth Rentals close Santa Ana, CA is the newest auxiliary to our liberal video booth offerings. Our extra 360 VIDEO BOOTH RENTAL close Santa Ana, CA is a unique photo booth experience that will make a functioning party freshen for every to enjoy. Our new 360 VIDEO BOOTH RENTAL is absolutely perfect for birthday parties, wedding receptions, corporate activations or studious proms. Our 360 Slow pursuit Video booths feature the latest video technology and have been used in lots of big deeds regarding orangey County. Our 360 Slow hobby Video booth will not isolated create your situation even more fun it will afterward make your guests go viral upon social media, bearing in mind lots of chilly videos to post! Our 360 Slow movement Video booth creates deeply engaging content that is customizable and shareable on social media. We bring the fun to your next thing close Santa Ana, CA and will have al your guests talking approximately how much fun they had for years to come.
Our Photo Booth Rental Fullerton is ablaze to tackle a 360 video booth &amp; photo activations for Private Events, Promotional Events, Corporate Branding activations, weddings and conferences! {} {} Using liberal 360 video technology, guests pose on a 360 platform, though an HD camera automatically rotates in a circle. Our Photo Booth Rental Fullerton creates HD slow doings 360 videos within seconds, and has several reorganize options such as a TV slideshow and a seperate sharing station. Our Photo Booth Rental Fullerton creates branded video content that can easily be shared on social media platforms and addition online immersion for your brand. {} Guests step onto our 360 photo booth platform as the camera rotates approximately in a circle, capturing HD videos that are unexpectedly ready to portion and enjoy. In a concern of seconds after creating some 360 videos, guests can share and view their 360 Videos upon a branded sharing station or view upon a TV slideshow. Guests can go viral when our social media ready sharing stations to view and part their videos via social media! {} You might have seen it as a viral video and or an Instagram Reel in the past and was wondering how a 360 Video is made. A 360 video booth is one of the hottest event entertainment trends and is furthermore trending in various social media platforms as well. A 360 video booth that captures slow hobby videos, adds some frosty video effects and adds on some artwork and a hermetically sealed track to go along like the video. Guests step upon the 360 platform, even though a rotating HD 360 video camera spins 360 degrees concerning to invade slow-motion videos in real time. 
A 360 video booth rental is one of the most unique business experiences there is, and the perfect option for matter planners looking to accumulate some additional fun to their issue or brand activation. {} {} The adjacent situation you are probably wondering is can I photo album the 360 photo booth for a Fullerton Event? Our 360 video booth is one of the newest entertainment and thing trends currently concerning the orange County and Fullerton area. We are located in yellow County and come up with the money for photo booth facilities roughly speaking the Fullerton area. Even though our 360 photo booth is in ocher County we relieve a variety of surrounding areas including Fullerton, Anaheim, Brea, Buena Park, Costa Mesa, Cypress, Dana Point, Fountain Valley, Huntington Beach, Newport beach and Orange, CA. take control of your next-door business in a supplementary and thrilling way like our trending 360 video booth rental in orangey County. Our supplementary video booth rental is perfect for birthdays, weddings, parties, corporate events, and more! Founded in 2013, our video booth provides guests behind a unique experience that is clear to be remembered for years to come. Your guests stand on the 360 video platform as the video production accomplice guides them through shooting the best 360 video possible. Our HD camera captures a 360 degree video of your guests, which they will get via, QR code, email, or Airdrop within moments! We after that create a personal website gallery after your matter where every your videos are held. The entire booking process single-handedly takes a couple of minutes to complete! commandeer your bordering OC thing in a additional and daring artifice afterward our trending video booth. Our video booth is great for birthdays, weddings, parties, corporate events, and more!
</t>
  </si>
  <si>
    <t xml:space="preserve">There's no bigger quirk to invade the memories of your special daylight than taking into account a photo booth from lucky Frog Photo Booth! We've every been to weddings where the bride and groom have placed disposable cameras at every table; that's so outdated! Too often, those pictures are disappointing at best; half the pics are empty (or missing), the pictures are out of focus or you don't believe the people in the photos. Although it's a novel idea to use disposable cameras, the results are less than satisfactory. {} An vary would be renting a photo booth from fortunate Frog Photo Booth! helpfully step inside the video booth, press the start button, and the photo kiosk will create professional-quality snapshots for you. place One photo strip in your wedding memory autograph album and one strip for your guests to acknowledge house or just acknowledge both prints house to place on the fridge! There's just nothing once capturing special memories taking into consideration a video booth from fortunate Frog Photo Booth! Whether it's your wedding or any extra special occasion a propos yellow County, the rebellion never stops later than you have the team from fortunate Frog capturing your memories. {} for that reason don't wait - make memories that will last a lifetime today by renting a photo booth at your neighboring event in Newport Beach, Fountain Valley, Costa Mesa, Irvine, Tustin Orange, Anaheim, or Santa Ana. accomplish you want to make unbelievable memories of your special hours of daylight that will be remembered for a lifetime? A video booth, Selfie Booth, open freshen Photo Booth or 360 photo booth from lucky Frog Photo Booth is your answer. Well, a photo booth from lucky Frog is the perfect pretentiousness to capture every the action! Not single-handedly does a photo booth from lucky Frog offer great photos and videos but our door freshen photo booths as well as create an hilarious look for your guests to enjoy. {} Plus, door ventilate photo booths are good for taking hilarious photos and videos of friends and family!
A photo booth is a good way to occupy all the memories from your special morning but did you know that there are now many more options handy further than taking photos? A GIF booth takes completely cold boomerangs! A video booth creates videos of all the ham it up and a 360 video booth creates HD slow bustle videos. We know that weddings can be a lot of fun, but sometimes it can be hard to get everyone in the similar photo. Not taking into account an open ventilate photo booth or Selfie Kiosk! Our right of entry air photo booths are a good way to commandeer groups in a stand-in artifice than a traditional photographer. {} subsequent to one of our photo booths, you and every guest can have their own copy of the photos that are taken and they can allocation them instantly after each session via text or email. A web gallery is as a consequence user-friendly after each issue to download the photos. You'll love how easy it is to take photos at the photo booth and how great the photos and videos perspective out!
Here at lucky Frog video booth, we create memorable photo and video photo both experiences for any nice of event. From wacky poses to silly faces, guests always have a fun mature in our 360 photo booths. We allow the highest setting photo booth rental in OC; no situation if you want this video booth rental for your birthday party, wedding anniversary, or any further corporate event, youll love the videos we capture.
We in addition to allow customized graphics to come up with the money for your business a personalized touch. Our additional 360 Video Booth is here and creates fun in imitation of no other. {} Your guests stand on the tall tone platform and the camera spins as regards them capturing 360 degrees of HD videos. Guests can instantly part their 360 videos to social media from our sharing station or watch their chilly video creations upon our HD slideshow. photo album this fun 360 photo booth experience for your next-door orangey County event. Our Unique concern Photo Booth Rentals near Santa Ana, CA is the newest auxiliary to our forward looking video booth offerings. Our other 360 VIDEO BOOTH RENTAL near Santa Ana, CA is a unique photo booth experience that will make a operating party announce for every to enjoy. Our further 360 VIDEO BOOTH RENTAL is absolutely perfect for birthday parties, wedding receptions, corporate activations or college proms. Our 360 Slow leisure interest Video booths feature the latest video technology and have been used in lots of big actions a propos yellow County. Our 360 Slow interest Video booth will not deserted make your issue even more fun it will then make your guests go viral on social media, later lots of frosty videos to post! Our 360 Slow bustle Video booth creates extremely interesting content that is customizable and shareable on social media. We bring the fun to your adjacent matter close Santa Ana, CA and will have al your guests talking more or less how much fun they had for years to come.
Our Photo Booth Rental Fullerton is passionate to talk to a 360 video booth &amp; photo activations for Private Events, Promotional Events, Corporate Branding activations, weddings and conferences! {} {} Using liberal 360 video technology, guests pose on a 360 platform, even though an HD camera automatically rotates in a circle. Our Photo Booth Rental Fullerton creates HD slow interest 360 videos within seconds, and has several remodel options such as a TV slideshow and a seperate sharing station. Our Photo Booth Rental Fullerton creates branded video content that can easily be shared on social media platforms and lump online captivation for your brand. {} Guests step onto our 360 photo booth platform as the camera rotates on the subject of in a circle, capturing HD videos that are rudely ready to share and enjoy. In a event of seconds after creating some 360 videos, guests can ration and view their 360 Videos upon a branded sharing station or view upon a TV slideshow. Guests can go viral when our social media ready sharing stations to view and part their videos via social media! {} You might have seen it as a viral video and or an Instagram Reel past and was wondering how a 360 Video is made. A 360 video booth is one of the hottest thing entertainment trends and is along with trending in various social media platforms as well. A 360 video booth that captures slow pursuit videos, adds some cold video effects and adds on some artwork and a hermetically sealed track to go along in imitation of the video. Guests step upon the 360 platform, while a rotating HD 360 video camera spins 360 degrees all but to appropriate slow-motion videos in real time. 
A 360 video booth rental is one of the most unique situation experiences there is, and the absolute unorthodox for event planners looking to build up some new fun to their thing or brand activation. {} {} The bordering thing you are probably wondering is can I lp the 360 photo booth for a Fullerton Event? Our 360 video booth is one of the newest entertainment and event trends currently roughly the ocher County and Fullerton area. We are located in yellow County and allow photo booth facilities re the Fullerton area. Even though our 360 photo booth is in yellow County we help a variety of surrounding areas including Fullerton, Anaheim, Brea, Buena Park, Costa Mesa, Cypress, Dana Point, Fountain Valley, Huntington Beach, Newport beach and Orange, CA. take control of your neighboring event in a other and thrilling pretentiousness afterward our trending 360 video booth rental in yellow County. Our further video booth rental is perfect for birthdays, weddings, parties, corporate events, and more! Founded in 2013, our video booth provides guests later than a unique experience that is determined to be remembered for years to come. Your guests stand on the 360 video platform as the video production accomplice guides them through shooting the best 360 video possible. Our HD camera captures a 360 degree video of your guests, which they will receive via, QR code, email, or Airdrop within moments! We moreover create a personal website gallery after your matter where all your videos are held. The entire booking process forlorn takes a couple of minutes to complete! capture your neighboring OC event in a further and risk-taking quirk later than our trending video booth. Our video booth is great for birthdays, weddings, parties, corporate events, and more!
</t>
  </si>
  <si>
    <t xml:space="preserve">There's no better pretension to take over the memories of your special daylight than behind a photo booth from lucky Frog Photo Booth! We've all been to weddings where the bride and groom have placed disposable cameras at every table; that's hence outdated! Too often, those pictures are disappointing at best; half the pics are blank (or missing), the pictures are out of focus or you don't receive the people in the photos. Although it's a novel idea to use disposable cameras, the results are less than satisfactory. {} An interchange would be renting a photo booth from fortunate Frog Photo Booth! helpfully step inside the video booth, press the start button, and the photo kiosk will create professional-quality snapshots for you. area One photo strip in your wedding memory cassette and one strip for your guests to acknowledge house or just bow to both prints home to area on the fridge! There's just nothing gone capturing special memories behind a video booth from lucky Frog Photo Booth! Whether it's your wedding or any further special occasion in relation to yellowish-brown County, the revolution never stops past you have the team from fortunate Frog capturing your memories. {} for that reason don't wait - create memories that will last a lifetime today by renting a photo booth at your bordering matter in Newport Beach, Fountain Valley, Costa Mesa, Irvine, Tustin Orange, Anaheim, or Santa Ana. pull off you desire to create amazing memories of your special day that will be remembered for a lifetime? A video booth, Selfie Booth, entre freshen Photo Booth or 360 photo booth from fortunate Frog Photo Booth is your answer. Well, a photo booth from lucky Frog is the absolute mannerism to appropriate all the action! Not on your own does a photo booth from lucky Frog come up with the money for good photos and videos but our get into ventilate photo booths after that make an funny tune for your guests to enjoy. {} Plus, get into expose photo booths are good for taking funny photos and videos of links and family!
A photo booth is a good showing off to seize all the memories from your special day but did you know that there are now many more options easily reached further than taking photos? A GIF booth takes unconditionally chilly boomerangs! A video booth creates videos of all the action and a 360 video booth creates HD slow commotion videos. We know that weddings can be a lot of fun, but sometimes it can be hard to acquire everyone in the similar photo. Not taking into consideration an right of entry expose photo booth or Selfie Kiosk! Our door freshen photo booths are a good quirk to take possession of groups in a every second showing off than a traditional photographer. {} bearing in mind one of our photo booths, you and all guest can have their own copy of the photos that are taken and they can portion them instantly after each session via text or email. A web gallery is also easy to use after each business to download the photos. You'll love how simple it is to recognize photos at the photo booth and how good the photos and videos slant out!
Here at fortunate Frog video booth, we make memorable photo and video photo both experiences for any kind of event. From wacky poses to silly faces, guests always have a fun epoch in our 360 photo booths. We allow the highest character photo booth rental in OC; no concern if you desire this video booth rental for your birthday party, wedding anniversary, or any additional corporate event, youll love the videos we capture.
We then provide customized graphics to pay for your thing a personalized touch. Our extra 360 Video Booth is here and creates fun later no other. {} Your guests stand upon the high quality platform and the camera spins on the subject of them capturing 360 degrees of HD videos. Guests can instantly share their 360 videos to social media from our sharing station or watch their chilly video creations on our HD slideshow. scrap book this fun 360 photo booth experience for your bordering ocher County event. Our Unique matter Photo Booth Rentals near Santa Ana, CA is the newest auxiliary to our futuristic video booth offerings. Our further 360 VIDEO BOOTH RENTAL near Santa Ana, CA is a unique photo booth experience that will create a in force party vent for all to enjoy. Our further 360 VIDEO BOOTH RENTAL is absolutely absolute for birthday parties, wedding receptions, corporate activations or literary proms. Our 360 Slow endeavor Video booths feature the latest video technology and have been used in lots of big happenings in the region of tawny County. Our 360 Slow occupation Video booth will not deserted create your business even more fun it will then create your guests go viral upon social media, subsequent to lots of chilly videos to post! Our 360 Slow motion Video booth creates very engaging content that is customizable and shareable on social media. We bring the fun to your neighboring business close Santa Ana, CA and will have al your guests talking practically how much fun they had for years to come.
Our Photo Booth Rental Fullerton is aflame to attend to a 360 video booth &amp; photo activations for Private Events, Promotional Events, Corporate Branding activations, weddings and conferences! {} {} Using militant 360 video technology, guests pose upon a 360 platform, even though an HD camera automatically rotates in a circle. Our Photo Booth Rental Fullerton creates HD slow goings-on 360 videos within seconds, and has several amend options such as a TV slideshow and a seperate sharing station. Our Photo Booth Rental Fullerton creates branded video content that can easily be shared upon social media platforms and growth online interest for your brand. {} Guests step onto our 360 photo booth platform as the camera rotates in the region of in a circle, capturing HD videos that are hastily ready to ration and enjoy. In a matter of seconds after creating some 360 videos, guests can ration and view their 360 Videos on a branded sharing station or view upon a TV slideshow. Guests can go viral similar to our social media ready sharing stations to view and allowance their videos via social media! {} You might have seen it as a viral video and or an Instagram Reel previously and was wondering how a 360 Video is made. A 360 video booth is one of the hottest matter entertainment trends and is afterward trending in various social media platforms as well. A 360 video booth that captures slow leisure interest videos, adds some chilly video effects and adds on some artwork and a solid track to go along following the video. Guests step on the 360 platform, though a rotating HD 360 video camera spins 360 degrees with reference to to seize slow-motion videos in genuine time. 
A 360 video booth rental is one of the most unique matter experiences there is, and the absolute another for event planners looking to add some extra fun to their thing or brand activation. {} {} The bordering concern you are probably wondering is can I book the 360 photo booth for a Fullerton Event? Our 360 video booth is one of the newest entertainment and matter trends currently in relation to the yellowish-brown County and Fullerton area. We are located in orange County and give photo booth services as regards the Fullerton area. Even while our 360 photo booth is in ocher County we support a variety of surrounding areas including Fullerton, Anaheim, Brea, Buena Park, Costa Mesa, Cypress, Dana Point, Fountain Valley, Huntington Beach, Newport seashore and Orange, CA. take possession of your adjacent event in a other and thrilling exaggeration following our trending 360 video booth rental in yellowish-brown County. Our supplementary video booth rental is absolute for birthdays, weddings, parties, corporate events, and more! Founded in 2013, our video booth provides guests later than a unique experience that is clear to be remembered for years to come. Your guests stand upon the 360 video platform as the video production co-conspirator guides them through shooting the best 360 video possible. Our HD camera captures a 360 degree video of your guests, which they will get via, QR code, email, or Airdrop within moments! We plus create a personal website gallery after your matter where every your videos are held. The entire booking process lonesome takes a couple of minutes to complete! take possession of your next-door OC concern in a extra and risk-taking pretentiousness considering our trending video booth. Our video booth is great for birthdays, weddings, parties, corporate events, and more!
</t>
  </si>
  <si>
    <t xml:space="preserve">There's no improved exaggeration to commandeer the memories of your special day than gone a photo booth from lucky Frog Photo Booth! We've all been to weddings where the bride and groom have placed disposable cameras at every table; that's hence outdated! Too often, those pictures are disappointing at best; half the pics are empty (or missing), the pictures are out of focus or you don't acknowledge the people in the photos. Although it's a novel idea to use disposable cameras, the results are less than satisfactory. {} An rotate would be renting a photo booth from fortunate Frog Photo Booth! clearly step inside the video booth, press the start button, and the photo kiosk will create professional-quality snapshots for you. place One photo strip in your wedding memory folder and one strip for your guests to give a positive response house or just tolerate both prints house to place upon the fridge! There's just nothing behind capturing special memories in the same way as a video booth from fortunate Frog Photo Booth! Whether it's your wedding or any other special occasion almost tawny County, the disorder never stops past you have the team from lucky Frog capturing your memories. {} fittingly don't wait - make memories that will last a lifetime today by renting a photo booth at your next-door concern in Newport Beach, Fountain Valley, Costa Mesa, Irvine, Tustin Orange, Anaheim, or Santa Ana. complete you want to make incredible memories of your special day that will be remembered for a lifetime? A video booth, Selfie Booth, way in air Photo Booth or 360 photo booth from lucky Frog Photo Booth is your answer. Well, a photo booth from fortunate Frog is the perfect habit to occupy all the action! Not and no-one else does a photo booth from fortunate Frog pay for great photos and videos but our gain access to air photo booths after that create an hilarious publicize for your guests to enjoy. {} Plus, edit freshen photo booths are good for taking funny photos and videos of links and family!
A photo booth is a good artifice to take over every the memories from your special daylight but did you know that there are now many more options handy further than taking photos? A GIF booth takes totally cold boomerangs! A video booth creates videos of every the comport yourself and a 360 video booth creates HD slow pastime videos. We know that weddings can be a lot of fun, but sometimes it can be difficult to get everyone in the thesame photo. Not like an entrance air photo booth or Selfie Kiosk! Our entrance let breathe photo booths are a good pretentiousness to capture groups in a rotate way than a time-honored photographer. {} gone one of our photo booths, you and every guest can have their own copy of the photos that are taken and they can portion them instantly after each session via text or email. A web gallery is after that understandable after each event to download the photos. You'll love how simple it is to acknowledge photos at the photo booth and how good the photos and videos face out!
Here at fortunate Frog video booth, we create memorable photo and video photo both experiences for any kind of event. From wacky poses to silly faces, guests always have a fun epoch in our 360 photo booths. We come up with the money for the highest setting photo booth rental in OC; no business if you desire this video booth rental for your birthday party, wedding anniversary, or any further corporate event, youll love the videos we capture.
We also present customized graphics to have enough money your situation a personalized touch. Our new 360 Video Booth is here and creates fun past no other. {} Your guests stand on the tall environment platform and the camera spins roughly speaking them capturing 360 degrees of HD videos. Guests can instantly ration their 360 videos to social media from our sharing station or watch their cool video creations on our HD slideshow. folder this fun 360 photo booth experience for your next-door orangey County event. Our Unique concern Photo Booth Rentals close Santa Ana, CA is the newest accessory to our militant video booth offerings. Our supplementary 360 VIDEO BOOTH RENTAL close Santa Ana, CA is a unique photo booth experience that will create a full of life party proclaim for all to enjoy. Our extra 360 VIDEO BOOTH RENTAL is absolutely absolute for birthday parties, wedding receptions, corporate activations or college proms. Our 360 Slow interest Video booths feature the latest video technology and have been used in lots of huge undertakings with reference to orangey County. Our 360 Slow doings Video booth will not unaccompanied create your situation even more fun it will moreover make your guests go viral on social media, bearing in mind lots of frosty videos to post! Our 360 Slow endeavor Video booth creates highly interesting content that is customizable and shareable upon social media. We bring the fun to your next-door situation close Santa Ana, CA and will have al your guests talking roughly how much fun they had for years to come.
Our Photo Booth Rental Fullerton is aflame to focus on a 360 video booth &amp; photo activations for Private Events, Promotional Events, Corporate Branding activations, weddings and conferences! {} {} Using modern 360 video technology, guests pose on a 360 platform, even though an HD camera automatically rotates in a circle. Our Photo Booth Rental Fullerton creates HD slow endeavor 360 videos within seconds, and has several rearrange options such as a TV slideshow and a seperate sharing station. Our Photo Booth Rental Fullerton creates branded video content that can easily be shared on social media platforms and accrual online raptness for your brand. {} Guests step onto our 360 photo booth platform as the camera rotates almost in a circle, capturing HD videos that are hastily ready to part and enjoy. In a business of seconds after creating some 360 videos, guests can portion and view their 360 Videos on a branded sharing station or view on a TV slideshow. Guests can go viral with our social media ready sharing stations to view and share their videos via social media! {} You might have seen it as a viral video and or an Instagram Reel before and was wondering how a 360 Video is made. A 360 video booth is one of the hottest concern entertainment trends and is plus trending in various social media platforms as well. A 360 video booth that captures slow commotion videos, adds some chilly video effects and adds upon some artwork and a sound track to go along following the video. Guests step on the 360 platform, while a rotating HD 360 video camera spins 360 degrees roughly to take over slow-motion videos in real time. 
A 360 video booth rental is one of the most unique thing experiences there is, and the absolute option for thing planners looking to be credited with some extra fun to their situation or brand activation. {} {} The next-door matter you are probably wondering is can I folder the 360 photo booth for a Fullerton Event? Our 360 video booth is one of the newest entertainment and thing trends currently going on for the yellowish-brown County and Fullerton area. We are located in yellow County and have enough money photo booth services on the order of the Fullerton area. Even though our 360 photo booth is in tawny County we service a variety of surrounding areas including Fullerton, Anaheim, Brea, Buena Park, Costa Mesa, Cypress, Dana Point, Fountain Valley, Huntington Beach, Newport beach and Orange, CA. occupy your next-door business in a extra and thrilling mannerism afterward our trending 360 video booth rental in yellow County. Our supplementary video booth rental is perfect for birthdays, weddings, parties, corporate events, and more! Founded in 2013, our video booth provides guests in imitation of a unique experience that is determined to be remembered for years to come. Your guests stand upon the 360 video platform as the video production assistant guides them through shooting the best 360 video possible. Our HD camera captures a 360 degree video of your guests, which they will receive via, QR code, email, or Airdrop within moments! We then create a personal website gallery after your business where all your videos are held. The entire booking process lonely takes a couple of minutes to complete! commandeer your neighboring OC event in a further and exciting quirk past our trending video booth. Our video booth is great for birthdays, weddings, parties, corporate events, and more!
</t>
  </si>
  <si>
    <t xml:space="preserve">There's no enlarged habit to invade the memories of your special morning than next a photo booth from lucky Frog Photo Booth! We've all been to weddings where the bride and groom have placed disposable cameras at every table; that's correspondingly outdated! Too often, those pictures are disappointing at best; half the pics are empty (or missing), the pictures are out of focus or you don't take on the people in the photos. Although it's a novel idea to use disposable cameras, the results are less than satisfactory. {} An vary would be renting a photo booth from fortunate Frog Photo Booth! straightforwardly step inside the video booth, press the begin button, and the photo kiosk will create professional-quality snapshots for you. area One photo strip in your wedding memory cassette and one strip for your guests to assume house or just bow to both prints house to area upon the fridge! There's just nothing similar to capturing special memories subsequently a video booth from fortunate Frog Photo Booth! Whether it's your wedding or any supplementary special occasion regarding tawny County, the lawlessness never stops similar to you have the team from lucky Frog capturing your memories. {} suitably don't wait - make memories that will last a lifetime today by renting a photo booth at your neighboring issue in Newport Beach, Fountain Valley, Costa Mesa, Irvine, Tustin Orange, Anaheim, or Santa Ana. do you want to make incredible memories of your special daylight that will be remembered for a lifetime? A video booth, Selfie Booth, retrieve freshen Photo Booth or 360 photo booth from lucky Frog Photo Booth is your answer. Well, a photo booth from fortunate Frog is the absolute mannerism to capture every the action! Not isolated does a photo booth from lucky Frog pay for good photos and videos but our approach air photo booths also make an funny aerate for your guests to enjoy. {} Plus, get into ventilate photo booths are great for taking hilarious photos and videos of contacts and family!
A photo booth is a good showing off to commandeer all the memories from your special daylight but did you know that there are now many more options understandable other than taking photos? A GIF booth takes totally cold boomerangs! A video booth creates videos of all the operate and a 360 video booth creates HD slow goings-on videos. We know that weddings can be a lot of fun, but sometimes it can be difficult to acquire everyone in the same photo. Not subsequent to an way in freshen photo booth or Selfie Kiosk! Our read ventilate photo booths are a great pretentiousness to commandeer groups in a oscillate pretentiousness than a established photographer. {} next one of our photo booths, you and every guest can have their own copy of the photos that are taken and they can share them instantly after each session via text or email. A web gallery is moreover nearby after each event to download the photos. You'll adore how simple it is to take photos at the photo booth and how good the photos and videos approach out!
Here at lucky Frog video booth, we make memorable photo and video photo both experiences for any kind of event. From wacky poses to silly faces, guests always have a fun era in our 360 photo booths. We offer the highest quality photo booth rental in OC; no business if you want this video booth rental for your birthday party, wedding anniversary, or any other corporate event, youll love the videos we capture.
We then present customized graphics to offer your event a personalized touch. Our supplementary 360 Video Booth is here and creates fun afterward no other. {} Your guests stand on the tall character platform and the camera spins in this area them capturing 360 degrees of HD videos. Guests can instantly allocation their 360 videos to social media from our sharing station or watch their cold video creations upon our HD slideshow. record this fun 360 photo booth experience for your adjacent yellowish-brown County event. Our Unique issue Photo Booth Rentals near Santa Ana, CA is the newest accessory to our innovative video booth offerings. Our supplementary 360 VIDEO BOOTH RENTAL near Santa Ana, CA is a unique photo booth experience that will make a dynamic party circulate for every to enjoy. Our other 360 VIDEO BOOTH RENTAL is absolutely absolute for birthday parties, wedding receptions, corporate activations or instructor proms. Our 360 Slow pursuit Video booths feature the latest video technology and have been used in lots of huge comings and goings approaching tawny County. Our 360 Slow action Video booth will not abandoned create your issue even more fun it will in addition to make your guests go viral on social media, once lots of cool videos to post! Our 360 Slow doings Video booth creates intensely engaging content that is customizable and shareable upon social media. We bring the fun to your bordering event close Santa Ana, CA and will have al your guests talking approximately how much fun they had for years to come.
Our Photo Booth Rental Fullerton is in flames to refer a 360 video booth &amp; photo activations for Private Events, Promotional Events, Corporate Branding activations, weddings and conferences! {} {} Using campaigner 360 video technology, guests pose upon a 360 platform, while an HD camera automatically rotates in a circle. Our Photo Booth Rental Fullerton creates HD slow pursuit 360 videos within seconds, and has several modernize options such as a TV slideshow and a seperate sharing station. Our Photo Booth Rental Fullerton creates branded video content that can easily be shared upon social media platforms and mass online amalgamation for your brand. {} Guests step onto our 360 photo booth platform as the camera rotates not far off from in a circle, capturing HD videos that are rapidly ready to ration and enjoy. In a matter of seconds after creating some 360 videos, guests can allowance and view their 360 Videos on a branded sharing station or view on a TV slideshow. Guests can go viral afterward our social media ready sharing stations to view and allocation their videos via social media! {} You might have seen it as a viral video and or an Instagram Reel before and was wondering how a 360 Video is made. A 360 video booth is one of the hottest situation entertainment trends and is plus trending in various social media platforms as well. A 360 video booth that captures slow pastime videos, adds some cool video effects and adds upon some artwork and a solid track to go along behind the video. Guests step upon the 360 platform, though a rotating HD 360 video camera spins 360 degrees roughly to take control of slow-motion videos in real time. 
A 360 video booth rental is one of the most unique situation experiences there is, and the perfect different for situation planners looking to amass some further fun to their concern or brand activation. {} {} The adjacent issue you are probably wondering is can I record the 360 photo booth for a Fullerton Event? Our 360 video booth is one of the newest entertainment and situation trends currently vis--vis the ocher County and Fullerton area. We are located in yellow County and provide photo booth services not far off from the Fullerton area. Even even though our 360 photo booth is in orange County we give support to a variety of surrounding areas including Fullerton, Anaheim, Brea, Buena Park, Costa Mesa, Cypress, Dana Point, Fountain Valley, Huntington Beach, Newport beach and Orange, CA. commandeer your next thing in a new and thrilling pretension taking into consideration our trending 360 video booth rental in yellow County. Our new video booth rental is perfect for birthdays, weddings, parties, corporate events, and more! Founded in 2013, our video booth provides guests taking into account a unique experience that is determined to be remembered for years to come. Your guests stand upon the 360 video platform as the video production partner in crime guides them through shooting the best 360 video possible. Our HD camera captures a 360 degree video of your guests, which they will receive via, QR code, email, or Airdrop within moments! We afterward create a personal website gallery after your business where every your videos are held. The entire booking process isolated takes a couple of minutes to complete! capture your neighboring OC business in a extra and risk-taking way past our trending video booth. Our video booth is great for birthdays, weddings, parties, corporate events, and more!
</t>
  </si>
  <si>
    <t xml:space="preserve">There's no improved artifice to take control of the memories of your special hours of daylight than in imitation of a photo booth from lucky Frog Photo Booth! We've every been to weddings where the bride and groom have placed disposable cameras at every table; that's consequently outdated! Too often, those pictures are disappointing at best; half the pics are empty (or missing), the pictures are out of focus or you don't allow the people in the photos. Although it's a novel idea to use disposable cameras, the results are less than satisfactory. {} An substitute would be renting a photo booth from fortunate Frog Photo Booth! simply step inside the video booth, press the start button, and the photo kiosk will create professional-quality snapshots for you. place One photo strip in your wedding memory folder and one strip for your guests to recognize house or just put up with both prints house to place on the fridge! There's just nothing like capturing special memories in imitation of a video booth from fortunate Frog Photo Booth! Whether it's your wedding or any other special occasion all but orange County, the disorder never stops afterward you have the team from fortunate Frog capturing your memories. {} thus don't wait - make memories that will last a lifetime today by renting a photo booth at your next business in Newport Beach, Fountain Valley, Costa Mesa, Irvine, Tustin Orange, Anaheim, or Santa Ana. attain you want to create amazing memories of your special morning that will be remembered for a lifetime? A video booth, Selfie Booth, get into ventilate Photo Booth or 360 photo booth from fortunate Frog Photo Booth is your answer. Well, a photo booth from lucky Frog is the perfect pretension to invade every the action! Not on your own does a photo booth from fortunate Frog manage to pay for great photos and videos but our open expose photo booths with make an witty space for your guests to enjoy. {} Plus, entrance expose photo booths are good for taking funny photos and videos of contacts and family!
A photo booth is a good showing off to seize every the memories from your special daylight but did you know that there are now many more options simple new than taking photos? A GIF booth takes totally cool boomerangs! A video booth creates videos of every the play and a 360 video booth creates HD slow leisure interest videos. We know that weddings can be a lot of fun, but sometimes it can be hard to acquire everyone in the thesame photo. Not later than an approach let breathe photo booth or Selfie Kiosk! Our right to use ventilate photo booths are a good habit to invade groups in a every second habit than a traditional photographer. {} like one of our photo booths, you and every guest can have their own copy of the photos that are taken and they can share them instantly after each session via text or email. A web gallery is also open after each event to download the photos. You'll adore how easy it is to acknowledge photos at the photo booth and how great the photos and videos point out!
Here at fortunate Frog video booth, we make memorable photo and video photo both experiences for any nice of event. From wacky poses to silly faces, guests always have a fun grow old in our 360 photo booths. We come up with the money for the highest atmosphere photo booth rental in OC; no business if you desire this video booth rental for your birthday party, wedding anniversary, or any extra corporate event, youll love the videos we capture.
We furthermore find the money for customized graphics to have enough money your situation a personalized touch. Our extra 360 Video Booth is here and creates fun once no other. {} Your guests stand upon the high vibes platform and the camera spins as regards them capturing 360 degrees of HD videos. Guests can instantly share their 360 videos to social media from our sharing station or watch their frosty video creations on our HD slideshow. baby book this fun 360 photo booth experience for your bordering orangey County event. Our Unique matter Photo Booth Rentals near Santa Ana, CA is the newest addition to our open-minded video booth offerings. Our further 360 VIDEO BOOTH RENTAL near Santa Ana, CA is a unique photo booth experience that will create a enthusiastic party impression for every to enjoy. Our further 360 VIDEO BOOTH RENTAL is absolutely absolute for birthday parties, wedding receptions, corporate activations or educational proms. Our 360 Slow occupation Video booths feature the latest video technology and have been used in lots of huge comings and goings with reference to tawny County. Our 360 Slow goings-on Video booth will not without help create your matter even more fun it will after that make your guests go viral upon social media, bearing in mind lots of cold videos to post! Our 360 Slow goings-on Video booth creates terribly engaging content that is customizable and shareable on social media. We bring the fun to your neighboring situation near Santa Ana, CA and will have al your guests talking practically how much fun they had for years to come.
Our Photo Booth Rental Fullerton is ablaze to tackle a 360 video booth &amp; photo activations for Private Events, Promotional Events, Corporate Branding activations, weddings and conferences! {} {} Using liberal 360 video technology, guests pose on a 360 platform, while an HD camera automatically rotates in a circle. Our Photo Booth Rental Fullerton creates HD slow hobby 360 videos within seconds, and has several improve options such as a TV slideshow and a seperate sharing station. Our Photo Booth Rental Fullerton creates branded video content that can easily be shared upon social media platforms and layer online inclusion for your brand. {} Guests step onto our 360 photo booth platform as the camera rotates roughly speaking in a circle, capturing HD videos that are shortly ready to share and enjoy. In a situation of seconds after creating some 360 videos, guests can ration and view their 360 Videos upon a branded sharing station or view upon a TV slideshow. Guests can go viral past our social media ready sharing stations to view and allowance their videos via social media! {} You might have seen it as a viral video and or an Instagram Reel since and was wondering how a 360 Video is made. A 360 video booth is one of the hottest concern entertainment trends and is in addition to trending in various social media platforms as well. A 360 video booth that captures slow goings-on videos, adds some cool video effects and adds upon some artwork and a hermetic track to go along with the video. Guests step on the 360 platform, even though a rotating HD 360 video camera spins 360 degrees nearly to invade slow-motion videos in genuine time. 
A 360 video booth rental is one of the most unique business experiences there is, and the perfect complementary for issue planners looking to add some further fun to their thing or brand activation. {} {} The next issue you are probably wondering is can I book the 360 photo booth for a Fullerton Event? Our 360 video booth is one of the newest entertainment and thing trends currently more or less the tawny County and Fullerton area. We are located in tawny County and provide photo booth services in this area the Fullerton area. Even while our 360 photo booth is in orange County we advance a variety of surrounding areas including Fullerton, Anaheim, Brea, Buena Park, Costa Mesa, Cypress, Dana Point, Fountain Valley, Huntington Beach, Newport seashore and Orange, CA. take control of your adjacent concern in a further and thrilling showing off in the manner of our trending 360 video booth rental in tawny County. Our other video booth rental is perfect for birthdays, weddings, parties, corporate events, and more! Founded in 2013, our video booth provides guests gone a unique experience that is determined to be remembered for years to come. Your guests stand on the 360 video platform as the video production accomplice guides them through shooting the best 360 video possible. Our HD camera captures a 360 degree video of your guests, which they will get via, QR code, email, or Airdrop within moments! We along with make a personal website gallery after your business where every your videos are held. The entire booking process single-handedly takes a couple of minutes to complete! occupy your adjacent OC concern in a new and looking for excitement habit next our trending video booth. Our video booth is great for birthdays, weddings, parties, corporate events, and more!
</t>
  </si>
  <si>
    <t xml:space="preserve">There's no better quirk to capture the memories of your special daylight than like a photo booth from lucky Frog Photo Booth! We've every been to weddings where the bride and groom have placed disposable cameras at all table; that's as a result outdated! Too often, those pictures are disappointing at best; half the pics are blank (or missing), the pictures are out of focus or you don't tolerate the people in the photos. Although it's a novel idea to use disposable cameras, the results are less than satisfactory. {} An alternative would be renting a photo booth from fortunate Frog Photo Booth! handily step inside the video booth, press the start button, and the photo kiosk will make professional-quality snapshots for you. area One photo strip in your wedding memory scrap book and one strip for your guests to understand house or just believe both prints house to place on the fridge! There's just nothing similar to capturing special memories subsequently a video booth from fortunate Frog Photo Booth! Whether it's your wedding or any other special occasion nearly yellow County, the lawlessness never stops with you have the team from lucky Frog capturing your memories. {} hence don't wait - create memories that will last a lifetime today by renting a photo booth at your bordering matter in Newport Beach, Fountain Valley, Costa Mesa, Irvine, Tustin Orange, Anaheim, or Santa Ana. realize you desire to create unbelievable memories of your special daylight that will be remembered for a lifetime? A video booth, Selfie Booth, edit freshen Photo Booth or 360 photo booth from fortunate Frog Photo Booth is your answer. Well, a photo booth from fortunate Frog is the absolute exaggeration to occupy all the action! Not unaided does a photo booth from lucky Frog have enough money great photos and videos but our door expose photo booths then make an droll ventilate for your guests to enjoy. {} Plus, right to use expose photo booths are great for taking funny photos and videos of links and family!
A photo booth is a good showing off to appropriate every the memories from your special hours of daylight but did you know that there are now many more options understandable new than taking photos? A GIF booth takes totally chilly boomerangs! A video booth creates videos of all the deed and a 360 video booth creates HD slow pastime videos. We know that weddings can be a lot of fun, but sometimes it can be hard to get everyone in the same photo. Not in the same way as an read air photo booth or Selfie Kiosk! Our get into ventilate photo booths are a great exaggeration to occupy groups in a swap exaggeration than a normal photographer. {} behind one of our photo booths, you and every guest can have their own copy of the photos that are taken and they can allocation them instantly after each session via text or email. A web gallery is also friendly after each thing to download the photos. You'll adore how easy it is to take photos at the photo booth and how great the photos and videos perspective out!
Here at lucky Frog video booth, we make memorable photo and video photo both experiences for any nice of event. From wacky poses to silly faces, guests always have a fun mature in our 360 photo booths. We pay for the highest vibes photo booth rental in OC; no thing if you want this video booth rental for your birthday party, wedding anniversary, or any supplementary corporate event, youll adore the videos we capture.
We plus give customized graphics to have enough money your business a personalized touch. Our extra 360 Video Booth is here and creates fun when no other. {} Your guests stand on the high atmosphere platform and the camera spins around them capturing 360 degrees of HD videos. Guests can instantly portion their 360 videos to social media from our sharing station or watch their frosty video creations upon our HD slideshow. lp this fun 360 photo booth experience for your next orangey County event. Our Unique business Photo Booth Rentals close Santa Ana, CA is the newest complement to our highly developed video booth offerings. Our other 360 VIDEO BOOTH RENTAL near Santa Ana, CA is a unique photo booth experience that will make a on the go party publicize for all to enjoy. Our further 360 VIDEO BOOTH RENTAL is absolutely perfect for birthday parties, wedding receptions, corporate activations or school proms. Our 360 Slow goings-on Video booths feature the latest video technology and have been used in lots of huge actions regarding yellow County. Our 360 Slow pursuit Video booth will not deserted make your event even more fun it will also make your guests go viral on social media, behind lots of cold videos to post! Our 360 Slow leisure interest Video booth creates highly interesting content that is customizable and shareable upon social media. We bring the fun to your next issue close Santa Ana, CA and will have al your guests talking about how much fun they had for years to come.
Our Photo Booth Rental Fullerton is passionate to talk to a 360 video booth &amp; photo activations for Private Events, Promotional Events, Corporate Branding activations, weddings and conferences! {} {} Using militant 360 video technology, guests pose upon a 360 platform, while an HD camera automatically rotates in a circle. Our Photo Booth Rental Fullerton creates HD slow pursuit 360 videos within seconds, and has several remodel options such as a TV slideshow and a seperate sharing station. Our Photo Booth Rental Fullerton creates branded video content that can easily be shared upon social media platforms and growth online combination for your brand. {} Guests step onto our 360 photo booth platform as the camera rotates as regards in a circle, capturing HD videos that are sharply ready to ration and enjoy. In a matter of seconds after creating some 360 videos, guests can share and view their 360 Videos on a branded sharing station or view upon a TV slideshow. Guests can go viral past our social media ready sharing stations to view and ration their videos via social media! {} You might have seen it as a viral video and or an Instagram Reel previously and was wondering how a 360 Video is made. A 360 video booth is one of the hottest business entertainment trends and is afterward trending in various social media platforms as well. A 360 video booth that captures slow interest videos, adds some chilly video effects and adds upon some artwork and a sound track to go along later the video. Guests step on the 360 platform, even if a rotating HD 360 video camera spins 360 degrees not far off from to seize slow-motion videos in genuine time. 
A 360 video booth rental is one of the most unique situation experiences there is, and the perfect out of the ordinary for business planners looking to add some supplementary fun to their matter or brand activation. {} {} The neighboring concern you are probably wondering is can I compilation the 360 photo booth for a Fullerton Event? Our 360 video booth is one of the newest entertainment and thing trends currently approaching the yellowish-brown County and Fullerton area. We are located in orangey County and meet the expense of photo booth facilities approximately the Fullerton area. Even while our 360 photo booth is in ocher County we sustain a variety of surrounding areas including Fullerton, Anaheim, Brea, Buena Park, Costa Mesa, Cypress, Dana Point, Fountain Valley, Huntington Beach, Newport beach and Orange, CA. appropriate your neighboring business in a other and thrilling showing off past our trending 360 video booth rental in ocher County. Our supplementary video booth rental is absolute for birthdays, weddings, parties, corporate events, and more! Founded in 2013, our video booth provides guests once a unique experience that is certain to be remembered for years to come. Your guests stand upon the 360 video platform as the video production assistant guides them through shooting the best 360 video possible. Our HD camera captures a 360 degree video of your guests, which they will receive via, QR code, email, or Airdrop within moments! We after that make a personal website gallery after your thing where all your videos are held. The entire booking process on your own takes a couple of minutes to complete! seize your bordering OC matter in a extra and carefree exaggeration taking into consideration our trending video booth. Our video booth is great for birthdays, weddings, parties, corporate events, and more!
</t>
  </si>
  <si>
    <t xml:space="preserve">There's no augmented way to capture the memories of your special hours of daylight than afterward a photo booth from lucky Frog Photo Booth! We've all been to weddings where the bride and groom have placed disposable cameras at all table; that's as a result outdated! Too often, those pictures are disappointing at best; half the pics are empty (or missing), the pictures are out of focus or you don't give a positive response the people in the photos. Although it's a novel idea to use disposable cameras, the results are less than satisfactory. {} An every other would be renting a photo booth from fortunate Frog Photo Booth! helpfully step inside the video booth, press the start button, and the photo kiosk will create professional-quality snapshots for you. place One photo strip in your wedding memory wedding album and one strip for your guests to take home or just receive both prints house to area upon the fridge! There's just nothing following capturing special memories following a video booth from fortunate Frog Photo Booth! Whether it's your wedding or any extra special occasion on tawny County, the disorder never stops with you have the team from fortunate Frog capturing your memories. {} fittingly don't wait - create memories that will last a lifetime today by renting a photo booth at your bordering situation in Newport Beach, Fountain Valley, Costa Mesa, Irvine, Tustin Orange, Anaheim, or Santa Ana. get you want to make unbelievable memories of your special morning that will be remembered for a lifetime? A video booth, Selfie Booth, get into let breathe Photo Booth or 360 photo booth from lucky Frog Photo Booth is your answer. Well, a photo booth from fortunate Frog is the absolute exaggeration to seize every the action! Not on your own does a photo booth from lucky Frog have enough money good photos and videos but our retrieve air photo booths furthermore make an entertaining proclaim for your guests to enjoy. {} Plus, contact ventilate photo booths are great for taking hilarious photos and videos of links and family!
A photo booth is a good pretentiousness to capture all the memories from your special hours of daylight but did you know that there are now many more options understandable extra than taking photos? A GIF booth takes certainly frosty boomerangs! A video booth creates videos of all the performance and a 360 video booth creates HD slow doings videos. We know that weddings can be a lot of fun, but sometimes it can be difficult to get everyone in the similar photo. Not next an log on ventilate photo booth or Selfie Kiosk! Our admittance let breathe photo booths are a good pretentiousness to take over groups in a alternative way than a received photographer. {} with one of our photo booths, you and every guest can have their own copy of the photos that are taken and they can allocation them instantly after each session via text or email. A web gallery is furthermore manageable after each matter to download the photos. You'll love how easy it is to say yes photos at the photo booth and how great the photos and videos direction out!
Here at fortunate Frog video booth, we make memorable photo and video photo both experiences for any nice of event. From wacky poses to silly faces, guests always have a fun period in our 360 photo booths. We pay for the highest character photo booth rental in OC; no thing if you desire this video booth rental for your birthday party, wedding anniversary, or any further corporate event, youll adore the videos we capture.
We in addition to manage to pay for customized graphics to come up with the money for your event a personalized touch. Our new 360 Video Booth is here and creates fun in the manner of no other. {} Your guests stand on the tall vibes platform and the camera spins regarding them capturing 360 degrees of HD videos. Guests can instantly share their 360 videos to social media from our sharing station or watch their frosty video creations upon our HD slideshow. collection this fun 360 photo booth experience for your neighboring yellowish-brown County event. Our Unique situation Photo Booth Rentals close Santa Ana, CA is the newest accessory to our modern video booth offerings. Our further 360 VIDEO BOOTH RENTAL near Santa Ana, CA is a unique photo booth experience that will create a working party tune for every to enjoy. Our other 360 VIDEO BOOTH RENTAL is absolutely absolute for birthday parties, wedding receptions, corporate activations or instructor proms. Our 360 Slow goings-on Video booths feature the latest video technology and have been used in lots of big endeavors just about orangey County. Our 360 Slow leisure interest Video booth will not unaccompanied create your concern even more fun it will with create your guests go viral upon social media, bearing in mind lots of frosty videos to post! Our 360 Slow doings Video booth creates highly fascinating content that is customizable and shareable upon social media. We bring the fun to your next thing near Santa Ana, CA and will have al your guests talking just about how much fun they had for years to come.
Our Photo Booth Rental Fullerton is ablaze to speak to a 360 video booth &amp; photo activations for Private Events, Promotional Events, Corporate Branding activations, weddings and conferences! {} {} Using advocate 360 video technology, guests pose upon a 360 platform, while an HD camera automatically rotates in a circle. Our Photo Booth Rental Fullerton creates HD slow leisure interest 360 videos within seconds, and has several revolutionize options such as a TV slideshow and a seperate sharing station. Our Photo Booth Rental Fullerton creates branded video content that can easily be shared upon social media platforms and accrual online immersion for your brand. {} Guests step onto our 360 photo booth platform as the camera rotates something like in a circle, capturing HD videos that are rapidly ready to portion and enjoy. In a issue of seconds after creating some 360 videos, guests can share and view their 360 Videos on a branded sharing station or view on a TV slideshow. Guests can go viral following our social media ready sharing stations to view and allowance their videos via social media! {} You might have seen it as a viral video and or an Instagram Reel before and was wondering how a 360 Video is made. A 360 video booth is one of the hottest matter entertainment trends and is afterward trending in various social media platforms as well. A 360 video booth that captures slow leisure interest videos, adds some cool video effects and adds on some artwork and a hermetic track to go along afterward the video. Guests step upon the 360 platform, though a rotating HD 360 video camera spins 360 degrees in this area to capture slow-motion videos in real time. 
A 360 video booth rental is one of the most unique business experiences there is, and the perfect unorthodox for situation planners looking to increase some other fun to their business or brand activation. {} {} The adjacent business you are probably wondering is can I book the 360 photo booth for a Fullerton Event? Our 360 video booth is one of the newest entertainment and concern trends currently on the subject of the tawny County and Fullerton area. We are located in orangey County and have the funds for photo booth services approaching the Fullerton area. Even while our 360 photo booth is in yellowish-brown County we benefits a variety of surrounding areas including Fullerton, Anaheim, Brea, Buena Park, Costa Mesa, Cypress, Dana Point, Fountain Valley, Huntington Beach, Newport beach and Orange, CA. occupy your next matter in a further and thrilling pretentiousness afterward our trending 360 video booth rental in orange County. Our supplementary video booth rental is absolute for birthdays, weddings, parties, corporate events, and more! Founded in 2013, our video booth provides guests subsequent to a unique experience that is sure to be remembered for years to come. Your guests stand upon the 360 video platform as the video production assistant guides them through shooting the best 360 video possible. Our HD camera captures a 360 degree video of your guests, which they will get via, QR code, email, or Airdrop within moments! We next make a personal website gallery after your concern where all your videos are held. The entire booking process and no-one else takes a couple of minutes to complete! occupy your bordering OC issue in a supplementary and carefree artifice behind our trending video booth. Our video booth is good for birthdays, weddings, parties, corporate events, and more!
</t>
  </si>
  <si>
    <t xml:space="preserve">There's no greater than before showing off to commandeer the memories of your special morning than taking into account a photo booth from fortunate Frog Photo Booth! We've all been to weddings where the bride and groom have placed disposable cameras at every table; that's consequently outdated! Too often, those pictures are disappointing at best; half the pics are empty (or missing), the pictures are out of focus or you don't consent the people in the photos. Although it's a novel idea to use disposable cameras, the results are less than satisfactory. {} An substitute would be renting a photo booth from lucky Frog Photo Booth! usefully step inside the video booth, press the start button, and the photo kiosk will make professional-quality snapshots for you. place One photo strip in your wedding memory compilation and one strip for your guests to believe house or just acknowledge both prints home to place on the fridge! There's just nothing next capturing special memories bearing in mind a video booth from lucky Frog Photo Booth! Whether it's your wedding or any additional special occasion on the subject of yellow County, the rebellion never stops next you have the team from fortunate Frog capturing your memories. {} in view of that don't wait - create memories that will last a lifetime today by renting a photo booth at your adjacent event in Newport Beach, Fountain Valley, Costa Mesa, Irvine, Tustin Orange, Anaheim, or Santa Ana. reach you want to make incredible memories of your special day that will be remembered for a lifetime? A video booth, Selfie Booth, gain access to expose Photo Booth or 360 photo booth from lucky Frog Photo Booth is your answer. Well, a photo booth from fortunate Frog is the perfect pretension to take control of all the action! Not on your own does a photo booth from lucky Frog pay for good photos and videos but our edit freshen photo booths along with make an witty declare for your guests to enjoy. {} Plus, gate expose photo booths are great for taking funny photos and videos of links and family!
A photo booth is a great showing off to capture every the memories from your special hours of daylight but did you know that there are now many more options reachable further than taking photos? A GIF booth takes extremely cool boomerangs! A video booth creates videos of every the function and a 360 video booth creates HD slow movement videos. We know that weddings can be a lot of fun, but sometimes it can be difficult to get everyone in the thesame photo. Not subsequently an contact expose photo booth or Selfie Kiosk! Our admittance air photo booths are a good habit to take control of groups in a alternative quirk than a received photographer. {} considering one of our photo booths, you and every guest can have their own copy of the photos that are taken and they can share them instantly after each session via text or email. A web gallery is plus comprehensible after each issue to download the photos. You'll adore how easy it is to bow to photos at the photo booth and how good the photos and videos slope out!
Here at fortunate Frog video booth, we create memorable photo and video photo both experiences for any nice of event. From wacky poses to silly faces, guests always have a fun era in our 360 photo booths. We manage to pay for the highest character photo booth rental in OC; no event if you want this video booth rental for your birthday party, wedding anniversary, or any supplementary corporate event, youll adore the videos we capture.
We then give customized graphics to find the money for your situation a personalized touch. Our further 360 Video Booth is here and creates fun afterward no other. {} Your guests stand upon the high air platform and the camera spins something like them capturing 360 degrees of HD videos. Guests can instantly portion their 360 videos to social media from our sharing station or watch their cool video creations on our HD slideshow. autograph album this fun 360 photo booth experience for your adjacent orange County event. Our Unique situation Photo Booth Rentals near Santa Ana, CA is the newest addition to our innovative video booth offerings. Our other 360 VIDEO BOOTH RENTAL near Santa Ana, CA is a unique photo booth experience that will create a working party ventilate for all to enjoy. Our other 360 VIDEO BOOTH RENTAL is absolutely perfect for birthday parties, wedding receptions, corporate activations or school proms. Our 360 Slow hobby Video booths feature the latest video technology and have been used in lots of big undertakings concerning orange County. Our 360 Slow leisure interest Video booth will not only create your thing even more fun it will furthermore make your guests go viral upon social media, gone lots of frosty videos to post! Our 360 Slow hobby Video booth creates deeply engaging content that is customizable and shareable on social media. We bring the fun to your next concern near Santa Ana, CA and will have al your guests talking more or less how much fun they had for years to come.
Our Photo Booth Rental Fullerton is ablaze to tackle a 360 video booth &amp; photo activations for Private Events, Promotional Events, Corporate Branding activations, weddings and conferences! {} {} Using campaigner 360 video technology, guests pose upon a 360 platform, even if an HD camera automatically rotates in a circle. Our Photo Booth Rental Fullerton creates HD slow pastime 360 videos within seconds, and has several revolutionize options such as a TV slideshow and a seperate sharing station. Our Photo Booth Rental Fullerton creates branded video content that can easily be shared on social media platforms and lump online interest for your brand. {} Guests step onto our 360 photo booth platform as the camera rotates on the subject of in a circle, capturing HD videos that are sharply ready to ration and enjoy. In a matter of seconds after creating some 360 videos, guests can ration and view their 360 Videos on a branded sharing station or view upon a TV slideshow. Guests can go viral in imitation of our social media ready sharing stations to view and part their videos via social media! {} You might have seen it as a viral video and or an Instagram Reel past and was wondering how a 360 Video is made. A 360 video booth is one of the hottest thing entertainment trends and is along with trending in various social media platforms as well. A 360 video booth that captures slow commotion videos, adds some cool video effects and adds upon some artwork and a hermetically sealed track to go along next the video. Guests step upon the 360 platform, while a rotating HD 360 video camera spins 360 degrees more or less to capture slow-motion videos in genuine time. 
A 360 video booth rental is one of the most unique situation experiences there is, and the perfect choice for business planners looking to grow some other fun to their situation or brand activation. {} {} The adjacent thing you are probably wondering is can I sticker album the 360 photo booth for a Fullerton Event? Our 360 video booth is one of the newest entertainment and concern trends currently in this area the tawny County and Fullerton area. We are located in tawny County and have the funds for photo booth services regarding the Fullerton area. Even though our 360 photo booth is in tawny County we further a variety of surrounding areas including Fullerton, Anaheim, Brea, Buena Park, Costa Mesa, Cypress, Dana Point, Fountain Valley, Huntington Beach, Newport seashore and Orange, CA. seize your bordering event in a other and thrilling exaggeration bearing in mind our trending 360 video booth rental in ocher County. Our extra video booth rental is absolute for birthdays, weddings, parties, corporate events, and more! Founded in 2013, our video booth provides guests bearing in mind a unique experience that is determined to be remembered for years to come. Your guests stand on the 360 video platform as the video production co-conspirator guides them through shooting the best 360 video possible. Our HD camera captures a 360 degree video of your guests, which they will receive via, QR code, email, or Airdrop within moments! We afterward make a personal website gallery after your concern where every your videos are held. The entire booking process unaided takes a couple of minutes to complete! seize your next OC matter in a supplementary and daring artifice with our trending video booth. Our video booth is great for birthdays, weddings, parties, corporate events, and more!
</t>
  </si>
  <si>
    <t xml:space="preserve">There's no improved showing off to seize the memories of your special day than with a photo booth from lucky Frog Photo Booth! We've every been to weddings where the bride and groom have placed disposable cameras at all table; that's consequently outdated! Too often, those pictures are disappointing at best; half the pics are blank (or missing), the pictures are out of focus or you don't receive the people in the photos. Although it's a novel idea to use disposable cameras, the results are less than satisfactory. {} An oscillate would be renting a photo booth from fortunate Frog Photo Booth! understandably step inside the video booth, press the start button, and the photo kiosk will make professional-quality snapshots for you. place One photo strip in your wedding memory tape and one strip for your guests to give a positive response house or just tolerate both prints home to area on the fridge! There's just nothing taking into consideration capturing special memories next a video booth from fortunate Frog Photo Booth! Whether it's your wedding or any supplementary special occasion approximately ocher County, the disorder never stops taking into account you have the team from fortunate Frog capturing your memories. {} hence don't wait - create memories that will last a lifetime today by renting a photo booth at your adjacent event in Newport Beach, Fountain Valley, Costa Mesa, Irvine, Tustin Orange, Anaheim, or Santa Ana. reach you desire to create incredible memories of your special hours of daylight that will be remembered for a lifetime? A video booth, Selfie Booth, right to use let breathe Photo Booth or 360 photo booth from fortunate Frog Photo Booth is your answer. Well, a photo booth from fortunate Frog is the absolute showing off to take over all the action! Not isolated does a photo booth from fortunate Frog manage to pay for great photos and videos but our way in ventilate photo booths furthermore make an hilarious manner for your guests to enjoy. {} Plus, admittance ventilate photo booths are great for taking funny photos and videos of friends and family!
A photo booth is a great habit to commandeer every the memories from your special hours of daylight but did you know that there are now many more options understandable other than taking photos? A GIF booth takes completely chilly boomerangs! A video booth creates videos of every the con and a 360 video booth creates HD slow endeavor videos. We know that weddings can be a lot of fun, but sometimes it can be difficult to acquire everyone in the same photo. Not with an gate freshen photo booth or Selfie Kiosk! Our log on freshen photo booths are a good quirk to commandeer groups in a substitute quirk than a received photographer. {} afterward one of our photo booths, you and all guest can have their own copy of the photos that are taken and they can allowance them instantly after each session via text or email. A web gallery is with within reach after each matter to download the photos. You'll love how simple it is to acknowledge photos at the photo booth and how great the photos and videos twist out!
Here at fortunate Frog video booth, we create memorable photo and video photo both experiences for any nice of event. From wacky poses to silly faces, guests always have a fun era in our 360 photo booths. We pay for the highest tone photo booth rental in OC; no matter if you desire this video booth rental for your birthday party, wedding anniversary, or any further corporate event, youll adore the videos we capture.
We then offer customized graphics to offer your thing a personalized touch. Our additional 360 Video Booth is here and creates fun when no other. {} Your guests stand upon the tall vibes platform and the camera spins nearly them capturing 360 degrees of HD videos. Guests can instantly share their 360 videos to social media from our sharing station or watch their cool video creations upon our HD slideshow. baby book this fun 360 photo booth experience for your next orange County event. Our Unique situation Photo Booth Rentals close Santa Ana, CA is the newest accessory to our enlightened video booth offerings. Our additional 360 VIDEO BOOTH RENTAL near Santa Ana, CA is a unique photo booth experience that will make a dynamic party circulate for all to enjoy. Our extra 360 VIDEO BOOTH RENTAL is absolutely perfect for birthday parties, wedding receptions, corporate activations or studious proms. Our 360 Slow doings Video booths feature the latest video technology and have been used in lots of big deeds in the region of orangey County. Our 360 Slow pastime Video booth will not on your own create your matter even more fun it will then create your guests go viral on social media, subsequently lots of cold videos to post! Our 360 Slow movement Video booth creates very engaging content that is customizable and shareable on social media. We bring the fun to your next business near Santa Ana, CA and will have al your guests talking practically how much fun they had for years to come.
Our Photo Booth Rental Fullerton is eager to lecture to a 360 video booth &amp; photo activations for Private Events, Promotional Events, Corporate Branding activations, weddings and conferences! {} {} Using advocate 360 video technology, guests pose on a 360 platform, though an HD camera automatically rotates in a circle. Our Photo Booth Rental Fullerton creates HD slow goings-on 360 videos within seconds, and has several revolutionize options such as a TV slideshow and a seperate sharing station. Our Photo Booth Rental Fullerton creates branded video content that can easily be shared on social media platforms and mass online raptness for your brand. {} Guests step onto our 360 photo booth platform as the camera rotates approximately in a circle, capturing HD videos that are snappishly ready to ration and enjoy. In a issue of seconds after creating some 360 videos, guests can allocation and view their 360 Videos upon a branded sharing station or view on a TV slideshow. Guests can go viral later than our social media ready sharing stations to view and part their videos via social media! {} You might have seen it as a viral video and or an Instagram Reel before and was wondering how a 360 Video is made. A 360 video booth is one of the hottest business entertainment trends and is plus trending in various social media platforms as well. A 360 video booth that captures slow hobby videos, adds some chilly video effects and adds upon some artwork and a sealed track to go along in the manner of the video. Guests step upon the 360 platform, while a rotating HD 360 video camera spins 360 degrees roughly speaking to seize slow-motion videos in real time. 
A 360 video booth rental is one of the most unique thing experiences there is, and the perfect different for thing planners looking to build up some other fun to their business or brand activation. {} {} The bordering event you are probably wondering is can I record the 360 photo booth for a Fullerton Event? Our 360 video booth is one of the newest entertainment and thing trends currently with reference to the yellow County and Fullerton area. We are located in orange County and meet the expense of photo booth services around the Fullerton area. Even while our 360 photo booth is in yellowish-brown County we support a variety of surrounding areas including Fullerton, Anaheim, Brea, Buena Park, Costa Mesa, Cypress, Dana Point, Fountain Valley, Huntington Beach, Newport beach and Orange, CA. take possession of your neighboring thing in a extra and thrilling mannerism later our trending 360 video booth rental in tawny County. Our supplementary video booth rental is absolute for birthdays, weddings, parties, corporate events, and more! Founded in 2013, our video booth provides guests subsequently a unique experience that is distinct to be remembered for years to come. Your guests stand upon the 360 video platform as the video production accomplice guides them through shooting the best 360 video possible. Our HD camera captures a 360 degree video of your guests, which they will receive via, QR code, email, or Airdrop within moments! We after that create a personal website gallery after your event where every your videos are held. The entire booking process lonely takes a couple of minutes to complete! take possession of your next OC thing in a further and carefree mannerism in the same way as our trending video booth. Our video booth is good for birthdays, weddings, parties, corporate events, and more!
</t>
  </si>
  <si>
    <t xml:space="preserve">There's no improved pretentiousness to invade the memories of your special hours of daylight than next a photo booth from fortunate Frog Photo Booth! We've all been to weddings where the bride and groom have placed disposable cameras at all table; that's therefore outdated! Too often, those pictures are disappointing at best; half the pics are empty (or missing), the pictures are out of focus or you don't say you will the people in the photos. Although it's a novel idea to use disposable cameras, the results are less than satisfactory. {} An stand-in would be renting a photo booth from fortunate Frog Photo Booth! straightforwardly step inside the video booth, press the start button, and the photo kiosk will make professional-quality snapshots for you. area One photo strip in your wedding memory collection and one strip for your guests to endure home or just acknowledge both prints house to place upon the fridge! There's just nothing past capturing special memories taking into consideration a video booth from lucky Frog Photo Booth! Whether it's your wedding or any extra special occasion with reference to orangey County, the lawlessness never stops subsequent to you have the team from lucky Frog capturing your memories. {} consequently don't wait - create memories that will last a lifetime today by renting a photo booth at your next thing in Newport Beach, Fountain Valley, Costa Mesa, Irvine, Tustin Orange, Anaheim, or Santa Ana. reach you want to make incredible memories of your special day that will be remembered for a lifetime? A video booth, Selfie Booth, right to use freshen Photo Booth or 360 photo booth from fortunate Frog Photo Booth is your answer. Well, a photo booth from fortunate Frog is the perfect showing off to take possession of all the action! Not unaided does a photo booth from fortunate Frog meet the expense of good photos and videos but our admittance let breathe photo booths after that create an witty flavor for your guests to enjoy. {} Plus, contact ventilate photo booths are good for taking funny photos and videos of friends and family!
A photo booth is a great way to commandeer all the memories from your special hours of daylight but did you know that there are now many more options user-friendly additional than taking photos? A GIF booth takes definitely cold boomerangs! A video booth creates videos of every the work and a 360 video booth creates HD slow hobby videos. We know that weddings can be a lot of fun, but sometimes it can be difficult to get everyone in the similar photo. Not like an read ventilate photo booth or Selfie Kiosk! Our gate freshen photo booths are a good exaggeration to appropriate groups in a every other pretension than a customary photographer. {} in the same way as one of our photo booths, you and all guest can have their own copy of the photos that are taken and they can share them instantly after each session via text or email. A web gallery is as a consequence open after each issue to download the photos. You'll love how easy it is to take photos at the photo booth and how great the photos and videos direction out!
Here at fortunate Frog video booth, we make memorable photo and video photo both experiences for any nice of event. From wacky poses to silly faces, guests always have a fun grow old in our 360 photo booths. We find the money for the highest atmosphere photo booth rental in OC; no matter if you desire this video booth rental for your birthday party, wedding anniversary, or any new corporate event, youll love the videos we capture.
We along with come up with the money for customized graphics to present your business a personalized touch. Our additional 360 Video Booth is here and creates fun bearing in mind no other. {} Your guests stand on the high tone platform and the camera spins going on for them capturing 360 degrees of HD videos. Guests can instantly allowance their 360 videos to social media from our sharing station or watch their chilly video creations on our HD slideshow. collection this fun 360 photo booth experience for your bordering orange County event. Our Unique concern Photo Booth Rentals near Santa Ana, CA is the newest supplement to our protester video booth offerings. Our supplementary 360 VIDEO BOOTH RENTAL near Santa Ana, CA is a unique photo booth experience that will create a vigorous party declare for every to enjoy. Our other 360 VIDEO BOOTH RENTAL is absolutely perfect for birthday parties, wedding receptions, corporate activations or hypothetical proms. Our 360 Slow pursuit Video booths feature the latest video technology and have been used in lots of big undertakings on the order of orange County. Our 360 Slow interest Video booth will not unaccompanied create your concern even more fun it will furthermore create your guests go viral upon social media, in imitation of lots of cold videos to post! Our 360 Slow endeavor Video booth creates highly engaging content that is customizable and shareable on social media. We bring the fun to your neighboring concern near Santa Ana, CA and will have al your guests talking roughly how much fun they had for years to come.
Our Photo Booth Rental Fullerton is excited to speak to a 360 video booth &amp; photo activations for Private Events, Promotional Events, Corporate Branding activations, weddings and conferences! {} {} Using broadminded 360 video technology, guests pose on a 360 platform, while an HD camera automatically rotates in a circle. Our Photo Booth Rental Fullerton creates HD slow endeavor 360 videos within seconds, and has several restore options such as a TV slideshow and a seperate sharing station. Our Photo Booth Rental Fullerton creates branded video content that can easily be shared upon social media platforms and lump online interest for your brand. {} Guests step onto our 360 photo booth platform as the camera rotates approaching in a circle, capturing HD videos that are tersely ready to share and enjoy. In a issue of seconds after creating some 360 videos, guests can share and view their 360 Videos on a branded sharing station or view on a TV slideshow. Guests can go viral subsequently our social media ready sharing stations to view and allocation their videos via social media! {} You might have seen it as a viral video and or an Instagram Reel past and was wondering how a 360 Video is made. A 360 video booth is one of the hottest situation entertainment trends and is along with trending in various social media platforms as well. A 360 video booth that captures slow bustle videos, adds some chilly video effects and adds upon some artwork and a unassailable track to go along afterward the video. Guests step on the 360 platform, even if a rotating HD 360 video camera spins 360 degrees on the order of to capture slow-motion videos in real time. 
A 360 video booth rental is one of the most unique issue experiences there is, and the absolute choice for matter planners looking to build up some supplementary fun to their concern or brand activation. {} {} The next situation you are probably wondering is can I record the 360 photo booth for a Fullerton Event? Our 360 video booth is one of the newest entertainment and situation trends currently roughly the yellow County and Fullerton area. We are located in tawny County and come up with the money for photo booth services something like the Fullerton area. Even even if our 360 photo booth is in tawny County we support a variety of surrounding areas including Fullerton, Anaheim, Brea, Buena Park, Costa Mesa, Cypress, Dana Point, Fountain Valley, Huntington Beach, Newport seashore and Orange, CA. seize your adjacent event in a new and thrilling artifice bearing in mind our trending 360 video booth rental in yellowish-brown County. Our other video booth rental is absolute for birthdays, weddings, parties, corporate events, and more! Founded in 2013, our video booth provides guests behind a unique experience that is definite to be remembered for years to come. Your guests stand upon the 360 video platform as the video production co-conspirator guides them through shooting the best 360 video possible. Our HD camera captures a 360 degree video of your guests, which they will get via, QR code, email, or Airdrop within moments! We after that make a personal website gallery after your issue where every your videos are held. The entire booking process solitary takes a couple of minutes to complete! take over your bordering OC situation in a extra and looking for excitement way later than our trending video booth. Our video booth is great for birthdays, weddings, parties, corporate events, and more!
</t>
  </si>
  <si>
    <t xml:space="preserve">There's no augmented exaggeration to occupy the memories of your special hours of daylight than similar to a photo booth from fortunate Frog Photo Booth! We've all been to weddings where the bride and groom have placed disposable cameras at all table; that's so outdated! Too often, those pictures are disappointing at best; half the pics are blank (or missing), the pictures are out of focus or you don't take the people in the photos. Although it's a novel idea to use disposable cameras, the results are less than satisfactory. {} An rotate would be renting a photo booth from lucky Frog Photo Booth! handily step inside the video booth, press the begin button, and the photo kiosk will make professional-quality snapshots for you. area One photo strip in your wedding memory compilation and one strip for your guests to say yes home or just agree to both prints home to area on the fridge! There's just nothing with capturing special memories like a video booth from fortunate Frog Photo Booth! Whether it's your wedding or any other special occasion regarding orangey County, the chaos never stops with you have the team from lucky Frog capturing your memories. {} hence don't wait - create memories that will last a lifetime today by renting a photo booth at your next event in Newport Beach, Fountain Valley, Costa Mesa, Irvine, Tustin Orange, Anaheim, or Santa Ana. realize you desire to create amazing memories of your special daylight that will be remembered for a lifetime? A video booth, Selfie Booth, approach air Photo Booth or 360 photo booth from fortunate Frog Photo Booth is your answer. Well, a photo booth from lucky Frog is the absolute showing off to take control of all the action! Not forlorn does a photo booth from fortunate Frog manage to pay for good photos and videos but our log on let breathe photo booths as well as make an funny melody for your guests to enjoy. {} Plus, admittance expose photo booths are great for taking funny photos and videos of connections and family!
A photo booth is a great pretentiousness to take over all the memories from your special day but did you know that there are now many more options nearby further than taking photos? A GIF booth takes certainly cold boomerangs! A video booth creates videos of all the doing and a 360 video booth creates HD slow bustle videos. We know that weddings can be a lot of fun, but sometimes it can be difficult to get everyone in the thesame photo. Not later an retrieve let breathe photo booth or Selfie Kiosk! Our open expose photo booths are a good way to take possession of groups in a stand-in way than a usual photographer. {} in imitation of one of our photo booths, you and all guest can have their own copy of the photos that are taken and they can allocation them instantly after each session via text or email. A web gallery is next understandable after each issue to download the photos. You'll adore how simple it is to assume photos at the photo booth and how great the photos and videos viewpoint out!
Here at fortunate Frog video booth, we make memorable photo and video photo both experiences for any nice of event. From wacky poses to silly faces, guests always have a fun time in our 360 photo booths. We allow the highest environment photo booth rental in OC; no event if you desire this video booth rental for your birthday party, wedding anniversary, or any extra corporate event, youll adore the videos we capture.
We as well as present customized graphics to pay for your thing a personalized touch. Our extra 360 Video Booth is here and creates fun gone no other. {} Your guests stand on the high setting platform and the camera spins vis--vis them capturing 360 degrees of HD videos. Guests can instantly allowance their 360 videos to social media from our sharing station or watch their cold video creations on our HD slideshow. record this fun 360 photo booth experience for your next yellow County event. Our Unique situation Photo Booth Rentals close Santa Ana, CA is the newest auxiliary to our innovative video booth offerings. Our additional 360 VIDEO BOOTH RENTAL close Santa Ana, CA is a unique photo booth experience that will make a in force party circulate for every to enjoy. Our additional 360 VIDEO BOOTH RENTAL is absolutely absolute for birthday parties, wedding receptions, corporate activations or moot proms. Our 360 Slow endeavor Video booths feature the latest video technology and have been used in lots of big deeds all but yellowish-brown County. Our 360 Slow commotion Video booth will not deserted make your event even more fun it will in addition to make your guests go viral upon social media, later lots of frosty videos to post! Our 360 Slow pursuit Video booth creates severely interesting content that is customizable and shareable upon social media. We bring the fun to your next issue close Santa Ana, CA and will have al your guests talking nearly how much fun they had for years to come.
Our Photo Booth Rental Fullerton is passionate to forward a 360 video booth &amp; photo activations for Private Events, Promotional Events, Corporate Branding activations, weddings and conferences! {} {} Using avant-garde 360 video technology, guests pose on a 360 platform, even if an HD camera automatically rotates in a circle. Our Photo Booth Rental Fullerton creates HD slow pastime 360 videos within seconds, and has several restructure options such as a TV slideshow and a seperate sharing station. Our Photo Booth Rental Fullerton creates branded video content that can easily be shared upon social media platforms and mass online immersion for your brand. {} Guests step onto our 360 photo booth platform as the camera rotates re in a circle, capturing HD videos that are sharply ready to portion and enjoy. In a thing of seconds after creating some 360 videos, guests can part and view their 360 Videos on a branded sharing station or view upon a TV slideshow. Guests can go viral later than our social media ready sharing stations to view and allowance their videos via social media! {} You might have seen it as a viral video and or an Instagram Reel past and was wondering how a 360 Video is made. A 360 video booth is one of the hottest thing entertainment trends and is in addition to trending in various social media platforms as well. A 360 video booth that captures slow bustle videos, adds some cold video effects and adds upon some artwork and a sealed track to go along taking into account the video. Guests step upon the 360 platform, even though a rotating HD 360 video camera spins 360 degrees in this area to seize slow-motion videos in real time. 
A 360 video booth rental is one of the most unique issue experiences there is, and the perfect unusual for matter planners looking to increase some additional fun to their issue or brand activation. {} {} The neighboring matter you are probably wondering is can I photograph album the 360 photo booth for a Fullerton Event? Our 360 video booth is one of the newest entertainment and situation trends currently on the subject of the orange County and Fullerton area. We are located in yellowish-brown County and allow photo booth services concerning the Fullerton area. Even though our 360 photo booth is in yellow County we sustain a variety of surrounding areas including Fullerton, Anaheim, Brea, Buena Park, Costa Mesa, Cypress, Dana Point, Fountain Valley, Huntington Beach, Newport beach and Orange, CA. take possession of your neighboring business in a further and thrilling quirk taking into account our trending 360 video booth rental in ocher County. Our other video booth rental is perfect for birthdays, weddings, parties, corporate events, and more! Founded in 2013, our video booth provides guests taking into consideration a unique experience that is determined to be remembered for years to come. Your guests stand on the 360 video platform as the video production accomplice guides them through shooting the best 360 video possible. Our HD camera captures a 360 degree video of your guests, which they will get via, QR code, email, or Airdrop within moments! We furthermore make a personal website gallery after your matter where all your videos are held. The entire booking process lonesome takes a couple of minutes to complete! occupy your neighboring OC situation in a further and carefree mannerism later than our trending video booth. Our video booth is good for birthdays, weddings, parties, corporate events, and more!
</t>
  </si>
  <si>
    <t xml:space="preserve">There's no enlarged showing off to commandeer the memories of your special daylight than in imitation of a photo booth from lucky Frog Photo Booth! We've every been to weddings where the bride and groom have placed disposable cameras at every table; that's hence outdated! Too often, those pictures are disappointing at best; half the pics are blank (or missing), the pictures are out of focus or you don't undertake the people in the photos. Although it's a novel idea to use disposable cameras, the results are less than satisfactory. {} An alternative would be renting a photo booth from lucky Frog Photo Booth! conveniently step inside the video booth, press the start button, and the photo kiosk will create professional-quality snapshots for you. area One photo strip in your wedding memory tape and one strip for your guests to recognize home or just put up with both prints house to area upon the fridge! There's just nothing in the manner of capturing special memories later than a video booth from lucky Frog Photo Booth! Whether it's your wedding or any new special occasion something like orange County, the mayhem never stops bearing in mind you have the team from lucky Frog capturing your memories. {} correspondingly don't wait - make memories that will last a lifetime today by renting a photo booth at your next-door event in Newport Beach, Fountain Valley, Costa Mesa, Irvine, Tustin Orange, Anaheim, or Santa Ana. accomplish you want to make unbelievable memories of your special daylight that will be remembered for a lifetime? A video booth, Selfie Booth, entre freshen Photo Booth or 360 photo booth from lucky Frog Photo Booth is your answer. Well, a photo booth from lucky Frog is the absolute mannerism to take possession of every the action! Not unaided does a photo booth from fortunate Frog manage to pay for good photos and videos but our admittance freshen photo booths after that create an comical freshen for your guests to enjoy. {} Plus, edit freshen photo booths are good for taking funny photos and videos of contacts and family!
A photo booth is a good pretension to take control of every the memories from your special daylight but did you know that there are now many more options handy extra than taking photos? A GIF booth takes extremely frosty boomerangs! A video booth creates videos of every the action and a 360 video booth creates HD slow goings-on videos. We know that weddings can be a lot of fun, but sometimes it can be difficult to acquire everyone in the similar photo. Not similar to an log on ventilate photo booth or Selfie Kiosk! Our gate let breathe photo booths are a good showing off to take over groups in a oscillate pretension than a customary photographer. {} gone one of our photo booths, you and all guest can have their own copy of the photos that are taken and they can allocation them instantly after each session via text or email. A web gallery is next easily reached after each event to download the photos. You'll adore how simple it is to understand photos at the photo booth and how great the photos and videos slant out!
Here at fortunate Frog video booth, we make memorable photo and video photo both experiences for any kind of event. From wacky poses to silly faces, guests always have a fun time in our 360 photo booths. We have enough money the highest atmosphere photo booth rental in OC; no situation if you want this video booth rental for your birthday party, wedding anniversary, or any further corporate event, youll adore the videos we capture.
We along with present customized graphics to find the money for your thing a personalized touch. Our new 360 Video Booth is here and creates fun afterward no other. {} Your guests stand on the high feel platform and the camera spins on the subject of them capturing 360 degrees of HD videos. Guests can instantly ration their 360 videos to social media from our sharing station or watch their chilly video creations on our HD slideshow. scrap book this fun 360 photo booth experience for your bordering orangey County event. Our Unique concern Photo Booth Rentals near Santa Ana, CA is the newest auxiliary to our radical video booth offerings. Our further 360 VIDEO BOOTH RENTAL close Santa Ana, CA is a unique photo booth experience that will create a working party ventilate for every to enjoy. Our extra 360 VIDEO BOOTH RENTAL is absolutely perfect for birthday parties, wedding receptions, corporate activations or teacher proms. Our 360 Slow endeavor Video booths feature the latest video technology and have been used in lots of big actions with reference to ocher County. Our 360 Slow pursuit Video booth will not isolated make your situation even more fun it will moreover create your guests go viral upon social media, afterward lots of frosty videos to post! Our 360 Slow movement Video booth creates very interesting content that is customizable and shareable on social media. We bring the fun to your bordering situation close Santa Ana, CA and will have al your guests talking not quite how much fun they had for years to come.
Our Photo Booth Rental Fullerton is fired up to adopt a 360 video booth &amp; photo activations for Private Events, Promotional Events, Corporate Branding activations, weddings and conferences! {} {} Using futuristic 360 video technology, guests pose on a 360 platform, though an HD camera automatically rotates in a circle. Our Photo Booth Rental Fullerton creates HD slow motion 360 videos within seconds, and has several rearrange options such as a TV slideshow and a seperate sharing station. Our Photo Booth Rental Fullerton creates branded video content that can easily be shared upon social media platforms and increase online raptness for your brand. {} Guests step onto our 360 photo booth platform as the camera rotates in this area in a circle, capturing HD videos that are rapidly ready to portion and enjoy. In a concern of seconds after creating some 360 videos, guests can portion and view their 360 Videos on a branded sharing station or view upon a TV slideshow. Guests can go viral in the same way as our social media ready sharing stations to view and share their videos via social media! {} You might have seen it as a viral video and or an Instagram Reel back and was wondering how a 360 Video is made. A 360 video booth is one of the hottest issue entertainment trends and is as a consequence trending in various social media platforms as well. A 360 video booth that captures slow bustle videos, adds some cool video effects and adds on some artwork and a hermetic track to go along gone the video. Guests step on the 360 platform, though a rotating HD 360 video camera spins 360 degrees roughly to commandeer slow-motion videos in real time. 
A 360 video booth rental is one of the most unique thing experiences there is, and the perfect marginal for matter planners looking to increase some new fun to their matter or brand activation. {} {} The next-door thing you are probably wondering is can I photo album the 360 photo booth for a Fullerton Event? Our 360 video booth is one of the newest entertainment and matter trends currently in this area the yellow County and Fullerton area. We are located in ocher County and have the funds for photo booth services on the order of the Fullerton area. Even while our 360 photo booth is in orangey County we serve a variety of surrounding areas including Fullerton, Anaheim, Brea, Buena Park, Costa Mesa, Cypress, Dana Point, Fountain Valley, Huntington Beach, Newport beach and Orange, CA. take over your neighboring concern in a additional and thrilling artifice as soon as our trending 360 video booth rental in yellowish-brown County. Our additional video booth rental is perfect for birthdays, weddings, parties, corporate events, and more! Founded in 2013, our video booth provides guests subsequently a unique experience that is definite to be remembered for years to come. Your guests stand upon the 360 video platform as the video production co-conspirator guides them through shooting the best 360 video possible. Our HD camera captures a 360 degree video of your guests, which they will receive via, QR code, email, or Airdrop within moments! We along with create a personal website gallery after your concern where all your videos are held. The entire booking process without help takes a couple of minutes to complete! capture your adjacent OC issue in a further and looking for excitement artifice when our trending video booth. Our video booth is good for birthdays, weddings, parties, corporate events, and more!
</t>
  </si>
  <si>
    <t xml:space="preserve">There's no better pretension to commandeer the memories of your special daylight than with a photo booth from lucky Frog Photo Booth! We've all been to weddings where the bride and groom have placed disposable cameras at every table; that's fittingly outdated! Too often, those pictures are disappointing at best; half the pics are blank (or missing), the pictures are out of focus or you don't understand the people in the photos. Although it's a novel idea to use disposable cameras, the results are less than satisfactory. {} An alternative would be renting a photo booth from fortunate Frog Photo Booth! handily step inside the video booth, press the begin button, and the photo kiosk will create professional-quality snapshots for you. area One photo strip in your wedding memory cd and one strip for your guests to understand home or just agree to both prints house to place on the fridge! There's just nothing once capturing special memories considering a video booth from fortunate Frog Photo Booth! Whether it's your wedding or any supplementary special occasion nearly yellow County, the revolution never stops in the manner of you have the team from lucky Frog capturing your memories. {} fittingly don't wait - create memories that will last a lifetime today by renting a photo booth at your adjacent event in Newport Beach, Fountain Valley, Costa Mesa, Irvine, Tustin Orange, Anaheim, or Santa Ana. pull off you desire to create amazing memories of your special daylight that will be remembered for a lifetime? A video booth, Selfie Booth, retrieve air Photo Booth or 360 photo booth from fortunate Frog Photo Booth is your answer. Well, a photo booth from fortunate Frog is the perfect habit to occupy every the action! Not isolated does a photo booth from lucky Frog manage to pay for great photos and videos but our admission freshen photo booths then create an hilarious tune for your guests to enjoy. {} Plus, admittance ventilate photo booths are great for taking hilarious photos and videos of connections and family!
A photo booth is a good exaggeration to seize every the memories from your special morning but did you know that there are now many more options straightforward further than taking photos? A GIF booth takes agreed cool boomerangs! A video booth creates videos of every the ham it up and a 360 video booth creates HD slow endeavor videos. We know that weddings can be a lot of fun, but sometimes it can be hard to get everyone in the thesame photo. Not like an right to use air photo booth or Selfie Kiosk! Our retrieve freshen photo booths are a great habit to commandeer groups in a exchange pretentiousness than a normal photographer. {} subsequent to one of our photo booths, you and every guest can have their own copy of the photos that are taken and they can allocation them instantly after each session via text or email. A web gallery is as a consequence easily reached after each matter to download the photos. You'll love how easy it is to agree to photos at the photo booth and how great the photos and videos viewpoint out!
Here at fortunate Frog video booth, we make memorable photo and video photo both experiences for any nice of event. From wacky poses to silly faces, guests always have a fun mature in our 360 photo booths. We have the funds for the highest environment photo booth rental in OC; no event if you desire this video booth rental for your birthday party, wedding anniversary, or any other corporate event, youll adore the videos we capture.
We in addition to offer customized graphics to meet the expense of your business a personalized touch. Our additional 360 Video Booth is here and creates fun with no other. {} Your guests stand upon the tall setting platform and the camera spins re them capturing 360 degrees of HD videos. Guests can instantly allowance their 360 videos to social media from our sharing station or watch their cold video creations upon our HD slideshow. baby book this fun 360 photo booth experience for your next tawny County event. Our Unique concern Photo Booth Rentals close Santa Ana, CA is the newest accessory to our objector video booth offerings. Our extra 360 VIDEO BOOTH RENTAL close Santa Ana, CA is a unique photo booth experience that will make a committed party ventilate for all to enjoy. Our supplementary 360 VIDEO BOOTH RENTAL is absolutely absolute for birthday parties, wedding receptions, corporate activations or school proms. Our 360 Slow movement Video booths feature the latest video technology and have been used in lots of big undertakings in relation to ocher County. Our 360 Slow doings Video booth will not deserted create your concern even more fun it will as well as create your guests go viral on social media, taking into account lots of chilly videos to post! Our 360 Slow bustle Video booth creates extremely fascinating content that is customizable and shareable on social media. We bring the fun to your adjacent matter close Santa Ana, CA and will have al your guests talking roughly how much fun they had for years to come.
Our Photo Booth Rental Fullerton is in flames to adopt a 360 video booth &amp; photo activations for Private Events, Promotional Events, Corporate Branding activations, weddings and conferences! {} {} Using advocate 360 video technology, guests pose upon a 360 platform, while an HD camera automatically rotates in a circle. Our Photo Booth Rental Fullerton creates HD slow leisure interest 360 videos within seconds, and has several restructure options such as a TV slideshow and a seperate sharing station. Our Photo Booth Rental Fullerton creates branded video content that can easily be shared upon social media platforms and deposit online concentration for your brand. {} Guests step onto our 360 photo booth platform as the camera rotates something like in a circle, capturing HD videos that are snappishly ready to part and enjoy. In a thing of seconds after creating some 360 videos, guests can ration and view their 360 Videos on a branded sharing station or view upon a TV slideshow. Guests can go viral following our social media ready sharing stations to view and allowance their videos via social media! {} You might have seen it as a viral video and or an Instagram Reel before and was wondering how a 360 Video is made. A 360 video booth is one of the hottest issue entertainment trends and is as well as trending in various social media platforms as well. A 360 video booth that captures slow goings-on videos, adds some cool video effects and adds on some artwork and a unquestionable track to go along past the video. Guests step upon the 360 platform, while a rotating HD 360 video camera spins 360 degrees on the subject of to take possession of slow-motion videos in genuine time. 
A 360 video booth rental is one of the most unique thing experiences there is, and the absolute complementary for business planners looking to ensue some extra fun to their situation or brand activation. {} {} The neighboring matter you are probably wondering is can I folder the 360 photo booth for a Fullerton Event? Our 360 video booth is one of the newest entertainment and concern trends currently something like the orange County and Fullerton area. We are located in orange County and provide photo booth services re the Fullerton area. Even though our 360 photo booth is in yellow County we assistance a variety of surrounding areas including Fullerton, Anaheim, Brea, Buena Park, Costa Mesa, Cypress, Dana Point, Fountain Valley, Huntington Beach, Newport seashore and Orange, CA. capture your neighboring issue in a supplementary and thrilling quirk taking into consideration our trending 360 video booth rental in yellowish-brown County. Our supplementary video booth rental is absolute for birthdays, weddings, parties, corporate events, and more! Founded in 2013, our video booth provides guests with a unique experience that is distinct to be remembered for years to come. Your guests stand upon the 360 video platform as the video production partner guides them through shooting the best 360 video possible. Our HD camera captures a 360 degree video of your guests, which they will get via, QR code, email, or Airdrop within moments! We next make a personal website gallery after your concern where all your videos are held. The entire booking process solitary takes a couple of minutes to complete! seize your next-door OC concern in a new and looking for excitement mannerism in the same way as our trending video booth. Our video booth is great for birthdays, weddings, parties, corporate events, and more!
</t>
  </si>
  <si>
    <t xml:space="preserve">There's no enlarged quirk to capture the memories of your special morning than bearing in mind a photo booth from fortunate Frog Photo Booth! We've every been to weddings where the bride and groom have placed disposable cameras at every table; that's so outdated! Too often, those pictures are disappointing at best; half the pics are empty (or missing), the pictures are out of focus or you don't endure the people in the photos. Although it's a novel idea to use disposable cameras, the results are less than satisfactory. {} An swap would be renting a photo booth from fortunate Frog Photo Booth! understandably step inside the video booth, press the start button, and the photo kiosk will create professional-quality snapshots for you. area One photo strip in your wedding memory record and one strip for your guests to put up with house or just consent both prints home to area on the fridge! There's just nothing when capturing special memories when a video booth from fortunate Frog Photo Booth! Whether it's your wedding or any supplementary special occasion on the order of orangey County, the chaos never stops like you have the team from lucky Frog capturing your memories. {} so don't wait - create memories that will last a lifetime today by renting a photo booth at your next-door issue in Newport Beach, Fountain Valley, Costa Mesa, Irvine, Tustin Orange, Anaheim, or Santa Ana. attain you desire to create incredible memories of your special day that will be remembered for a lifetime? A video booth, Selfie Booth, entry freshen Photo Booth or 360 photo booth from lucky Frog Photo Booth is your answer. Well, a photo booth from fortunate Frog is the absolute pretentiousness to seize every the action! Not isolated does a photo booth from fortunate Frog pay for good photos and videos but our way in let breathe photo booths next make an droll flavor for your guests to enjoy. {} Plus, entry let breathe photo booths are great for taking funny photos and videos of connections and family!
A photo booth is a good mannerism to take over every the memories from your special day but did you know that there are now many more options simple new than taking photos? A GIF booth takes completely chilly boomerangs! A video booth creates videos of every the accomplish and a 360 video booth creates HD slow action videos. We know that weddings can be a lot of fun, but sometimes it can be hard to acquire everyone in the thesame photo. Not taking into account an approach freshen photo booth or Selfie Kiosk! Our right of entry expose photo booths are a good habit to invade groups in a alternative artifice than a established photographer. {} bearing in mind one of our photo booths, you and every guest can have their own copy of the photos that are taken and they can allowance them instantly after each session via text or email. A web gallery is after that simple after each event to download the photos. You'll love how simple it is to put up with photos at the photo booth and how great the photos and videos slant out!
Here at lucky Frog video booth, we create memorable photo and video photo both experiences for any nice of event. From wacky poses to silly faces, guests always have a fun mature in our 360 photo booths. We have enough money the highest quality photo booth rental in OC; no concern if you desire this video booth rental for your birthday party, wedding anniversary, or any additional corporate event, youll love the videos we capture.
We also present customized graphics to have the funds for your situation a personalized touch. Our supplementary 360 Video Booth is here and creates fun like no other. {} Your guests stand on the tall air platform and the camera spins concerning them capturing 360 degrees of HD videos. Guests can instantly part their 360 videos to social media from our sharing station or watch their cool video creations upon our HD slideshow. scrap book this fun 360 photo booth experience for your bordering yellow County event. Our Unique thing Photo Booth Rentals close Santa Ana, CA is the newest auxiliary to our forward looking video booth offerings. Our additional 360 VIDEO BOOTH RENTAL close Santa Ana, CA is a unique photo booth experience that will make a enthusiastic party freshen for all to enjoy. Our supplementary 360 VIDEO BOOTH RENTAL is absolutely perfect for birthday parties, wedding receptions, corporate activations or school proms. Our 360 Slow commotion Video booths feature the latest video technology and have been used in lots of huge goings-on in this area orangey County. Our 360 Slow interest Video booth will not deserted make your event even more fun it will as well as make your guests go viral upon social media, bearing in mind lots of chilly videos to post! Our 360 Slow leisure interest Video booth creates highly fascinating content that is customizable and shareable on social media. We bring the fun to your adjacent issue near Santa Ana, CA and will have al your guests talking practically how much fun they had for years to come.
Our Photo Booth Rental Fullerton is in flames to focus on a 360 video booth &amp; photo activations for Private Events, Promotional Events, Corporate Branding activations, weddings and conferences! {} {} Using open-minded 360 video technology, guests pose upon a 360 platform, while an HD camera automatically rotates in a circle. Our Photo Booth Rental Fullerton creates HD slow occupation 360 videos within seconds, and has several restructure options such as a TV slideshow and a seperate sharing station. Our Photo Booth Rental Fullerton creates branded video content that can easily be shared upon social media platforms and addition online engagement for your brand. {} Guests step onto our 360 photo booth platform as the camera rotates re in a circle, capturing HD videos that are quickly ready to share and enjoy. In a concern of seconds after creating some 360 videos, guests can allowance and view their 360 Videos on a branded sharing station or view on a TV slideshow. Guests can go viral taking into consideration our social media ready sharing stations to view and allocation their videos via social media! {} You might have seen it as a viral video and or an Instagram Reel past and was wondering how a 360 Video is made. A 360 video booth is one of the hottest situation entertainment trends and is in addition to trending in various social media platforms as well. A 360 video booth that captures slow pursuit videos, adds some chilly video effects and adds on some artwork and a unquestionable track to go along behind the video. Guests step on the 360 platform, though a rotating HD 360 video camera spins 360 degrees on the order of to take control of slow-motion videos in genuine time. 
A 360 video booth rental is one of the most unique situation experiences there is, and the perfect choice for event planners looking to grow some other fun to their issue or brand activation. {} {} The bordering event you are probably wondering is can I collection the 360 photo booth for a Fullerton Event? Our 360 video booth is one of the newest entertainment and concern trends currently a propos the ocher County and Fullerton area. We are located in ocher County and pay for photo booth facilities a propos the Fullerton area. Even even though our 360 photo booth is in orangey County we advance a variety of surrounding areas including Fullerton, Anaheim, Brea, Buena Park, Costa Mesa, Cypress, Dana Point, Fountain Valley, Huntington Beach, Newport beach and Orange, CA. take over your neighboring issue in a extra and thrilling pretentiousness subsequent to our trending 360 video booth rental in orange County. Our supplementary video booth rental is perfect for birthdays, weddings, parties, corporate events, and more! Founded in 2013, our video booth provides guests behind a unique experience that is sure to be remembered for years to come. Your guests stand on the 360 video platform as the video production partner guides them through shooting the best 360 video possible. Our HD camera captures a 360 degree video of your guests, which they will get via, QR code, email, or Airdrop within moments! We as a consequence create a personal website gallery after your situation where every your videos are held. The entire booking process lonesome takes a couple of minutes to complete! take control of your next OC concern in a supplementary and exciting pretentiousness once our trending video booth. Our video booth is great for birthdays, weddings, parties, corporate events, and more!
</t>
  </si>
  <si>
    <t xml:space="preserve">There's no augmented showing off to seize the memories of your special hours of daylight than when a photo booth from fortunate Frog Photo Booth! We've all been to weddings where the bride and groom have placed disposable cameras at all table; that's fittingly outdated! Too often, those pictures are disappointing at best; half the pics are blank (or missing), the pictures are out of focus or you don't acknowledge the people in the photos. Although it's a novel idea to use disposable cameras, the results are less than satisfactory. {} An swap would be renting a photo booth from lucky Frog Photo Booth! suitably step inside the video booth, press the begin button, and the photo kiosk will make professional-quality snapshots for you. place One photo strip in your wedding memory tape and one strip for your guests to acknowledge house or just take on both prints home to area upon the fridge! There's just nothing following capturing special memories like a video booth from fortunate Frog Photo Booth! Whether it's your wedding or any additional special occasion just about yellowish-brown County, the revolution never stops as soon as you have the team from lucky Frog capturing your memories. {} correspondingly don't wait - create memories that will last a lifetime today by renting a photo booth at your bordering thing in Newport Beach, Fountain Valley, Costa Mesa, Irvine, Tustin Orange, Anaheim, or Santa Ana. reach you desire to create amazing memories of your special hours of daylight that will be remembered for a lifetime? A video booth, Selfie Booth, gain access to freshen Photo Booth or 360 photo booth from lucky Frog Photo Booth is your answer. Well, a photo booth from fortunate Frog is the absolute exaggeration to invade all the action! Not lonesome does a photo booth from fortunate Frog offer great photos and videos but our right of entry let breathe photo booths as well as make an comical reveal for your guests to enjoy. {} Plus, log on expose photo booths are good for taking funny photos and videos of friends and family!
A photo booth is a good mannerism to take possession of every the memories from your special daylight but did you know that there are now many more options simple new than taking photos? A GIF booth takes no question cold boomerangs! A video booth creates videos of all the proceed and a 360 video booth creates HD slow goings-on videos. We know that weddings can be a lot of fun, but sometimes it can be hard to get everyone in the same photo. Not when an gain access to air photo booth or Selfie Kiosk! Our log on air photo booths are a great pretension to capture groups in a interchange habit than a established photographer. {} subsequent to one of our photo booths, you and every guest can have their own copy of the photos that are taken and they can share them instantly after each session via text or email. A web gallery is with affable after each business to download the photos. You'll love how easy it is to allow photos at the photo booth and how good the photos and videos outlook out!
Here at lucky Frog video booth, we make memorable photo and video photo both experiences for any kind of event. From wacky poses to silly faces, guests always have a fun era in our 360 photo booths. We allow the highest mood photo booth rental in OC; no issue if you desire this video booth rental for your birthday party, wedding anniversary, or any extra corporate event, youll adore the videos we capture.
We then offer customized graphics to offer your issue a personalized touch. Our other 360 Video Booth is here and creates fun like no other. {} Your guests stand on the high character platform and the camera spins approximately them capturing 360 degrees of HD videos. Guests can instantly allowance their 360 videos to social media from our sharing station or watch their cool video creations on our HD slideshow. cd this fun 360 photo booth experience for your next tawny County event. Our Unique matter Photo Booth Rentals near Santa Ana, CA is the newest addition to our objector video booth offerings. Our supplementary 360 VIDEO BOOTH RENTAL close Santa Ana, CA is a unique photo booth experience that will create a keen party heavens for all to enjoy. Our new 360 VIDEO BOOTH RENTAL is absolutely perfect for birthday parties, wedding receptions, corporate activations or university proms. Our 360 Slow endeavor Video booths feature the latest video technology and have been used in lots of huge goings-on concerning yellow County. Our 360 Slow interest Video booth will not unaided create your concern even more fun it will with make your guests go viral on social media, gone lots of cool videos to post! Our 360 Slow pastime Video booth creates severely engaging content that is customizable and shareable upon social media. We bring the fun to your next-door event close Santa Ana, CA and will have al your guests talking very nearly how much fun they had for years to come.
Our Photo Booth Rental Fullerton is on fire to refer a 360 video booth &amp; photo activations for Private Events, Promotional Events, Corporate Branding activations, weddings and conferences! {} {} Using protester 360 video technology, guests pose on a 360 platform, even if an HD camera automatically rotates in a circle. Our Photo Booth Rental Fullerton creates HD slow doings 360 videos within seconds, and has several remodel options such as a TV slideshow and a seperate sharing station. Our Photo Booth Rental Fullerton creates branded video content that can easily be shared on social media platforms and increase online combination for your brand. {} Guests step onto our 360 photo booth platform as the camera rotates in this area in a circle, capturing HD videos that are hurriedly ready to allowance and enjoy. In a event of seconds after creating some 360 videos, guests can portion and view their 360 Videos on a branded sharing station or view on a TV slideshow. Guests can go viral like our social media ready sharing stations to view and portion their videos via social media! {} You might have seen it as a viral video and or an Instagram Reel back and was wondering how a 360 Video is made. A 360 video booth is one of the hottest business entertainment trends and is next trending in various social media platforms as well. A 360 video booth that captures slow goings-on videos, adds some cold video effects and adds on some artwork and a unassailable track to go along subsequent to the video. Guests step on the 360 platform, even though a rotating HD 360 video camera spins 360 degrees roughly to take possession of slow-motion videos in genuine time. 
A 360 video booth rental is one of the most unique concern experiences there is, and the perfect unusual for matter planners looking to build up some new fun to their event or brand activation. {} {} The bordering concern you are probably wondering is can I photo album the 360 photo booth for a Fullerton Event? Our 360 video booth is one of the newest entertainment and matter trends currently as regards the orange County and Fullerton area. We are located in tawny County and offer photo booth facilities approaching the Fullerton area. Even even though our 360 photo booth is in ocher County we help a variety of surrounding areas including Fullerton, Anaheim, Brea, Buena Park, Costa Mesa, Cypress, Dana Point, Fountain Valley, Huntington Beach, Newport beach and Orange, CA. capture your bordering issue in a further and thrilling pretentiousness once our trending 360 video booth rental in ocher County. Our further video booth rental is absolute for birthdays, weddings, parties, corporate events, and more! Founded in 2013, our video booth provides guests in the manner of a unique experience that is determined to be remembered for years to come. Your guests stand on the 360 video platform as the video production assistant guides them through shooting the best 360 video possible. Our HD camera captures a 360 degree video of your guests, which they will get via, QR code, email, or Airdrop within moments! We then make a personal website gallery after your event where every your videos are held. The entire booking process by yourself takes a couple of minutes to complete! capture your bordering OC issue in a extra and daring quirk afterward our trending video booth. Our video booth is great for birthdays, weddings, parties, corporate events, and more!
</t>
  </si>
  <si>
    <t xml:space="preserve">There's no improved way to invade the memories of your special daylight than once a photo booth from lucky Frog Photo Booth! We've every been to weddings where the bride and groom have placed disposable cameras at all table; that's hence outdated! Too often, those pictures are disappointing at best; half the pics are blank (or missing), the pictures are out of focus or you don't understand the people in the photos. Although it's a novel idea to use disposable cameras, the results are less than satisfactory. {} An stand-in would be renting a photo booth from lucky Frog Photo Booth! handily step inside the video booth, press the start button, and the photo kiosk will create professional-quality snapshots for you. area One photo strip in your wedding memory wedding album and one strip for your guests to give a positive response home or just take both prints house to place upon the fridge! There's just nothing like capturing special memories similar to a video booth from fortunate Frog Photo Booth! Whether it's your wedding or any supplementary special occasion all but tawny County, the mayhem never stops subsequently you have the team from fortunate Frog capturing your memories. {} as a result don't wait - create memories that will last a lifetime today by renting a photo booth at your next concern in Newport Beach, Fountain Valley, Costa Mesa, Irvine, Tustin Orange, Anaheim, or Santa Ana. get you want to create amazing memories of your special morning that will be remembered for a lifetime? A video booth, Selfie Booth, right to use let breathe Photo Booth or 360 photo booth from fortunate Frog Photo Booth is your answer. Well, a photo booth from lucky Frog is the absolute way to take control of every the action! Not lonesome does a photo booth from fortunate Frog have the funds for great photos and videos but our edit freshen photo booths along with create an hilarious publicize for your guests to enjoy. {} Plus, approach ventilate photo booths are great for taking hilarious photos and videos of associates and family!
A photo booth is a good mannerism to seize all the memories from your special daylight but did you know that there are now many more options welcoming additional than taking photos? A GIF booth takes certainly cool boomerangs! A video booth creates videos of all the undertaking and a 360 video booth creates HD slow bustle videos. We know that weddings can be a lot of fun, but sometimes it can be hard to get everyone in the same photo. Not when an door expose photo booth or Selfie Kiosk! Our entrance ventilate photo booths are a good pretension to invade groups in a different pretension than a acknowledged photographer. {} gone one of our photo booths, you and every guest can have their own copy of the photos that are taken and they can share them instantly after each session via text or email. A web gallery is plus handy after each event to download the photos. You'll adore how simple it is to acknowledge photos at the photo booth and how great the photos and videos twist out!
Here at lucky Frog video booth, we make memorable photo and video photo both experiences for any kind of event. From wacky poses to silly faces, guests always have a fun times in our 360 photo booths. We manage to pay for the highest atmosphere photo booth rental in OC; no thing if you want this video booth rental for your birthday party, wedding anniversary, or any new corporate event, youll adore the videos we capture.
We plus offer customized graphics to present your event a personalized touch. Our new 360 Video Booth is here and creates fun once no other. {} Your guests stand upon the tall quality platform and the camera spins around them capturing 360 degrees of HD videos. Guests can instantly share their 360 videos to social media from our sharing station or watch their cold video creations upon our HD slideshow. photo album this fun 360 photo booth experience for your next ocher County event. Our Unique matter Photo Booth Rentals close Santa Ana, CA is the newest adjunct to our liberal video booth offerings. Our extra 360 VIDEO BOOTH RENTAL near Santa Ana, CA is a unique photo booth experience that will make a functional party way of being for every to enjoy. Our supplementary 360 VIDEO BOOTH RENTAL is absolutely absolute for birthday parties, wedding receptions, corporate activations or researcher proms. Our 360 Slow occupation Video booths feature the latest video technology and have been used in lots of big comings and goings not far off from ocher County. Our 360 Slow pursuit Video booth will not only make your situation even more fun it will in addition to create your guests go viral upon social media, once lots of cold videos to post! Our 360 Slow occupation Video booth creates intensely engaging content that is customizable and shareable upon social media. We bring the fun to your bordering situation near Santa Ana, CA and will have al your guests talking roughly how much fun they had for years to come.
Our Photo Booth Rental Fullerton is burning to direct a 360 video booth &amp; photo activations for Private Events, Promotional Events, Corporate Branding activations, weddings and conferences! {} {} Using forward looking 360 video technology, guests pose upon a 360 platform, even if an HD camera automatically rotates in a circle. Our Photo Booth Rental Fullerton creates HD slow commotion 360 videos within seconds, and has several improve options such as a TV slideshow and a seperate sharing station. Our Photo Booth Rental Fullerton creates branded video content that can easily be shared upon social media platforms and bump online combination for your brand. {} Guests step onto our 360 photo booth platform as the camera rotates on in a circle, capturing HD videos that are tersely ready to portion and enjoy. In a business of seconds after creating some 360 videos, guests can portion and view their 360 Videos on a branded sharing station or view on a TV slideshow. Guests can go viral taking into consideration our social media ready sharing stations to view and allowance their videos via social media! {} You might have seen it as a viral video and or an Instagram Reel before and was wondering how a 360 Video is made. A 360 video booth is one of the hottest thing entertainment trends and is after that trending in various social media platforms as well. A 360 video booth that captures slow goings-on videos, adds some frosty video effects and adds on some artwork and a hermetically sealed track to go along as soon as the video. Guests step upon the 360 platform, though a rotating HD 360 video camera spins 360 degrees approaching to capture slow-motion videos in genuine time. 
A 360 video booth rental is one of the most unique event experiences there is, and the perfect unorthodox for business planners looking to grow some supplementary fun to their concern or brand activation. {} {} The next issue you are probably wondering is can I stamp album the 360 photo booth for a Fullerton Event? Our 360 video booth is one of the newest entertainment and thing trends currently not far off from the orangey County and Fullerton area. We are located in orangey County and have enough money photo booth facilities on the Fullerton area. Even while our 360 photo booth is in tawny County we bolster a variety of surrounding areas including Fullerton, Anaheim, Brea, Buena Park, Costa Mesa, Cypress, Dana Point, Fountain Valley, Huntington Beach, Newport beach and Orange, CA. invade your adjacent situation in a extra and thrilling pretension in the manner of our trending 360 video booth rental in orangey County. Our additional video booth rental is absolute for birthdays, weddings, parties, corporate events, and more! Founded in 2013, our video booth provides guests taking into consideration a unique experience that is definite to be remembered for years to come. Your guests stand on the 360 video platform as the video production assistant guides them through shooting the best 360 video possible. Our HD camera captures a 360 degree video of your guests, which they will receive via, QR code, email, or Airdrop within moments! We next make a personal website gallery after your concern where all your videos are held. The entire booking process and no-one else takes a couple of minutes to complete! take possession of your next OC matter in a extra and thrill-seeking mannerism taking into account our trending video booth. Our video booth is good for birthdays, weddings, parties, corporate events, and more!
</t>
  </si>
  <si>
    <t xml:space="preserve">There's no augmented mannerism to appropriate the memories of your special morning than when a photo booth from lucky Frog Photo Booth! We've all been to weddings where the bride and groom have placed disposable cameras at all table; that's suitably outdated! Too often, those pictures are disappointing at best; half the pics are empty (or missing), the pictures are out of focus or you don't receive the people in the photos. Although it's a novel idea to use disposable cameras, the results are less than satisfactory. {} An alternative would be renting a photo booth from lucky Frog Photo Booth! usefully step inside the video booth, press the begin button, and the photo kiosk will create professional-quality snapshots for you. place One photo strip in your wedding memory compilation and one strip for your guests to endure home or just tolerate both prints house to area upon the fridge! There's just nothing subsequent to capturing special memories in the manner of a video booth from fortunate Frog Photo Booth! Whether it's your wedding or any other special occasion concerning orangey County, the rebellion never stops past you have the team from lucky Frog capturing your memories. {} so don't wait - make memories that will last a lifetime today by renting a photo booth at your adjacent event in Newport Beach, Fountain Valley, Costa Mesa, Irvine, Tustin Orange, Anaheim, or Santa Ana. pull off you desire to create incredible memories of your special daylight that will be remembered for a lifetime? A video booth, Selfie Booth, entrance ventilate Photo Booth or 360 photo booth from fortunate Frog Photo Booth is your answer. Well, a photo booth from lucky Frog is the absolute showing off to take over every the action! Not on your own does a photo booth from fortunate Frog offer good photos and videos but our entry freshen photo booths as a consequence create an funny way of being for your guests to enjoy. {} Plus, entrance air photo booths are great for taking hilarious photos and videos of connections and family!
A photo booth is a good artifice to capture all the memories from your special hours of daylight but did you know that there are now many more options affable additional than taking photos? A GIF booth takes definitely frosty boomerangs! A video booth creates videos of all the take effect and a 360 video booth creates HD slow pastime videos. We know that weddings can be a lot of fun, but sometimes it can be hard to get everyone in the similar photo. Not taking into account an entry let breathe photo booth or Selfie Kiosk! Our approach let breathe photo booths are a great way to take control of groups in a substitute showing off than a established photographer. {} later one of our photo booths, you and all guest can have their own copy of the photos that are taken and they can portion them instantly after each session via text or email. A web gallery is also manageable after each thing to download the photos. You'll adore how easy it is to put up with photos at the photo booth and how great the photos and videos approach out!
Here at lucky Frog video booth, we create memorable photo and video photo both experiences for any kind of event. From wacky poses to silly faces, guests always have a fun epoch in our 360 photo booths. We find the money for the highest vibes photo booth rental in OC; no issue if you desire this video booth rental for your birthday party, wedding anniversary, or any further corporate event, youll love the videos we capture.
We after that give customized graphics to offer your thing a personalized touch. Our new 360 Video Booth is here and creates fun once no other. {} Your guests stand upon the tall character platform and the camera spins on the order of them capturing 360 degrees of HD videos. Guests can instantly allocation their 360 videos to social media from our sharing station or watch their cold video creations upon our HD slideshow. folder this fun 360 photo booth experience for your bordering yellowish-brown County event. Our Unique concern Photo Booth Rentals near Santa Ana, CA is the newest supplement to our objector video booth offerings. Our supplementary 360 VIDEO BOOTH RENTAL near Santa Ana, CA is a unique photo booth experience that will make a operating party tune for all to enjoy. Our extra 360 VIDEO BOOTH RENTAL is absolutely absolute for birthday parties, wedding receptions, corporate activations or educational proms. Our 360 Slow goings-on Video booths feature the latest video technology and have been used in lots of big endeavors in the region of orangey County. Our 360 Slow hobby Video booth will not by yourself create your event even more fun it will then make your guests go viral upon social media, in the same way as lots of frosty videos to post! Our 360 Slow commotion Video booth creates highly engaging content that is customizable and shareable upon social media. We bring the fun to your next issue close Santa Ana, CA and will have al your guests talking virtually how much fun they had for years to come.
Our Photo Booth Rental Fullerton is fired up to lecture to a 360 video booth &amp; photo activations for Private Events, Promotional Events, Corporate Branding activations, weddings and conferences! {} {} Using open-minded 360 video technology, guests pose upon a 360 platform, even if an HD camera automatically rotates in a circle. Our Photo Booth Rental Fullerton creates HD slow goings-on 360 videos within seconds, and has several amend options such as a TV slideshow and a seperate sharing station. Our Photo Booth Rental Fullerton creates branded video content that can easily be shared upon social media platforms and enlargement online interest for your brand. {} Guests step onto our 360 photo booth platform as the camera rotates approximately in a circle, capturing HD videos that are gruffly ready to part and enjoy. In a matter of seconds after creating some 360 videos, guests can allowance and view their 360 Videos on a branded sharing station or view on a TV slideshow. Guests can go viral with our social media ready sharing stations to view and allocation their videos via social media! {} You might have seen it as a viral video and or an Instagram Reel previously and was wondering how a 360 Video is made. A 360 video booth is one of the hottest business entertainment trends and is furthermore trending in various social media platforms as well. A 360 video booth that captures slow leisure interest videos, adds some cold video effects and adds upon some artwork and a solid track to go along when the video. Guests step upon the 360 platform, even if a rotating HD 360 video camera spins 360 degrees regarding to appropriate slow-motion videos in genuine time. 
A 360 video booth rental is one of the most unique thing experiences there is, and the perfect unconventional for event planners looking to amass some extra fun to their matter or brand activation. {} {} The neighboring concern you are probably wondering is can I cassette the 360 photo booth for a Fullerton Event? Our 360 video booth is one of the newest entertainment and business trends currently a propos the ocher County and Fullerton area. We are located in orangey County and offer photo booth services almost the Fullerton area. Even while our 360 photo booth is in yellowish-brown County we further a variety of surrounding areas including Fullerton, Anaheim, Brea, Buena Park, Costa Mesa, Cypress, Dana Point, Fountain Valley, Huntington Beach, Newport seashore and Orange, CA. take possession of your next-door issue in a supplementary and thrilling mannerism as soon as our trending 360 video booth rental in orange County. Our additional video booth rental is perfect for birthdays, weddings, parties, corporate events, and more! Founded in 2013, our video booth provides guests behind a unique experience that is clear to be remembered for years to come. Your guests stand upon the 360 video platform as the video production partner guides them through shooting the best 360 video possible. Our HD camera captures a 360 degree video of your guests, which they will receive via, QR code, email, or Airdrop within moments! We plus make a personal website gallery after your event where every your videos are held. The entire booking process unaided takes a couple of minutes to complete! seize your bordering OC concern in a new and looking for excitement quirk subsequent to our trending video booth. Our video booth is great for birthdays, weddings, parties, corporate events, and more!
</t>
  </si>
  <si>
    <t>All Day Event</t>
  </si>
  <si>
    <t>&lt;iframe src="https://drive.google.com/embeddedfolderview?id=15yNxgl4bbiwezSEKiAjLboPypIV2MFKt" width="100%" height="550" frameborder="0" class="folder_embed" allowfullscreen="true" scrolling="no" loading="lazy" mozallowfullscreen="true" webkitallowfullscreen="true"&gt;&lt;/iframe&gt;</t>
  </si>
  <si>
    <t>&lt;iframe src="https://drive.google.com/embeddedfolderview?id=1LXfPAJ7jlvsBbBc67d-t-Ioze78aKUxl" width="100%" height="550" frameborder="0" class="folder_embed" allowfullscreen="true" scrolling="no" loading="lazy" mozallowfullscreen="true" webkitallowfullscreen="true"&gt;&lt;/iframe&gt;</t>
  </si>
  <si>
    <t>&lt;iframe src="https://drive.google.com/embeddedfolderview?id=1NWOzli9xwg1JPb0UdcFu0WhCNJ5gObeP" width="100%" height="550" frameborder="0" class="folder_embed" allowfullscreen="true" scrolling="no" loading="lazy" mozallowfullscreen="true" webkitallowfullscreen="true"&gt;&lt;/iframe&gt;</t>
  </si>
  <si>
    <t>&lt;iframe src="https://drive.google.com/embeddedfolderview?id=1zogMYhKEIMgXnUAw1uIIIl1Vadv4rGUF" width="100%" height="550" frameborder="0" class="folder_embed" allowfullscreen="true" scrolling="no" loading="lazy" mozallowfullscreen="true" webkitallowfullscreen="true"&gt;&lt;/iframe&gt;</t>
  </si>
  <si>
    <t>&lt;iframe src="https://drive.google.com/embeddedfolderview?id=1ppAhDlKWaDVBMXqJ_qO7T1aoVwUqsy4I" width="100%" height="550" frameborder="0" class="folder_embed" allowfullscreen="true" scrolling="no" loading="lazy" mozallowfullscreen="true" webkitallowfullscreen="true"&gt;&lt;/iframe&gt;</t>
  </si>
  <si>
    <t>&lt;iframe src="https://docs.google.com/spreadsheets/d/1IVlJBDzgecPWO2M8vCc6m0W4doK4DkcISpo6PYsjJy0/pubhtml" width="100%" height="800" frameborder="0" class="folder_embed" allowfullscreen="true" scrolling="no" loading="lazy" mozallowfullscreen="true" webkitallowfullscreen="true"&gt;&lt;/iframe&gt;</t>
  </si>
  <si>
    <t>&lt;iframe src="https://docs.google.com/presentation/d/1P7EyGcBaz_3Xw21cmnA0pJQESrM0MxlxpG3jMSIHC4g/edit?usp=sharing" width="100%" height="523" loading="lazy"&gt;&lt;/iframe&gt;</t>
  </si>
  <si>
    <t>&lt;iframe src="https://docs.google.com/presentation/d/1P7EyGcBaz_3Xw21cmnA0pJQESrM0MxlxpG3jMSIHC4g/embed?start=true&amp;loop=true&amp;delayms=3000&amp;size=l"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</si>
</sst>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bTRpNXJwb28yMnI4bXRoaW1kdGNoYjBtNzAgNTMxODMyMGI2ODQ1NzZkY2U1YWJmMDhkYjU1ZTkxMjBiYjkwNDA2ZWY1NjBiOTI4MjBmNDBhZWQ3NDg1YjU1M0Bncm91cC5jYWxlbmRhci5nb29nbGUuY29t" TargetMode="External"/><Relationship Id="rId190" Type="http://schemas.openxmlformats.org/officeDocument/2006/relationships/hyperlink" Target="https://drive.google.com/file/d/1afPz-2u69Klt7rgpI9VIFB0NLGKBgUzz/view?usp=sharing" TargetMode="External"/><Relationship Id="rId42" Type="http://schemas.openxmlformats.org/officeDocument/2006/relationships/hyperlink" Target="https://www.google.com/calendar/event?eid=Z2c4MWtyYWg4Yzk1cW85NWU2YjkzMXM2dG8gNTMxODMyMGI2ODQ1NzZkY2U1YWJmMDhkYjU1ZTkxMjBiYjkwNDA2ZWY1NjBiOTI4MjBmNDBhZWQ3NDg1YjU1M0Bncm91cC5jYWxlbmRhci5nb29nbGUuY29t" TargetMode="External"/><Relationship Id="rId41" Type="http://schemas.openxmlformats.org/officeDocument/2006/relationships/hyperlink" Target="https://www.google.com/calendar/event?eid=Nm82NDlyaWt2ZnFrZzRwZWNyNGdtYmlia3MgNTMxODMyMGI2ODQ1NzZkY2U1YWJmMDhkYjU1ZTkxMjBiYjkwNDA2ZWY1NjBiOTI4MjBmNDBhZWQ3NDg1YjU1M0Bncm91cC5jYWxlbmRhci5nb29nbGUuY29t" TargetMode="External"/><Relationship Id="rId44" Type="http://schemas.openxmlformats.org/officeDocument/2006/relationships/hyperlink" Target="https://www.google.com/calendar/event?eid=aHU2YnM4MWcxbm10NHJwOGhxdHA4ZGpuNTQgNTMxODMyMGI2ODQ1NzZkY2U1YWJmMDhkYjU1ZTkxMjBiYjkwNDA2ZWY1NjBiOTI4MjBmNDBhZWQ3NDg1YjU1M0Bncm91cC5jYWxlbmRhci5nb29nbGUuY29t" TargetMode="External"/><Relationship Id="rId194" Type="http://schemas.openxmlformats.org/officeDocument/2006/relationships/hyperlink" Target="https://drive.google.com/file/d/1amxhskdTlQlxlRy1SGfMC0a3sxdQ8yCM/view?usp=sharing" TargetMode="External"/><Relationship Id="rId43" Type="http://schemas.openxmlformats.org/officeDocument/2006/relationships/hyperlink" Target="https://www.google.com/calendar/event?eid=YXMwOG45OGg3bHY5cHZpbmdzdWxlYWpram8gNTMxODMyMGI2ODQ1NzZkY2U1YWJmMDhkYjU1ZTkxMjBiYjkwNDA2ZWY1NjBiOTI4MjBmNDBhZWQ3NDg1YjU1M0Bncm91cC5jYWxlbmRhci5nb29nbGUuY29t" TargetMode="External"/><Relationship Id="rId193" Type="http://schemas.openxmlformats.org/officeDocument/2006/relationships/hyperlink" Target="https://drive.google.com/file/d/1Zl4eEujLSpZtyWAYIpnEKviK0dGvr7Wh/view?usp=sharing" TargetMode="External"/><Relationship Id="rId46" Type="http://schemas.openxmlformats.org/officeDocument/2006/relationships/hyperlink" Target="https://youtu.be/zp4waK2lX_4" TargetMode="External"/><Relationship Id="rId192" Type="http://schemas.openxmlformats.org/officeDocument/2006/relationships/hyperlink" Target="https://drive.google.com/file/d/1s7Q018Dmekmz_J95nztNN4536RajwPMe/view?usp=sharing" TargetMode="External"/><Relationship Id="rId45" Type="http://schemas.openxmlformats.org/officeDocument/2006/relationships/hyperlink" Target="https://youtu.be/qmTd78qYxDw" TargetMode="External"/><Relationship Id="rId191" Type="http://schemas.openxmlformats.org/officeDocument/2006/relationships/hyperlink" Target="https://docs.google.com/spreadsheets/d/19MAUbaKtk1Nhv-BxAV0iL50cGBdO3NPR/edit?usp=sharing&amp;ouid=115602453726005426174&amp;rtpof=true&amp;sd=true" TargetMode="External"/><Relationship Id="rId48" Type="http://schemas.openxmlformats.org/officeDocument/2006/relationships/hyperlink" Target="https://youtu.be/ZE24djUV0Jk" TargetMode="External"/><Relationship Id="rId187" Type="http://schemas.openxmlformats.org/officeDocument/2006/relationships/hyperlink" Target="https://drive.google.com/file/d/1__QreT3vq9WlpbgnguHGkrGVvCFgDfk3/view?usp=sharing" TargetMode="External"/><Relationship Id="rId47" Type="http://schemas.openxmlformats.org/officeDocument/2006/relationships/hyperlink" Target="https://youtu.be/2-zmmguG0gY" TargetMode="External"/><Relationship Id="rId186" Type="http://schemas.openxmlformats.org/officeDocument/2006/relationships/hyperlink" Target="https://docs.google.com/spreadsheets/d/1if1Ks_5ep5GM1akGvV1982zIHrYil25q/edit?usp=sharing&amp;ouid=115602453726005426174&amp;rtpof=true&amp;sd=true" TargetMode="External"/><Relationship Id="rId185" Type="http://schemas.openxmlformats.org/officeDocument/2006/relationships/hyperlink" Target="https://drive.google.com/file/d/1JFoaGeV1Z8S5erWAiwuxxd4CrVrOPWJC/view?usp=sharing" TargetMode="External"/><Relationship Id="rId49" Type="http://schemas.openxmlformats.org/officeDocument/2006/relationships/hyperlink" Target="https://youtu.be/3AjCF0_H6pI" TargetMode="External"/><Relationship Id="rId184" Type="http://schemas.openxmlformats.org/officeDocument/2006/relationships/hyperlink" Target="https://drive.google.com/file/d/1BWgDtHx9gaRvGYUsRtYmuyhSNVvNY4sf/view?usp=sharing" TargetMode="External"/><Relationship Id="rId189" Type="http://schemas.openxmlformats.org/officeDocument/2006/relationships/hyperlink" Target="https://drive.google.com/file/d/1IVAhTv3Bwpyf9RySIS7zluAxpLvugBbH/view?usp=sharing" TargetMode="External"/><Relationship Id="rId188" Type="http://schemas.openxmlformats.org/officeDocument/2006/relationships/hyperlink" Target="https://drive.google.com/file/d/101njAbjUAEy1kS4Mz6k2gQ71-uUZuj7A/view?usp=sharing" TargetMode="External"/><Relationship Id="rId31" Type="http://schemas.openxmlformats.org/officeDocument/2006/relationships/hyperlink" Target="https://www.google.com/calendar/event?eid=azRuODZ2aXI1cDJvbm9zbm4zczgxYjA2NzAgNTMxODMyMGI2ODQ1NzZkY2U1YWJmMDhkYjU1ZTkxMjBiYjkwNDA2ZWY1NjBiOTI4MjBmNDBhZWQ3NDg1YjU1M0Bncm91cC5jYWxlbmRhci5nb29nbGUuY29t" TargetMode="External"/><Relationship Id="rId30" Type="http://schemas.openxmlformats.org/officeDocument/2006/relationships/hyperlink" Target="https://www.google.com/calendar/event?eid=aTVldHNhcTJ0OHM3NjgzZjl2Nmx2aWtvYWcgNTMxODMyMGI2ODQ1NzZkY2U1YWJmMDhkYjU1ZTkxMjBiYjkwNDA2ZWY1NjBiOTI4MjBmNDBhZWQ3NDg1YjU1M0Bncm91cC5jYWxlbmRhci5nb29nbGUuY29t" TargetMode="External"/><Relationship Id="rId33" Type="http://schemas.openxmlformats.org/officeDocument/2006/relationships/hyperlink" Target="https://www.google.com/calendar/event?eid=Y3M0Y3JyMHVndWFmZm5qN3B2NXFndGFzN2MgNTMxODMyMGI2ODQ1NzZkY2U1YWJmMDhkYjU1ZTkxMjBiYjkwNDA2ZWY1NjBiOTI4MjBmNDBhZWQ3NDg1YjU1M0Bncm91cC5jYWxlbmRhci5nb29nbGUuY29t" TargetMode="External"/><Relationship Id="rId183" Type="http://schemas.openxmlformats.org/officeDocument/2006/relationships/hyperlink" Target="https://drive.google.com/file/d/1xYeUZU6jEr_N2EM3rhoatCKcCW39rqSL/view?usp=sharing" TargetMode="External"/><Relationship Id="rId32" Type="http://schemas.openxmlformats.org/officeDocument/2006/relationships/hyperlink" Target="https://www.google.com/calendar/event?eid=ZGJydGJiY2szbGJxYTZsYmppbXVzODFhaWsgNTMxODMyMGI2ODQ1NzZkY2U1YWJmMDhkYjU1ZTkxMjBiYjkwNDA2ZWY1NjBiOTI4MjBmNDBhZWQ3NDg1YjU1M0Bncm91cC5jYWxlbmRhci5nb29nbGUuY29t" TargetMode="External"/><Relationship Id="rId182" Type="http://schemas.openxmlformats.org/officeDocument/2006/relationships/hyperlink" Target="https://drive.google.com/file/d/1Iro1lr_HYJxTxNhSkX4vTLlKqnXMhDYi/view?usp=sharing" TargetMode="External"/><Relationship Id="rId35" Type="http://schemas.openxmlformats.org/officeDocument/2006/relationships/hyperlink" Target="https://www.google.com/calendar/event?eid=MjE1YTEycG41dWpvdTA1NTBzNWh2YWhicXMgNTMxODMyMGI2ODQ1NzZkY2U1YWJmMDhkYjU1ZTkxMjBiYjkwNDA2ZWY1NjBiOTI4MjBmNDBhZWQ3NDg1YjU1M0Bncm91cC5jYWxlbmRhci5nb29nbGUuY29t" TargetMode="External"/><Relationship Id="rId181" Type="http://schemas.openxmlformats.org/officeDocument/2006/relationships/hyperlink" Target="https://docs.google.com/spreadsheets/d/1gt70b2e9VWXneBKGyvhV1T3pD8r4ZW7R/edit?usp=sharing&amp;ouid=115602453726005426174&amp;rtpof=true&amp;sd=true" TargetMode="External"/><Relationship Id="rId34" Type="http://schemas.openxmlformats.org/officeDocument/2006/relationships/hyperlink" Target="https://www.google.com/calendar/event?eid=ZmViOThrdW0wMm1naGp0bzQxMnN0ZWV0Zm8gNTMxODMyMGI2ODQ1NzZkY2U1YWJmMDhkYjU1ZTkxMjBiYjkwNDA2ZWY1NjBiOTI4MjBmNDBhZWQ3NDg1YjU1M0Bncm91cC5jYWxlbmRhci5nb29nbGUuY29t" TargetMode="External"/><Relationship Id="rId180" Type="http://schemas.openxmlformats.org/officeDocument/2006/relationships/hyperlink" Target="https://drive.google.com/file/d/1av7ieVd_2AJFiE-EyjwB6R6buNYwmTCK/view?usp=sharing" TargetMode="External"/><Relationship Id="rId37" Type="http://schemas.openxmlformats.org/officeDocument/2006/relationships/hyperlink" Target="https://www.google.com/calendar/event?eid=MHZqZzEzY3Fsa2p1OWw2ZGx2aXFkbTVqbmMgNTMxODMyMGI2ODQ1NzZkY2U1YWJmMDhkYjU1ZTkxMjBiYjkwNDA2ZWY1NjBiOTI4MjBmNDBhZWQ3NDg1YjU1M0Bncm91cC5jYWxlbmRhci5nb29nbGUuY29t" TargetMode="External"/><Relationship Id="rId176" Type="http://schemas.openxmlformats.org/officeDocument/2006/relationships/hyperlink" Target="https://docs.google.com/presentation/d/1P7EyGcBaz_3Xw21cmnA0pJQESrM0MxlxpG3jMSIHC4g/edit?disco=AAABSwPpMuk" TargetMode="External"/><Relationship Id="rId297" Type="http://schemas.openxmlformats.org/officeDocument/2006/relationships/hyperlink" Target="https://drive.google.com/file/d/1QYu527lway8pW47XWEflpqkqAfm2tbIV/view?usp=sharing" TargetMode="External"/><Relationship Id="rId36" Type="http://schemas.openxmlformats.org/officeDocument/2006/relationships/hyperlink" Target="https://www.google.com/calendar/event?eid=MHN1YWo2dGU5Y284ZHJtOGFuZDM4M2RzYmMgNTMxODMyMGI2ODQ1NzZkY2U1YWJmMDhkYjU1ZTkxMjBiYjkwNDA2ZWY1NjBiOTI4MjBmNDBhZWQ3NDg1YjU1M0Bncm91cC5jYWxlbmRhci5nb29nbGUuY29t" TargetMode="External"/><Relationship Id="rId175" Type="http://schemas.openxmlformats.org/officeDocument/2006/relationships/hyperlink" Target="https://docs.google.com/document/d/1dRgMY69WOmI1d9x8ANJN1nI8hCBiyXHABa0eM7UXGBM/edit?disco=AAABL044iA0" TargetMode="External"/><Relationship Id="rId296" Type="http://schemas.openxmlformats.org/officeDocument/2006/relationships/hyperlink" Target="https://drive.google.com/file/d/1-AqrcjW-NaDD8zb8BaC1-Y_DLhvlzJ87/view?usp=sharing" TargetMode="External"/><Relationship Id="rId39" Type="http://schemas.openxmlformats.org/officeDocument/2006/relationships/hyperlink" Target="https://www.google.com/calendar/event?eid=ZXZxaGY2ZTYydTIzMHBiYzFoNnYycWpxcGcgNTMxODMyMGI2ODQ1NzZkY2U1YWJmMDhkYjU1ZTkxMjBiYjkwNDA2ZWY1NjBiOTI4MjBmNDBhZWQ3NDg1YjU1M0Bncm91cC5jYWxlbmRhci5nb29nbGUuY29t" TargetMode="External"/><Relationship Id="rId174" Type="http://schemas.openxmlformats.org/officeDocument/2006/relationships/hyperlink" Target="https://docs.google.com/document/d/1dfVSOIo1IPLBYklqllevXSMLU5raGKSrHLIsiBfnGIE/edit?disco=AAABSvHye70" TargetMode="External"/><Relationship Id="rId295" Type="http://schemas.openxmlformats.org/officeDocument/2006/relationships/hyperlink" Target="https://drive.google.com/file/d/1EtOTbwUY8yvA_OyEd7XJC_OMoQdROb0O/view?usp=sharing" TargetMode="External"/><Relationship Id="rId38" Type="http://schemas.openxmlformats.org/officeDocument/2006/relationships/hyperlink" Target="https://www.google.com/calendar/event?eid=MXNtaWNqZWlodnFpYml0MGZmYWtoZHBycTAgNTMxODMyMGI2ODQ1NzZkY2U1YWJmMDhkYjU1ZTkxMjBiYjkwNDA2ZWY1NjBiOTI4MjBmNDBhZWQ3NDg1YjU1M0Bncm91cC5jYWxlbmRhci5nb29nbGUuY29t" TargetMode="External"/><Relationship Id="rId173" Type="http://schemas.openxmlformats.org/officeDocument/2006/relationships/hyperlink" Target="https://docs.google.com/document/d/1Z-NsyWlt-SgPJafr-NXWAvxyHMAslGvfcWI3WgpxKNs/edit?disco=AAABOvQFqwo" TargetMode="External"/><Relationship Id="rId294" Type="http://schemas.openxmlformats.org/officeDocument/2006/relationships/hyperlink" Target="https://drive.google.com/file/d/1BYDiDxfAnSRRZhcVl_tSnjhcVqF0MYfs/view?usp=sharing" TargetMode="External"/><Relationship Id="rId179" Type="http://schemas.openxmlformats.org/officeDocument/2006/relationships/hyperlink" Target="https://drive.google.com/file/d/1T7z41T7c6dIPjpRhKDhr_pv-55vy8BtK/view?usp=sharing" TargetMode="External"/><Relationship Id="rId178" Type="http://schemas.openxmlformats.org/officeDocument/2006/relationships/hyperlink" Target="https://drive.google.com/file/d/1-FQRcgfCvYHu3IpY1oDjBAIf2JcoQA89/view?usp=sharing" TargetMode="External"/><Relationship Id="rId299" Type="http://schemas.openxmlformats.org/officeDocument/2006/relationships/hyperlink" Target="https://drive.google.com/file/d/10SaVXpatDRUu-UVWVhxq3-wQEWhHhf3X/view?usp=sharing" TargetMode="External"/><Relationship Id="rId177" Type="http://schemas.openxmlformats.org/officeDocument/2006/relationships/hyperlink" Target="https://drive.google.com/file/d/1MTlDPD0aWw9w-Xxq1a1spATMyZaDKllY/view?usp=sharing" TargetMode="External"/><Relationship Id="rId298" Type="http://schemas.openxmlformats.org/officeDocument/2006/relationships/hyperlink" Target="https://drive.google.com/file/d/1CPQKuiHGTDJR1tWlvm8-ZE2lNCL9nwU4/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dRgMY69WOmI1d9x8ANJN1nI8hCBiyXHABa0eM7UXGBM/edit?usp=sharing" TargetMode="External"/><Relationship Id="rId21" Type="http://schemas.openxmlformats.org/officeDocument/2006/relationships/hyperlink" Target="https://sites.google.com/view/culvercityphotoboothrentals" TargetMode="External"/><Relationship Id="rId24" Type="http://schemas.openxmlformats.org/officeDocument/2006/relationships/hyperlink" Target="https://docs.google.com/document/d/1dRgMY69WOmI1d9x8ANJN1nI8hCBiyXHABa0eM7UXGBM/view" TargetMode="External"/><Relationship Id="rId23" Type="http://schemas.openxmlformats.org/officeDocument/2006/relationships/hyperlink" Target="https://docs.google.com/document/d/1dRgMY69WOmI1d9x8ANJN1nI8hCBiyXHABa0eM7UXGBM/pub" TargetMode="External"/><Relationship Id="rId26" Type="http://schemas.openxmlformats.org/officeDocument/2006/relationships/hyperlink" Target="https://docs.google.com/presentation/d/1P7EyGcBaz_3Xw21cmnA0pJQESrM0MxlxpG3jMSIHC4g/pub?start=true&amp;loop=true&amp;delayms=3000" TargetMode="External"/><Relationship Id="rId25" Type="http://schemas.openxmlformats.org/officeDocument/2006/relationships/hyperlink" Target="https://docs.google.com/presentation/d/1P7EyGcBaz_3Xw21cmnA0pJQESrM0MxlxpG3jMSIHC4g/edit?usp=sharing" TargetMode="External"/><Relationship Id="rId28" Type="http://schemas.openxmlformats.org/officeDocument/2006/relationships/hyperlink" Target="https://docs.google.com/presentation/d/1P7EyGcBaz_3Xw21cmnA0pJQESrM0MxlxpG3jMSIHC4g/htmlpresent" TargetMode="External"/><Relationship Id="rId27" Type="http://schemas.openxmlformats.org/officeDocument/2006/relationships/hyperlink" Target="https://docs.google.com/presentation/d/1P7EyGcBaz_3Xw21cmnA0pJQESrM0MxlxpG3jMSIHC4g/view" TargetMode="External"/><Relationship Id="rId29" Type="http://schemas.openxmlformats.org/officeDocument/2006/relationships/hyperlink" Target="https://calendar.google.com/calendar/embed?src=5318320b684576dce5abf08db55e9120bb90406ef560b92820f40aed7485b553@group.calendar.google.com" TargetMode="External"/><Relationship Id="rId11" Type="http://schemas.openxmlformats.org/officeDocument/2006/relationships/hyperlink" Target="https://drive.google.com/file/d/1nSiESju7gYC9IDzzn3otk4RkM8967uXE/view?usp=sharing" TargetMode="External"/><Relationship Id="rId10" Type="http://schemas.openxmlformats.org/officeDocument/2006/relationships/hyperlink" Target="https://drive.google.com/file/d/1lD4Fq0UM5F8aM0p0X3azpyM8a8-S2WPc/view?usp=sharing" TargetMode="External"/><Relationship Id="rId13" Type="http://schemas.openxmlformats.org/officeDocument/2006/relationships/hyperlink" Target="https://docs.google.com/spreadsheets/d/1IVlJBDzgecPWO2M8vCc6m0W4doK4DkcISpo6PYsjJy0/edit?usp=sharing" TargetMode="External"/><Relationship Id="rId12" Type="http://schemas.openxmlformats.org/officeDocument/2006/relationships/hyperlink" Target="https://drive.google.com/file/d/11YPcITGR1kGGrqXmsU_8hygVXAub8vMn/view?usp=sharing" TargetMode="External"/><Relationship Id="rId15" Type="http://schemas.openxmlformats.org/officeDocument/2006/relationships/hyperlink" Target="https://docs.google.com/spreadsheets/d/1IVlJBDzgecPWO2M8vCc6m0W4doK4DkcISpo6PYsjJy0/pubhtml" TargetMode="External"/><Relationship Id="rId198" Type="http://schemas.openxmlformats.org/officeDocument/2006/relationships/hyperlink" Target="https://drive.google.com/file/d/1mZKob_WlIxTb29T3fzcqlkCqNdq8khae/view?usp=sharing" TargetMode="External"/><Relationship Id="rId14" Type="http://schemas.openxmlformats.org/officeDocument/2006/relationships/hyperlink" Target="https://docs.google.com/spreadsheet/pub?key=1IVlJBDzgecPWO2M8vCc6m0W4doK4DkcISpo6PYsjJy0" TargetMode="External"/><Relationship Id="rId197" Type="http://schemas.openxmlformats.org/officeDocument/2006/relationships/hyperlink" Target="https://drive.google.com/file/d/126zbEKZlN_RStbYoKKEA-faGgCDCB4_O/view?usp=sharing" TargetMode="External"/><Relationship Id="rId17" Type="http://schemas.openxmlformats.org/officeDocument/2006/relationships/hyperlink" Target="https://docs.google.com/spreadsheets/d/1IVlJBDzgecPWO2M8vCc6m0W4doK4DkcISpo6PYsjJy0/view" TargetMode="External"/><Relationship Id="rId196" Type="http://schemas.openxmlformats.org/officeDocument/2006/relationships/hyperlink" Target="https://docs.google.com/spreadsheets/d/1oOZ8L1Qhi37suXmLWp8DI74kfh3nOXKj/edit?usp=sharing&amp;ouid=115602453726005426174&amp;rtpof=true&amp;sd=true" TargetMode="External"/><Relationship Id="rId16" Type="http://schemas.openxmlformats.org/officeDocument/2006/relationships/hyperlink" Target="https://docs.google.com/spreadsheets/d/1IVlJBDzgecPWO2M8vCc6m0W4doK4DkcISpo6PYsjJy0/pub" TargetMode="External"/><Relationship Id="rId195" Type="http://schemas.openxmlformats.org/officeDocument/2006/relationships/hyperlink" Target="https://drive.google.com/file/d/1jIZLp62yPCfcYA1cE5YZU23572TFQegT/view?usp=sharing" TargetMode="External"/><Relationship Id="rId19" Type="http://schemas.openxmlformats.org/officeDocument/2006/relationships/hyperlink" Target="https://docs.google.com/drawings/d/16QIWt2RnLYppG5fZKds_SUgXRznMIOCuBmDPsQIjbkU/edit?usp=sharing" TargetMode="External"/><Relationship Id="rId18" Type="http://schemas.openxmlformats.org/officeDocument/2006/relationships/hyperlink" Target="https://docs.google.com/forms/d/1yXpdxvqgsKtdEvRxcfQ70GsjJt9BC6vdLmGX_LBxW4k/edit?usp=sharing" TargetMode="External"/><Relationship Id="rId199" Type="http://schemas.openxmlformats.org/officeDocument/2006/relationships/hyperlink" Target="https://drive.google.com/file/d/13CaYgRABvVgl6bdzXAIAujeI2Cq_a5gB/view?usp=sharing" TargetMode="External"/><Relationship Id="rId84" Type="http://schemas.openxmlformats.org/officeDocument/2006/relationships/hyperlink" Target="https://sites.google.com/view/photobooth-rental-culver-city/culver-city-photo-booths" TargetMode="External"/><Relationship Id="rId83" Type="http://schemas.openxmlformats.org/officeDocument/2006/relationships/hyperlink" Target="https://sites.google.com/view/photobooth-rental-culver-city/home" TargetMode="External"/><Relationship Id="rId86" Type="http://schemas.openxmlformats.org/officeDocument/2006/relationships/hyperlink" Target="https://docs.google.com/document/d/1vuVRbjep-xfRrEfrY_4cU9FN3UbJMVRVaQpGKRKBUWo/edit?usp=sharing" TargetMode="External"/><Relationship Id="rId85" Type="http://schemas.openxmlformats.org/officeDocument/2006/relationships/hyperlink" Target="https://sites.google.com/view/photobooth-rental-culver-city/video-booth-rentals-culver-city" TargetMode="External"/><Relationship Id="rId88" Type="http://schemas.openxmlformats.org/officeDocument/2006/relationships/hyperlink" Target="https://docs.google.com/document/d/1vuVRbjep-xfRrEfrY_4cU9FN3UbJMVRVaQpGKRKBUWo/view" TargetMode="External"/><Relationship Id="rId150" Type="http://schemas.openxmlformats.org/officeDocument/2006/relationships/hyperlink" Target="https://sites.google.com/view/photobooth-rental-culver-city/home" TargetMode="External"/><Relationship Id="rId271" Type="http://schemas.openxmlformats.org/officeDocument/2006/relationships/hyperlink" Target="https://docs.google.com/document/d/1AqrFe7sVDF0QS6YPw1ylRD28HgoUSrkM/edit?usp=sharing&amp;ouid=115602453726005426174&amp;rtpof=true&amp;sd=true" TargetMode="External"/><Relationship Id="rId87" Type="http://schemas.openxmlformats.org/officeDocument/2006/relationships/hyperlink" Target="https://docs.google.com/document/d/1vuVRbjep-xfRrEfrY_4cU9FN3UbJMVRVaQpGKRKBUWo/pub" TargetMode="External"/><Relationship Id="rId270" Type="http://schemas.openxmlformats.org/officeDocument/2006/relationships/hyperlink" Target="https://docs.google.com/document/d/1yC_S5UmWg0lhkqodx98ADQil7lvELzZ-/edit?usp=sharing&amp;ouid=115602453726005426174&amp;rtpof=true&amp;sd=true" TargetMode="External"/><Relationship Id="rId89" Type="http://schemas.openxmlformats.org/officeDocument/2006/relationships/hyperlink" Target="https://docs.google.com/document/d/1Nx3D5OD4wCMW2Ue7FxsMbpEhUZid1BJtzzWYPF6fUcs/edit?usp=sharing" TargetMode="External"/><Relationship Id="rId80" Type="http://schemas.openxmlformats.org/officeDocument/2006/relationships/hyperlink" Target="https://docs.google.com/document/d/1t1D_1c2RX4PjiuIY58FWXIXn5aUJZBpGWjTl85Hi0CI/view" TargetMode="External"/><Relationship Id="rId82" Type="http://schemas.openxmlformats.org/officeDocument/2006/relationships/hyperlink" Target="https://sites.google.com/view/culvercityphotoboothrentals/culver-city-photo-booths" TargetMode="External"/><Relationship Id="rId81" Type="http://schemas.openxmlformats.org/officeDocument/2006/relationships/hyperlink" Target="https://sites.google.com/view/culvercityphotoboothrentals" TargetMode="External"/><Relationship Id="rId1" Type="http://schemas.openxmlformats.org/officeDocument/2006/relationships/comments" Target="../comments1.xml"/><Relationship Id="rId2" Type="http://schemas.openxmlformats.org/officeDocument/2006/relationships/hyperlink" Target="https://sites.google.com/view/culvercityphotoboothrentals/photo-booth-rental-in-culver-city_1" TargetMode="External"/><Relationship Id="rId3" Type="http://schemas.openxmlformats.org/officeDocument/2006/relationships/hyperlink" Target="https://drive.google.com/drive/folders/15yNxgl4bbiwezSEKiAjLboPypIV2MFKt?usp=sharing" TargetMode="External"/><Relationship Id="rId149" Type="http://schemas.openxmlformats.org/officeDocument/2006/relationships/hyperlink" Target="https://sites.google.com/view/culvercityphotoboothrentals/culver-city-photo-booths" TargetMode="External"/><Relationship Id="rId4" Type="http://schemas.openxmlformats.org/officeDocument/2006/relationships/hyperlink" Target="https://news.google.com/rss/search?q=videobooth" TargetMode="External"/><Relationship Id="rId148" Type="http://schemas.openxmlformats.org/officeDocument/2006/relationships/hyperlink" Target="https://sites.google.com/view/culvercityphotoboothrentals" TargetMode="External"/><Relationship Id="rId269" Type="http://schemas.openxmlformats.org/officeDocument/2006/relationships/hyperlink" Target="https://docs.google.com/document/d/17qOMxZF-sXA-Vf1BZf5wXcvUbZU1WK1y/edit?usp=sharing&amp;ouid=115602453726005426174&amp;rtpof=true&amp;sd=true" TargetMode="External"/><Relationship Id="rId9" Type="http://schemas.openxmlformats.org/officeDocument/2006/relationships/hyperlink" Target="https://drive.google.com/file/d/1ZsU5gDDZBaLVQnbQ7aDJiFTAiNn7ni7B/view?usp=sharing" TargetMode="External"/><Relationship Id="rId143" Type="http://schemas.openxmlformats.org/officeDocument/2006/relationships/hyperlink" Target="https://docs.google.com/document/d/1sL0tqeRg8YW_3fLwAzt5zvbBkTxVz7Boey2OoemkIf4/pub" TargetMode="External"/><Relationship Id="rId264" Type="http://schemas.openxmlformats.org/officeDocument/2006/relationships/hyperlink" Target="https://drive.google.com/file/d/1GJDzfzOE-kNS36BjjGvTVrv20pJ-GlL1/view?usp=sharing" TargetMode="External"/><Relationship Id="rId142" Type="http://schemas.openxmlformats.org/officeDocument/2006/relationships/hyperlink" Target="https://docs.google.com/document/d/1sL0tqeRg8YW_3fLwAzt5zvbBkTxVz7Boey2OoemkIf4/edit?usp=sharing" TargetMode="External"/><Relationship Id="rId263" Type="http://schemas.openxmlformats.org/officeDocument/2006/relationships/hyperlink" Target="https://drive.google.com/file/d/1dd46Mwzy6v1S4EvV90mf9DjVS0LUG6tC/view?usp=sharing" TargetMode="External"/><Relationship Id="rId141" Type="http://schemas.openxmlformats.org/officeDocument/2006/relationships/hyperlink" Target="https://sites.google.com/view/photobooth-rental-culver-city/video-booth-rentals-culver-city" TargetMode="External"/><Relationship Id="rId262" Type="http://schemas.openxmlformats.org/officeDocument/2006/relationships/hyperlink" Target="https://drive.google.com/file/d/1t7tpxh2RA_Sw8RVKJlOysKP1gFMPvmdi/view?usp=sharing" TargetMode="External"/><Relationship Id="rId140" Type="http://schemas.openxmlformats.org/officeDocument/2006/relationships/hyperlink" Target="https://sites.google.com/view/photobooth-rental-culver-city/culver-city-photo-booths" TargetMode="External"/><Relationship Id="rId261" Type="http://schemas.openxmlformats.org/officeDocument/2006/relationships/hyperlink" Target="https://drive.google.com/file/d/1SmzjW1VHgZwAwWBcowP1PkCxyESmnM4z/view?usp=sharing" TargetMode="External"/><Relationship Id="rId5" Type="http://schemas.openxmlformats.org/officeDocument/2006/relationships/hyperlink" Target="https://drive.google.com/drive/folders/1LXfPAJ7jlvsBbBc67d-t-Ioze78aKUxl?usp=sharing" TargetMode="External"/><Relationship Id="rId147" Type="http://schemas.openxmlformats.org/officeDocument/2006/relationships/hyperlink" Target="https://docs.google.com/document/d/1ujRvjGXlrH-QfTVASLCgD7X8ycpERl4QhexjVU4MEso/view" TargetMode="External"/><Relationship Id="rId268" Type="http://schemas.openxmlformats.org/officeDocument/2006/relationships/hyperlink" Target="https://docs.google.com/document/d/1CF5w_vlKXQZdHx2jce8w-_IOcjtL30LA/edit?usp=sharing&amp;ouid=115602453726005426174&amp;rtpof=true&amp;sd=true" TargetMode="External"/><Relationship Id="rId6" Type="http://schemas.openxmlformats.org/officeDocument/2006/relationships/hyperlink" Target="https://drive.google.com/drive/folders/1zogMYhKEIMgXnUAw1uIIIl1Vadv4rGUF?usp=sharing" TargetMode="External"/><Relationship Id="rId146" Type="http://schemas.openxmlformats.org/officeDocument/2006/relationships/hyperlink" Target="https://docs.google.com/document/d/1ujRvjGXlrH-QfTVASLCgD7X8ycpERl4QhexjVU4MEso/pub" TargetMode="External"/><Relationship Id="rId267" Type="http://schemas.openxmlformats.org/officeDocument/2006/relationships/hyperlink" Target="https://docs.google.com/document/d/12B-JPICpoGuLB37dkjiHojPykfyh_XLk/edit?usp=sharing&amp;ouid=115602453726005426174&amp;rtpof=true&amp;sd=true" TargetMode="External"/><Relationship Id="rId7" Type="http://schemas.openxmlformats.org/officeDocument/2006/relationships/hyperlink" Target="https://drive.google.com/drive/folders/1ppAhDlKWaDVBMXqJ_qO7T1aoVwUqsy4I?usp=sharing" TargetMode="External"/><Relationship Id="rId145" Type="http://schemas.openxmlformats.org/officeDocument/2006/relationships/hyperlink" Target="https://docs.google.com/document/d/1ujRvjGXlrH-QfTVASLCgD7X8ycpERl4QhexjVU4MEso/edit?usp=sharing" TargetMode="External"/><Relationship Id="rId266" Type="http://schemas.openxmlformats.org/officeDocument/2006/relationships/hyperlink" Target="https://docs.google.com/document/d/1tT0Wk6oi8RnfAetXOsDSzXPaz_HWoZHM/edit?usp=sharing&amp;ouid=115602453726005426174&amp;rtpof=true&amp;sd=true" TargetMode="External"/><Relationship Id="rId8" Type="http://schemas.openxmlformats.org/officeDocument/2006/relationships/hyperlink" Target="https://drive.google.com/drive/folders/1NWOzli9xwg1JPb0UdcFu0WhCNJ5gObeP?usp=sharing" TargetMode="External"/><Relationship Id="rId144" Type="http://schemas.openxmlformats.org/officeDocument/2006/relationships/hyperlink" Target="https://docs.google.com/document/d/1sL0tqeRg8YW_3fLwAzt5zvbBkTxVz7Boey2OoemkIf4/view" TargetMode="External"/><Relationship Id="rId265" Type="http://schemas.openxmlformats.org/officeDocument/2006/relationships/hyperlink" Target="https://docs.google.com/document/d/18PITlPHW35zGZR6ybm6CjWLHtL30Pns6/edit?usp=sharing&amp;ouid=115602453726005426174&amp;rtpof=true&amp;sd=true" TargetMode="External"/><Relationship Id="rId73" Type="http://schemas.openxmlformats.org/officeDocument/2006/relationships/hyperlink" Target="https://docs.google.com/document/d/1JWI4hH4ECa3yAELWWJWD3IuzT7Gbpm6i_t4OzdzzpNc/pub" TargetMode="External"/><Relationship Id="rId72" Type="http://schemas.openxmlformats.org/officeDocument/2006/relationships/hyperlink" Target="https://docs.google.com/document/d/1JWI4hH4ECa3yAELWWJWD3IuzT7Gbpm6i_t4OzdzzpNc/edit?usp=sharing" TargetMode="External"/><Relationship Id="rId75" Type="http://schemas.openxmlformats.org/officeDocument/2006/relationships/hyperlink" Target="https://docs.google.com/document/d/1PffKc7FlG0va1AUWiXYkR6VO_kieBvZ4QARXrBZwLIQ/edit?usp=sharing" TargetMode="External"/><Relationship Id="rId74" Type="http://schemas.openxmlformats.org/officeDocument/2006/relationships/hyperlink" Target="https://docs.google.com/document/d/1JWI4hH4ECa3yAELWWJWD3IuzT7Gbpm6i_t4OzdzzpNc/view" TargetMode="External"/><Relationship Id="rId77" Type="http://schemas.openxmlformats.org/officeDocument/2006/relationships/hyperlink" Target="https://docs.google.com/document/d/1PffKc7FlG0va1AUWiXYkR6VO_kieBvZ4QARXrBZwLIQ/view" TargetMode="External"/><Relationship Id="rId260" Type="http://schemas.openxmlformats.org/officeDocument/2006/relationships/hyperlink" Target="https://drive.google.com/file/d/1Vn9vGtTLosMQIjrGYfi7DjT-g_plZe0n/view?usp=sharing" TargetMode="External"/><Relationship Id="rId76" Type="http://schemas.openxmlformats.org/officeDocument/2006/relationships/hyperlink" Target="https://docs.google.com/document/d/1PffKc7FlG0va1AUWiXYkR6VO_kieBvZ4QARXrBZwLIQ/pub" TargetMode="External"/><Relationship Id="rId79" Type="http://schemas.openxmlformats.org/officeDocument/2006/relationships/hyperlink" Target="https://docs.google.com/document/d/1t1D_1c2RX4PjiuIY58FWXIXn5aUJZBpGWjTl85Hi0CI/pub" TargetMode="External"/><Relationship Id="rId78" Type="http://schemas.openxmlformats.org/officeDocument/2006/relationships/hyperlink" Target="https://docs.google.com/document/d/1t1D_1c2RX4PjiuIY58FWXIXn5aUJZBpGWjTl85Hi0CI/edit?usp=sharing" TargetMode="External"/><Relationship Id="rId71" Type="http://schemas.openxmlformats.org/officeDocument/2006/relationships/hyperlink" Target="https://sites.google.com/view/photobooth-rental-culver-city/video-booth-rentals-culver-city" TargetMode="External"/><Relationship Id="rId70" Type="http://schemas.openxmlformats.org/officeDocument/2006/relationships/hyperlink" Target="https://sites.google.com/view/photobooth-rental-culver-city/culver-city-photo-booths" TargetMode="External"/><Relationship Id="rId139" Type="http://schemas.openxmlformats.org/officeDocument/2006/relationships/hyperlink" Target="https://sites.google.com/view/photobooth-rental-culver-city/home" TargetMode="External"/><Relationship Id="rId138" Type="http://schemas.openxmlformats.org/officeDocument/2006/relationships/hyperlink" Target="https://sites.google.com/view/culvercityphotoboothrentals/culver-city-photo-booths" TargetMode="External"/><Relationship Id="rId259" Type="http://schemas.openxmlformats.org/officeDocument/2006/relationships/hyperlink" Target="https://drive.google.com/file/d/11kVSOEsXJdCevlHi1ZPAsiM_XCKblqzU/view?usp=sharing" TargetMode="External"/><Relationship Id="rId137" Type="http://schemas.openxmlformats.org/officeDocument/2006/relationships/hyperlink" Target="https://sites.google.com/view/culvercityphotoboothrentals" TargetMode="External"/><Relationship Id="rId258" Type="http://schemas.openxmlformats.org/officeDocument/2006/relationships/hyperlink" Target="https://drive.google.com/file/d/1tMLNptILRhVP5tuE5L-lHt3DKCfxbzgI/view?usp=sharing" TargetMode="External"/><Relationship Id="rId132" Type="http://schemas.openxmlformats.org/officeDocument/2006/relationships/hyperlink" Target="https://docs.google.com/document/d/18Hko9RufcGHrFGWfozwFSwWO24r3M2hAs3uyLD8VnVs/pub" TargetMode="External"/><Relationship Id="rId253" Type="http://schemas.openxmlformats.org/officeDocument/2006/relationships/hyperlink" Target="https://drive.google.com/file/d/1dtOgZOjIsyL99yMnJrtnIp_xJtMwOgQf/view?usp=sharing" TargetMode="External"/><Relationship Id="rId131" Type="http://schemas.openxmlformats.org/officeDocument/2006/relationships/hyperlink" Target="https://docs.google.com/document/d/18Hko9RufcGHrFGWfozwFSwWO24r3M2hAs3uyLD8VnVs/edit?usp=sharing" TargetMode="External"/><Relationship Id="rId252" Type="http://schemas.openxmlformats.org/officeDocument/2006/relationships/hyperlink" Target="https://drive.google.com/file/d/1mXKzsKY_CtA_9e-5CmVRafq4P7CPlhuS/view?usp=sharing" TargetMode="External"/><Relationship Id="rId130" Type="http://schemas.openxmlformats.org/officeDocument/2006/relationships/hyperlink" Target="https://docs.google.com/document/d/1f7cSJ5Mxx1yBHPuUv00yf2lfCKxwuE8tMyUKaR6E5K4/view" TargetMode="External"/><Relationship Id="rId251" Type="http://schemas.openxmlformats.org/officeDocument/2006/relationships/hyperlink" Target="https://drive.google.com/file/d/1nMruleQ2ze-_6LS8-lqRDm_XNgmDAf7z/view?usp=sharing" TargetMode="External"/><Relationship Id="rId250" Type="http://schemas.openxmlformats.org/officeDocument/2006/relationships/hyperlink" Target="https://drive.google.com/file/d/1lGNM3WHiPnbcjRbIBb5qAjBw1h8V2kG1/view?usp=sharing" TargetMode="External"/><Relationship Id="rId136" Type="http://schemas.openxmlformats.org/officeDocument/2006/relationships/hyperlink" Target="https://docs.google.com/document/d/16y2ehmHTbS7DCaEOy7TJVOxe9X4ytpXlFfZfDO39ErI/view" TargetMode="External"/><Relationship Id="rId257" Type="http://schemas.openxmlformats.org/officeDocument/2006/relationships/hyperlink" Target="https://drive.google.com/file/d/195zO-C0nZDBRDDj7y2n02VqMxTcBLkKK/view?usp=sharing" TargetMode="External"/><Relationship Id="rId135" Type="http://schemas.openxmlformats.org/officeDocument/2006/relationships/hyperlink" Target="https://docs.google.com/document/d/16y2ehmHTbS7DCaEOy7TJVOxe9X4ytpXlFfZfDO39ErI/pub" TargetMode="External"/><Relationship Id="rId256" Type="http://schemas.openxmlformats.org/officeDocument/2006/relationships/hyperlink" Target="https://drive.google.com/file/d/1zXdIP46vokunu3GiEMpUBJNgpU6ZrFyo/view?usp=sharing" TargetMode="External"/><Relationship Id="rId134" Type="http://schemas.openxmlformats.org/officeDocument/2006/relationships/hyperlink" Target="https://docs.google.com/document/d/16y2ehmHTbS7DCaEOy7TJVOxe9X4ytpXlFfZfDO39ErI/edit?usp=sharing" TargetMode="External"/><Relationship Id="rId255" Type="http://schemas.openxmlformats.org/officeDocument/2006/relationships/hyperlink" Target="https://drive.google.com/file/d/1VaEr__04aSA8OM0Oy84d4X4936Q2XuRM/view?usp=sharing" TargetMode="External"/><Relationship Id="rId133" Type="http://schemas.openxmlformats.org/officeDocument/2006/relationships/hyperlink" Target="https://docs.google.com/document/d/18Hko9RufcGHrFGWfozwFSwWO24r3M2hAs3uyLD8VnVs/view" TargetMode="External"/><Relationship Id="rId254" Type="http://schemas.openxmlformats.org/officeDocument/2006/relationships/hyperlink" Target="https://drive.google.com/file/d/1WS-5ziIPyMdy5-nZrsuZW2apQC1hV8Ns/view?usp=sharing" TargetMode="External"/><Relationship Id="rId62" Type="http://schemas.openxmlformats.org/officeDocument/2006/relationships/hyperlink" Target="https://docs.google.com/document/d/1Z-NsyWlt-SgPJafr-NXWAvxyHMAslGvfcWI3WgpxKNs/pub" TargetMode="External"/><Relationship Id="rId61" Type="http://schemas.openxmlformats.org/officeDocument/2006/relationships/hyperlink" Target="https://docs.google.com/document/d/1Z-NsyWlt-SgPJafr-NXWAvxyHMAslGvfcWI3WgpxKNs/edit?usp=sharing" TargetMode="External"/><Relationship Id="rId64" Type="http://schemas.openxmlformats.org/officeDocument/2006/relationships/hyperlink" Target="https://docs.google.com/document/d/1BVi5J250knGyPL5FUFcqVTlynmjcNCM8mfvcfBhaIxw/edit?usp=sharing" TargetMode="External"/><Relationship Id="rId63" Type="http://schemas.openxmlformats.org/officeDocument/2006/relationships/hyperlink" Target="https://docs.google.com/document/d/1Z-NsyWlt-SgPJafr-NXWAvxyHMAslGvfcWI3WgpxKNs/view" TargetMode="External"/><Relationship Id="rId66" Type="http://schemas.openxmlformats.org/officeDocument/2006/relationships/hyperlink" Target="https://docs.google.com/document/d/1BVi5J250knGyPL5FUFcqVTlynmjcNCM8mfvcfBhaIxw/view" TargetMode="External"/><Relationship Id="rId172" Type="http://schemas.openxmlformats.org/officeDocument/2006/relationships/hyperlink" Target="https://docs.google.com/document/d/1BVi5J250knGyPL5FUFcqVTlynmjcNCM8mfvcfBhaIxw/edit?disco=AAABSvK80l0" TargetMode="External"/><Relationship Id="rId293" Type="http://schemas.openxmlformats.org/officeDocument/2006/relationships/hyperlink" Target="https://drive.google.com/file/d/1u1oxh9YFmgub1fuVPang_wAsRC8Io4FA/view?usp=sharing" TargetMode="External"/><Relationship Id="rId65" Type="http://schemas.openxmlformats.org/officeDocument/2006/relationships/hyperlink" Target="https://docs.google.com/document/d/1BVi5J250knGyPL5FUFcqVTlynmjcNCM8mfvcfBhaIxw/pub" TargetMode="External"/><Relationship Id="rId171" Type="http://schemas.openxmlformats.org/officeDocument/2006/relationships/hyperlink" Target="https://docs.google.com/document/d/1JWI4hH4ECa3yAELWWJWD3IuzT7Gbpm6i_t4OzdzzpNc/edit?disco=AAABOvGO3qg" TargetMode="External"/><Relationship Id="rId292" Type="http://schemas.openxmlformats.org/officeDocument/2006/relationships/hyperlink" Target="https://drive.google.com/file/d/1qabpodUpu9S_LDEwFWcyioOlKBZn6L49/view?usp=sharing" TargetMode="External"/><Relationship Id="rId68" Type="http://schemas.openxmlformats.org/officeDocument/2006/relationships/hyperlink" Target="https://sites.google.com/view/culvercityphotoboothrentals/culver-city-photo-booths" TargetMode="External"/><Relationship Id="rId170" Type="http://schemas.openxmlformats.org/officeDocument/2006/relationships/hyperlink" Target="https://docs.google.com/document/d/1PffKc7FlG0va1AUWiXYkR6VO_kieBvZ4QARXrBZwLIQ/edit?disco=AAABSa7SBtY" TargetMode="External"/><Relationship Id="rId291" Type="http://schemas.openxmlformats.org/officeDocument/2006/relationships/hyperlink" Target="https://drive.google.com/file/d/1WVDatyNjQ4Lo7PhfiOQkUPWGZ1usS8LM/view?usp=sharing" TargetMode="External"/><Relationship Id="rId67" Type="http://schemas.openxmlformats.org/officeDocument/2006/relationships/hyperlink" Target="https://sites.google.com/view/culvercityphotoboothrentals" TargetMode="External"/><Relationship Id="rId290" Type="http://schemas.openxmlformats.org/officeDocument/2006/relationships/hyperlink" Target="https://drive.google.com/file/d/1ghpFnlg0EyBAgyU7Tg2ZDhPBrakm9irF/view?usp=sharing" TargetMode="External"/><Relationship Id="rId60" Type="http://schemas.openxmlformats.org/officeDocument/2006/relationships/hyperlink" Target="https://docs.google.com/document/d/1dfVSOIo1IPLBYklqllevXSMLU5raGKSrHLIsiBfnGIE/view" TargetMode="External"/><Relationship Id="rId165" Type="http://schemas.openxmlformats.org/officeDocument/2006/relationships/hyperlink" Target="https://docs.google.com/document/d/1FXe59LBlCXj4Xi4pq3h2SkGJe_kRRQw6YiFMqGbsBHk/edit?disco=AAABSd9YzuA" TargetMode="External"/><Relationship Id="rId286" Type="http://schemas.openxmlformats.org/officeDocument/2006/relationships/hyperlink" Target="https://drive.google.com/file/d/19bHkIz7ty3cpXM4ds7oSz57_QUKkIpsS/view?usp=sharing" TargetMode="External"/><Relationship Id="rId69" Type="http://schemas.openxmlformats.org/officeDocument/2006/relationships/hyperlink" Target="https://sites.google.com/view/photobooth-rental-culver-city/home" TargetMode="External"/><Relationship Id="rId164" Type="http://schemas.openxmlformats.org/officeDocument/2006/relationships/hyperlink" Target="https://docs.google.com/document/d/1PGqz94k06S4-AOPvCGStpxtT_WI-g_DU5o_g9mXVMzM/edit?disco=AAABSuZqeuo" TargetMode="External"/><Relationship Id="rId285" Type="http://schemas.openxmlformats.org/officeDocument/2006/relationships/hyperlink" Target="https://docs.google.com/document/d/1PcjtoMw2iusNVdlvcpqbU3sUsqz6nsaj/edit?usp=sharing&amp;ouid=115602453726005426174&amp;rtpof=true&amp;sd=true" TargetMode="External"/><Relationship Id="rId163" Type="http://schemas.openxmlformats.org/officeDocument/2006/relationships/hyperlink" Target="https://docs.google.com/document/d/1FO6d64hE6GxBiTB3s2S8Ppp1HhVmPcdYh5t2EWJBBv8/edit?disco=AAABScMS_sQ" TargetMode="External"/><Relationship Id="rId284" Type="http://schemas.openxmlformats.org/officeDocument/2006/relationships/hyperlink" Target="https://docs.google.com/document/d/13vHALHiC_7GOo7pfyTrqMrd-bWKUClRy/edit?usp=sharing&amp;ouid=115602453726005426174&amp;rtpof=true&amp;sd=true" TargetMode="External"/><Relationship Id="rId162" Type="http://schemas.openxmlformats.org/officeDocument/2006/relationships/hyperlink" Target="https://docs.google.com/document/d/1FvXRiG5l3T9IDarc5K__paYaXLqTH0_7knsIPW1AbIs/edit?disco=AAABL005WuY" TargetMode="External"/><Relationship Id="rId283" Type="http://schemas.openxmlformats.org/officeDocument/2006/relationships/hyperlink" Target="https://docs.google.com/document/d/1sXEEQPP68cRW3u1V4HgfF3AAAHP_Uvp9/edit?usp=sharing&amp;ouid=115602453726005426174&amp;rtpof=true&amp;sd=true" TargetMode="External"/><Relationship Id="rId169" Type="http://schemas.openxmlformats.org/officeDocument/2006/relationships/hyperlink" Target="https://docs.google.com/document/d/1t1D_1c2RX4PjiuIY58FWXIXn5aUJZBpGWjTl85Hi0CI/edit?disco=AAABScpqcWg" TargetMode="External"/><Relationship Id="rId168" Type="http://schemas.openxmlformats.org/officeDocument/2006/relationships/hyperlink" Target="https://docs.google.com/document/d/1vuVRbjep-xfRrEfrY_4cU9FN3UbJMVRVaQpGKRKBUWo/edit?disco=AAABSdZpTfs" TargetMode="External"/><Relationship Id="rId289" Type="http://schemas.openxmlformats.org/officeDocument/2006/relationships/hyperlink" Target="https://drive.google.com/file/d/12379jD0zj-1vcgkYiZgpsFmovHM0Q1NB/view?usp=sharing" TargetMode="External"/><Relationship Id="rId167" Type="http://schemas.openxmlformats.org/officeDocument/2006/relationships/hyperlink" Target="https://docs.google.com/document/d/1Nx3D5OD4wCMW2Ue7FxsMbpEhUZid1BJtzzWYPF6fUcs/edit?disco=AAABSvI1zso" TargetMode="External"/><Relationship Id="rId288" Type="http://schemas.openxmlformats.org/officeDocument/2006/relationships/hyperlink" Target="https://drive.google.com/file/d/1nlL3lsnLmpRZZMzh-tfdQnTGIm0WI5Xz/view?usp=sharing" TargetMode="External"/><Relationship Id="rId166" Type="http://schemas.openxmlformats.org/officeDocument/2006/relationships/hyperlink" Target="https://docs.google.com/document/d/19wuvfXyX_kq9QmrKhgK5hQv5vhlpfXwjaMMp8rnziQo/edit?disco=AAABOuZtNfM" TargetMode="External"/><Relationship Id="rId287" Type="http://schemas.openxmlformats.org/officeDocument/2006/relationships/hyperlink" Target="https://drive.google.com/file/d/1wMN0sUHV44Rf0ZIWly_wTlqnur3PC12s/view?usp=sharing" TargetMode="External"/><Relationship Id="rId51" Type="http://schemas.openxmlformats.org/officeDocument/2006/relationships/hyperlink" Target="https://docs.google.com/spreadsheets/d/1IVlJBDzgecPWO2M8vCc6m0W4doK4DkcISpo6PYsjJy0/edit" TargetMode="External"/><Relationship Id="rId50" Type="http://schemas.openxmlformats.org/officeDocument/2006/relationships/hyperlink" Target="https://docs.google.com/spreadsheets/d/1IVlJBDzgecPWO2M8vCc6m0W4doK4DkcISpo6PYsjJy0/edit" TargetMode="External"/><Relationship Id="rId53" Type="http://schemas.openxmlformats.org/officeDocument/2006/relationships/hyperlink" Target="https://docs.google.com/spreadsheets/d/1IVlJBDzgecPWO2M8vCc6m0W4doK4DkcISpo6PYsjJy0/edit" TargetMode="External"/><Relationship Id="rId52" Type="http://schemas.openxmlformats.org/officeDocument/2006/relationships/hyperlink" Target="https://docs.google.com/spreadsheets/d/1IVlJBDzgecPWO2M8vCc6m0W4doK4DkcISpo6PYsjJy0/edit" TargetMode="External"/><Relationship Id="rId55" Type="http://schemas.openxmlformats.org/officeDocument/2006/relationships/hyperlink" Target="https://drive.google.com/drive/folders/135B64-UnUx8Oh9-2NXsnF5rml8pxjOUj?usp=sharing" TargetMode="External"/><Relationship Id="rId161" Type="http://schemas.openxmlformats.org/officeDocument/2006/relationships/hyperlink" Target="https://docs.google.com/document/d/1yswUmTMOPLQRc7ZKKEiSuJIZ7hlg_YbheZkLzCaEefE/edit?disco=AAABScZVas0" TargetMode="External"/><Relationship Id="rId282" Type="http://schemas.openxmlformats.org/officeDocument/2006/relationships/hyperlink" Target="https://docs.google.com/document/d/1PIGpP5tkxachs15rOjGcziMs7NdapXzc/edit?usp=sharing&amp;ouid=115602453726005426174&amp;rtpof=true&amp;sd=true" TargetMode="External"/><Relationship Id="rId54" Type="http://schemas.openxmlformats.org/officeDocument/2006/relationships/hyperlink" Target="https://docs.google.com/spreadsheets/d/1IVlJBDzgecPWO2M8vCc6m0W4doK4DkcISpo6PYsjJy0/edit" TargetMode="External"/><Relationship Id="rId160" Type="http://schemas.openxmlformats.org/officeDocument/2006/relationships/hyperlink" Target="https://docs.google.com/document/d/17gkh3im97B06lP6axM-vvvaRvJGVO04rdk0qLO5A8-k/edit?disco=AAABSvYl0ZM" TargetMode="External"/><Relationship Id="rId281" Type="http://schemas.openxmlformats.org/officeDocument/2006/relationships/hyperlink" Target="https://docs.google.com/document/d/1_wGSzIfmlYikeoy9oGZpFklMgdR6EWu9/edit?usp=sharing&amp;ouid=115602453726005426174&amp;rtpof=true&amp;sd=true" TargetMode="External"/><Relationship Id="rId57" Type="http://schemas.openxmlformats.org/officeDocument/2006/relationships/hyperlink" Target="https://drive.google.com/drive/folders/1zzQhvomKXRV7x2RuLs-FlOQdV4DEkZWb?usp=sharing" TargetMode="External"/><Relationship Id="rId280" Type="http://schemas.openxmlformats.org/officeDocument/2006/relationships/hyperlink" Target="https://docs.google.com/document/d/1u19Lzwc5Xkhxc6iG0syclXmR7tGi-W2f/edit?usp=sharing&amp;ouid=115602453726005426174&amp;rtpof=true&amp;sd=true" TargetMode="External"/><Relationship Id="rId56" Type="http://schemas.openxmlformats.org/officeDocument/2006/relationships/hyperlink" Target="https://drive.google.com/file/d/1YkBM6LrFg7MIY1refPTS577YmCgL5K4m/view?usp=sharing" TargetMode="External"/><Relationship Id="rId159" Type="http://schemas.openxmlformats.org/officeDocument/2006/relationships/hyperlink" Target="https://docs.google.com/document/d/1f7cSJ5Mxx1yBHPuUv00yf2lfCKxwuE8tMyUKaR6E5K4/edit?disco=AAABSuzpPTc" TargetMode="External"/><Relationship Id="rId59" Type="http://schemas.openxmlformats.org/officeDocument/2006/relationships/hyperlink" Target="https://docs.google.com/document/d/1dfVSOIo1IPLBYklqllevXSMLU5raGKSrHLIsiBfnGIE/pub" TargetMode="External"/><Relationship Id="rId154" Type="http://schemas.openxmlformats.org/officeDocument/2006/relationships/hyperlink" Target="https://docs.google.com/drawings/d/16QIWt2RnLYppG5fZKds_SUgXRznMIOCuBmDPsQIjbkU/edit?disco=AAABSwoG0pI" TargetMode="External"/><Relationship Id="rId275" Type="http://schemas.openxmlformats.org/officeDocument/2006/relationships/hyperlink" Target="https://docs.google.com/document/d/1EyrAAC3jcF1MoIgvuy1WcICy4UdIUw34/edit?usp=sharing&amp;ouid=115602453726005426174&amp;rtpof=true&amp;sd=true" TargetMode="External"/><Relationship Id="rId58" Type="http://schemas.openxmlformats.org/officeDocument/2006/relationships/hyperlink" Target="https://docs.google.com/document/d/1dfVSOIo1IPLBYklqllevXSMLU5raGKSrHLIsiBfnGIE/edit?usp=sharing" TargetMode="External"/><Relationship Id="rId153" Type="http://schemas.openxmlformats.org/officeDocument/2006/relationships/hyperlink" Target="https://docs.google.com/spreadsheets/d/1IVlJBDzgecPWO2M8vCc6m0W4doK4DkcISpo6PYsjJy0/edit?disco=AAABSvRmETE" TargetMode="External"/><Relationship Id="rId274" Type="http://schemas.openxmlformats.org/officeDocument/2006/relationships/hyperlink" Target="https://docs.google.com/document/d/1RAGnGUje19pkWTpP8HSFF8y_rZyeuzqM/edit?usp=sharing&amp;ouid=115602453726005426174&amp;rtpof=true&amp;sd=true" TargetMode="External"/><Relationship Id="rId152" Type="http://schemas.openxmlformats.org/officeDocument/2006/relationships/hyperlink" Target="https://sites.google.com/view/photobooth-rental-culver-city/video-booth-rentals-culver-city" TargetMode="External"/><Relationship Id="rId273" Type="http://schemas.openxmlformats.org/officeDocument/2006/relationships/hyperlink" Target="https://docs.google.com/document/d/1G6H43tXTbeAZ2btlfGqgNA4BabYwJJx1/edit?usp=sharing&amp;ouid=115602453726005426174&amp;rtpof=true&amp;sd=true" TargetMode="External"/><Relationship Id="rId151" Type="http://schemas.openxmlformats.org/officeDocument/2006/relationships/hyperlink" Target="https://sites.google.com/view/photobooth-rental-culver-city/culver-city-photo-booths" TargetMode="External"/><Relationship Id="rId272" Type="http://schemas.openxmlformats.org/officeDocument/2006/relationships/hyperlink" Target="https://docs.google.com/document/d/1HVfiqzd4YBCpH6oWHLzLEEXNF5cH_Toi/edit?usp=sharing&amp;ouid=115602453726005426174&amp;rtpof=true&amp;sd=true" TargetMode="External"/><Relationship Id="rId158" Type="http://schemas.openxmlformats.org/officeDocument/2006/relationships/hyperlink" Target="https://docs.google.com/document/d/18Hko9RufcGHrFGWfozwFSwWO24r3M2hAs3uyLD8VnVs/edit?disco=AAABL1G1MRg" TargetMode="External"/><Relationship Id="rId279" Type="http://schemas.openxmlformats.org/officeDocument/2006/relationships/hyperlink" Target="https://docs.google.com/document/d/124eRXoeVofqyF97XvaGtNlY22WUgkQsU/edit?usp=sharing&amp;ouid=115602453726005426174&amp;rtpof=true&amp;sd=true" TargetMode="External"/><Relationship Id="rId157" Type="http://schemas.openxmlformats.org/officeDocument/2006/relationships/hyperlink" Target="https://docs.google.com/document/d/16y2ehmHTbS7DCaEOy7TJVOxe9X4ytpXlFfZfDO39ErI/edit?disco=AAABSbN41YM" TargetMode="External"/><Relationship Id="rId278" Type="http://schemas.openxmlformats.org/officeDocument/2006/relationships/hyperlink" Target="https://docs.google.com/document/d/1LBQFR9giKovUOvubNAydGDmGOA4qPLle/edit?usp=sharing&amp;ouid=115602453726005426174&amp;rtpof=true&amp;sd=true" TargetMode="External"/><Relationship Id="rId156" Type="http://schemas.openxmlformats.org/officeDocument/2006/relationships/hyperlink" Target="https://docs.google.com/document/d/1sL0tqeRg8YW_3fLwAzt5zvbBkTxVz7Boey2OoemkIf4/edit?disco=AAABSmvD4UM" TargetMode="External"/><Relationship Id="rId277" Type="http://schemas.openxmlformats.org/officeDocument/2006/relationships/hyperlink" Target="https://docs.google.com/document/d/1TzEKagqYLZO_clFGpp6Xmf0ogsGZrhb1/edit?usp=sharing&amp;ouid=115602453726005426174&amp;rtpof=true&amp;sd=true" TargetMode="External"/><Relationship Id="rId155" Type="http://schemas.openxmlformats.org/officeDocument/2006/relationships/hyperlink" Target="https://docs.google.com/document/d/1ujRvjGXlrH-QfTVASLCgD7X8ycpERl4QhexjVU4MEso/edit?disco=AAABSwFd_tw" TargetMode="External"/><Relationship Id="rId276" Type="http://schemas.openxmlformats.org/officeDocument/2006/relationships/hyperlink" Target="https://docs.google.com/document/d/1Uhmu4iCbUCdAfYzy6y8bU05XFW9aXb4Z/edit?usp=sharing&amp;ouid=115602453726005426174&amp;rtpof=true&amp;sd=true" TargetMode="External"/><Relationship Id="rId107" Type="http://schemas.openxmlformats.org/officeDocument/2006/relationships/hyperlink" Target="https://docs.google.com/document/d/1FO6d64hE6GxBiTB3s2S8Ppp1HhVmPcdYh5t2EWJBBv8/pub" TargetMode="External"/><Relationship Id="rId228" Type="http://schemas.openxmlformats.org/officeDocument/2006/relationships/hyperlink" Target="https://drive.google.com/file/d/1eqgAAp0vYUIkFkyBur6ywuP4Yf_bp-4J/view?usp=sharing" TargetMode="External"/><Relationship Id="rId349" Type="http://schemas.openxmlformats.org/officeDocument/2006/relationships/hyperlink" Target="https://drive.google.com/file/d/1GHDbW145SQXXHMdI3n0IVsbbhKebzXHh/view?usp=sharing" TargetMode="External"/><Relationship Id="rId106" Type="http://schemas.openxmlformats.org/officeDocument/2006/relationships/hyperlink" Target="https://docs.google.com/document/d/1FO6d64hE6GxBiTB3s2S8Ppp1HhVmPcdYh5t2EWJBBv8/edit?usp=sharing" TargetMode="External"/><Relationship Id="rId227" Type="http://schemas.openxmlformats.org/officeDocument/2006/relationships/hyperlink" Target="https://drive.google.com/file/d/1MQxPfWrgPYRD4lzs7a5q_gPu36ZQB8o0/view?usp=sharing" TargetMode="External"/><Relationship Id="rId348" Type="http://schemas.openxmlformats.org/officeDocument/2006/relationships/hyperlink" Target="https://drive.google.com/file/d/1e4h4qQCDmR-VqKyFH3i_5fCN0-ClI5js/view?usp=sharing" TargetMode="External"/><Relationship Id="rId105" Type="http://schemas.openxmlformats.org/officeDocument/2006/relationships/hyperlink" Target="https://docs.google.com/document/d/1PGqz94k06S4-AOPvCGStpxtT_WI-g_DU5o_g9mXVMzM/view" TargetMode="External"/><Relationship Id="rId226" Type="http://schemas.openxmlformats.org/officeDocument/2006/relationships/hyperlink" Target="https://drive.google.com/file/d/1bC_BmUmKUrbhI_BUA5JoxWobV4S2dib5/view?usp=sharing" TargetMode="External"/><Relationship Id="rId347" Type="http://schemas.openxmlformats.org/officeDocument/2006/relationships/hyperlink" Target="https://drive.google.com/file/d/1HXU095olJzGBEBf9p2u1Y4InlwHzXe-M/view?usp=sharing" TargetMode="External"/><Relationship Id="rId104" Type="http://schemas.openxmlformats.org/officeDocument/2006/relationships/hyperlink" Target="https://docs.google.com/document/d/1PGqz94k06S4-AOPvCGStpxtT_WI-g_DU5o_g9mXVMzM/pub" TargetMode="External"/><Relationship Id="rId225" Type="http://schemas.openxmlformats.org/officeDocument/2006/relationships/hyperlink" Target="https://drive.google.com/file/d/1o_wslhB7ZAOCuut3jBI_Q4WhgBDb7LLV/view?usp=sharing" TargetMode="External"/><Relationship Id="rId346" Type="http://schemas.openxmlformats.org/officeDocument/2006/relationships/hyperlink" Target="https://drive.google.com/file/d/16hfPygSljw-P-OaRMbLDTNFT_fIZ-hGT/view?usp=sharing" TargetMode="External"/><Relationship Id="rId109" Type="http://schemas.openxmlformats.org/officeDocument/2006/relationships/hyperlink" Target="https://sites.google.com/view/culvercityphotoboothrentals" TargetMode="External"/><Relationship Id="rId108" Type="http://schemas.openxmlformats.org/officeDocument/2006/relationships/hyperlink" Target="https://docs.google.com/document/d/1FO6d64hE6GxBiTB3s2S8Ppp1HhVmPcdYh5t2EWJBBv8/view" TargetMode="External"/><Relationship Id="rId229" Type="http://schemas.openxmlformats.org/officeDocument/2006/relationships/hyperlink" Target="https://drive.google.com/file/d/1twUmWu2b5S0xoS0mJL0O82V0LB9mNkqT/view?usp=sharing" TargetMode="External"/><Relationship Id="rId220" Type="http://schemas.openxmlformats.org/officeDocument/2006/relationships/hyperlink" Target="https://drive.google.com/file/d/1xwuY2XzyLDYxTxqQnzNBoAbOzQ5t4mPX/view?usp=sharing" TargetMode="External"/><Relationship Id="rId341" Type="http://schemas.openxmlformats.org/officeDocument/2006/relationships/hyperlink" Target="https://drive.google.com/file/d/1RoXMfjeVM1lVWs0NbEc6N7r9GIT7pK6m/view?usp=sharing" TargetMode="External"/><Relationship Id="rId340" Type="http://schemas.openxmlformats.org/officeDocument/2006/relationships/hyperlink" Target="https://drive.google.com/file/d/1rxUiOiPoo0PJ2OBUmU1Vb04vFDqGCRNf/view?usp=sharing" TargetMode="External"/><Relationship Id="rId103" Type="http://schemas.openxmlformats.org/officeDocument/2006/relationships/hyperlink" Target="https://docs.google.com/document/d/1PGqz94k06S4-AOPvCGStpxtT_WI-g_DU5o_g9mXVMzM/edit?usp=sharing" TargetMode="External"/><Relationship Id="rId224" Type="http://schemas.openxmlformats.org/officeDocument/2006/relationships/hyperlink" Target="https://drive.google.com/file/d/1VQdzL9h__WsMpsJNeBdpC6zqTYhMOzc_/view?usp=sharing" TargetMode="External"/><Relationship Id="rId345" Type="http://schemas.openxmlformats.org/officeDocument/2006/relationships/hyperlink" Target="https://drive.google.com/file/d/1QHCXKYTtM--O7iF7L3-kEruZQ-rVCSsM/view?usp=sharing" TargetMode="External"/><Relationship Id="rId102" Type="http://schemas.openxmlformats.org/officeDocument/2006/relationships/hyperlink" Target="https://docs.google.com/document/d/1FXe59LBlCXj4Xi4pq3h2SkGJe_kRRQw6YiFMqGbsBHk/view" TargetMode="External"/><Relationship Id="rId223" Type="http://schemas.openxmlformats.org/officeDocument/2006/relationships/hyperlink" Target="https://drive.google.com/file/d/1K1I-Vq_XZ-pCvffEGx1biDo8fUov-cmS/view?usp=sharing" TargetMode="External"/><Relationship Id="rId344" Type="http://schemas.openxmlformats.org/officeDocument/2006/relationships/hyperlink" Target="https://drive.google.com/file/d/11lmDhIbKDQu8kl_QVv2Ad4uTjgF43Izi/view?usp=sharing" TargetMode="External"/><Relationship Id="rId101" Type="http://schemas.openxmlformats.org/officeDocument/2006/relationships/hyperlink" Target="https://docs.google.com/document/d/1FXe59LBlCXj4Xi4pq3h2SkGJe_kRRQw6YiFMqGbsBHk/pub" TargetMode="External"/><Relationship Id="rId222" Type="http://schemas.openxmlformats.org/officeDocument/2006/relationships/hyperlink" Target="https://drive.google.com/file/d/1qIqn4ZkVeU-gYVWIj28AVgv-cp-qCu8o/view?usp=sharing" TargetMode="External"/><Relationship Id="rId343" Type="http://schemas.openxmlformats.org/officeDocument/2006/relationships/hyperlink" Target="https://drive.google.com/file/d/1mU6xpl0MLb8YstVFYS_26NU64eJBbEPl/view?usp=sharing" TargetMode="External"/><Relationship Id="rId100" Type="http://schemas.openxmlformats.org/officeDocument/2006/relationships/hyperlink" Target="https://docs.google.com/document/d/1FXe59LBlCXj4Xi4pq3h2SkGJe_kRRQw6YiFMqGbsBHk/edit?usp=sharing" TargetMode="External"/><Relationship Id="rId221" Type="http://schemas.openxmlformats.org/officeDocument/2006/relationships/hyperlink" Target="https://drive.google.com/file/d/12ROpkw8daV2mY-HGUqgvTxrR-8ll2AC3/view?usp=sharing" TargetMode="External"/><Relationship Id="rId342" Type="http://schemas.openxmlformats.org/officeDocument/2006/relationships/hyperlink" Target="https://drive.google.com/file/d/1eVyDDSydOtSga65h0ikqK0GkI6npvfJW/view?usp=sharing" TargetMode="External"/><Relationship Id="rId217" Type="http://schemas.openxmlformats.org/officeDocument/2006/relationships/hyperlink" Target="https://drive.google.com/file/d/1DJA2gHaqv-eAlL31h6z5R_v-PcJnNIrp/view?usp=sharing" TargetMode="External"/><Relationship Id="rId338" Type="http://schemas.openxmlformats.org/officeDocument/2006/relationships/hyperlink" Target="https://drive.google.com/file/d/1ij-EAtRwTXlb1HL7tKf-2A9NaOdSomi9/view?usp=sharing" TargetMode="External"/><Relationship Id="rId216" Type="http://schemas.openxmlformats.org/officeDocument/2006/relationships/hyperlink" Target="https://drive.google.com/file/d/125e7K7MUsp7512U9gharN1qdqu0terhL/view?usp=sharing" TargetMode="External"/><Relationship Id="rId337" Type="http://schemas.openxmlformats.org/officeDocument/2006/relationships/hyperlink" Target="https://drive.google.com/file/d/1W51C2krMCzESiham62U3aqiikb8NPzWM/view?usp=sharing" TargetMode="External"/><Relationship Id="rId215" Type="http://schemas.openxmlformats.org/officeDocument/2006/relationships/hyperlink" Target="https://drive.google.com/file/d/1AEixMCEJ1aBgo386xXYkISfOvMYq7WPb/view?usp=sharing" TargetMode="External"/><Relationship Id="rId336" Type="http://schemas.openxmlformats.org/officeDocument/2006/relationships/hyperlink" Target="https://drive.google.com/file/d/1ML5s5Ythe4YZXOQSDuTK1ipP44ZlzcUG/view?usp=sharing" TargetMode="External"/><Relationship Id="rId214" Type="http://schemas.openxmlformats.org/officeDocument/2006/relationships/hyperlink" Target="https://drive.google.com/file/d/1JItrS2INjLFYudxEt5aEFQn9xqcYsW45/view?usp=sharing" TargetMode="External"/><Relationship Id="rId335" Type="http://schemas.openxmlformats.org/officeDocument/2006/relationships/hyperlink" Target="https://drive.google.com/file/d/1FusKEf2Z8AyCL3eQmwNJ8hGt4-2Rdpxi/view?usp=sharing" TargetMode="External"/><Relationship Id="rId219" Type="http://schemas.openxmlformats.org/officeDocument/2006/relationships/hyperlink" Target="https://drive.google.com/file/d/1flgmieL8q0M3VNBRzNWdrLIg-xFezfJc/view?usp=sharing" TargetMode="External"/><Relationship Id="rId218" Type="http://schemas.openxmlformats.org/officeDocument/2006/relationships/hyperlink" Target="https://drive.google.com/file/d/1lyvOsSQflUMOBlsPxqx8LFZXp2yqfp7Q/view?usp=sharing" TargetMode="External"/><Relationship Id="rId339" Type="http://schemas.openxmlformats.org/officeDocument/2006/relationships/hyperlink" Target="https://drive.google.com/file/d/1X_-20dOMK2GzlH3Hm2fRmRbrumfBeI8f/view?usp=sharing" TargetMode="External"/><Relationship Id="rId330" Type="http://schemas.openxmlformats.org/officeDocument/2006/relationships/hyperlink" Target="https://drive.google.com/file/d/1ytDpVTlAeolbcuL3APIY2XHqJVCKwGtR/view?usp=sharing" TargetMode="External"/><Relationship Id="rId213" Type="http://schemas.openxmlformats.org/officeDocument/2006/relationships/hyperlink" Target="https://drive.google.com/file/d/18kFN_u0sKPcpCh1BOb2tMp_-_TEXo5hZ/view?usp=sharing" TargetMode="External"/><Relationship Id="rId334" Type="http://schemas.openxmlformats.org/officeDocument/2006/relationships/hyperlink" Target="https://drive.google.com/file/d/13ifqdcWdt7EtsVbtiSkwGJBe00Tn-GUi/view?usp=sharing" TargetMode="External"/><Relationship Id="rId212" Type="http://schemas.openxmlformats.org/officeDocument/2006/relationships/hyperlink" Target="https://drive.google.com/file/d/1GzmRAA35Z_K_9CfZjnRRGXvQPiyNIy0_/view?usp=sharing" TargetMode="External"/><Relationship Id="rId333" Type="http://schemas.openxmlformats.org/officeDocument/2006/relationships/hyperlink" Target="https://drive.google.com/file/d/1726-ETOrhzIedaIDmNeXx7JJLdGhIXhA/view?usp=sharing" TargetMode="External"/><Relationship Id="rId211" Type="http://schemas.openxmlformats.org/officeDocument/2006/relationships/hyperlink" Target="https://drive.google.com/file/d/1CuDSkyko3nb6ZB4S3iubNrWi5N-DBodJ/view?usp=sharing" TargetMode="External"/><Relationship Id="rId332" Type="http://schemas.openxmlformats.org/officeDocument/2006/relationships/hyperlink" Target="https://drive.google.com/file/d/1468D4jBQJaiBtOzUJc2RKtTwY3rf0fXK/view?usp=sharing" TargetMode="External"/><Relationship Id="rId210" Type="http://schemas.openxmlformats.org/officeDocument/2006/relationships/hyperlink" Target="https://drive.google.com/file/d/1vtHZm8sIitZQyNhs9zpLHp23rkuvPcf7/view?usp=sharing" TargetMode="External"/><Relationship Id="rId331" Type="http://schemas.openxmlformats.org/officeDocument/2006/relationships/hyperlink" Target="https://drive.google.com/file/d/18loqA3P9ereV4mzFuN8jjaOygqlRRMmU/view?usp=sharing" TargetMode="External"/><Relationship Id="rId129" Type="http://schemas.openxmlformats.org/officeDocument/2006/relationships/hyperlink" Target="https://docs.google.com/document/d/1f7cSJ5Mxx1yBHPuUv00yf2lfCKxwuE8tMyUKaR6E5K4/pub" TargetMode="External"/><Relationship Id="rId128" Type="http://schemas.openxmlformats.org/officeDocument/2006/relationships/hyperlink" Target="https://docs.google.com/document/d/1f7cSJ5Mxx1yBHPuUv00yf2lfCKxwuE8tMyUKaR6E5K4/edit?usp=sharing" TargetMode="External"/><Relationship Id="rId249" Type="http://schemas.openxmlformats.org/officeDocument/2006/relationships/hyperlink" Target="https://drive.google.com/file/d/1uUAqWwWj-akvXUq9x4T1NqJ1BwQ8rqj8/view?usp=sharing" TargetMode="External"/><Relationship Id="rId127" Type="http://schemas.openxmlformats.org/officeDocument/2006/relationships/hyperlink" Target="https://sites.google.com/view/photobooth-rental-culver-city/video-booth-rentals-culver-city" TargetMode="External"/><Relationship Id="rId248" Type="http://schemas.openxmlformats.org/officeDocument/2006/relationships/hyperlink" Target="https://drive.google.com/file/d/1ZWOY7SFfSIRvY7Hld27k_QwxouMpe1Q3/view?usp=sharing" TargetMode="External"/><Relationship Id="rId126" Type="http://schemas.openxmlformats.org/officeDocument/2006/relationships/hyperlink" Target="https://sites.google.com/view/photobooth-rental-culver-city/culver-city-photo-booths" TargetMode="External"/><Relationship Id="rId247" Type="http://schemas.openxmlformats.org/officeDocument/2006/relationships/hyperlink" Target="https://drive.google.com/file/d/1URwjnW1_FUD4b33HCvFFlGQqcoN3UYto/view?usp=sharing" TargetMode="External"/><Relationship Id="rId121" Type="http://schemas.openxmlformats.org/officeDocument/2006/relationships/hyperlink" Target="https://docs.google.com/document/d/17gkh3im97B06lP6axM-vvvaRvJGVO04rdk0qLO5A8-k/pub" TargetMode="External"/><Relationship Id="rId242" Type="http://schemas.openxmlformats.org/officeDocument/2006/relationships/hyperlink" Target="https://drive.google.com/file/d/1-JTkA1bgxp6BV6P7PvyuRkoQDqSWLnvX/view?usp=sharing" TargetMode="External"/><Relationship Id="rId120" Type="http://schemas.openxmlformats.org/officeDocument/2006/relationships/hyperlink" Target="https://docs.google.com/document/d/17gkh3im97B06lP6axM-vvvaRvJGVO04rdk0qLO5A8-k/edit?usp=sharing" TargetMode="External"/><Relationship Id="rId241" Type="http://schemas.openxmlformats.org/officeDocument/2006/relationships/hyperlink" Target="https://drive.google.com/file/d/1H7RxvPT7aXZJeIGngzP_VjWm4OqrRuqQ/view?usp=sharing" TargetMode="External"/><Relationship Id="rId240" Type="http://schemas.openxmlformats.org/officeDocument/2006/relationships/hyperlink" Target="https://drive.google.com/file/d/1t0P1-DE9IbQAW7TUahspibByLNLH1_UW/view?usp=sharing" TargetMode="External"/><Relationship Id="rId125" Type="http://schemas.openxmlformats.org/officeDocument/2006/relationships/hyperlink" Target="https://sites.google.com/view/photobooth-rental-culver-city/home" TargetMode="External"/><Relationship Id="rId246" Type="http://schemas.openxmlformats.org/officeDocument/2006/relationships/hyperlink" Target="https://drive.google.com/file/d/1tmW9fc49RwFPjRF1p4aV6w1mj18zh3PJ/view?usp=sharing" TargetMode="External"/><Relationship Id="rId124" Type="http://schemas.openxmlformats.org/officeDocument/2006/relationships/hyperlink" Target="https://sites.google.com/view/culvercityphotoboothrentals/culver-city-photo-booths" TargetMode="External"/><Relationship Id="rId245" Type="http://schemas.openxmlformats.org/officeDocument/2006/relationships/hyperlink" Target="https://drive.google.com/file/d/1Ln7Cwuk5Wm3IfwEcndpU5NbXJQNqLt-o/view?usp=sharing" TargetMode="External"/><Relationship Id="rId123" Type="http://schemas.openxmlformats.org/officeDocument/2006/relationships/hyperlink" Target="https://sites.google.com/view/culvercityphotoboothrentals" TargetMode="External"/><Relationship Id="rId244" Type="http://schemas.openxmlformats.org/officeDocument/2006/relationships/hyperlink" Target="https://drive.google.com/file/d/13qw0MpSwTXCgmqU0eqn_tzfcL65U1xzF/view?usp=sharing" TargetMode="External"/><Relationship Id="rId122" Type="http://schemas.openxmlformats.org/officeDocument/2006/relationships/hyperlink" Target="https://docs.google.com/document/d/17gkh3im97B06lP6axM-vvvaRvJGVO04rdk0qLO5A8-k/view" TargetMode="External"/><Relationship Id="rId243" Type="http://schemas.openxmlformats.org/officeDocument/2006/relationships/hyperlink" Target="https://drive.google.com/file/d/13gTN4tDm1Fjo9lrr21OZ_xIHR_rNtvU3/view?usp=sharing" TargetMode="External"/><Relationship Id="rId95" Type="http://schemas.openxmlformats.org/officeDocument/2006/relationships/hyperlink" Target="https://sites.google.com/view/culvercityphotoboothrentals" TargetMode="External"/><Relationship Id="rId94" Type="http://schemas.openxmlformats.org/officeDocument/2006/relationships/hyperlink" Target="https://docs.google.com/document/d/19wuvfXyX_kq9QmrKhgK5hQv5vhlpfXwjaMMp8rnziQo/view" TargetMode="External"/><Relationship Id="rId97" Type="http://schemas.openxmlformats.org/officeDocument/2006/relationships/hyperlink" Target="https://sites.google.com/view/photobooth-rental-culver-city/home" TargetMode="External"/><Relationship Id="rId96" Type="http://schemas.openxmlformats.org/officeDocument/2006/relationships/hyperlink" Target="https://sites.google.com/view/culvercityphotoboothrentals/culver-city-photo-booths" TargetMode="External"/><Relationship Id="rId99" Type="http://schemas.openxmlformats.org/officeDocument/2006/relationships/hyperlink" Target="https://sites.google.com/view/photobooth-rental-culver-city/video-booth-rentals-culver-city" TargetMode="External"/><Relationship Id="rId98" Type="http://schemas.openxmlformats.org/officeDocument/2006/relationships/hyperlink" Target="https://sites.google.com/view/photobooth-rental-culver-city/culver-city-photo-booths" TargetMode="External"/><Relationship Id="rId91" Type="http://schemas.openxmlformats.org/officeDocument/2006/relationships/hyperlink" Target="https://docs.google.com/document/d/1Nx3D5OD4wCMW2Ue7FxsMbpEhUZid1BJtzzWYPF6fUcs/view" TargetMode="External"/><Relationship Id="rId90" Type="http://schemas.openxmlformats.org/officeDocument/2006/relationships/hyperlink" Target="https://docs.google.com/document/d/1Nx3D5OD4wCMW2Ue7FxsMbpEhUZid1BJtzzWYPF6fUcs/pub" TargetMode="External"/><Relationship Id="rId93" Type="http://schemas.openxmlformats.org/officeDocument/2006/relationships/hyperlink" Target="https://docs.google.com/document/d/19wuvfXyX_kq9QmrKhgK5hQv5vhlpfXwjaMMp8rnziQo/pub" TargetMode="External"/><Relationship Id="rId92" Type="http://schemas.openxmlformats.org/officeDocument/2006/relationships/hyperlink" Target="https://docs.google.com/document/d/19wuvfXyX_kq9QmrKhgK5hQv5vhlpfXwjaMMp8rnziQo/edit?usp=sharing" TargetMode="External"/><Relationship Id="rId118" Type="http://schemas.openxmlformats.org/officeDocument/2006/relationships/hyperlink" Target="https://docs.google.com/document/d/1yswUmTMOPLQRc7ZKKEiSuJIZ7hlg_YbheZkLzCaEefE/pub" TargetMode="External"/><Relationship Id="rId239" Type="http://schemas.openxmlformats.org/officeDocument/2006/relationships/hyperlink" Target="https://drive.google.com/file/d/1rl8_tOAS9WIN1Q1Z7195od3KbSFgikZ9/view?usp=sharing" TargetMode="External"/><Relationship Id="rId117" Type="http://schemas.openxmlformats.org/officeDocument/2006/relationships/hyperlink" Target="https://docs.google.com/document/d/1yswUmTMOPLQRc7ZKKEiSuJIZ7hlg_YbheZkLzCaEefE/edit?usp=sharing" TargetMode="External"/><Relationship Id="rId238" Type="http://schemas.openxmlformats.org/officeDocument/2006/relationships/hyperlink" Target="https://drive.google.com/file/d/1AOKPzR57ZhRLyfid1RWA3JhVsiMM7xz-/view?usp=sharing" TargetMode="External"/><Relationship Id="rId116" Type="http://schemas.openxmlformats.org/officeDocument/2006/relationships/hyperlink" Target="https://docs.google.com/document/d/1FvXRiG5l3T9IDarc5K__paYaXLqTH0_7knsIPW1AbIs/view" TargetMode="External"/><Relationship Id="rId237" Type="http://schemas.openxmlformats.org/officeDocument/2006/relationships/hyperlink" Target="https://drive.google.com/file/d/1TiZYNq-blmhWQobQmrfwfIjiSmBvzy78/view?usp=sharing" TargetMode="External"/><Relationship Id="rId115" Type="http://schemas.openxmlformats.org/officeDocument/2006/relationships/hyperlink" Target="https://docs.google.com/document/d/1FvXRiG5l3T9IDarc5K__paYaXLqTH0_7knsIPW1AbIs/pub" TargetMode="External"/><Relationship Id="rId236" Type="http://schemas.openxmlformats.org/officeDocument/2006/relationships/hyperlink" Target="https://drive.google.com/file/d/1uvmoNoTXKBQa3pKEe7TAx-xyxLXfG56L/view?usp=sharing" TargetMode="External"/><Relationship Id="rId119" Type="http://schemas.openxmlformats.org/officeDocument/2006/relationships/hyperlink" Target="https://docs.google.com/document/d/1yswUmTMOPLQRc7ZKKEiSuJIZ7hlg_YbheZkLzCaEefE/view" TargetMode="External"/><Relationship Id="rId110" Type="http://schemas.openxmlformats.org/officeDocument/2006/relationships/hyperlink" Target="https://sites.google.com/view/culvercityphotoboothrentals/culver-city-photo-booths" TargetMode="External"/><Relationship Id="rId231" Type="http://schemas.openxmlformats.org/officeDocument/2006/relationships/hyperlink" Target="https://drive.google.com/file/d/13IF2FpYaEp1frPCOy2SRLWeRR8NLG53q/view?usp=sharing" TargetMode="External"/><Relationship Id="rId352" Type="http://schemas.openxmlformats.org/officeDocument/2006/relationships/hyperlink" Target="https://drive.google.com/file/d/1hQF_dQL0dIZRVks60x-r6mXOPxkfvkc6/view?usp=sharing" TargetMode="External"/><Relationship Id="rId230" Type="http://schemas.openxmlformats.org/officeDocument/2006/relationships/hyperlink" Target="https://drive.google.com/file/d/1cfRJDdftIDMLyccBmkD22kQKR-mWyQHE/view?usp=sharing" TargetMode="External"/><Relationship Id="rId351" Type="http://schemas.openxmlformats.org/officeDocument/2006/relationships/hyperlink" Target="https://drive.google.com/file/d/1_CCIZMHs1G2dPLWq0ukDhiosoad8ZBZ4/view?usp=sharing" TargetMode="External"/><Relationship Id="rId350" Type="http://schemas.openxmlformats.org/officeDocument/2006/relationships/hyperlink" Target="https://docs.google.com/presentation/d/1q_u8EFMinNJt5Nf7NajpsP1v9fH7Xb1h/edit?usp=sharing&amp;ouid=115602453726005426174&amp;rtpof=true&amp;sd=true" TargetMode="External"/><Relationship Id="rId114" Type="http://schemas.openxmlformats.org/officeDocument/2006/relationships/hyperlink" Target="https://docs.google.com/document/d/1FvXRiG5l3T9IDarc5K__paYaXLqTH0_7knsIPW1AbIs/edit?usp=sharing" TargetMode="External"/><Relationship Id="rId235" Type="http://schemas.openxmlformats.org/officeDocument/2006/relationships/hyperlink" Target="https://drive.google.com/file/d/1ShZP4EWgBxUFXUSsDZP2iN2emfr1y38s/view?usp=sharing" TargetMode="External"/><Relationship Id="rId113" Type="http://schemas.openxmlformats.org/officeDocument/2006/relationships/hyperlink" Target="https://sites.google.com/view/photobooth-rental-culver-city/video-booth-rentals-culver-city" TargetMode="External"/><Relationship Id="rId234" Type="http://schemas.openxmlformats.org/officeDocument/2006/relationships/hyperlink" Target="https://drive.google.com/file/d/1eBySbJ_fRDFIrPR9jypu6LwoB-s2_61k/view?usp=sharing" TargetMode="External"/><Relationship Id="rId112" Type="http://schemas.openxmlformats.org/officeDocument/2006/relationships/hyperlink" Target="https://sites.google.com/view/photobooth-rental-culver-city/culver-city-photo-booths" TargetMode="External"/><Relationship Id="rId233" Type="http://schemas.openxmlformats.org/officeDocument/2006/relationships/hyperlink" Target="https://drive.google.com/file/d/1OKEjzTe0XybBmpsh59z0gsldPO-ShNCH/view?usp=sharing" TargetMode="External"/><Relationship Id="rId354" Type="http://schemas.openxmlformats.org/officeDocument/2006/relationships/vmlDrawing" Target="../drawings/vmlDrawing1.vml"/><Relationship Id="rId111" Type="http://schemas.openxmlformats.org/officeDocument/2006/relationships/hyperlink" Target="https://sites.google.com/view/photobooth-rental-culver-city/home" TargetMode="External"/><Relationship Id="rId232" Type="http://schemas.openxmlformats.org/officeDocument/2006/relationships/hyperlink" Target="https://drive.google.com/file/d/1Xf3jEw-dRdn_WKkeofxxx4_Zk9i6rWVu/view?usp=sharing" TargetMode="External"/><Relationship Id="rId353" Type="http://schemas.openxmlformats.org/officeDocument/2006/relationships/drawing" Target="../drawings/drawing1.xml"/><Relationship Id="rId305" Type="http://schemas.openxmlformats.org/officeDocument/2006/relationships/hyperlink" Target="https://drive.google.com/file/d/1giniiUIScZldvOTBj_OHjA5Id_PiM1U9/view?usp=sharing" TargetMode="External"/><Relationship Id="rId304" Type="http://schemas.openxmlformats.org/officeDocument/2006/relationships/hyperlink" Target="https://drive.google.com/file/d/1QWhu4CHEgD81NdkLifwhL1WZWKhaGWSl/view?usp=sharing" TargetMode="External"/><Relationship Id="rId303" Type="http://schemas.openxmlformats.org/officeDocument/2006/relationships/hyperlink" Target="https://drive.google.com/file/d/184UDmt280CcaF870SjAHo9cFDLZAnGqD/view?usp=sharing" TargetMode="External"/><Relationship Id="rId302" Type="http://schemas.openxmlformats.org/officeDocument/2006/relationships/hyperlink" Target="https://drive.google.com/file/d/1tsldVe2Aqjg6nNY3iV9tGcDP2ucWcYat/view?usp=sharing" TargetMode="External"/><Relationship Id="rId309" Type="http://schemas.openxmlformats.org/officeDocument/2006/relationships/hyperlink" Target="https://drive.google.com/file/d/13epYrNyNFDzaHSeqDuAgeeyY4ULVrYBS/view?usp=sharing" TargetMode="External"/><Relationship Id="rId308" Type="http://schemas.openxmlformats.org/officeDocument/2006/relationships/hyperlink" Target="https://drive.google.com/file/d/1y9YwTr3cOH7QTgZIZFHoAxRh8EEeH0F6/view?usp=sharing" TargetMode="External"/><Relationship Id="rId307" Type="http://schemas.openxmlformats.org/officeDocument/2006/relationships/hyperlink" Target="https://drive.google.com/file/d/1JpEbYMWzTNQyvD7i0_eYBusXR23EJrSX/view?usp=sharing" TargetMode="External"/><Relationship Id="rId306" Type="http://schemas.openxmlformats.org/officeDocument/2006/relationships/hyperlink" Target="https://drive.google.com/file/d/1FBEMVU1-JxBjm2HdoCd4z7344G8A4jg1/view?usp=sharing" TargetMode="External"/><Relationship Id="rId301" Type="http://schemas.openxmlformats.org/officeDocument/2006/relationships/hyperlink" Target="https://drive.google.com/file/d/1NRUzY0XtlFAi7OzVZ2O7ZB7IuBURqua0/view?usp=sharing" TargetMode="External"/><Relationship Id="rId300" Type="http://schemas.openxmlformats.org/officeDocument/2006/relationships/hyperlink" Target="https://drive.google.com/file/d/1HoX-Bwy0JjLCyF69mrVKAKGLrYfAlX22/view?usp=sharing" TargetMode="External"/><Relationship Id="rId206" Type="http://schemas.openxmlformats.org/officeDocument/2006/relationships/hyperlink" Target="https://drive.google.com/file/d/1IJabIqORPSLakW9F_O09buYvnUDhtriy/view?usp=sharing" TargetMode="External"/><Relationship Id="rId327" Type="http://schemas.openxmlformats.org/officeDocument/2006/relationships/hyperlink" Target="https://drive.google.com/file/d/1ILOkWXt_m9Qs1tdQIOUvD3km3RpVE1A6/view?usp=sharing" TargetMode="External"/><Relationship Id="rId205" Type="http://schemas.openxmlformats.org/officeDocument/2006/relationships/hyperlink" Target="https://drive.google.com/file/d/1mKVaoJ-Lya7VJ9EJYSvcjsbI7CMGyeZv/view?usp=sharing" TargetMode="External"/><Relationship Id="rId326" Type="http://schemas.openxmlformats.org/officeDocument/2006/relationships/hyperlink" Target="https://drive.google.com/file/d/1YpKkld53w9aohZqAdxooJytUatgdKMt1/view?usp=sharing" TargetMode="External"/><Relationship Id="rId204" Type="http://schemas.openxmlformats.org/officeDocument/2006/relationships/hyperlink" Target="https://drive.google.com/file/d/1UUNhCNg1SHi3gCuWR3ULkwlT7kO_Q_jV/view?usp=sharing" TargetMode="External"/><Relationship Id="rId325" Type="http://schemas.openxmlformats.org/officeDocument/2006/relationships/hyperlink" Target="https://drive.google.com/file/d/1cTiv8WOQHwZpJvuADY6NvaWGWqUxIiGw/view?usp=sharing" TargetMode="External"/><Relationship Id="rId203" Type="http://schemas.openxmlformats.org/officeDocument/2006/relationships/hyperlink" Target="https://drive.google.com/file/d/1Qii2Ser-KZIIE8VABesY7qKj3Q2DAY2s/view?usp=sharing" TargetMode="External"/><Relationship Id="rId324" Type="http://schemas.openxmlformats.org/officeDocument/2006/relationships/hyperlink" Target="https://drive.google.com/file/d/1pMUkl5aXisgNbzjwyxQZ9MVmzhh3Znpt/view?usp=sharing" TargetMode="External"/><Relationship Id="rId209" Type="http://schemas.openxmlformats.org/officeDocument/2006/relationships/hyperlink" Target="https://drive.google.com/file/d/19lwF_EFSbW9XMXCC9rgSD0yuYQMWebEZ/view?usp=sharing" TargetMode="External"/><Relationship Id="rId208" Type="http://schemas.openxmlformats.org/officeDocument/2006/relationships/hyperlink" Target="https://drive.google.com/file/d/11Qx442KfrNuP1qcEBmhXVI9gNMUXAAs0/view?usp=sharing" TargetMode="External"/><Relationship Id="rId329" Type="http://schemas.openxmlformats.org/officeDocument/2006/relationships/hyperlink" Target="https://drive.google.com/file/d/1fpN8l9CNuwpzEVvhRAOjfkN-ChApGUPI/view?usp=sharing" TargetMode="External"/><Relationship Id="rId207" Type="http://schemas.openxmlformats.org/officeDocument/2006/relationships/hyperlink" Target="https://drive.google.com/file/d/1dVb6O32Z0CJlFnL82QqeXcQJco3L1gQ_/view?usp=sharing" TargetMode="External"/><Relationship Id="rId328" Type="http://schemas.openxmlformats.org/officeDocument/2006/relationships/hyperlink" Target="https://drive.google.com/file/d/1xvIDw0RosZlNlKxOfyjMRlWOwJVb54d1/view?usp=sharing" TargetMode="External"/><Relationship Id="rId202" Type="http://schemas.openxmlformats.org/officeDocument/2006/relationships/hyperlink" Target="https://drive.google.com/file/d/1-kG9GC9XdLJ3hugsxBXH5d4HF5XlEukb/view?usp=sharing" TargetMode="External"/><Relationship Id="rId323" Type="http://schemas.openxmlformats.org/officeDocument/2006/relationships/hyperlink" Target="https://drive.google.com/file/d/1mtxCYx1PeJBm4RoNRXMXvaDMrnSQtP2v/view?usp=sharing" TargetMode="External"/><Relationship Id="rId201" Type="http://schemas.openxmlformats.org/officeDocument/2006/relationships/hyperlink" Target="https://docs.google.com/spreadsheets/d/1io41RO5y1N26i2aEzFfSOdlQJXge4LCH/edit?usp=sharing&amp;ouid=115602453726005426174&amp;rtpof=true&amp;sd=true" TargetMode="External"/><Relationship Id="rId322" Type="http://schemas.openxmlformats.org/officeDocument/2006/relationships/hyperlink" Target="https://drive.google.com/file/d/1_kiAguFJRZE0KlZZtvF3IxHHY8h_Sf0s/view?usp=sharing" TargetMode="External"/><Relationship Id="rId200" Type="http://schemas.openxmlformats.org/officeDocument/2006/relationships/hyperlink" Target="https://drive.google.com/file/d/1YTNT2nhFXdoHxptuUMqivUXNfjvcNHDW/view?usp=sharing" TargetMode="External"/><Relationship Id="rId321" Type="http://schemas.openxmlformats.org/officeDocument/2006/relationships/hyperlink" Target="https://drive.google.com/file/d/1Zvw3JWSMExupyal_-6vNuSpvXovVyVlg/view?usp=sharing" TargetMode="External"/><Relationship Id="rId320" Type="http://schemas.openxmlformats.org/officeDocument/2006/relationships/hyperlink" Target="https://drive.google.com/file/d/1EduhI12GsJ8cVKTtJHnfUo_CSXRm00ZS/view?usp=sharing" TargetMode="External"/><Relationship Id="rId316" Type="http://schemas.openxmlformats.org/officeDocument/2006/relationships/hyperlink" Target="https://drive.google.com/file/d/1z55QcoVyYY9l35wsnilCdkuzL4_DhopC/view?usp=sharing" TargetMode="External"/><Relationship Id="rId315" Type="http://schemas.openxmlformats.org/officeDocument/2006/relationships/hyperlink" Target="https://drive.google.com/file/d/13x6KbAEiUY2q_8FO7KmHFQ2ah3MDCBnD/view?usp=sharing" TargetMode="External"/><Relationship Id="rId314" Type="http://schemas.openxmlformats.org/officeDocument/2006/relationships/hyperlink" Target="https://drive.google.com/file/d/14oDnLO4R2piZs6uiusDDIWQyk1nfpeU3/view?usp=sharing" TargetMode="External"/><Relationship Id="rId313" Type="http://schemas.openxmlformats.org/officeDocument/2006/relationships/hyperlink" Target="https://drive.google.com/file/d/1MaiqHbnI6pL_5n9rahCV56ti1k0Sm6UR/view?usp=sharing" TargetMode="External"/><Relationship Id="rId319" Type="http://schemas.openxmlformats.org/officeDocument/2006/relationships/hyperlink" Target="https://drive.google.com/file/d/10qxFtprOxK-s52-781dvAm8DAmeifg0n/view?usp=sharing" TargetMode="External"/><Relationship Id="rId318" Type="http://schemas.openxmlformats.org/officeDocument/2006/relationships/hyperlink" Target="https://drive.google.com/file/d/13th4OunniZILc0Szwoxj57jOmDj4BdB5/view?usp=sharing" TargetMode="External"/><Relationship Id="rId317" Type="http://schemas.openxmlformats.org/officeDocument/2006/relationships/hyperlink" Target="https://drive.google.com/file/d/1K-HQ-hoHBDIR2JwRUSqWCu4-o0hOfJmh/view?usp=sharing" TargetMode="External"/><Relationship Id="rId312" Type="http://schemas.openxmlformats.org/officeDocument/2006/relationships/hyperlink" Target="https://drive.google.com/file/d/1DL8yXDLySkNMTrdylSabC0m1sp4c5Dtg/view?usp=sharing" TargetMode="External"/><Relationship Id="rId311" Type="http://schemas.openxmlformats.org/officeDocument/2006/relationships/hyperlink" Target="https://drive.google.com/file/d/1dyyl4relvKmAN5HPNfykrHLLLAccmDgu/view?usp=sharing" TargetMode="External"/><Relationship Id="rId310" Type="http://schemas.openxmlformats.org/officeDocument/2006/relationships/hyperlink" Target="https://drive.google.com/file/d/166jklD7SRHBJH-LoVWfETemNV1Zy-ZER/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sL0tqeRg8YW_3fLwAzt5zvbBkTxVz7Boey2OoemkIf4/edit?usp=sharing" TargetMode="External"/><Relationship Id="rId22" Type="http://schemas.openxmlformats.org/officeDocument/2006/relationships/drawing" Target="../drawings/drawing2.xml"/><Relationship Id="rId21" Type="http://schemas.openxmlformats.org/officeDocument/2006/relationships/hyperlink" Target="https://docs.google.com/document/d/1sL0tqeRg8YW_3fLwAzt5zvbBkTxVz7Boey2OoemkIf4/pub" TargetMode="External"/><Relationship Id="rId11" Type="http://schemas.openxmlformats.org/officeDocument/2006/relationships/hyperlink" Target="https://docs.google.com/document/d/1FXe59LBlCXj4Xi4pq3h2SkGJe_kRRQw6YiFMqGbsBHk/edit?usp=sharing" TargetMode="External"/><Relationship Id="rId10" Type="http://schemas.openxmlformats.org/officeDocument/2006/relationships/hyperlink" Target="https://docs.google.com/document/d/1vuVRbjep-xfRrEfrY_4cU9FN3UbJMVRVaQpGKRKBUWo/view" TargetMode="External"/><Relationship Id="rId13" Type="http://schemas.openxmlformats.org/officeDocument/2006/relationships/hyperlink" Target="https://docs.google.com/document/d/1FXe59LBlCXj4Xi4pq3h2SkGJe_kRRQw6YiFMqGbsBHk/view" TargetMode="External"/><Relationship Id="rId12" Type="http://schemas.openxmlformats.org/officeDocument/2006/relationships/hyperlink" Target="https://docs.google.com/document/d/1FXe59LBlCXj4Xi4pq3h2SkGJe_kRRQw6YiFMqGbsBHk/pub" TargetMode="External"/><Relationship Id="rId15" Type="http://schemas.openxmlformats.org/officeDocument/2006/relationships/hyperlink" Target="https://docs.google.com/document/d/1FvXRiG5l3T9IDarc5K__paYaXLqTH0_7knsIPW1AbIs/pub" TargetMode="External"/><Relationship Id="rId14" Type="http://schemas.openxmlformats.org/officeDocument/2006/relationships/hyperlink" Target="https://docs.google.com/document/d/1FvXRiG5l3T9IDarc5K__paYaXLqTH0_7knsIPW1AbIs/edit?usp=sharing" TargetMode="External"/><Relationship Id="rId17" Type="http://schemas.openxmlformats.org/officeDocument/2006/relationships/hyperlink" Target="https://docs.google.com/document/d/1f7cSJ5Mxx1yBHPuUv00yf2lfCKxwuE8tMyUKaR6E5K4/edit?usp=sharing" TargetMode="External"/><Relationship Id="rId16" Type="http://schemas.openxmlformats.org/officeDocument/2006/relationships/hyperlink" Target="https://docs.google.com/document/d/1FvXRiG5l3T9IDarc5K__paYaXLqTH0_7knsIPW1AbIs/view" TargetMode="External"/><Relationship Id="rId19" Type="http://schemas.openxmlformats.org/officeDocument/2006/relationships/hyperlink" Target="https://docs.google.com/document/d/1f7cSJ5Mxx1yBHPuUv00yf2lfCKxwuE8tMyUKaR6E5K4/view" TargetMode="External"/><Relationship Id="rId18" Type="http://schemas.openxmlformats.org/officeDocument/2006/relationships/hyperlink" Target="https://docs.google.com/document/d/1f7cSJ5Mxx1yBHPuUv00yf2lfCKxwuE8tMyUKaR6E5K4/pub" TargetMode="External"/><Relationship Id="rId1" Type="http://schemas.openxmlformats.org/officeDocument/2006/relationships/hyperlink" Target="https://sites.google.com/view/culvercityphotoboothrentals/photo-booth-rental-in-culver-city_1" TargetMode="External"/><Relationship Id="rId2" Type="http://schemas.openxmlformats.org/officeDocument/2006/relationships/hyperlink" Target="https://drive.google.com/drive/folders/1zzQhvomKXRV7x2RuLs-FlOQdV4DEkZWb?usp=sharing" TargetMode="External"/><Relationship Id="rId3" Type="http://schemas.openxmlformats.org/officeDocument/2006/relationships/hyperlink" Target="https://docs.google.com/document/d/1dfVSOIo1IPLBYklqllevXSMLU5raGKSrHLIsiBfnGIE/edit?usp=sharing" TargetMode="External"/><Relationship Id="rId4" Type="http://schemas.openxmlformats.org/officeDocument/2006/relationships/hyperlink" Target="https://docs.google.com/document/d/1dfVSOIo1IPLBYklqllevXSMLU5raGKSrHLIsiBfnGIE/pub" TargetMode="External"/><Relationship Id="rId9" Type="http://schemas.openxmlformats.org/officeDocument/2006/relationships/hyperlink" Target="https://docs.google.com/document/d/1vuVRbjep-xfRrEfrY_4cU9FN3UbJMVRVaQpGKRKBUWo/pub" TargetMode="External"/><Relationship Id="rId5" Type="http://schemas.openxmlformats.org/officeDocument/2006/relationships/hyperlink" Target="https://docs.google.com/document/d/1JWI4hH4ECa3yAELWWJWD3IuzT7Gbpm6i_t4OzdzzpNc/edit?usp=sharing" TargetMode="External"/><Relationship Id="rId6" Type="http://schemas.openxmlformats.org/officeDocument/2006/relationships/hyperlink" Target="https://docs.google.com/document/d/1JWI4hH4ECa3yAELWWJWD3IuzT7Gbpm6i_t4OzdzzpNc/pub" TargetMode="External"/><Relationship Id="rId7" Type="http://schemas.openxmlformats.org/officeDocument/2006/relationships/hyperlink" Target="https://docs.google.com/document/d/1JWI4hH4ECa3yAELWWJWD3IuzT7Gbpm6i_t4OzdzzpNc/view" TargetMode="External"/><Relationship Id="rId8" Type="http://schemas.openxmlformats.org/officeDocument/2006/relationships/hyperlink" Target="https://docs.google.com/document/d/1vuVRbjep-xfRrEfrY_4cU9FN3UbJMVRVaQpGKRKBUWo/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bTRpNXJwb28yMnI4bXRoaW1kdGNoYjBtNzAgNTMxODMyMGI2ODQ1NzZkY2U1YWJmMDhkYjU1ZTkxMjBiYjkwNDA2ZWY1NjBiOTI4MjBmNDBhZWQ3NDg1YjU1M0Bncm91cC5jYWxlbmRhci5nb29nbGUuY29t" TargetMode="External"/><Relationship Id="rId10" Type="http://schemas.openxmlformats.org/officeDocument/2006/relationships/hyperlink" Target="https://www.google.com/calendar/event?eid=ZXZxaGY2ZTYydTIzMHBiYzFoNnYycWpxcGcgNTMxODMyMGI2ODQ1NzZkY2U1YWJmMDhkYjU1ZTkxMjBiYjkwNDA2ZWY1NjBiOTI4MjBmNDBhZWQ3NDg1YjU1M0Bncm91cC5jYWxlbmRhci5nb29nbGUuY29t" TargetMode="External"/><Relationship Id="rId13" Type="http://schemas.openxmlformats.org/officeDocument/2006/relationships/hyperlink" Target="https://www.google.com/calendar/event?eid=Z2c4MWtyYWg4Yzk1cW85NWU2YjkzMXM2dG8gNTMxODMyMGI2ODQ1NzZkY2U1YWJmMDhkYjU1ZTkxMjBiYjkwNDA2ZWY1NjBiOTI4MjBmNDBhZWQ3NDg1YjU1M0Bncm91cC5jYWxlbmRhci5nb29nbGUuY29t" TargetMode="External"/><Relationship Id="rId12" Type="http://schemas.openxmlformats.org/officeDocument/2006/relationships/hyperlink" Target="https://www.google.com/calendar/event?eid=Nm82NDlyaWt2ZnFrZzRwZWNyNGdtYmlia3MgNTMxODMyMGI2ODQ1NzZkY2U1YWJmMDhkYjU1ZTkxMjBiYjkwNDA2ZWY1NjBiOTI4MjBmNDBhZWQ3NDg1YjU1M0Bncm91cC5jYWxlbmRhci5nb29nbGUuY29t" TargetMode="External"/><Relationship Id="rId15" Type="http://schemas.openxmlformats.org/officeDocument/2006/relationships/hyperlink" Target="https://www.google.com/calendar/event?eid=aHU2YnM4MWcxbm10NHJwOGhxdHA4ZGpuNTQgNTMxODMyMGI2ODQ1NzZkY2U1YWJmMDhkYjU1ZTkxMjBiYjkwNDA2ZWY1NjBiOTI4MjBmNDBhZWQ3NDg1YjU1M0Bncm91cC5jYWxlbmRhci5nb29nbGUuY29t" TargetMode="External"/><Relationship Id="rId14" Type="http://schemas.openxmlformats.org/officeDocument/2006/relationships/hyperlink" Target="https://www.google.com/calendar/event?eid=YXMwOG45OGg3bHY5cHZpbmdzdWxlYWpram8gNTMxODMyMGI2ODQ1NzZkY2U1YWJmMDhkYjU1ZTkxMjBiYjkwNDA2ZWY1NjBiOTI4MjBmNDBhZWQ3NDg1YjU1M0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aTVldHNhcTJ0OHM3NjgzZjl2Nmx2aWtvYWcgNTMxODMyMGI2ODQ1NzZkY2U1YWJmMDhkYjU1ZTkxMjBiYjkwNDA2ZWY1NjBiOTI4MjBmNDBhZWQ3NDg1YjU1M0Bncm91cC5jYWxlbmRhci5nb29nbGUuY29t" TargetMode="External"/><Relationship Id="rId2" Type="http://schemas.openxmlformats.org/officeDocument/2006/relationships/hyperlink" Target="https://www.google.com/calendar/event?eid=azRuODZ2aXI1cDJvbm9zbm4zczgxYjA2NzAgNTMxODMyMGI2ODQ1NzZkY2U1YWJmMDhkYjU1ZTkxMjBiYjkwNDA2ZWY1NjBiOTI4MjBmNDBhZWQ3NDg1YjU1M0Bncm91cC5jYWxlbmRhci5nb29nbGUuY29t" TargetMode="External"/><Relationship Id="rId3" Type="http://schemas.openxmlformats.org/officeDocument/2006/relationships/hyperlink" Target="https://www.google.com/calendar/event?eid=ZGJydGJiY2szbGJxYTZsYmppbXVzODFhaWsgNTMxODMyMGI2ODQ1NzZkY2U1YWJmMDhkYjU1ZTkxMjBiYjkwNDA2ZWY1NjBiOTI4MjBmNDBhZWQ3NDg1YjU1M0Bncm91cC5jYWxlbmRhci5nb29nbGUuY29t" TargetMode="External"/><Relationship Id="rId4" Type="http://schemas.openxmlformats.org/officeDocument/2006/relationships/hyperlink" Target="https://www.google.com/calendar/event?eid=Y3M0Y3JyMHVndWFmZm5qN3B2NXFndGFzN2MgNTMxODMyMGI2ODQ1NzZkY2U1YWJmMDhkYjU1ZTkxMjBiYjkwNDA2ZWY1NjBiOTI4MjBmNDBhZWQ3NDg1YjU1M0Bncm91cC5jYWxlbmRhci5nb29nbGUuY29t" TargetMode="External"/><Relationship Id="rId9" Type="http://schemas.openxmlformats.org/officeDocument/2006/relationships/hyperlink" Target="https://www.google.com/calendar/event?eid=MXNtaWNqZWlodnFpYml0MGZmYWtoZHBycTAgNTMxODMyMGI2ODQ1NzZkY2U1YWJmMDhkYjU1ZTkxMjBiYjkwNDA2ZWY1NjBiOTI4MjBmNDBhZWQ3NDg1YjU1M0Bncm91cC5jYWxlbmRhci5nb29nbGUuY29t" TargetMode="External"/><Relationship Id="rId5" Type="http://schemas.openxmlformats.org/officeDocument/2006/relationships/hyperlink" Target="https://www.google.com/calendar/event?eid=ZmViOThrdW0wMm1naGp0bzQxMnN0ZWV0Zm8gNTMxODMyMGI2ODQ1NzZkY2U1YWJmMDhkYjU1ZTkxMjBiYjkwNDA2ZWY1NjBiOTI4MjBmNDBhZWQ3NDg1YjU1M0Bncm91cC5jYWxlbmRhci5nb29nbGUuY29t" TargetMode="External"/><Relationship Id="rId6" Type="http://schemas.openxmlformats.org/officeDocument/2006/relationships/hyperlink" Target="https://www.google.com/calendar/event?eid=MjE1YTEycG41dWpvdTA1NTBzNWh2YWhicXMgNTMxODMyMGI2ODQ1NzZkY2U1YWJmMDhkYjU1ZTkxMjBiYjkwNDA2ZWY1NjBiOTI4MjBmNDBhZWQ3NDg1YjU1M0Bncm91cC5jYWxlbmRhci5nb29nbGUuY29t" TargetMode="External"/><Relationship Id="rId7" Type="http://schemas.openxmlformats.org/officeDocument/2006/relationships/hyperlink" Target="https://www.google.com/calendar/event?eid=MHN1YWo2dGU5Y284ZHJtOGFuZDM4M2RzYmMgNTMxODMyMGI2ODQ1NzZkY2U1YWJmMDhkYjU1ZTkxMjBiYjkwNDA2ZWY1NjBiOTI4MjBmNDBhZWQ3NDg1YjU1M0Bncm91cC5jYWxlbmRhci5nb29nbGUuY29t" TargetMode="External"/><Relationship Id="rId8" Type="http://schemas.openxmlformats.org/officeDocument/2006/relationships/hyperlink" Target="https://www.google.com/calendar/event?eid=MHZqZzEzY3Fsa2p1OWw2ZGx2aXFkbTVqbmMgNTMxODMyMGI2ODQ1NzZkY2U1YWJmMDhkYjU1ZTkxMjBiYjkwNDA2ZWY1NjBiOTI4MjBmNDBhZWQ3NDg1YjU1M0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Z0FVX3lxTE5YUmJaQW8yV1VoOVljS0hyNjkzTUIxNVc3T29KSVVLYlJPUWgwdkdfVU9Lck9aZ01fbVdhbUN4NW1FZ3FMMlNFNC1XY0FQQmRoTGlmYnVxMk1MYmxYeVpJN2RsYW9UdkU?oc=5" TargetMode="External"/><Relationship Id="rId21" Type="http://schemas.openxmlformats.org/officeDocument/2006/relationships/drawing" Target="../drawings/drawing5.xml"/><Relationship Id="rId11" Type="http://schemas.openxmlformats.org/officeDocument/2006/relationships/hyperlink" Target="https://news.google.com/rss/articles/CBMinwFBVV95cUxQYzI1S25INXNWWUtBaEJaVUd1aExmVDNLX2h0XzEyYV83RzgtbU5KaFZhZksxVFIwTHBRcGJNVld0UEVCWEs3Ym1lMm1zNGN0X1lMa2xBMmdmQnROUDRyM3BwU3F3eUNNbFdwM2xjN1BKbkRFYk1RQnlCVzUyVVEtUU5heDZiakdGanR5MTNoZ0gtR1ZjUzRTd19TX2VzQTQ?oc=5" TargetMode="External"/><Relationship Id="rId10" Type="http://schemas.openxmlformats.org/officeDocument/2006/relationships/hyperlink" Target="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 TargetMode="External"/><Relationship Id="rId13" Type="http://schemas.openxmlformats.org/officeDocument/2006/relationships/hyperlink" Target="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 TargetMode="External"/><Relationship Id="rId12" Type="http://schemas.openxmlformats.org/officeDocument/2006/relationships/hyperlink" Target="https://news.google.com/rss/articles/CBMickFVX3lxTE5CalVlRGxFWW1VRmJjMzEza1VfOTBKVE1fT25OYm5ja2Yyd3JGdWgwemxtcVNtS0RqN3puaFBobTdQdFdpUk9OYWNRTjN5UzNRTGFaUm04Z3FFZk5DeDB5d1VQTlVITkpSNWxVeWVRWFhqQQ?oc=5" TargetMode="External"/><Relationship Id="rId15" Type="http://schemas.openxmlformats.org/officeDocument/2006/relationships/hyperlink" Target="https://news.google.com/rss/articles/CBMimAFBVV95cUxORHhSTTBjWU1KZ0M4YmtxcFhFU3ozUzQzZGpIMkE0S1BycUVYS0FXaUhYaTJjMXZOdTI4X1hhYUUtdXFEdnR6LThhVGNLOGwtc0VNeV9GNk56RGhIbW5nc3BfMTQteExoMG9Yby1UQkZUSGNmQWFjUFRkellmNE14bW45VXRJbkd4aWQ1TzZEeVFDZ3NqN192Yw?oc=5" TargetMode="External"/><Relationship Id="rId14" Type="http://schemas.openxmlformats.org/officeDocument/2006/relationships/hyperlink" Target="https://news.google.com/rss/articles/CBMiX0FVX3lxTE11alFmUFMzdTZxbGVUbDNKcWxuanpKMG95SUxZMTRhWXpBOWhTYmh4NXVnNlM5YmJQQnBjOVVQM2tQbExPV0lwWUVYdnUtd1lTNlZoWHB3SlItWENIOWZz?oc=5" TargetMode="External"/><Relationship Id="rId17" Type="http://schemas.openxmlformats.org/officeDocument/2006/relationships/hyperlink" Target="https://news.google.com/rss/articles/CBMieEFVX3lxTE4zNHdOekZpRkdRVzNSVExZX19lWnpnYzY4TF8zN0Rmamx0RkpzRlJGcTIweU9IdjFZbW44eDlvTzREZ01pR1lRVWlhSG1DR3k0clNsYXB4ZUtGWms4ZlQ2eEFXTkFIUEdKdHVRalpUX1pfalN0UThBNA?oc=5" TargetMode="External"/><Relationship Id="rId16" Type="http://schemas.openxmlformats.org/officeDocument/2006/relationships/hyperlink" Target="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 TargetMode="External"/><Relationship Id="rId19" Type="http://schemas.openxmlformats.org/officeDocument/2006/relationships/hyperlink" Target="https://news.google.com/rss/articles/CBMif0FVX3lxTE91N1dFbm1seGpyY1daMVVxTjdKWG9Da2JjaUUtN0pfZ3ZSSGp2ZFY0NXVoTks1a3pjeVZhU0VoXy0xejlmTGVzaG1GOGpOTWdLOEd1OG15NjE0aDlyeTBmUEJOd09zQ0RoYTV1bkEzNzJ3cnl2d1l0RWFpYmo4WVU?oc=5" TargetMode="External"/><Relationship Id="rId18" Type="http://schemas.openxmlformats.org/officeDocument/2006/relationships/hyperlink" Target="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 TargetMode="External"/><Relationship Id="rId1" Type="http://schemas.openxmlformats.org/officeDocument/2006/relationships/hyperlink" Target="https://news.google.com/rss/search?q=videobooth" TargetMode="External"/><Relationship Id="rId2" Type="http://schemas.openxmlformats.org/officeDocument/2006/relationships/hyperlink" Target="https://news.google.com/rss/articles/CBMiMGh0dHBzOi8vYWRhZ2UuY29tL2NyZWF0aXZpdHkvd29yay9yYWNlZmFjZS8zOTQ5OdIBAA?oc=5" TargetMode="External"/><Relationship Id="rId3" Type="http://schemas.openxmlformats.org/officeDocument/2006/relationships/hyperlink" Target="https://news.google.com/rss/articles/CBMiVGh0dHBzOi8vd3d3Lm1pcnJvci5jby51ay8zYW0vY2VsZWJyaXR5LW5ld3MvbWFkb25uYS10d2Vya3Mtdm9ndWUtdmlkZW8tYm9vdGgtNzg4NjA4OdIBAA?oc=5" TargetMode="External"/><Relationship Id="rId4" Type="http://schemas.openxmlformats.org/officeDocument/2006/relationships/hyperlink" Target="https://news.google.com/rss/articles/CBMikwFBVV95cUxObTU4MWE3SmpWb3pENTNNUzc5ZDNkeHkxVmRLR09mNEtUWmFNSVNrcV9pNTZ3TVFDVXRlMi1oYzIzZDZsX0czVmJSYVViODN0cFZqME5FWXlJLVdhbHhqeDVNUFd3Z2FuX0tBcVVfYVZtMDZUSm9NTEFFejE5cUVQOE44MmJIQkIwbEhxNl90Tl9uSTg?oc=5" TargetMode="External"/><Relationship Id="rId9" Type="http://schemas.openxmlformats.org/officeDocument/2006/relationships/hyperlink" Target="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 TargetMode="External"/><Relationship Id="rId5" Type="http://schemas.openxmlformats.org/officeDocument/2006/relationships/hyperlink" Target="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 TargetMode="External"/><Relationship Id="rId6" Type="http://schemas.openxmlformats.org/officeDocument/2006/relationships/hyperlink" Target="https://news.google.com/rss/articles/CBMijwFBVV95cUxObm9zVlN2Sng4OGN6V2pCeHVMRFRQT3NUU2hXUGNGOFFnQmt0cERPbWNKOU5aQWxuRHAySjBsblB5MHNvc3k4bExnWk5VYVdxanlJM3U2QnpJUDIzUEZRcGY5dlI5UGhEaTBwYTU0S1otdUhlRFJicWp5N1FYU3ZDUkl2ZGdOcUtncDJ2VXFLcw?oc=5" TargetMode="External"/><Relationship Id="rId7" Type="http://schemas.openxmlformats.org/officeDocument/2006/relationships/hyperlink" Target="https://news.google.com/rss/articles/CBMiogFBVV95cUxQT0psUmlONTMwU0hZeHdMRTFURi1LbG9TZDZ5VkcxVDZHdWEtR19LSWMxNVZNWFdXMzU0dERDdzN2cE53MnVHaGRKN0NCYU1PU1pQUHZKbUtGR1U3ajhEZG9sRmYxSW42Q2RuMGdrYUFTU1ctUjVFVGhLZHFJRFpWeWoyY0FLMjBacXZCc2FobjA3SU1odE1Ea05Tc0ZrRHlFcnc?oc=5" TargetMode="External"/><Relationship Id="rId8" Type="http://schemas.openxmlformats.org/officeDocument/2006/relationships/hyperlink" Target="https://news.google.com/rss/articles/CBMimwFBVV95cUxQTmVqUXpnNzdrcUZTblNickU1SExDUkVzWlZwRjFOdk1zRksyOW16S1NlV1hEMnRSWFU3dDM3Z2o1dTV5NzJfT0ZTVzlUN2h3bzg2V1YtdUJVSnVRcENlckR3X0REMkgtLWxCQ2tYaHVjZUZzckVEQmVXQkFCVThfUEFHQzI2cm9VczZGR3dIVTNzckFzZ3N0UHRpWQ?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HYPERLINK("https://sites.google.com/view/culvercityphotoboothrentals", IMAGE("https://lh3.googleusercontent.com/d/1Ub_baxN1yIKa7z6PHbWKiQ5Hv3QmkYdb"))</f>
        <v/>
      </c>
    </row>
    <row r="2" ht="112.5" customHeight="1">
      <c r="A2" s="2" t="s">
        <v>0</v>
      </c>
      <c r="B2" s="2" t="s">
        <v>1</v>
      </c>
      <c r="C2" s="1" t="str">
        <f>HYPERLINK("https://sites.google.com/view/culvercityphotoboothrentals/photo-booth-rental-in-culver-city_1", IMAGE("https://api.qrserver.com/v1/create-qr-code/?size=150x150&amp;data=https://sites.google.com/view/culvercityphotoboothrentals/photo-booth-rental-in-culver-city_1",1))</f>
        <v/>
      </c>
      <c r="D2" s="3" t="s">
        <v>2</v>
      </c>
      <c r="E2" s="1" t="str">
        <f>HYPERLINK("https://sites.google.com/view/culvercityphotoboothrentals/photo-booth-rental-in-culver-city_1","photobooth printing Culver City")</f>
        <v>photobooth printing Culver City</v>
      </c>
    </row>
    <row r="3" ht="112.5" customHeight="1">
      <c r="A3" s="2" t="s">
        <v>3</v>
      </c>
      <c r="B3" s="2" t="s">
        <v>1</v>
      </c>
      <c r="C3" s="1" t="str">
        <f>HYPERLINK("https://drive.google.com/drive/folders/15yNxgl4bbiwezSEKiAjLboPypIV2MFKt?usp=sharing", IMAGE("https://api.qrserver.com/v1/create-qr-code/?size=150x150&amp;data=https://drive.google.com/drive/folders/15yNxgl4bbiwezSEKiAjLboPypIV2MFKt?usp=sharing",1))</f>
        <v/>
      </c>
      <c r="D3" s="3" t="s">
        <v>4</v>
      </c>
      <c r="E3" s="1" t="str">
        <f>HYPERLINK("https://drive.google.com/drive/folders/15yNxgl4bbiwezSEKiAjLboPypIV2MFKt?usp=sharing","photobooth printing Culver City")</f>
        <v>photobooth printing Culver City</v>
      </c>
    </row>
    <row r="4" ht="112.5" customHeight="1">
      <c r="A4" s="2" t="s">
        <v>5</v>
      </c>
      <c r="B4" s="2" t="s">
        <v>1</v>
      </c>
      <c r="C4" s="1" t="str">
        <f>HYPERLINK("https://news.google.com/rss/search?q=videobooth", IMAGE("https://api.qrserver.com/v1/create-qr-code/?size=150x150&amp;data=https://news.google.com/rss/search?q=videobooth",1))</f>
        <v/>
      </c>
      <c r="D4" s="3" t="s">
        <v>6</v>
      </c>
      <c r="E4" s="1" t="str">
        <f>HYPERLINK("https://news.google.com/rss/search?q=videobooth","photobooth printing Culver City")</f>
        <v>photobooth printing Culver City</v>
      </c>
    </row>
    <row r="5" ht="112.5" customHeight="1">
      <c r="A5" s="2" t="s">
        <v>7</v>
      </c>
      <c r="B5" s="2" t="s">
        <v>8</v>
      </c>
      <c r="C5" s="1" t="str">
        <f>HYPERLINK("https://drive.google.com/drive/folders/1LXfPAJ7jlvsBbBc67d-t-Ioze78aKUxl?usp=sharing", IMAGE("https://api.qrserver.com/v1/create-qr-code/?size=150x150&amp;data=https://drive.google.com/drive/folders/1LXfPAJ7jlvsBbBc67d-t-Ioze78aKUxl?usp=sharing",1))</f>
        <v/>
      </c>
      <c r="D5" s="3" t="s">
        <v>9</v>
      </c>
      <c r="E5" s="1" t="str">
        <f>HYPERLINK("https://drive.google.com/drive/folders/1LXfPAJ7jlvsBbBc67d-t-Ioze78aKUxl?usp=sharing","photobooth printing Culver City Articles")</f>
        <v>photobooth printing Culver City Articles</v>
      </c>
    </row>
    <row r="6" ht="112.5" customHeight="1">
      <c r="A6" s="2" t="s">
        <v>10</v>
      </c>
      <c r="B6" s="2" t="s">
        <v>11</v>
      </c>
      <c r="C6" s="1" t="str">
        <f>HYPERLINK("https://drive.google.com/drive/folders/1zogMYhKEIMgXnUAw1uIIIl1Vadv4rGUF?usp=sharing", IMAGE("https://api.qrserver.com/v1/create-qr-code/?size=150x150&amp;data=https://drive.google.com/drive/folders/1zogMYhKEIMgXnUAw1uIIIl1Vadv4rGUF?usp=sharing",1))</f>
        <v/>
      </c>
      <c r="D6" s="3" t="s">
        <v>12</v>
      </c>
      <c r="E6" s="1" t="str">
        <f>HYPERLINK("https://drive.google.com/drive/folders/1zogMYhKEIMgXnUAw1uIIIl1Vadv4rGUF?usp=sharing","photobooth printing Culver City Photos")</f>
        <v>photobooth printing Culver City Photos</v>
      </c>
    </row>
    <row r="7" ht="112.5" customHeight="1">
      <c r="A7" s="2" t="s">
        <v>13</v>
      </c>
      <c r="B7" s="2" t="s">
        <v>14</v>
      </c>
      <c r="C7" s="1" t="str">
        <f>HYPERLINK("https://drive.google.com/drive/folders/1ppAhDlKWaDVBMXqJ_qO7T1aoVwUqsy4I?usp=sharing", IMAGE("https://api.qrserver.com/v1/create-qr-code/?size=150x150&amp;data=https://drive.google.com/drive/folders/1ppAhDlKWaDVBMXqJ_qO7T1aoVwUqsy4I?usp=sharing",1))</f>
        <v/>
      </c>
      <c r="D7" s="3" t="s">
        <v>15</v>
      </c>
      <c r="E7" s="1" t="str">
        <f>HYPERLINK("https://drive.google.com/drive/folders/1ppAhDlKWaDVBMXqJ_qO7T1aoVwUqsy4I?usp=sharing","photobooth printing Culver City PDFs")</f>
        <v>photobooth printing Culver City PDFs</v>
      </c>
    </row>
    <row r="8" ht="112.5" customHeight="1">
      <c r="A8" s="2" t="s">
        <v>16</v>
      </c>
      <c r="B8" s="2" t="s">
        <v>17</v>
      </c>
      <c r="C8" s="1" t="str">
        <f>HYPERLINK("https://drive.google.com/drive/folders/1NWOzli9xwg1JPb0UdcFu0WhCNJ5gObeP?usp=sharing", IMAGE("https://api.qrserver.com/v1/create-qr-code/?size=150x150&amp;data=https://drive.google.com/drive/folders/1NWOzli9xwg1JPb0UdcFu0WhCNJ5gObeP?usp=sharing",1))</f>
        <v/>
      </c>
      <c r="D8" s="3" t="s">
        <v>18</v>
      </c>
      <c r="E8" s="1" t="str">
        <f>HYPERLINK("https://drive.google.com/drive/folders/1NWOzli9xwg1JPb0UdcFu0WhCNJ5gObeP?usp=sharing","photobooth printing Culver City Slides")</f>
        <v>photobooth printing Culver City Slides</v>
      </c>
    </row>
    <row r="9" ht="112.5" customHeight="1">
      <c r="A9" s="2" t="s">
        <v>19</v>
      </c>
      <c r="B9" s="2" t="s">
        <v>1</v>
      </c>
      <c r="C9" s="1" t="str">
        <f>HYPERLINK("https://drive.google.com/file/d/1ZsU5gDDZBaLVQnbQ7aDJiFTAiNn7ni7B/view?usp=sharing", IMAGE("https://api.qrserver.com/v1/create-qr-code/?size=150x150&amp;data=https://drive.google.com/file/d/1ZsU5gDDZBaLVQnbQ7aDJiFTAiNn7ni7B/view?usp=sharing",1))</f>
        <v/>
      </c>
      <c r="D9" s="3" t="s">
        <v>20</v>
      </c>
      <c r="E9" s="1" t="str">
        <f>HYPERLINK("https://drive.google.com/file/d/1ZsU5gDDZBaLVQnbQ7aDJiFTAiNn7ni7B/view?usp=sharing","photobooth printing Culver City")</f>
        <v>photobooth printing Culver City</v>
      </c>
    </row>
    <row r="10" ht="112.5" customHeight="1">
      <c r="A10" s="2" t="s">
        <v>19</v>
      </c>
      <c r="B10" s="2" t="s">
        <v>1</v>
      </c>
      <c r="C10" s="1" t="str">
        <f>HYPERLINK("https://drive.google.com/file/d/1lD4Fq0UM5F8aM0p0X3azpyM8a8-S2WPc/view?usp=sharing", IMAGE("https://api.qrserver.com/v1/create-qr-code/?size=150x150&amp;data=https://drive.google.com/file/d/1lD4Fq0UM5F8aM0p0X3azpyM8a8-S2WPc/view?usp=sharing",1))</f>
        <v/>
      </c>
      <c r="D10" s="3" t="s">
        <v>21</v>
      </c>
      <c r="E10" s="1" t="str">
        <f>HYPERLINK("https://drive.google.com/file/d/1lD4Fq0UM5F8aM0p0X3azpyM8a8-S2WPc/view?usp=sharing","photobooth printing Culver City")</f>
        <v>photobooth printing Culver City</v>
      </c>
    </row>
    <row r="11" ht="112.5" customHeight="1">
      <c r="A11" s="2" t="s">
        <v>19</v>
      </c>
      <c r="B11" s="2" t="s">
        <v>1</v>
      </c>
      <c r="C11" s="1" t="str">
        <f>HYPERLINK("https://drive.google.com/file/d/1nSiESju7gYC9IDzzn3otk4RkM8967uXE/view?usp=sharing", IMAGE("https://api.qrserver.com/v1/create-qr-code/?size=150x150&amp;data=https://drive.google.com/file/d/1nSiESju7gYC9IDzzn3otk4RkM8967uXE/view?usp=sharing",1))</f>
        <v/>
      </c>
      <c r="D11" s="3" t="s">
        <v>22</v>
      </c>
      <c r="E11" s="1" t="str">
        <f>HYPERLINK("https://drive.google.com/file/d/1nSiESju7gYC9IDzzn3otk4RkM8967uXE/view?usp=sharing","photobooth printing Culver City")</f>
        <v>photobooth printing Culver City</v>
      </c>
    </row>
    <row r="12" ht="112.5" customHeight="1">
      <c r="A12" s="2" t="s">
        <v>19</v>
      </c>
      <c r="B12" s="2" t="s">
        <v>1</v>
      </c>
      <c r="C12" s="1" t="str">
        <f>HYPERLINK("https://drive.google.com/file/d/11YPcITGR1kGGrqXmsU_8hygVXAub8vMn/view?usp=sharing", IMAGE("https://api.qrserver.com/v1/create-qr-code/?size=150x150&amp;data=https://drive.google.com/file/d/11YPcITGR1kGGrqXmsU_8hygVXAub8vMn/view?usp=sharing",1))</f>
        <v/>
      </c>
      <c r="D12" s="3" t="s">
        <v>23</v>
      </c>
      <c r="E12" s="1" t="str">
        <f>HYPERLINK("https://drive.google.com/file/d/11YPcITGR1kGGrqXmsU_8hygVXAub8vMn/view?usp=sharing","photobooth printing Culver City")</f>
        <v>photobooth printing Culver City</v>
      </c>
    </row>
    <row r="13" ht="112.5" customHeight="1">
      <c r="A13" s="2" t="s">
        <v>24</v>
      </c>
      <c r="B13" s="2" t="s">
        <v>1</v>
      </c>
      <c r="C13" s="1" t="str">
        <f>HYPERLINK("https://docs.google.com/spreadsheets/d/1IVlJBDzgecPWO2M8vCc6m0W4doK4DkcISpo6PYsjJy0/edit?usp=sharing", IMAGE("https://api.qrserver.com/v1/create-qr-code/?size=150x150&amp;data=https://docs.google.com/spreadsheets/d/1IVlJBDzgecPWO2M8vCc6m0W4doK4DkcISpo6PYsjJy0/edit?usp=sharing",1))</f>
        <v/>
      </c>
      <c r="D13" s="3" t="s">
        <v>25</v>
      </c>
      <c r="E13" s="1" t="str">
        <f t="shared" ref="E13:E17" si="1">HYPERLINK("https://docs.google.com/spreadsheets/d/1IVlJBDzgecPWO2M8vCc6m0W4doK4DkcISpo6PYsjJy0/edit?usp=sharing","photobooth printing Culver City")</f>
        <v>photobooth printing Culver City</v>
      </c>
    </row>
    <row r="14" ht="112.5" customHeight="1">
      <c r="A14" s="2" t="s">
        <v>26</v>
      </c>
      <c r="B14" s="2" t="s">
        <v>27</v>
      </c>
      <c r="C14" s="1" t="str">
        <f>HYPERLINK("https://docs.google.com/spreadsheet/pub?key=1IVlJBDzgecPWO2M8vCc6m0W4doK4DkcISpo6PYsjJy0", IMAGE("https://api.qrserver.com/v1/create-qr-code/?size=150x150&amp;data=https://docs.google.com/spreadsheet/pub?key=1IVlJBDzgecPWO2M8vCc6m0W4doK4DkcISpo6PYsjJy0",1))</f>
        <v/>
      </c>
      <c r="D14" s="3" t="s">
        <v>28</v>
      </c>
      <c r="E14" s="1" t="str">
        <f t="shared" si="1"/>
        <v>photobooth printing Culver City</v>
      </c>
    </row>
    <row r="15" ht="112.5" customHeight="1">
      <c r="A15" s="2" t="s">
        <v>29</v>
      </c>
      <c r="B15" s="2" t="s">
        <v>30</v>
      </c>
      <c r="C15" s="1" t="str">
        <f>HYPERLINK("https://docs.google.com/spreadsheets/d/1IVlJBDzgecPWO2M8vCc6m0W4doK4DkcISpo6PYsjJy0/pubhtml", IMAGE("https://api.qrserver.com/v1/create-qr-code/?size=150x150&amp;data=https://docs.google.com/spreadsheets/d/1IVlJBDzgecPWO2M8vCc6m0W4doK4DkcISpo6PYsjJy0/pubhtml",1))</f>
        <v/>
      </c>
      <c r="D15" s="3" t="s">
        <v>31</v>
      </c>
      <c r="E15" s="1" t="str">
        <f t="shared" si="1"/>
        <v>photobooth printing Culver City</v>
      </c>
    </row>
    <row r="16" ht="112.5" customHeight="1">
      <c r="A16" s="2" t="s">
        <v>32</v>
      </c>
      <c r="B16" s="2" t="s">
        <v>33</v>
      </c>
      <c r="C16" s="1" t="str">
        <f>HYPERLINK("https://docs.google.com/spreadsheets/d/1IVlJBDzgecPWO2M8vCc6m0W4doK4DkcISpo6PYsjJy0/pub", IMAGE("https://api.qrserver.com/v1/create-qr-code/?size=150x150&amp;data=https://docs.google.com/spreadsheets/d/1IVlJBDzgecPWO2M8vCc6m0W4doK4DkcISpo6PYsjJy0/pub",1))</f>
        <v/>
      </c>
      <c r="D16" s="3" t="s">
        <v>34</v>
      </c>
      <c r="E16" s="1" t="str">
        <f t="shared" si="1"/>
        <v>photobooth printing Culver City</v>
      </c>
    </row>
    <row r="17" ht="112.5" customHeight="1">
      <c r="A17" s="2" t="s">
        <v>35</v>
      </c>
      <c r="B17" s="2" t="s">
        <v>36</v>
      </c>
      <c r="C17" s="1" t="str">
        <f>HYPERLINK("https://docs.google.com/spreadsheets/d/1IVlJBDzgecPWO2M8vCc6m0W4doK4DkcISpo6PYsjJy0/view", IMAGE("https://api.qrserver.com/v1/create-qr-code/?size=150x150&amp;data=https://docs.google.com/spreadsheets/d/1IVlJBDzgecPWO2M8vCc6m0W4doK4DkcISpo6PYsjJy0/view",1))</f>
        <v/>
      </c>
      <c r="D17" s="3" t="s">
        <v>37</v>
      </c>
      <c r="E17" s="1" t="str">
        <f t="shared" si="1"/>
        <v>photobooth printing Culver City</v>
      </c>
    </row>
    <row r="18" ht="112.5" customHeight="1">
      <c r="A18" s="2" t="s">
        <v>38</v>
      </c>
      <c r="B18" s="2" t="s">
        <v>1</v>
      </c>
      <c r="C18" s="1" t="str">
        <f>HYPERLINK("https://docs.google.com/forms/d/1yXpdxvqgsKtdEvRxcfQ70GsjJt9BC6vdLmGX_LBxW4k/edit?usp=sharing", IMAGE("https://api.qrserver.com/v1/create-qr-code/?size=150x150&amp;data=https://docs.google.com/forms/d/1yXpdxvqgsKtdEvRxcfQ70GsjJt9BC6vdLmGX_LBxW4k/edit?usp=sharing",1))</f>
        <v/>
      </c>
      <c r="D18" s="3" t="s">
        <v>39</v>
      </c>
      <c r="E18" s="1" t="str">
        <f>HYPERLINK("https://docs.google.com/forms/d/1yXpdxvqgsKtdEvRxcfQ70GsjJt9BC6vdLmGX_LBxW4k/edit?usp=sharing","photobooth printing Culver City")</f>
        <v>photobooth printing Culver City</v>
      </c>
    </row>
    <row r="19" ht="112.5" customHeight="1">
      <c r="A19" s="2" t="s">
        <v>40</v>
      </c>
      <c r="B19" s="2" t="s">
        <v>1</v>
      </c>
      <c r="C19" s="1" t="str">
        <f>HYPERLINK("https://docs.google.com/drawings/d/16QIWt2RnLYppG5fZKds_SUgXRznMIOCuBmDPsQIjbkU/edit?usp=sharing", IMAGE("https://api.qrserver.com/v1/create-qr-code/?size=150x150&amp;data=https://docs.google.com/drawings/d/16QIWt2RnLYppG5fZKds_SUgXRznMIOCuBmDPsQIjbkU/edit?usp=sharing",1))</f>
        <v/>
      </c>
      <c r="D19" s="3" t="s">
        <v>41</v>
      </c>
      <c r="E19" s="1" t="str">
        <f>HYPERLINK("https://docs.google.com/drawings/d/16QIWt2RnLYppG5fZKds_SUgXRznMIOCuBmDPsQIjbkU/edit?usp=sharing","photobooth printing Culver City")</f>
        <v>photobooth printing Culver City</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HYPERLINK("https://sites.google.com/view/culvercityphotoboothrentals", IMAGE("https://api.qrserver.com/v1/create-qr-code/?size=150x150&amp;data=https://sites.google.com/view/culvercityphotoboothrentals",1))</f>
        <v/>
      </c>
      <c r="D21" s="3" t="s">
        <v>47</v>
      </c>
    </row>
    <row r="22" ht="112.5" customHeight="1">
      <c r="A22" s="2" t="s">
        <v>48</v>
      </c>
      <c r="B22" s="2" t="s">
        <v>1</v>
      </c>
      <c r="C22" s="1" t="str">
        <f>HYPERLINK("https://docs.google.com/document/d/1dRgMY69WOmI1d9x8ANJN1nI8hCBiyXHABa0eM7UXGBM/edit?usp=sharing", IMAGE("https://api.qrserver.com/v1/create-qr-code/?size=150x150&amp;data=https://docs.google.com/document/d/1dRgMY69WOmI1d9x8ANJN1nI8hCBiyXHABa0eM7UXGBM/edit?usp=sharing",1))</f>
        <v/>
      </c>
      <c r="D22" s="3" t="s">
        <v>49</v>
      </c>
      <c r="E22" s="1" t="str">
        <f t="shared" ref="E22:E24" si="2">HYPERLINK("https://docs.google.com/document/d/1dRgMY69WOmI1d9x8ANJN1nI8hCBiyXHABa0eM7UXGBM/edit?usp=sharing","photobooth printing Culver City")</f>
        <v>photobooth printing Culver City</v>
      </c>
    </row>
    <row r="23" ht="112.5" customHeight="1">
      <c r="A23" s="2" t="s">
        <v>50</v>
      </c>
      <c r="B23" s="2" t="s">
        <v>33</v>
      </c>
      <c r="C23" s="1" t="str">
        <f>HYPERLINK("https://docs.google.com/document/d/1dRgMY69WOmI1d9x8ANJN1nI8hCBiyXHABa0eM7UXGBM/pub", IMAGE("https://api.qrserver.com/v1/create-qr-code/?size=150x150&amp;data=https://docs.google.com/document/d/1dRgMY69WOmI1d9x8ANJN1nI8hCBiyXHABa0eM7UXGBM/pub",1))</f>
        <v/>
      </c>
      <c r="D23" s="3" t="s">
        <v>51</v>
      </c>
      <c r="E23" s="1" t="str">
        <f t="shared" si="2"/>
        <v>photobooth printing Culver City</v>
      </c>
    </row>
    <row r="24" ht="112.5" customHeight="1">
      <c r="A24" s="2" t="s">
        <v>52</v>
      </c>
      <c r="B24" s="2" t="s">
        <v>36</v>
      </c>
      <c r="C24" s="1" t="str">
        <f>HYPERLINK("https://docs.google.com/document/d/1dRgMY69WOmI1d9x8ANJN1nI8hCBiyXHABa0eM7UXGBM/view", IMAGE("https://api.qrserver.com/v1/create-qr-code/?size=150x150&amp;data=https://docs.google.com/document/d/1dRgMY69WOmI1d9x8ANJN1nI8hCBiyXHABa0eM7UXGBM/view",1))</f>
        <v/>
      </c>
      <c r="D24" s="3" t="s">
        <v>53</v>
      </c>
      <c r="E24" s="1" t="str">
        <f t="shared" si="2"/>
        <v>photobooth printing Culver City</v>
      </c>
    </row>
    <row r="25" ht="112.5" customHeight="1">
      <c r="A25" s="2" t="s">
        <v>54</v>
      </c>
      <c r="B25" s="2" t="s">
        <v>1</v>
      </c>
      <c r="C25" s="1" t="str">
        <f>HYPERLINK("https://docs.google.com/presentation/d/1P7EyGcBaz_3Xw21cmnA0pJQESrM0MxlxpG3jMSIHC4g/edit?usp=sharing", IMAGE("https://api.qrserver.com/v1/create-qr-code/?size=150x150&amp;data=https://docs.google.com/presentation/d/1P7EyGcBaz_3Xw21cmnA0pJQESrM0MxlxpG3jMSIHC4g/edit?usp=sharing",1))</f>
        <v/>
      </c>
      <c r="D25" s="3" t="s">
        <v>55</v>
      </c>
      <c r="E25" s="1" t="str">
        <f t="shared" ref="E25:E28" si="3">HYPERLINK("https://docs.google.com/presentation/d/1P7EyGcBaz_3Xw21cmnA0pJQESrM0MxlxpG3jMSIHC4g/edit?usp=sharing","photobooth printing Culver City")</f>
        <v>photobooth printing Culver City</v>
      </c>
    </row>
    <row r="26" ht="112.5" customHeight="1">
      <c r="A26" s="2" t="s">
        <v>56</v>
      </c>
      <c r="B26" s="2" t="s">
        <v>33</v>
      </c>
      <c r="C26" s="1" t="str">
        <f>HYPERLINK("https://docs.google.com/presentation/d/1P7EyGcBaz_3Xw21cmnA0pJQESrM0MxlxpG3jMSIHC4g/pub?start=true&amp;loop=true&amp;delayms=3000", IMAGE("https://api.qrserver.com/v1/create-qr-code/?size=150x150&amp;data=https://docs.google.com/presentation/d/1P7EyGcBaz_3Xw21cmnA0pJQESrM0MxlxpG3jMSIHC4g/pub?start=true&amp;loop=true&amp;delayms=3000",1))</f>
        <v/>
      </c>
      <c r="D26" s="3" t="s">
        <v>57</v>
      </c>
      <c r="E26" s="1" t="str">
        <f t="shared" si="3"/>
        <v>photobooth printing Culver City</v>
      </c>
    </row>
    <row r="27" ht="112.5" customHeight="1">
      <c r="A27" s="2" t="s">
        <v>58</v>
      </c>
      <c r="B27" s="2" t="s">
        <v>36</v>
      </c>
      <c r="C27" s="1" t="str">
        <f>HYPERLINK("https://docs.google.com/presentation/d/1P7EyGcBaz_3Xw21cmnA0pJQESrM0MxlxpG3jMSIHC4g/view", IMAGE("https://api.qrserver.com/v1/create-qr-code/?size=150x150&amp;data=https://docs.google.com/presentation/d/1P7EyGcBaz_3Xw21cmnA0pJQESrM0MxlxpG3jMSIHC4g/view",1))</f>
        <v/>
      </c>
      <c r="D27" s="3" t="s">
        <v>59</v>
      </c>
      <c r="E27" s="1" t="str">
        <f t="shared" si="3"/>
        <v>photobooth printing Culver City</v>
      </c>
    </row>
    <row r="28" ht="112.5" customHeight="1">
      <c r="A28" s="2" t="s">
        <v>60</v>
      </c>
      <c r="B28" s="2" t="s">
        <v>61</v>
      </c>
      <c r="C28" s="1" t="str">
        <f>HYPERLINK("https://docs.google.com/presentation/d/1P7EyGcBaz_3Xw21cmnA0pJQESrM0MxlxpG3jMSIHC4g/htmlpresent", IMAGE("https://api.qrserver.com/v1/create-qr-code/?size=150x150&amp;data=https://docs.google.com/presentation/d/1P7EyGcBaz_3Xw21cmnA0pJQESrM0MxlxpG3jMSIHC4g/htmlpresent",1))</f>
        <v/>
      </c>
      <c r="D28" s="3" t="s">
        <v>62</v>
      </c>
      <c r="E28" s="1" t="str">
        <f t="shared" si="3"/>
        <v>photobooth printing Culver City</v>
      </c>
    </row>
    <row r="29" ht="112.5" customHeight="1">
      <c r="A29" s="2" t="s">
        <v>63</v>
      </c>
      <c r="B29" s="2" t="s">
        <v>64</v>
      </c>
      <c r="C29" s="1" t="str">
        <f>HYPERLINK("https://calendar.google.com/calendar/embed?src=5318320b684576dce5abf08db55e9120bb90406ef560b92820f40aed7485b553@group.calendar.google.com", IMAGE("https://api.qrserver.com/v1/create-qr-code/?size=150x150&amp;data=https://calendar.google.com/calendar/embed?src=5318320b684576dce5abf08db55e9120bb90406ef560b92820f40aed7485b553@group.calendar.google.com",1))</f>
        <v/>
      </c>
      <c r="D29" s="3" t="s">
        <v>65</v>
      </c>
      <c r="E29" s="1" t="str">
        <f>HYPERLINK("https://calendar.google.com/calendar/embed?src=5318320b684576dce5abf08db55e9120bb90406ef560b92820f40aed7485b553@group.calendar.google.com","photobooth printing Culver City")</f>
        <v>photobooth printing Culver City</v>
      </c>
    </row>
    <row r="30" ht="112.5" customHeight="1">
      <c r="A30" s="2" t="s">
        <v>66</v>
      </c>
      <c r="B30" s="2" t="s">
        <v>67</v>
      </c>
      <c r="C30" s="1" t="str">
        <f>HYPERLINK("https://www.google.com/calendar/event?eid=aTVldHNhcTJ0OHM3NjgzZjl2Nmx2aWtvYWcgNTMxODMyMGI2ODQ1NzZkY2U1YWJmMDhkYjU1ZTkxMjBiYjkwNDA2ZWY1NjBiOTI4MjBmNDBhZWQ3NDg1YjU1M0Bncm91cC5jYWxlbmRhci5nb29nbGUuY29t", IMAGE("https://api.qrserver.com/v1/create-qr-code/?size=150x150&amp;data=https://www.google.com/calendar/event?eid=aTVldHNhcTJ0OHM3NjgzZjl2Nmx2aWtvYWcgNTMxODMyMGI2ODQ1NzZkY2U1YWJmMDhkYjU1ZTkxMjBiYjkwNDA2ZWY1NjBiOTI4MjBmNDBhZWQ3NDg1YjU1M0Bncm91cC5jYWxlbmRhci5nb29nbGU"&amp;"uY29t",1))</f>
        <v/>
      </c>
      <c r="D30" s="3" t="s">
        <v>68</v>
      </c>
      <c r="E30" s="1" t="str">
        <f>HYPERLINK("https://www.google.com/calendar/event?eid=aTVldHNhcTJ0OHM3NjgzZjl2Nmx2aWtvYWcgNTMxODMyMGI2ODQ1NzZkY2U1YWJmMDhkYjU1ZTkxMjBiYjkwNDA2ZWY1NjBiOTI4MjBmNDBhZWQ3NDg1YjU1M0Bncm91cC5jYWxlbmRhci5nb29nbGUuY29t","photobooth printing Culver City")</f>
        <v>photobooth printing Culver City</v>
      </c>
    </row>
    <row r="31" ht="112.5" customHeight="1">
      <c r="A31" s="2" t="s">
        <v>66</v>
      </c>
      <c r="B31" s="2" t="s">
        <v>67</v>
      </c>
      <c r="C31" s="1" t="str">
        <f>HYPERLINK("https://www.google.com/calendar/event?eid=azRuODZ2aXI1cDJvbm9zbm4zczgxYjA2NzAgNTMxODMyMGI2ODQ1NzZkY2U1YWJmMDhkYjU1ZTkxMjBiYjkwNDA2ZWY1NjBiOTI4MjBmNDBhZWQ3NDg1YjU1M0Bncm91cC5jYWxlbmRhci5nb29nbGUuY29t", IMAGE("https://api.qrserver.com/v1/create-qr-code/?size=150x150&amp;data=https://www.google.com/calendar/event?eid=azRuODZ2aXI1cDJvbm9zbm4zczgxYjA2NzAgNTMxODMyMGI2ODQ1NzZkY2U1YWJmMDhkYjU1ZTkxMjBiYjkwNDA2ZWY1NjBiOTI4MjBmNDBhZWQ3NDg1YjU1M0Bncm91cC5jYWxlbmRhci5nb29nbGU"&amp;"uY29t",1))</f>
        <v/>
      </c>
      <c r="D31" s="3" t="s">
        <v>69</v>
      </c>
      <c r="E31" s="1" t="str">
        <f>HYPERLINK("https://www.google.com/calendar/event?eid=azRuODZ2aXI1cDJvbm9zbm4zczgxYjA2NzAgNTMxODMyMGI2ODQ1NzZkY2U1YWJmMDhkYjU1ZTkxMjBiYjkwNDA2ZWY1NjBiOTI4MjBmNDBhZWQ3NDg1YjU1M0Bncm91cC5jYWxlbmRhci5nb29nbGUuY29t","photobooth printing Culver City")</f>
        <v>photobooth printing Culver City</v>
      </c>
    </row>
    <row r="32" ht="112.5" customHeight="1">
      <c r="A32" s="2" t="s">
        <v>66</v>
      </c>
      <c r="B32" s="2" t="s">
        <v>67</v>
      </c>
      <c r="C32" s="1" t="str">
        <f>HYPERLINK("https://www.google.com/calendar/event?eid=ZGJydGJiY2szbGJxYTZsYmppbXVzODFhaWsgNTMxODMyMGI2ODQ1NzZkY2U1YWJmMDhkYjU1ZTkxMjBiYjkwNDA2ZWY1NjBiOTI4MjBmNDBhZWQ3NDg1YjU1M0Bncm91cC5jYWxlbmRhci5nb29nbGUuY29t", IMAGE("https://api.qrserver.com/v1/create-qr-code/?size=150x150&amp;data=https://www.google.com/calendar/event?eid=ZGJydGJiY2szbGJxYTZsYmppbXVzODFhaWsgNTMxODMyMGI2ODQ1NzZkY2U1YWJmMDhkYjU1ZTkxMjBiYjkwNDA2ZWY1NjBiOTI4MjBmNDBhZWQ3NDg1YjU1M0Bncm91cC5jYWxlbmRhci5nb29nbGU"&amp;"uY29t",1))</f>
        <v/>
      </c>
      <c r="D32" s="3" t="s">
        <v>70</v>
      </c>
      <c r="E32" s="1" t="str">
        <f>HYPERLINK("https://www.google.com/calendar/event?eid=ZGJydGJiY2szbGJxYTZsYmppbXVzODFhaWsgNTMxODMyMGI2ODQ1NzZkY2U1YWJmMDhkYjU1ZTkxMjBiYjkwNDA2ZWY1NjBiOTI4MjBmNDBhZWQ3NDg1YjU1M0Bncm91cC5jYWxlbmRhci5nb29nbGUuY29t","photobooth printing Culver City")</f>
        <v>photobooth printing Culver City</v>
      </c>
    </row>
    <row r="33" ht="112.5" customHeight="1">
      <c r="A33" s="2" t="s">
        <v>66</v>
      </c>
      <c r="B33" s="2" t="s">
        <v>67</v>
      </c>
      <c r="C33" s="1" t="str">
        <f>HYPERLINK("https://www.google.com/calendar/event?eid=Y3M0Y3JyMHVndWFmZm5qN3B2NXFndGFzN2MgNTMxODMyMGI2ODQ1NzZkY2U1YWJmMDhkYjU1ZTkxMjBiYjkwNDA2ZWY1NjBiOTI4MjBmNDBhZWQ3NDg1YjU1M0Bncm91cC5jYWxlbmRhci5nb29nbGUuY29t", IMAGE("https://api.qrserver.com/v1/create-qr-code/?size=150x150&amp;data=https://www.google.com/calendar/event?eid=Y3M0Y3JyMHVndWFmZm5qN3B2NXFndGFzN2MgNTMxODMyMGI2ODQ1NzZkY2U1YWJmMDhkYjU1ZTkxMjBiYjkwNDA2ZWY1NjBiOTI4MjBmNDBhZWQ3NDg1YjU1M0Bncm91cC5jYWxlbmRhci5nb29nbGU"&amp;"uY29t",1))</f>
        <v/>
      </c>
      <c r="D33" s="3" t="s">
        <v>71</v>
      </c>
      <c r="E33" s="1" t="str">
        <f>HYPERLINK("https://www.google.com/calendar/event?eid=Y3M0Y3JyMHVndWFmZm5qN3B2NXFndGFzN2MgNTMxODMyMGI2ODQ1NzZkY2U1YWJmMDhkYjU1ZTkxMjBiYjkwNDA2ZWY1NjBiOTI4MjBmNDBhZWQ3NDg1YjU1M0Bncm91cC5jYWxlbmRhci5nb29nbGUuY29t","photobooth printing Culver City")</f>
        <v>photobooth printing Culver City</v>
      </c>
    </row>
    <row r="34" ht="112.5" customHeight="1">
      <c r="A34" s="2" t="s">
        <v>66</v>
      </c>
      <c r="B34" s="2" t="s">
        <v>67</v>
      </c>
      <c r="C34" s="1" t="str">
        <f>HYPERLINK("https://www.google.com/calendar/event?eid=ZmViOThrdW0wMm1naGp0bzQxMnN0ZWV0Zm8gNTMxODMyMGI2ODQ1NzZkY2U1YWJmMDhkYjU1ZTkxMjBiYjkwNDA2ZWY1NjBiOTI4MjBmNDBhZWQ3NDg1YjU1M0Bncm91cC5jYWxlbmRhci5nb29nbGUuY29t", IMAGE("https://api.qrserver.com/v1/create-qr-code/?size=150x150&amp;data=https://www.google.com/calendar/event?eid=ZmViOThrdW0wMm1naGp0bzQxMnN0ZWV0Zm8gNTMxODMyMGI2ODQ1NzZkY2U1YWJmMDhkYjU1ZTkxMjBiYjkwNDA2ZWY1NjBiOTI4MjBmNDBhZWQ3NDg1YjU1M0Bncm91cC5jYWxlbmRhci5nb29nbGU"&amp;"uY29t",1))</f>
        <v/>
      </c>
      <c r="D34" s="3" t="s">
        <v>72</v>
      </c>
      <c r="E34" s="1" t="str">
        <f>HYPERLINK("https://www.google.com/calendar/event?eid=ZmViOThrdW0wMm1naGp0bzQxMnN0ZWV0Zm8gNTMxODMyMGI2ODQ1NzZkY2U1YWJmMDhkYjU1ZTkxMjBiYjkwNDA2ZWY1NjBiOTI4MjBmNDBhZWQ3NDg1YjU1M0Bncm91cC5jYWxlbmRhci5nb29nbGUuY29t","photobooth printing Culver City")</f>
        <v>photobooth printing Culver City</v>
      </c>
    </row>
    <row r="35" ht="112.5" customHeight="1">
      <c r="A35" s="2" t="s">
        <v>66</v>
      </c>
      <c r="B35" s="2" t="s">
        <v>67</v>
      </c>
      <c r="C35" s="1" t="str">
        <f>HYPERLINK("https://www.google.com/calendar/event?eid=MjE1YTEycG41dWpvdTA1NTBzNWh2YWhicXMgNTMxODMyMGI2ODQ1NzZkY2U1YWJmMDhkYjU1ZTkxMjBiYjkwNDA2ZWY1NjBiOTI4MjBmNDBhZWQ3NDg1YjU1M0Bncm91cC5jYWxlbmRhci5nb29nbGUuY29t", IMAGE("https://api.qrserver.com/v1/create-qr-code/?size=150x150&amp;data=https://www.google.com/calendar/event?eid=MjE1YTEycG41dWpvdTA1NTBzNWh2YWhicXMgNTMxODMyMGI2ODQ1NzZkY2U1YWJmMDhkYjU1ZTkxMjBiYjkwNDA2ZWY1NjBiOTI4MjBmNDBhZWQ3NDg1YjU1M0Bncm91cC5jYWxlbmRhci5nb29nbGU"&amp;"uY29t",1))</f>
        <v/>
      </c>
      <c r="D35" s="3" t="s">
        <v>73</v>
      </c>
      <c r="E35" s="1" t="str">
        <f>HYPERLINK("https://www.google.com/calendar/event?eid=MjE1YTEycG41dWpvdTA1NTBzNWh2YWhicXMgNTMxODMyMGI2ODQ1NzZkY2U1YWJmMDhkYjU1ZTkxMjBiYjkwNDA2ZWY1NjBiOTI4MjBmNDBhZWQ3NDg1YjU1M0Bncm91cC5jYWxlbmRhci5nb29nbGUuY29t","photobooth printing Culver City")</f>
        <v>photobooth printing Culver City</v>
      </c>
    </row>
    <row r="36" ht="112.5" customHeight="1">
      <c r="A36" s="2" t="s">
        <v>66</v>
      </c>
      <c r="B36" s="2" t="s">
        <v>67</v>
      </c>
      <c r="C36" s="1" t="str">
        <f>HYPERLINK("https://www.google.com/calendar/event?eid=MHN1YWo2dGU5Y284ZHJtOGFuZDM4M2RzYmMgNTMxODMyMGI2ODQ1NzZkY2U1YWJmMDhkYjU1ZTkxMjBiYjkwNDA2ZWY1NjBiOTI4MjBmNDBhZWQ3NDg1YjU1M0Bncm91cC5jYWxlbmRhci5nb29nbGUuY29t", IMAGE("https://api.qrserver.com/v1/create-qr-code/?size=150x150&amp;data=https://www.google.com/calendar/event?eid=MHN1YWo2dGU5Y284ZHJtOGFuZDM4M2RzYmMgNTMxODMyMGI2ODQ1NzZkY2U1YWJmMDhkYjU1ZTkxMjBiYjkwNDA2ZWY1NjBiOTI4MjBmNDBhZWQ3NDg1YjU1M0Bncm91cC5jYWxlbmRhci5nb29nbGU"&amp;"uY29t",1))</f>
        <v/>
      </c>
      <c r="D36" s="3" t="s">
        <v>74</v>
      </c>
      <c r="E36" s="1" t="str">
        <f>HYPERLINK("https://www.google.com/calendar/event?eid=MHN1YWo2dGU5Y284ZHJtOGFuZDM4M2RzYmMgNTMxODMyMGI2ODQ1NzZkY2U1YWJmMDhkYjU1ZTkxMjBiYjkwNDA2ZWY1NjBiOTI4MjBmNDBhZWQ3NDg1YjU1M0Bncm91cC5jYWxlbmRhci5nb29nbGUuY29t","photobooth printing Culver City")</f>
        <v>photobooth printing Culver City</v>
      </c>
    </row>
    <row r="37" ht="112.5" customHeight="1">
      <c r="A37" s="2" t="s">
        <v>66</v>
      </c>
      <c r="B37" s="2" t="s">
        <v>67</v>
      </c>
      <c r="C37" s="1" t="str">
        <f>HYPERLINK("https://www.google.com/calendar/event?eid=MHZqZzEzY3Fsa2p1OWw2ZGx2aXFkbTVqbmMgNTMxODMyMGI2ODQ1NzZkY2U1YWJmMDhkYjU1ZTkxMjBiYjkwNDA2ZWY1NjBiOTI4MjBmNDBhZWQ3NDg1YjU1M0Bncm91cC5jYWxlbmRhci5nb29nbGUuY29t", IMAGE("https://api.qrserver.com/v1/create-qr-code/?size=150x150&amp;data=https://www.google.com/calendar/event?eid=MHZqZzEzY3Fsa2p1OWw2ZGx2aXFkbTVqbmMgNTMxODMyMGI2ODQ1NzZkY2U1YWJmMDhkYjU1ZTkxMjBiYjkwNDA2ZWY1NjBiOTI4MjBmNDBhZWQ3NDg1YjU1M0Bncm91cC5jYWxlbmRhci5nb29nbGU"&amp;"uY29t",1))</f>
        <v/>
      </c>
      <c r="D37" s="3" t="s">
        <v>75</v>
      </c>
      <c r="E37" s="1" t="str">
        <f>HYPERLINK("https://www.google.com/calendar/event?eid=MHZqZzEzY3Fsa2p1OWw2ZGx2aXFkbTVqbmMgNTMxODMyMGI2ODQ1NzZkY2U1YWJmMDhkYjU1ZTkxMjBiYjkwNDA2ZWY1NjBiOTI4MjBmNDBhZWQ3NDg1YjU1M0Bncm91cC5jYWxlbmRhci5nb29nbGUuY29t","photobooth printing Culver City")</f>
        <v>photobooth printing Culver City</v>
      </c>
    </row>
    <row r="38" ht="112.5" customHeight="1">
      <c r="A38" s="2" t="s">
        <v>66</v>
      </c>
      <c r="B38" s="2" t="s">
        <v>67</v>
      </c>
      <c r="C38" s="1" t="str">
        <f>HYPERLINK("https://www.google.com/calendar/event?eid=MXNtaWNqZWlodnFpYml0MGZmYWtoZHBycTAgNTMxODMyMGI2ODQ1NzZkY2U1YWJmMDhkYjU1ZTkxMjBiYjkwNDA2ZWY1NjBiOTI4MjBmNDBhZWQ3NDg1YjU1M0Bncm91cC5jYWxlbmRhci5nb29nbGUuY29t", IMAGE("https://api.qrserver.com/v1/create-qr-code/?size=150x150&amp;data=https://www.google.com/calendar/event?eid=MXNtaWNqZWlodnFpYml0MGZmYWtoZHBycTAgNTMxODMyMGI2ODQ1NzZkY2U1YWJmMDhkYjU1ZTkxMjBiYjkwNDA2ZWY1NjBiOTI4MjBmNDBhZWQ3NDg1YjU1M0Bncm91cC5jYWxlbmRhci5nb29nbGU"&amp;"uY29t",1))</f>
        <v/>
      </c>
      <c r="D38" s="3" t="s">
        <v>76</v>
      </c>
      <c r="E38" s="1" t="str">
        <f>HYPERLINK("https://www.google.com/calendar/event?eid=MXNtaWNqZWlodnFpYml0MGZmYWtoZHBycTAgNTMxODMyMGI2ODQ1NzZkY2U1YWJmMDhkYjU1ZTkxMjBiYjkwNDA2ZWY1NjBiOTI4MjBmNDBhZWQ3NDg1YjU1M0Bncm91cC5jYWxlbmRhci5nb29nbGUuY29t","photobooth printing Culver City")</f>
        <v>photobooth printing Culver City</v>
      </c>
    </row>
    <row r="39" ht="112.5" customHeight="1">
      <c r="A39" s="2" t="s">
        <v>66</v>
      </c>
      <c r="B39" s="2" t="s">
        <v>67</v>
      </c>
      <c r="C39" s="1" t="str">
        <f>HYPERLINK("https://www.google.com/calendar/event?eid=ZXZxaGY2ZTYydTIzMHBiYzFoNnYycWpxcGcgNTMxODMyMGI2ODQ1NzZkY2U1YWJmMDhkYjU1ZTkxMjBiYjkwNDA2ZWY1NjBiOTI4MjBmNDBhZWQ3NDg1YjU1M0Bncm91cC5jYWxlbmRhci5nb29nbGUuY29t", IMAGE("https://api.qrserver.com/v1/create-qr-code/?size=150x150&amp;data=https://www.google.com/calendar/event?eid=ZXZxaGY2ZTYydTIzMHBiYzFoNnYycWpxcGcgNTMxODMyMGI2ODQ1NzZkY2U1YWJmMDhkYjU1ZTkxMjBiYjkwNDA2ZWY1NjBiOTI4MjBmNDBhZWQ3NDg1YjU1M0Bncm91cC5jYWxlbmRhci5nb29nbGU"&amp;"uY29t",1))</f>
        <v/>
      </c>
      <c r="D39" s="3" t="s">
        <v>77</v>
      </c>
      <c r="E39" s="1" t="str">
        <f>HYPERLINK("https://www.google.com/calendar/event?eid=ZXZxaGY2ZTYydTIzMHBiYzFoNnYycWpxcGcgNTMxODMyMGI2ODQ1NzZkY2U1YWJmMDhkYjU1ZTkxMjBiYjkwNDA2ZWY1NjBiOTI4MjBmNDBhZWQ3NDg1YjU1M0Bncm91cC5jYWxlbmRhci5nb29nbGUuY29t","photobooth printing Culver City")</f>
        <v>photobooth printing Culver City</v>
      </c>
    </row>
    <row r="40" ht="112.5" customHeight="1">
      <c r="A40" s="2" t="s">
        <v>66</v>
      </c>
      <c r="B40" s="2" t="s">
        <v>67</v>
      </c>
      <c r="C40" s="1" t="str">
        <f>HYPERLINK("https://www.google.com/calendar/event?eid=bTRpNXJwb28yMnI4bXRoaW1kdGNoYjBtNzAgNTMxODMyMGI2ODQ1NzZkY2U1YWJmMDhkYjU1ZTkxMjBiYjkwNDA2ZWY1NjBiOTI4MjBmNDBhZWQ3NDg1YjU1M0Bncm91cC5jYWxlbmRhci5nb29nbGUuY29t", IMAGE("https://api.qrserver.com/v1/create-qr-code/?size=150x150&amp;data=https://www.google.com/calendar/event?eid=bTRpNXJwb28yMnI4bXRoaW1kdGNoYjBtNzAgNTMxODMyMGI2ODQ1NzZkY2U1YWJmMDhkYjU1ZTkxMjBiYjkwNDA2ZWY1NjBiOTI4MjBmNDBhZWQ3NDg1YjU1M0Bncm91cC5jYWxlbmRhci5nb29nbGU"&amp;"uY29t",1))</f>
        <v/>
      </c>
      <c r="D40" s="3" t="s">
        <v>78</v>
      </c>
      <c r="E40" s="1" t="str">
        <f>HYPERLINK("https://www.google.com/calendar/event?eid=bTRpNXJwb28yMnI4bXRoaW1kdGNoYjBtNzAgNTMxODMyMGI2ODQ1NzZkY2U1YWJmMDhkYjU1ZTkxMjBiYjkwNDA2ZWY1NjBiOTI4MjBmNDBhZWQ3NDg1YjU1M0Bncm91cC5jYWxlbmRhci5nb29nbGUuY29t","photobooth printing Culver City")</f>
        <v>photobooth printing Culver City</v>
      </c>
    </row>
    <row r="41" ht="112.5" customHeight="1">
      <c r="A41" s="2" t="s">
        <v>66</v>
      </c>
      <c r="B41" s="2" t="s">
        <v>67</v>
      </c>
      <c r="C41" s="1" t="str">
        <f>HYPERLINK("https://www.google.com/calendar/event?eid=Nm82NDlyaWt2ZnFrZzRwZWNyNGdtYmlia3MgNTMxODMyMGI2ODQ1NzZkY2U1YWJmMDhkYjU1ZTkxMjBiYjkwNDA2ZWY1NjBiOTI4MjBmNDBhZWQ3NDg1YjU1M0Bncm91cC5jYWxlbmRhci5nb29nbGUuY29t", IMAGE("https://api.qrserver.com/v1/create-qr-code/?size=150x150&amp;data=https://www.google.com/calendar/event?eid=Nm82NDlyaWt2ZnFrZzRwZWNyNGdtYmlia3MgNTMxODMyMGI2ODQ1NzZkY2U1YWJmMDhkYjU1ZTkxMjBiYjkwNDA2ZWY1NjBiOTI4MjBmNDBhZWQ3NDg1YjU1M0Bncm91cC5jYWxlbmRhci5nb29nbGU"&amp;"uY29t",1))</f>
        <v/>
      </c>
      <c r="D41" s="3" t="s">
        <v>79</v>
      </c>
      <c r="E41" s="1" t="str">
        <f>HYPERLINK("https://www.google.com/calendar/event?eid=Nm82NDlyaWt2ZnFrZzRwZWNyNGdtYmlia3MgNTMxODMyMGI2ODQ1NzZkY2U1YWJmMDhkYjU1ZTkxMjBiYjkwNDA2ZWY1NjBiOTI4MjBmNDBhZWQ3NDg1YjU1M0Bncm91cC5jYWxlbmRhci5nb29nbGUuY29t","photobooth printing Culver City")</f>
        <v>photobooth printing Culver City</v>
      </c>
    </row>
    <row r="42" ht="112.5" customHeight="1">
      <c r="A42" s="2" t="s">
        <v>66</v>
      </c>
      <c r="B42" s="2" t="s">
        <v>67</v>
      </c>
      <c r="C42" s="1" t="str">
        <f>HYPERLINK("https://www.google.com/calendar/event?eid=Z2c4MWtyYWg4Yzk1cW85NWU2YjkzMXM2dG8gNTMxODMyMGI2ODQ1NzZkY2U1YWJmMDhkYjU1ZTkxMjBiYjkwNDA2ZWY1NjBiOTI4MjBmNDBhZWQ3NDg1YjU1M0Bncm91cC5jYWxlbmRhci5nb29nbGUuY29t", IMAGE("https://api.qrserver.com/v1/create-qr-code/?size=150x150&amp;data=https://www.google.com/calendar/event?eid=Z2c4MWtyYWg4Yzk1cW85NWU2YjkzMXM2dG8gNTMxODMyMGI2ODQ1NzZkY2U1YWJmMDhkYjU1ZTkxMjBiYjkwNDA2ZWY1NjBiOTI4MjBmNDBhZWQ3NDg1YjU1M0Bncm91cC5jYWxlbmRhci5nb29nbGU"&amp;"uY29t",1))</f>
        <v/>
      </c>
      <c r="D42" s="3" t="s">
        <v>80</v>
      </c>
      <c r="E42" s="1" t="str">
        <f>HYPERLINK("https://www.google.com/calendar/event?eid=Z2c4MWtyYWg4Yzk1cW85NWU2YjkzMXM2dG8gNTMxODMyMGI2ODQ1NzZkY2U1YWJmMDhkYjU1ZTkxMjBiYjkwNDA2ZWY1NjBiOTI4MjBmNDBhZWQ3NDg1YjU1M0Bncm91cC5jYWxlbmRhci5nb29nbGUuY29t","photobooth printing Culver City")</f>
        <v>photobooth printing Culver City</v>
      </c>
    </row>
    <row r="43" ht="112.5" customHeight="1">
      <c r="A43" s="2" t="s">
        <v>66</v>
      </c>
      <c r="B43" s="2" t="s">
        <v>67</v>
      </c>
      <c r="C43" s="1" t="str">
        <f>HYPERLINK("https://www.google.com/calendar/event?eid=YXMwOG45OGg3bHY5cHZpbmdzdWxlYWpram8gNTMxODMyMGI2ODQ1NzZkY2U1YWJmMDhkYjU1ZTkxMjBiYjkwNDA2ZWY1NjBiOTI4MjBmNDBhZWQ3NDg1YjU1M0Bncm91cC5jYWxlbmRhci5nb29nbGUuY29t", IMAGE("https://api.qrserver.com/v1/create-qr-code/?size=150x150&amp;data=https://www.google.com/calendar/event?eid=YXMwOG45OGg3bHY5cHZpbmdzdWxlYWpram8gNTMxODMyMGI2ODQ1NzZkY2U1YWJmMDhkYjU1ZTkxMjBiYjkwNDA2ZWY1NjBiOTI4MjBmNDBhZWQ3NDg1YjU1M0Bncm91cC5jYWxlbmRhci5nb29nbGU"&amp;"uY29t",1))</f>
        <v/>
      </c>
      <c r="D43" s="3" t="s">
        <v>81</v>
      </c>
      <c r="E43" s="1" t="str">
        <f>HYPERLINK("https://www.google.com/calendar/event?eid=YXMwOG45OGg3bHY5cHZpbmdzdWxlYWpram8gNTMxODMyMGI2ODQ1NzZkY2U1YWJmMDhkYjU1ZTkxMjBiYjkwNDA2ZWY1NjBiOTI4MjBmNDBhZWQ3NDg1YjU1M0Bncm91cC5jYWxlbmRhci5nb29nbGUuY29t","photobooth printing Culver City")</f>
        <v>photobooth printing Culver City</v>
      </c>
    </row>
    <row r="44" ht="112.5" customHeight="1">
      <c r="A44" s="2" t="s">
        <v>66</v>
      </c>
      <c r="B44" s="2" t="s">
        <v>67</v>
      </c>
      <c r="C44" s="1" t="str">
        <f>HYPERLINK("https://www.google.com/calendar/event?eid=aHU2YnM4MWcxbm10NHJwOGhxdHA4ZGpuNTQgNTMxODMyMGI2ODQ1NzZkY2U1YWJmMDhkYjU1ZTkxMjBiYjkwNDA2ZWY1NjBiOTI4MjBmNDBhZWQ3NDg1YjU1M0Bncm91cC5jYWxlbmRhci5nb29nbGUuY29t", IMAGE("https://api.qrserver.com/v1/create-qr-code/?size=150x150&amp;data=https://www.google.com/calendar/event?eid=aHU2YnM4MWcxbm10NHJwOGhxdHA4ZGpuNTQgNTMxODMyMGI2ODQ1NzZkY2U1YWJmMDhkYjU1ZTkxMjBiYjkwNDA2ZWY1NjBiOTI4MjBmNDBhZWQ3NDg1YjU1M0Bncm91cC5jYWxlbmRhci5nb29nbGU"&amp;"uY29t",1))</f>
        <v/>
      </c>
      <c r="D44" s="3" t="s">
        <v>82</v>
      </c>
      <c r="E44" s="1" t="str">
        <f>HYPERLINK("https://www.google.com/calendar/event?eid=aHU2YnM4MWcxbm10NHJwOGhxdHA4ZGpuNTQgNTMxODMyMGI2ODQ1NzZkY2U1YWJmMDhkYjU1ZTkxMjBiYjkwNDA2ZWY1NjBiOTI4MjBmNDBhZWQ3NDg1YjU1M0Bncm91cC5jYWxlbmRhci5nb29nbGUuY29t","photobooth printing Culver City")</f>
        <v>photobooth printing Culver City</v>
      </c>
    </row>
    <row r="45" ht="112.5" customHeight="1">
      <c r="A45" s="2" t="s">
        <v>83</v>
      </c>
      <c r="B45" s="2" t="s">
        <v>1</v>
      </c>
      <c r="C45" s="1" t="str">
        <f>HYPERLINK("https://youtu.be/qmTd78qYxDw", IMAGE("https://api.qrserver.com/v1/create-qr-code/?size=150x150&amp;data=https://youtu.be/qmTd78qYxDw",1))</f>
        <v/>
      </c>
      <c r="D45" s="3" t="s">
        <v>84</v>
      </c>
      <c r="E45" s="1" t="str">
        <f>HYPERLINK("https://youtu.be/qmTd78qYxDw","photobooth printing Culver City")</f>
        <v>photobooth printing Culver City</v>
      </c>
    </row>
    <row r="46" ht="112.5" customHeight="1">
      <c r="A46" s="2" t="s">
        <v>83</v>
      </c>
      <c r="B46" s="2" t="s">
        <v>1</v>
      </c>
      <c r="C46" s="1" t="str">
        <f>HYPERLINK("https://youtu.be/zp4waK2lX_4", IMAGE("https://api.qrserver.com/v1/create-qr-code/?size=150x150&amp;data=https://youtu.be/zp4waK2lX_4",1))</f>
        <v/>
      </c>
      <c r="D46" s="3" t="s">
        <v>85</v>
      </c>
      <c r="E46" s="1" t="str">
        <f>HYPERLINK("https://youtu.be/zp4waK2lX_4","photobooth printing Culver City")</f>
        <v>photobooth printing Culver City</v>
      </c>
    </row>
    <row r="47" ht="112.5" customHeight="1">
      <c r="A47" s="2" t="s">
        <v>83</v>
      </c>
      <c r="B47" s="2" t="s">
        <v>1</v>
      </c>
      <c r="C47" s="1" t="str">
        <f>HYPERLINK("https://youtu.be/2-zmmguG0gY", IMAGE("https://api.qrserver.com/v1/create-qr-code/?size=150x150&amp;data=https://youtu.be/2-zmmguG0gY",1))</f>
        <v/>
      </c>
      <c r="D47" s="3" t="s">
        <v>86</v>
      </c>
      <c r="E47" s="1" t="str">
        <f>HYPERLINK("https://youtu.be/2-zmmguG0gY","photobooth printing Culver City")</f>
        <v>photobooth printing Culver City</v>
      </c>
    </row>
    <row r="48" ht="112.5" customHeight="1">
      <c r="A48" s="2" t="s">
        <v>83</v>
      </c>
      <c r="B48" s="2" t="s">
        <v>1</v>
      </c>
      <c r="C48" s="1" t="str">
        <f>HYPERLINK("https://youtu.be/ZE24djUV0Jk", IMAGE("https://api.qrserver.com/v1/create-qr-code/?size=150x150&amp;data=https://youtu.be/ZE24djUV0Jk",1))</f>
        <v/>
      </c>
      <c r="D48" s="3" t="s">
        <v>87</v>
      </c>
      <c r="E48" s="1" t="str">
        <f>HYPERLINK("https://youtu.be/ZE24djUV0Jk","photobooth printing Culver City")</f>
        <v>photobooth printing Culver City</v>
      </c>
    </row>
    <row r="49" ht="112.5" customHeight="1">
      <c r="A49" s="2" t="s">
        <v>83</v>
      </c>
      <c r="B49" s="2" t="s">
        <v>1</v>
      </c>
      <c r="C49" s="1" t="str">
        <f>HYPERLINK("https://youtu.be/3AjCF0_H6pI", IMAGE("https://api.qrserver.com/v1/create-qr-code/?size=150x150&amp;data=https://youtu.be/3AjCF0_H6pI",1))</f>
        <v/>
      </c>
      <c r="D49" s="3" t="s">
        <v>88</v>
      </c>
      <c r="E49" s="1" t="str">
        <f>HYPERLINK("https://youtu.be/3AjCF0_H6pI","photobooth printing Culver City")</f>
        <v>photobooth printing Culver City</v>
      </c>
    </row>
    <row r="50" ht="112.5" customHeight="1">
      <c r="A50" s="2" t="s">
        <v>89</v>
      </c>
      <c r="B50" s="2" t="s">
        <v>90</v>
      </c>
      <c r="C50" s="1" t="str">
        <f>HYPERLINK("https://docs.google.com/spreadsheets/d/1IVlJBDzgecPWO2M8vCc6m0W4doK4DkcISpo6PYsjJy0/edit#gid=0", IMAGE("https://api.qrserver.com/v1/create-qr-code/?size=150x150&amp;data=https://docs.google.com/spreadsheets/d/1IVlJBDzgecPWO2M8vCc6m0W4doK4DkcISpo6PYsjJy0/edit#gid=0",1))</f>
        <v/>
      </c>
      <c r="D50" s="3" t="s">
        <v>91</v>
      </c>
      <c r="E50" s="1" t="str">
        <f>HYPERLINK("https://docs.google.com/spreadsheets/d/1IVlJBDzgecPWO2M8vCc6m0W4doK4DkcISpo6PYsjJy0/edit#gid=0","photobooth printing Culver City Sheet1")</f>
        <v>photobooth printing Culver City Sheet1</v>
      </c>
    </row>
    <row r="51" ht="112.5" customHeight="1">
      <c r="A51" s="2" t="s">
        <v>89</v>
      </c>
      <c r="B51" s="2" t="s">
        <v>92</v>
      </c>
      <c r="C51" s="1" t="str">
        <f>HYPERLINK("https://docs.google.com/spreadsheets/d/1IVlJBDzgecPWO2M8vCc6m0W4doK4DkcISpo6PYsjJy0/edit#gid=1406468298", IMAGE("https://api.qrserver.com/v1/create-qr-code/?size=150x150&amp;data=https://docs.google.com/spreadsheets/d/1IVlJBDzgecPWO2M8vCc6m0W4doK4DkcISpo6PYsjJy0/edit#gid=1406468298",1))</f>
        <v/>
      </c>
      <c r="D51" s="3" t="s">
        <v>93</v>
      </c>
      <c r="E51" s="1" t="str">
        <f>HYPERLINK("https://docs.google.com/spreadsheets/d/1IVlJBDzgecPWO2M8vCc6m0W4doK4DkcISpo6PYsjJy0/edit#gid=1406468298","photobooth printing Culver City Keywords")</f>
        <v>photobooth printing Culver City Keywords</v>
      </c>
    </row>
    <row r="52" ht="112.5" customHeight="1">
      <c r="A52" s="2" t="s">
        <v>89</v>
      </c>
      <c r="B52" s="2" t="s">
        <v>94</v>
      </c>
      <c r="C52" s="1" t="str">
        <f>HYPERLINK("https://docs.google.com/spreadsheets/d/1IVlJBDzgecPWO2M8vCc6m0W4doK4DkcISpo6PYsjJy0/edit#gid=145900962", IMAGE("https://api.qrserver.com/v1/create-qr-code/?size=150x150&amp;data=https://docs.google.com/spreadsheets/d/1IVlJBDzgecPWO2M8vCc6m0W4doK4DkcISpo6PYsjJy0/edit#gid=145900962",1))</f>
        <v/>
      </c>
      <c r="D52" s="3" t="s">
        <v>95</v>
      </c>
      <c r="E52" s="1" t="str">
        <f>HYPERLINK("https://docs.google.com/spreadsheets/d/1IVlJBDzgecPWO2M8vCc6m0W4doK4DkcISpo6PYsjJy0/edit#gid=145900962","photobooth printing Culver City Content")</f>
        <v>photobooth printing Culver City Content</v>
      </c>
    </row>
    <row r="53" ht="112.5" customHeight="1">
      <c r="A53" s="2" t="s">
        <v>89</v>
      </c>
      <c r="B53" s="2" t="s">
        <v>96</v>
      </c>
      <c r="C53" s="1" t="str">
        <f>HYPERLINK("https://docs.google.com/spreadsheets/d/1IVlJBDzgecPWO2M8vCc6m0W4doK4DkcISpo6PYsjJy0/edit#gid=1530633280", IMAGE("https://api.qrserver.com/v1/create-qr-code/?size=150x150&amp;data=https://docs.google.com/spreadsheets/d/1IVlJBDzgecPWO2M8vCc6m0W4doK4DkcISpo6PYsjJy0/edit#gid=1530633280",1))</f>
        <v/>
      </c>
      <c r="D53" s="3" t="s">
        <v>97</v>
      </c>
      <c r="E53" s="1" t="str">
        <f>HYPERLINK("https://docs.google.com/spreadsheets/d/1IVlJBDzgecPWO2M8vCc6m0W4doK4DkcISpo6PYsjJy0/edit#gid=1530633280","photobooth printing Culver City Calendar Events")</f>
        <v>photobooth printing Culver City Calendar Events</v>
      </c>
    </row>
    <row r="54" ht="112.5" customHeight="1">
      <c r="A54" s="2" t="s">
        <v>89</v>
      </c>
      <c r="B54" s="2" t="s">
        <v>98</v>
      </c>
      <c r="C54" s="1" t="str">
        <f>HYPERLINK("https://docs.google.com/spreadsheets/d/1IVlJBDzgecPWO2M8vCc6m0W4doK4DkcISpo6PYsjJy0/edit#gid=895211540", IMAGE("https://api.qrserver.com/v1/create-qr-code/?size=150x150&amp;data=https://docs.google.com/spreadsheets/d/1IVlJBDzgecPWO2M8vCc6m0W4doK4DkcISpo6PYsjJy0/edit#gid=895211540",1))</f>
        <v/>
      </c>
      <c r="D54" s="3" t="s">
        <v>99</v>
      </c>
      <c r="E54" s="1" t="str">
        <f>HYPERLINK("https://docs.google.com/spreadsheets/d/1IVlJBDzgecPWO2M8vCc6m0W4doK4DkcISpo6PYsjJy0/edit#gid=895211540","photobooth printing Culver City RSS Feeds")</f>
        <v>photobooth printing Culver City RSS Feeds</v>
      </c>
    </row>
    <row r="55">
      <c r="A55" s="2" t="s">
        <v>100</v>
      </c>
      <c r="B55" s="2" t="s">
        <v>101</v>
      </c>
      <c r="D55" s="3" t="s">
        <v>102</v>
      </c>
      <c r="E55" s="1" t="str">
        <f>HYPERLINK("https://drive.google.com/drive/folders/135B64-UnUx8Oh9-2NXsnF5rml8pxjOUj?usp=sharing","photobooth printing Culver City HTML")</f>
        <v>photobooth printing Culver City HTML</v>
      </c>
    </row>
    <row r="56">
      <c r="A56" s="2" t="s">
        <v>103</v>
      </c>
      <c r="B56" s="2" t="s">
        <v>104</v>
      </c>
      <c r="D56" s="3" t="s">
        <v>105</v>
      </c>
      <c r="E56" s="1" t="str">
        <f>HYPERLINK("https://drive.google.com/file/d/1YkBM6LrFg7MIY1refPTS577YmCgL5K4m/view?usp=sharing","photobooth printing Culver City.html")</f>
        <v>photobooth printing Culver City.html</v>
      </c>
    </row>
    <row r="57">
      <c r="A57" s="2" t="s">
        <v>106</v>
      </c>
      <c r="B57" s="2" t="s">
        <v>107</v>
      </c>
      <c r="D57" s="3" t="s">
        <v>108</v>
      </c>
      <c r="E57" s="1" t="str">
        <f>HYPERLINK("https://drive.google.com/drive/folders/1zzQhvomKXRV7x2RuLs-FlOQdV4DEkZWb?usp=sharing","photobooth printing Culver City MSFT")</f>
        <v>photobooth printing Culver City MSFT</v>
      </c>
    </row>
    <row r="58">
      <c r="A58" s="2" t="s">
        <v>48</v>
      </c>
      <c r="B58" s="2" t="s">
        <v>109</v>
      </c>
      <c r="D58" s="3" t="s">
        <v>110</v>
      </c>
      <c r="E58" s="1" t="str">
        <f t="shared" ref="E58:E60" si="4">HYPERLINK("https://docs.google.com/document/d/1dfVSOIo1IPLBYklqllevXSMLU5raGKSrHLIsiBfnGIE/edit?usp=sharing","rental photo booths Culver City")</f>
        <v>rental photo booths Culver City</v>
      </c>
    </row>
    <row r="59">
      <c r="A59" s="2" t="s">
        <v>50</v>
      </c>
      <c r="B59" s="2" t="s">
        <v>111</v>
      </c>
      <c r="D59" s="3" t="s">
        <v>112</v>
      </c>
      <c r="E59" s="1" t="str">
        <f t="shared" si="4"/>
        <v>rental photo booths Culver City</v>
      </c>
    </row>
    <row r="60">
      <c r="A60" s="2" t="s">
        <v>52</v>
      </c>
      <c r="B60" s="2" t="s">
        <v>113</v>
      </c>
      <c r="D60" s="3" t="s">
        <v>114</v>
      </c>
      <c r="E60" s="1" t="str">
        <f t="shared" si="4"/>
        <v>rental photo booths Culver City</v>
      </c>
    </row>
    <row r="61">
      <c r="A61" s="2" t="s">
        <v>48</v>
      </c>
      <c r="B61" s="2" t="s">
        <v>1</v>
      </c>
      <c r="D61" s="3" t="s">
        <v>115</v>
      </c>
      <c r="E61" s="1" t="str">
        <f t="shared" ref="E61:E63" si="5">HYPERLINK("https://docs.google.com/document/d/1Z-NsyWlt-SgPJafr-NXWAvxyHMAslGvfcWI3WgpxKNs/edit?usp=sharing","photobooth printing Culver City")</f>
        <v>photobooth printing Culver City</v>
      </c>
    </row>
    <row r="62">
      <c r="A62" s="2" t="s">
        <v>50</v>
      </c>
      <c r="B62" s="2" t="s">
        <v>33</v>
      </c>
      <c r="D62" s="3" t="s">
        <v>116</v>
      </c>
      <c r="E62" s="1" t="str">
        <f t="shared" si="5"/>
        <v>photobooth printing Culver City</v>
      </c>
    </row>
    <row r="63">
      <c r="A63" s="2" t="s">
        <v>52</v>
      </c>
      <c r="B63" s="2" t="s">
        <v>36</v>
      </c>
      <c r="D63" s="3" t="s">
        <v>117</v>
      </c>
      <c r="E63" s="1" t="str">
        <f t="shared" si="5"/>
        <v>photobooth printing Culver City</v>
      </c>
    </row>
    <row r="64">
      <c r="A64" s="2" t="s">
        <v>48</v>
      </c>
      <c r="B64" s="2" t="s">
        <v>118</v>
      </c>
      <c r="D64" s="3" t="s">
        <v>119</v>
      </c>
      <c r="E64" s="1" t="str">
        <f t="shared" ref="E64:E66" si="6">HYPERLINK("https://docs.google.com/document/d/1BVi5J250knGyPL5FUFcqVTlynmjcNCM8mfvcfBhaIxw/edit?usp=sharing","rent photo booth Culver City")</f>
        <v>rent photo booth Culver City</v>
      </c>
    </row>
    <row r="65">
      <c r="A65" s="2" t="s">
        <v>50</v>
      </c>
      <c r="B65" s="2" t="s">
        <v>120</v>
      </c>
      <c r="D65" s="3" t="s">
        <v>121</v>
      </c>
      <c r="E65" s="1" t="str">
        <f t="shared" si="6"/>
        <v>rent photo booth Culver City</v>
      </c>
    </row>
    <row r="66">
      <c r="A66" s="2" t="s">
        <v>52</v>
      </c>
      <c r="B66" s="2" t="s">
        <v>122</v>
      </c>
      <c r="D66" s="3" t="s">
        <v>123</v>
      </c>
      <c r="E66" s="1" t="str">
        <f t="shared" si="6"/>
        <v>rent photo booth Culver City</v>
      </c>
    </row>
    <row r="67">
      <c r="A67" s="2" t="s">
        <v>124</v>
      </c>
      <c r="B67" s="2" t="s">
        <v>1</v>
      </c>
      <c r="D67" s="3" t="s">
        <v>47</v>
      </c>
      <c r="E67" s="1" t="str">
        <f>HYPERLINK("https://sites.google.com/view/culvercityphotoboothrentals","photobooth printing Culver City")</f>
        <v>photobooth printing Culver City</v>
      </c>
    </row>
    <row r="68">
      <c r="A68" s="2" t="s">
        <v>124</v>
      </c>
      <c r="B68" s="2" t="s">
        <v>1</v>
      </c>
      <c r="D68" s="3" t="s">
        <v>125</v>
      </c>
      <c r="E68" s="1" t="str">
        <f>HYPERLINK("https://sites.google.com/view/culvercityphotoboothrentals/culver-city-photo-booths","photobooth printing Culver City")</f>
        <v>photobooth printing Culver City</v>
      </c>
    </row>
    <row r="69">
      <c r="A69" s="2" t="s">
        <v>124</v>
      </c>
      <c r="B69" s="2" t="s">
        <v>1</v>
      </c>
      <c r="D69" s="3" t="s">
        <v>126</v>
      </c>
      <c r="E69" s="1" t="str">
        <f>HYPERLINK("https://sites.google.com/view/photobooth-rental-culver-city/home","photobooth printing Culver City")</f>
        <v>photobooth printing Culver City</v>
      </c>
    </row>
    <row r="70">
      <c r="A70" s="2" t="s">
        <v>124</v>
      </c>
      <c r="B70" s="2" t="s">
        <v>1</v>
      </c>
      <c r="D70" s="3" t="s">
        <v>127</v>
      </c>
      <c r="E70" s="1" t="str">
        <f>HYPERLINK("https://sites.google.com/view/photobooth-rental-culver-city/culver-city-photo-booths","photobooth printing Culver City")</f>
        <v>photobooth printing Culver City</v>
      </c>
    </row>
    <row r="71">
      <c r="A71" s="2" t="s">
        <v>124</v>
      </c>
      <c r="B71" s="2" t="s">
        <v>1</v>
      </c>
      <c r="D71" s="3" t="s">
        <v>128</v>
      </c>
      <c r="E71" s="1" t="str">
        <f>HYPERLINK("https://sites.google.com/view/photobooth-rental-culver-city/video-booth-rentals-culver-city","photobooth printing Culver City")</f>
        <v>photobooth printing Culver City</v>
      </c>
    </row>
    <row r="72">
      <c r="A72" s="2" t="s">
        <v>48</v>
      </c>
      <c r="B72" s="2" t="s">
        <v>129</v>
      </c>
      <c r="D72" s="3" t="s">
        <v>130</v>
      </c>
      <c r="E72" s="1" t="str">
        <f t="shared" ref="E72:E74" si="7">HYPERLINK("https://docs.google.com/document/d/1JWI4hH4ECa3yAELWWJWD3IuzT7Gbpm6i_t4OzdzzpNc/edit?usp=sharing","Culver City photo booth")</f>
        <v>Culver City photo booth</v>
      </c>
    </row>
    <row r="73">
      <c r="A73" s="2" t="s">
        <v>50</v>
      </c>
      <c r="B73" s="2" t="s">
        <v>131</v>
      </c>
      <c r="D73" s="3" t="s">
        <v>132</v>
      </c>
      <c r="E73" s="1" t="str">
        <f t="shared" si="7"/>
        <v>Culver City photo booth</v>
      </c>
    </row>
    <row r="74">
      <c r="A74" s="2" t="s">
        <v>52</v>
      </c>
      <c r="B74" s="2" t="s">
        <v>133</v>
      </c>
      <c r="D74" s="3" t="s">
        <v>134</v>
      </c>
      <c r="E74" s="1" t="str">
        <f t="shared" si="7"/>
        <v>Culver City photo booth</v>
      </c>
    </row>
    <row r="75">
      <c r="A75" s="2" t="s">
        <v>48</v>
      </c>
      <c r="B75" s="2" t="s">
        <v>135</v>
      </c>
      <c r="D75" s="3" t="s">
        <v>136</v>
      </c>
      <c r="E75" s="1" t="str">
        <f t="shared" ref="E75:E77" si="8">HYPERLINK("https://docs.google.com/document/d/1PffKc7FlG0va1AUWiXYkR6VO_kieBvZ4QARXrBZwLIQ/edit?usp=sharing","photobooth rental Culver City")</f>
        <v>photobooth rental Culver City</v>
      </c>
    </row>
    <row r="76">
      <c r="A76" s="2" t="s">
        <v>50</v>
      </c>
      <c r="B76" s="2" t="s">
        <v>137</v>
      </c>
      <c r="D76" s="3" t="s">
        <v>138</v>
      </c>
      <c r="E76" s="1" t="str">
        <f t="shared" si="8"/>
        <v>photobooth rental Culver City</v>
      </c>
    </row>
    <row r="77">
      <c r="A77" s="2" t="s">
        <v>52</v>
      </c>
      <c r="B77" s="2" t="s">
        <v>139</v>
      </c>
      <c r="D77" s="3" t="s">
        <v>140</v>
      </c>
      <c r="E77" s="1" t="str">
        <f t="shared" si="8"/>
        <v>photobooth rental Culver City</v>
      </c>
    </row>
    <row r="78">
      <c r="A78" s="2" t="s">
        <v>48</v>
      </c>
      <c r="B78" s="2" t="s">
        <v>141</v>
      </c>
      <c r="D78" s="3" t="s">
        <v>142</v>
      </c>
      <c r="E78" s="1" t="str">
        <f t="shared" ref="E78:E80" si="9">HYPERLINK("https://docs.google.com/document/d/1t1D_1c2RX4PjiuIY58FWXIXn5aUJZBpGWjTl85Hi0CI/edit?usp=sharing","photo booth with backdrop Culver City")</f>
        <v>photo booth with backdrop Culver City</v>
      </c>
    </row>
    <row r="79">
      <c r="A79" s="2" t="s">
        <v>50</v>
      </c>
      <c r="B79" s="2" t="s">
        <v>143</v>
      </c>
      <c r="D79" s="3" t="s">
        <v>144</v>
      </c>
      <c r="E79" s="1" t="str">
        <f t="shared" si="9"/>
        <v>photo booth with backdrop Culver City</v>
      </c>
    </row>
    <row r="80">
      <c r="A80" s="2" t="s">
        <v>52</v>
      </c>
      <c r="B80" s="2" t="s">
        <v>145</v>
      </c>
      <c r="D80" s="3" t="s">
        <v>146</v>
      </c>
      <c r="E80" s="1" t="str">
        <f t="shared" si="9"/>
        <v>photo booth with backdrop Culver City</v>
      </c>
    </row>
    <row r="81">
      <c r="A81" s="2" t="s">
        <v>124</v>
      </c>
      <c r="B81" s="2" t="s">
        <v>1</v>
      </c>
      <c r="D81" s="3" t="s">
        <v>47</v>
      </c>
      <c r="E81" s="1" t="str">
        <f>HYPERLINK("https://sites.google.com/view/culvercityphotoboothrentals","photobooth printing Culver City")</f>
        <v>photobooth printing Culver City</v>
      </c>
    </row>
    <row r="82">
      <c r="A82" s="2" t="s">
        <v>124</v>
      </c>
      <c r="B82" s="2" t="s">
        <v>1</v>
      </c>
      <c r="D82" s="3" t="s">
        <v>125</v>
      </c>
      <c r="E82" s="1" t="str">
        <f>HYPERLINK("https://sites.google.com/view/culvercityphotoboothrentals/culver-city-photo-booths","photobooth printing Culver City")</f>
        <v>photobooth printing Culver City</v>
      </c>
    </row>
    <row r="83">
      <c r="A83" s="2" t="s">
        <v>124</v>
      </c>
      <c r="B83" s="2" t="s">
        <v>1</v>
      </c>
      <c r="D83" s="3" t="s">
        <v>126</v>
      </c>
      <c r="E83" s="1" t="str">
        <f>HYPERLINK("https://sites.google.com/view/photobooth-rental-culver-city/home","photobooth printing Culver City")</f>
        <v>photobooth printing Culver City</v>
      </c>
    </row>
    <row r="84">
      <c r="A84" s="2" t="s">
        <v>124</v>
      </c>
      <c r="B84" s="2" t="s">
        <v>1</v>
      </c>
      <c r="D84" s="3" t="s">
        <v>127</v>
      </c>
      <c r="E84" s="1" t="str">
        <f>HYPERLINK("https://sites.google.com/view/photobooth-rental-culver-city/culver-city-photo-booths","photobooth printing Culver City")</f>
        <v>photobooth printing Culver City</v>
      </c>
    </row>
    <row r="85">
      <c r="A85" s="2" t="s">
        <v>124</v>
      </c>
      <c r="B85" s="2" t="s">
        <v>1</v>
      </c>
      <c r="D85" s="3" t="s">
        <v>128</v>
      </c>
      <c r="E85" s="1" t="str">
        <f>HYPERLINK("https://sites.google.com/view/photobooth-rental-culver-city/video-booth-rentals-culver-city","photobooth printing Culver City")</f>
        <v>photobooth printing Culver City</v>
      </c>
    </row>
    <row r="86">
      <c r="A86" s="2" t="s">
        <v>48</v>
      </c>
      <c r="B86" s="2" t="s">
        <v>147</v>
      </c>
      <c r="D86" s="3" t="s">
        <v>148</v>
      </c>
      <c r="E86" s="1" t="str">
        <f t="shared" ref="E86:E88" si="10">HYPERLINK("https://docs.google.com/document/d/1vuVRbjep-xfRrEfrY_4cU9FN3UbJMVRVaQpGKRKBUWo/edit?usp=sharing","renting a photo booth near Culver City")</f>
        <v>renting a photo booth near Culver City</v>
      </c>
    </row>
    <row r="87">
      <c r="A87" s="2" t="s">
        <v>50</v>
      </c>
      <c r="B87" s="2" t="s">
        <v>149</v>
      </c>
      <c r="D87" s="3" t="s">
        <v>150</v>
      </c>
      <c r="E87" s="1" t="str">
        <f t="shared" si="10"/>
        <v>renting a photo booth near Culver City</v>
      </c>
    </row>
    <row r="88">
      <c r="A88" s="2" t="s">
        <v>52</v>
      </c>
      <c r="B88" s="2" t="s">
        <v>151</v>
      </c>
      <c r="D88" s="3" t="s">
        <v>152</v>
      </c>
      <c r="E88" s="1" t="str">
        <f t="shared" si="10"/>
        <v>renting a photo booth near Culver City</v>
      </c>
    </row>
    <row r="89">
      <c r="A89" s="2" t="s">
        <v>48</v>
      </c>
      <c r="B89" s="2" t="s">
        <v>153</v>
      </c>
      <c r="D89" s="3" t="s">
        <v>154</v>
      </c>
      <c r="E89" s="1" t="str">
        <f t="shared" ref="E89:E91" si="11">HYPERLINK("https://docs.google.com/document/d/1Nx3D5OD4wCMW2Ue7FxsMbpEhUZid1BJtzzWYPF6fUcs/edit?usp=sharing","photo booth rental Culver City")</f>
        <v>photo booth rental Culver City</v>
      </c>
    </row>
    <row r="90">
      <c r="A90" s="2" t="s">
        <v>50</v>
      </c>
      <c r="B90" s="2" t="s">
        <v>155</v>
      </c>
      <c r="D90" s="3" t="s">
        <v>156</v>
      </c>
      <c r="E90" s="1" t="str">
        <f t="shared" si="11"/>
        <v>photo booth rental Culver City</v>
      </c>
    </row>
    <row r="91">
      <c r="A91" s="2" t="s">
        <v>52</v>
      </c>
      <c r="B91" s="2" t="s">
        <v>157</v>
      </c>
      <c r="D91" s="3" t="s">
        <v>158</v>
      </c>
      <c r="E91" s="1" t="str">
        <f t="shared" si="11"/>
        <v>photo booth rental Culver City</v>
      </c>
    </row>
    <row r="92">
      <c r="A92" s="2" t="s">
        <v>48</v>
      </c>
      <c r="B92" s="2" t="s">
        <v>159</v>
      </c>
      <c r="D92" s="3" t="s">
        <v>160</v>
      </c>
      <c r="E92" s="1" t="str">
        <f t="shared" ref="E92:E94" si="12">HYPERLINK("https://docs.google.com/document/d/19wuvfXyX_kq9QmrKhgK5hQv5vhlpfXwjaMMp8rnziQo/edit?usp=sharing","rental a photo booth Culver City")</f>
        <v>rental a photo booth Culver City</v>
      </c>
    </row>
    <row r="93">
      <c r="A93" s="2" t="s">
        <v>50</v>
      </c>
      <c r="B93" s="2" t="s">
        <v>161</v>
      </c>
      <c r="D93" s="3" t="s">
        <v>162</v>
      </c>
      <c r="E93" s="1" t="str">
        <f t="shared" si="12"/>
        <v>rental a photo booth Culver City</v>
      </c>
    </row>
    <row r="94">
      <c r="A94" s="2" t="s">
        <v>52</v>
      </c>
      <c r="B94" s="2" t="s">
        <v>163</v>
      </c>
      <c r="D94" s="3" t="s">
        <v>164</v>
      </c>
      <c r="E94" s="1" t="str">
        <f t="shared" si="12"/>
        <v>rental a photo booth Culver City</v>
      </c>
    </row>
    <row r="95">
      <c r="A95" s="2" t="s">
        <v>124</v>
      </c>
      <c r="B95" s="2" t="s">
        <v>1</v>
      </c>
      <c r="D95" s="3" t="s">
        <v>47</v>
      </c>
      <c r="E95" s="1" t="str">
        <f>HYPERLINK("https://sites.google.com/view/culvercityphotoboothrentals","photobooth printing Culver City")</f>
        <v>photobooth printing Culver City</v>
      </c>
    </row>
    <row r="96">
      <c r="A96" s="2" t="s">
        <v>124</v>
      </c>
      <c r="B96" s="2" t="s">
        <v>1</v>
      </c>
      <c r="D96" s="3" t="s">
        <v>125</v>
      </c>
      <c r="E96" s="1" t="str">
        <f>HYPERLINK("https://sites.google.com/view/culvercityphotoboothrentals/culver-city-photo-booths","photobooth printing Culver City")</f>
        <v>photobooth printing Culver City</v>
      </c>
    </row>
    <row r="97">
      <c r="A97" s="2" t="s">
        <v>124</v>
      </c>
      <c r="B97" s="2" t="s">
        <v>1</v>
      </c>
      <c r="D97" s="3" t="s">
        <v>126</v>
      </c>
      <c r="E97" s="1" t="str">
        <f>HYPERLINK("https://sites.google.com/view/photobooth-rental-culver-city/home","photobooth printing Culver City")</f>
        <v>photobooth printing Culver City</v>
      </c>
    </row>
    <row r="98">
      <c r="A98" s="2" t="s">
        <v>124</v>
      </c>
      <c r="B98" s="2" t="s">
        <v>1</v>
      </c>
      <c r="D98" s="3" t="s">
        <v>127</v>
      </c>
      <c r="E98" s="1" t="str">
        <f>HYPERLINK("https://sites.google.com/view/photobooth-rental-culver-city/culver-city-photo-booths","photobooth printing Culver City")</f>
        <v>photobooth printing Culver City</v>
      </c>
    </row>
    <row r="99">
      <c r="A99" s="2" t="s">
        <v>124</v>
      </c>
      <c r="B99" s="2" t="s">
        <v>1</v>
      </c>
      <c r="D99" s="3" t="s">
        <v>128</v>
      </c>
      <c r="E99" s="1" t="str">
        <f>HYPERLINK("https://sites.google.com/view/photobooth-rental-culver-city/video-booth-rentals-culver-city","photobooth printing Culver City")</f>
        <v>photobooth printing Culver City</v>
      </c>
    </row>
    <row r="100">
      <c r="A100" s="2" t="s">
        <v>48</v>
      </c>
      <c r="B100" s="2" t="s">
        <v>135</v>
      </c>
      <c r="D100" s="3" t="s">
        <v>165</v>
      </c>
      <c r="E100" s="1" t="str">
        <f t="shared" ref="E100:E102" si="13">HYPERLINK("https://docs.google.com/document/d/1FXe59LBlCXj4Xi4pq3h2SkGJe_kRRQw6YiFMqGbsBHk/edit?usp=sharing","photobooth rental Culver City")</f>
        <v>photobooth rental Culver City</v>
      </c>
    </row>
    <row r="101">
      <c r="A101" s="2" t="s">
        <v>50</v>
      </c>
      <c r="B101" s="2" t="s">
        <v>137</v>
      </c>
      <c r="D101" s="3" t="s">
        <v>166</v>
      </c>
      <c r="E101" s="1" t="str">
        <f t="shared" si="13"/>
        <v>photobooth rental Culver City</v>
      </c>
    </row>
    <row r="102">
      <c r="A102" s="2" t="s">
        <v>52</v>
      </c>
      <c r="B102" s="2" t="s">
        <v>139</v>
      </c>
      <c r="D102" s="3" t="s">
        <v>167</v>
      </c>
      <c r="E102" s="1" t="str">
        <f t="shared" si="13"/>
        <v>photobooth rental Culver City</v>
      </c>
    </row>
    <row r="103">
      <c r="A103" s="2" t="s">
        <v>48</v>
      </c>
      <c r="B103" s="2" t="s">
        <v>168</v>
      </c>
      <c r="D103" s="3" t="s">
        <v>169</v>
      </c>
      <c r="E103" s="1" t="str">
        <f t="shared" ref="E103:E105" si="14">HYPERLINK("https://docs.google.com/document/d/1PGqz94k06S4-AOPvCGStpxtT_WI-g_DU5o_g9mXVMzM/edit?usp=sharing","photo booth for rent Culver City")</f>
        <v>photo booth for rent Culver City</v>
      </c>
    </row>
    <row r="104">
      <c r="A104" s="2" t="s">
        <v>50</v>
      </c>
      <c r="B104" s="2" t="s">
        <v>170</v>
      </c>
      <c r="D104" s="3" t="s">
        <v>171</v>
      </c>
      <c r="E104" s="1" t="str">
        <f t="shared" si="14"/>
        <v>photo booth for rent Culver City</v>
      </c>
    </row>
    <row r="105">
      <c r="A105" s="2" t="s">
        <v>52</v>
      </c>
      <c r="B105" s="2" t="s">
        <v>172</v>
      </c>
      <c r="D105" s="3" t="s">
        <v>173</v>
      </c>
      <c r="E105" s="1" t="str">
        <f t="shared" si="14"/>
        <v>photo booth for rent Culver City</v>
      </c>
    </row>
    <row r="106">
      <c r="A106" s="2" t="s">
        <v>48</v>
      </c>
      <c r="B106" s="2" t="s">
        <v>174</v>
      </c>
      <c r="D106" s="3" t="s">
        <v>175</v>
      </c>
      <c r="E106" s="1" t="str">
        <f t="shared" ref="E106:E108" si="15">HYPERLINK("https://docs.google.com/document/d/1FO6d64hE6GxBiTB3s2S8Ppp1HhVmPcdYh5t2EWJBBv8/edit?usp=sharing","renting a photo booth Culver City")</f>
        <v>renting a photo booth Culver City</v>
      </c>
    </row>
    <row r="107">
      <c r="A107" s="2" t="s">
        <v>50</v>
      </c>
      <c r="B107" s="2" t="s">
        <v>176</v>
      </c>
      <c r="D107" s="3" t="s">
        <v>177</v>
      </c>
      <c r="E107" s="1" t="str">
        <f t="shared" si="15"/>
        <v>renting a photo booth Culver City</v>
      </c>
    </row>
    <row r="108">
      <c r="A108" s="2" t="s">
        <v>52</v>
      </c>
      <c r="B108" s="2" t="s">
        <v>178</v>
      </c>
      <c r="D108" s="3" t="s">
        <v>179</v>
      </c>
      <c r="E108" s="1" t="str">
        <f t="shared" si="15"/>
        <v>renting a photo booth Culver City</v>
      </c>
    </row>
    <row r="109">
      <c r="A109" s="2" t="s">
        <v>124</v>
      </c>
      <c r="B109" s="2" t="s">
        <v>1</v>
      </c>
      <c r="D109" s="3" t="s">
        <v>47</v>
      </c>
      <c r="E109" s="1" t="str">
        <f>HYPERLINK("https://sites.google.com/view/culvercityphotoboothrentals","photobooth printing Culver City")</f>
        <v>photobooth printing Culver City</v>
      </c>
    </row>
    <row r="110">
      <c r="A110" s="2" t="s">
        <v>124</v>
      </c>
      <c r="B110" s="2" t="s">
        <v>1</v>
      </c>
      <c r="D110" s="3" t="s">
        <v>125</v>
      </c>
      <c r="E110" s="1" t="str">
        <f>HYPERLINK("https://sites.google.com/view/culvercityphotoboothrentals/culver-city-photo-booths","photobooth printing Culver City")</f>
        <v>photobooth printing Culver City</v>
      </c>
    </row>
    <row r="111">
      <c r="A111" s="2" t="s">
        <v>124</v>
      </c>
      <c r="B111" s="2" t="s">
        <v>1</v>
      </c>
      <c r="D111" s="3" t="s">
        <v>126</v>
      </c>
      <c r="E111" s="1" t="str">
        <f>HYPERLINK("https://sites.google.com/view/photobooth-rental-culver-city/home","photobooth printing Culver City")</f>
        <v>photobooth printing Culver City</v>
      </c>
    </row>
    <row r="112">
      <c r="A112" s="2" t="s">
        <v>124</v>
      </c>
      <c r="B112" s="2" t="s">
        <v>1</v>
      </c>
      <c r="D112" s="3" t="s">
        <v>127</v>
      </c>
      <c r="E112" s="1" t="str">
        <f>HYPERLINK("https://sites.google.com/view/photobooth-rental-culver-city/culver-city-photo-booths","photobooth printing Culver City")</f>
        <v>photobooth printing Culver City</v>
      </c>
    </row>
    <row r="113">
      <c r="A113" s="2" t="s">
        <v>124</v>
      </c>
      <c r="B113" s="2" t="s">
        <v>1</v>
      </c>
      <c r="D113" s="3" t="s">
        <v>128</v>
      </c>
      <c r="E113" s="1" t="str">
        <f>HYPERLINK("https://sites.google.com/view/photobooth-rental-culver-city/video-booth-rentals-culver-city","photobooth printing Culver City")</f>
        <v>photobooth printing Culver City</v>
      </c>
    </row>
    <row r="114">
      <c r="A114" s="2" t="s">
        <v>48</v>
      </c>
      <c r="B114" s="2" t="s">
        <v>153</v>
      </c>
      <c r="D114" s="3" t="s">
        <v>180</v>
      </c>
      <c r="E114" s="1" t="str">
        <f t="shared" ref="E114:E116" si="16">HYPERLINK("https://docs.google.com/document/d/1FvXRiG5l3T9IDarc5K__paYaXLqTH0_7knsIPW1AbIs/edit?usp=sharing","photo booth rental Culver City")</f>
        <v>photo booth rental Culver City</v>
      </c>
    </row>
    <row r="115">
      <c r="A115" s="2" t="s">
        <v>50</v>
      </c>
      <c r="B115" s="2" t="s">
        <v>155</v>
      </c>
      <c r="D115" s="3" t="s">
        <v>181</v>
      </c>
      <c r="E115" s="1" t="str">
        <f t="shared" si="16"/>
        <v>photo booth rental Culver City</v>
      </c>
    </row>
    <row r="116">
      <c r="A116" s="2" t="s">
        <v>52</v>
      </c>
      <c r="B116" s="2" t="s">
        <v>157</v>
      </c>
      <c r="D116" s="3" t="s">
        <v>182</v>
      </c>
      <c r="E116" s="1" t="str">
        <f t="shared" si="16"/>
        <v>photo booth rental Culver City</v>
      </c>
    </row>
    <row r="117">
      <c r="A117" s="2" t="s">
        <v>48</v>
      </c>
      <c r="B117" s="2" t="s">
        <v>183</v>
      </c>
      <c r="D117" s="3" t="s">
        <v>184</v>
      </c>
      <c r="E117" s="1" t="str">
        <f t="shared" ref="E117:E119" si="17">HYPERLINK("https://docs.google.com/document/d/1yswUmTMOPLQRc7ZKKEiSuJIZ7hlg_YbheZkLzCaEefE/edit?usp=sharing","photo booth rentals Culver City")</f>
        <v>photo booth rentals Culver City</v>
      </c>
    </row>
    <row r="118">
      <c r="A118" s="2" t="s">
        <v>50</v>
      </c>
      <c r="B118" s="2" t="s">
        <v>185</v>
      </c>
      <c r="D118" s="3" t="s">
        <v>186</v>
      </c>
      <c r="E118" s="1" t="str">
        <f t="shared" si="17"/>
        <v>photo booth rentals Culver City</v>
      </c>
    </row>
    <row r="119">
      <c r="A119" s="2" t="s">
        <v>52</v>
      </c>
      <c r="B119" s="2" t="s">
        <v>187</v>
      </c>
      <c r="D119" s="3" t="s">
        <v>188</v>
      </c>
      <c r="E119" s="1" t="str">
        <f t="shared" si="17"/>
        <v>photo booth rentals Culver City</v>
      </c>
    </row>
    <row r="120">
      <c r="A120" s="2" t="s">
        <v>48</v>
      </c>
      <c r="B120" s="2" t="s">
        <v>135</v>
      </c>
      <c r="D120" s="3" t="s">
        <v>189</v>
      </c>
      <c r="E120" s="1" t="str">
        <f t="shared" ref="E120:E122" si="18">HYPERLINK("https://docs.google.com/document/d/17gkh3im97B06lP6axM-vvvaRvJGVO04rdk0qLO5A8-k/edit?usp=sharing","photobooth rental Culver City")</f>
        <v>photobooth rental Culver City</v>
      </c>
    </row>
    <row r="121">
      <c r="A121" s="2" t="s">
        <v>50</v>
      </c>
      <c r="B121" s="2" t="s">
        <v>137</v>
      </c>
      <c r="D121" s="3" t="s">
        <v>190</v>
      </c>
      <c r="E121" s="1" t="str">
        <f t="shared" si="18"/>
        <v>photobooth rental Culver City</v>
      </c>
    </row>
    <row r="122">
      <c r="A122" s="2" t="s">
        <v>52</v>
      </c>
      <c r="B122" s="2" t="s">
        <v>139</v>
      </c>
      <c r="D122" s="3" t="s">
        <v>191</v>
      </c>
      <c r="E122" s="1" t="str">
        <f t="shared" si="18"/>
        <v>photobooth rental Culver City</v>
      </c>
    </row>
    <row r="123">
      <c r="A123" s="2" t="s">
        <v>124</v>
      </c>
      <c r="B123" s="2" t="s">
        <v>1</v>
      </c>
      <c r="D123" s="3" t="s">
        <v>47</v>
      </c>
      <c r="E123" s="1" t="str">
        <f>HYPERLINK("https://sites.google.com/view/culvercityphotoboothrentals","photobooth printing Culver City")</f>
        <v>photobooth printing Culver City</v>
      </c>
    </row>
    <row r="124">
      <c r="A124" s="2" t="s">
        <v>124</v>
      </c>
      <c r="B124" s="2" t="s">
        <v>1</v>
      </c>
      <c r="D124" s="3" t="s">
        <v>125</v>
      </c>
      <c r="E124" s="1" t="str">
        <f>HYPERLINK("https://sites.google.com/view/culvercityphotoboothrentals/culver-city-photo-booths","photobooth printing Culver City")</f>
        <v>photobooth printing Culver City</v>
      </c>
    </row>
    <row r="125">
      <c r="A125" s="2" t="s">
        <v>124</v>
      </c>
      <c r="B125" s="2" t="s">
        <v>1</v>
      </c>
      <c r="D125" s="3" t="s">
        <v>126</v>
      </c>
      <c r="E125" s="1" t="str">
        <f>HYPERLINK("https://sites.google.com/view/photobooth-rental-culver-city/home","photobooth printing Culver City")</f>
        <v>photobooth printing Culver City</v>
      </c>
    </row>
    <row r="126">
      <c r="A126" s="2" t="s">
        <v>124</v>
      </c>
      <c r="B126" s="2" t="s">
        <v>1</v>
      </c>
      <c r="D126" s="3" t="s">
        <v>127</v>
      </c>
      <c r="E126" s="1" t="str">
        <f>HYPERLINK("https://sites.google.com/view/photobooth-rental-culver-city/culver-city-photo-booths","photobooth printing Culver City")</f>
        <v>photobooth printing Culver City</v>
      </c>
    </row>
    <row r="127">
      <c r="A127" s="2" t="s">
        <v>124</v>
      </c>
      <c r="B127" s="2" t="s">
        <v>1</v>
      </c>
      <c r="D127" s="3" t="s">
        <v>128</v>
      </c>
      <c r="E127" s="1" t="str">
        <f>HYPERLINK("https://sites.google.com/view/photobooth-rental-culver-city/video-booth-rentals-culver-city","photobooth printing Culver City")</f>
        <v>photobooth printing Culver City</v>
      </c>
    </row>
    <row r="128">
      <c r="A128" s="2" t="s">
        <v>48</v>
      </c>
      <c r="B128" s="2" t="s">
        <v>192</v>
      </c>
      <c r="D128" s="3" t="s">
        <v>193</v>
      </c>
      <c r="E128" s="1" t="str">
        <f t="shared" ref="E128:E130" si="19">HYPERLINK("https://docs.google.com/document/d/1f7cSJ5Mxx1yBHPuUv00yf2lfCKxwuE8tMyUKaR6E5K4/edit?usp=sharing","renting a photo booth in Culver City")</f>
        <v>renting a photo booth in Culver City</v>
      </c>
    </row>
    <row r="129">
      <c r="A129" s="2" t="s">
        <v>50</v>
      </c>
      <c r="B129" s="2" t="s">
        <v>194</v>
      </c>
      <c r="D129" s="3" t="s">
        <v>195</v>
      </c>
      <c r="E129" s="1" t="str">
        <f t="shared" si="19"/>
        <v>renting a photo booth in Culver City</v>
      </c>
    </row>
    <row r="130">
      <c r="A130" s="2" t="s">
        <v>52</v>
      </c>
      <c r="B130" s="2" t="s">
        <v>196</v>
      </c>
      <c r="D130" s="3" t="s">
        <v>197</v>
      </c>
      <c r="E130" s="1" t="str">
        <f t="shared" si="19"/>
        <v>renting a photo booth in Culver City</v>
      </c>
    </row>
    <row r="131">
      <c r="A131" s="2" t="s">
        <v>48</v>
      </c>
      <c r="B131" s="2" t="s">
        <v>198</v>
      </c>
      <c r="D131" s="3" t="s">
        <v>199</v>
      </c>
      <c r="E131" s="1" t="str">
        <f t="shared" ref="E131:E133" si="20">HYPERLINK("https://docs.google.com/document/d/18Hko9RufcGHrFGWfozwFSwWO24r3M2hAs3uyLD8VnVs/edit?usp=sharing","rent a photobooth Culver City")</f>
        <v>rent a photobooth Culver City</v>
      </c>
    </row>
    <row r="132">
      <c r="A132" s="2" t="s">
        <v>50</v>
      </c>
      <c r="B132" s="2" t="s">
        <v>200</v>
      </c>
      <c r="D132" s="3" t="s">
        <v>201</v>
      </c>
      <c r="E132" s="1" t="str">
        <f t="shared" si="20"/>
        <v>rent a photobooth Culver City</v>
      </c>
    </row>
    <row r="133">
      <c r="A133" s="2" t="s">
        <v>52</v>
      </c>
      <c r="B133" s="2" t="s">
        <v>202</v>
      </c>
      <c r="D133" s="3" t="s">
        <v>203</v>
      </c>
      <c r="E133" s="1" t="str">
        <f t="shared" si="20"/>
        <v>rent a photobooth Culver City</v>
      </c>
    </row>
    <row r="134">
      <c r="A134" s="2" t="s">
        <v>48</v>
      </c>
      <c r="B134" s="2" t="s">
        <v>204</v>
      </c>
      <c r="D134" s="3" t="s">
        <v>205</v>
      </c>
      <c r="E134" s="1" t="str">
        <f t="shared" ref="E134:E136" si="21">HYPERLINK("https://docs.google.com/document/d/16y2ehmHTbS7DCaEOy7TJVOxe9X4ytpXlFfZfDO39ErI/edit?usp=sharing","photo booth rental package Culver City")</f>
        <v>photo booth rental package Culver City</v>
      </c>
    </row>
    <row r="135">
      <c r="A135" s="2" t="s">
        <v>50</v>
      </c>
      <c r="B135" s="2" t="s">
        <v>206</v>
      </c>
      <c r="D135" s="3" t="s">
        <v>207</v>
      </c>
      <c r="E135" s="1" t="str">
        <f t="shared" si="21"/>
        <v>photo booth rental package Culver City</v>
      </c>
    </row>
    <row r="136">
      <c r="A136" s="2" t="s">
        <v>52</v>
      </c>
      <c r="B136" s="2" t="s">
        <v>208</v>
      </c>
      <c r="D136" s="3" t="s">
        <v>209</v>
      </c>
      <c r="E136" s="1" t="str">
        <f t="shared" si="21"/>
        <v>photo booth rental package Culver City</v>
      </c>
    </row>
    <row r="137">
      <c r="A137" s="2" t="s">
        <v>124</v>
      </c>
      <c r="B137" s="2" t="s">
        <v>1</v>
      </c>
      <c r="D137" s="3" t="s">
        <v>47</v>
      </c>
      <c r="E137" s="1" t="str">
        <f>HYPERLINK("https://sites.google.com/view/culvercityphotoboothrentals","photobooth printing Culver City")</f>
        <v>photobooth printing Culver City</v>
      </c>
    </row>
    <row r="138">
      <c r="A138" s="2" t="s">
        <v>124</v>
      </c>
      <c r="B138" s="2" t="s">
        <v>1</v>
      </c>
      <c r="D138" s="3" t="s">
        <v>125</v>
      </c>
      <c r="E138" s="1" t="str">
        <f>HYPERLINK("https://sites.google.com/view/culvercityphotoboothrentals/culver-city-photo-booths","photobooth printing Culver City")</f>
        <v>photobooth printing Culver City</v>
      </c>
    </row>
    <row r="139">
      <c r="A139" s="2" t="s">
        <v>124</v>
      </c>
      <c r="B139" s="2" t="s">
        <v>1</v>
      </c>
      <c r="D139" s="3" t="s">
        <v>126</v>
      </c>
      <c r="E139" s="1" t="str">
        <f>HYPERLINK("https://sites.google.com/view/photobooth-rental-culver-city/home","photobooth printing Culver City")</f>
        <v>photobooth printing Culver City</v>
      </c>
    </row>
    <row r="140">
      <c r="A140" s="2" t="s">
        <v>124</v>
      </c>
      <c r="B140" s="2" t="s">
        <v>1</v>
      </c>
      <c r="D140" s="3" t="s">
        <v>127</v>
      </c>
      <c r="E140" s="1" t="str">
        <f>HYPERLINK("https://sites.google.com/view/photobooth-rental-culver-city/culver-city-photo-booths","photobooth printing Culver City")</f>
        <v>photobooth printing Culver City</v>
      </c>
    </row>
    <row r="141">
      <c r="A141" s="2" t="s">
        <v>124</v>
      </c>
      <c r="B141" s="2" t="s">
        <v>1</v>
      </c>
      <c r="D141" s="3" t="s">
        <v>128</v>
      </c>
      <c r="E141" s="1" t="str">
        <f>HYPERLINK("https://sites.google.com/view/photobooth-rental-culver-city/video-booth-rentals-culver-city","photobooth printing Culver City")</f>
        <v>photobooth printing Culver City</v>
      </c>
    </row>
    <row r="142">
      <c r="A142" s="2" t="s">
        <v>48</v>
      </c>
      <c r="B142" s="2" t="s">
        <v>210</v>
      </c>
      <c r="D142" s="3" t="s">
        <v>211</v>
      </c>
      <c r="E142" s="1" t="str">
        <f t="shared" ref="E142:E144" si="22">HYPERLINK("https://docs.google.com/document/d/1sL0tqeRg8YW_3fLwAzt5zvbBkTxVz7Boey2OoemkIf4/edit?usp=sharing","photobooth for rent Culver City")</f>
        <v>photobooth for rent Culver City</v>
      </c>
    </row>
    <row r="143">
      <c r="A143" s="2" t="s">
        <v>50</v>
      </c>
      <c r="B143" s="2" t="s">
        <v>212</v>
      </c>
      <c r="D143" s="3" t="s">
        <v>213</v>
      </c>
      <c r="E143" s="1" t="str">
        <f t="shared" si="22"/>
        <v>photobooth for rent Culver City</v>
      </c>
    </row>
    <row r="144">
      <c r="A144" s="2" t="s">
        <v>52</v>
      </c>
      <c r="B144" s="2" t="s">
        <v>214</v>
      </c>
      <c r="D144" s="3" t="s">
        <v>215</v>
      </c>
      <c r="E144" s="1" t="str">
        <f t="shared" si="22"/>
        <v>photobooth for rent Culver City</v>
      </c>
    </row>
    <row r="145">
      <c r="A145" s="2" t="s">
        <v>48</v>
      </c>
      <c r="B145" s="2" t="s">
        <v>216</v>
      </c>
      <c r="D145" s="3" t="s">
        <v>217</v>
      </c>
      <c r="E145" s="1" t="str">
        <f t="shared" ref="E145:E147" si="23">HYPERLINK("https://docs.google.com/document/d/1ujRvjGXlrH-QfTVASLCgD7X8ycpERl4QhexjVU4MEso/edit?usp=sharing","photo booths rent Culver City")</f>
        <v>photo booths rent Culver City</v>
      </c>
    </row>
    <row r="146">
      <c r="A146" s="2" t="s">
        <v>50</v>
      </c>
      <c r="B146" s="2" t="s">
        <v>218</v>
      </c>
      <c r="D146" s="3" t="s">
        <v>219</v>
      </c>
      <c r="E146" s="1" t="str">
        <f t="shared" si="23"/>
        <v>photo booths rent Culver City</v>
      </c>
    </row>
    <row r="147">
      <c r="A147" s="2" t="s">
        <v>52</v>
      </c>
      <c r="B147" s="2" t="s">
        <v>220</v>
      </c>
      <c r="D147" s="3" t="s">
        <v>221</v>
      </c>
      <c r="E147" s="1" t="str">
        <f t="shared" si="23"/>
        <v>photo booths rent Culver City</v>
      </c>
    </row>
    <row r="148">
      <c r="A148" s="2" t="s">
        <v>124</v>
      </c>
      <c r="B148" s="2" t="s">
        <v>1</v>
      </c>
      <c r="D148" s="3" t="s">
        <v>47</v>
      </c>
      <c r="E148" s="1" t="str">
        <f>HYPERLINK("https://sites.google.com/view/culvercityphotoboothrentals","photobooth printing Culver City")</f>
        <v>photobooth printing Culver City</v>
      </c>
    </row>
    <row r="149">
      <c r="A149" s="2" t="s">
        <v>124</v>
      </c>
      <c r="B149" s="2" t="s">
        <v>1</v>
      </c>
      <c r="D149" s="3" t="s">
        <v>125</v>
      </c>
      <c r="E149" s="1" t="str">
        <f>HYPERLINK("https://sites.google.com/view/culvercityphotoboothrentals/culver-city-photo-booths","photobooth printing Culver City")</f>
        <v>photobooth printing Culver City</v>
      </c>
    </row>
    <row r="150">
      <c r="A150" s="2" t="s">
        <v>124</v>
      </c>
      <c r="B150" s="2" t="s">
        <v>1</v>
      </c>
      <c r="D150" s="3" t="s">
        <v>126</v>
      </c>
      <c r="E150" s="1" t="str">
        <f>HYPERLINK("https://sites.google.com/view/photobooth-rental-culver-city/home","photobooth printing Culver City")</f>
        <v>photobooth printing Culver City</v>
      </c>
    </row>
    <row r="151">
      <c r="A151" s="2" t="s">
        <v>124</v>
      </c>
      <c r="B151" s="2" t="s">
        <v>1</v>
      </c>
      <c r="D151" s="3" t="s">
        <v>127</v>
      </c>
      <c r="E151" s="1" t="str">
        <f>HYPERLINK("https://sites.google.com/view/photobooth-rental-culver-city/culver-city-photo-booths","photobooth printing Culver City")</f>
        <v>photobooth printing Culver City</v>
      </c>
    </row>
    <row r="152">
      <c r="A152" s="2" t="s">
        <v>124</v>
      </c>
      <c r="B152" s="2" t="s">
        <v>1</v>
      </c>
      <c r="D152" s="3" t="s">
        <v>128</v>
      </c>
      <c r="E152" s="1" t="str">
        <f>HYPERLINK("https://sites.google.com/view/photobooth-rental-culver-city/video-booth-rentals-culver-city","photobooth printing Culver City")</f>
        <v>photobooth printing Culver City</v>
      </c>
    </row>
    <row r="153" ht="112.5" customHeight="1">
      <c r="A153" s="2" t="s">
        <v>222</v>
      </c>
      <c r="B153" s="2" t="s">
        <v>24</v>
      </c>
      <c r="C153" s="1" t="str">
        <f>HYPERLINK("https://docs.google.com/spreadsheets/d/1IVlJBDzgecPWO2M8vCc6m0W4doK4DkcISpo6PYsjJy0/edit?disco=AAABSvRmETE", IMAGE("https://api.qrserver.com/v1/create-qr-code/?size=150x150&amp;data=https://docs.google.com/spreadsheets/d/1IVlJBDzgecPWO2M8vCc6m0W4doK4DkcISpo6PYsjJy0/edit?disco=AAABSvRmETE",1))</f>
        <v/>
      </c>
      <c r="D153" s="3" t="s">
        <v>223</v>
      </c>
      <c r="E153" s="1" t="str">
        <f>HYPERLINK("https://docs.google.com/spreadsheets/d/1IVlJBDzgecPWO2M8vCc6m0W4doK4DkcISpo6PYsjJy0/edit?disco=AAABSvRmETE", "spreadsheet comment")</f>
        <v>spreadsheet comment</v>
      </c>
    </row>
    <row r="154" ht="112.5" customHeight="1">
      <c r="A154" s="2" t="s">
        <v>222</v>
      </c>
      <c r="B154" s="2" t="s">
        <v>40</v>
      </c>
      <c r="C154" s="1" t="str">
        <f>HYPERLINK("https://docs.google.com/drawings/d/16QIWt2RnLYppG5fZKds_SUgXRznMIOCuBmDPsQIjbkU/edit?disco=AAABSwoG0pI", IMAGE("https://api.qrserver.com/v1/create-qr-code/?size=150x150&amp;data=https://docs.google.com/drawings/d/16QIWt2RnLYppG5fZKds_SUgXRznMIOCuBmDPsQIjbkU/edit?disco=AAABSwoG0pI",1))</f>
        <v/>
      </c>
      <c r="D154" s="3" t="s">
        <v>224</v>
      </c>
      <c r="E154" s="1" t="str">
        <f>HYPERLINK("https://docs.google.com/drawings/d/16QIWt2RnLYppG5fZKds_SUgXRznMIOCuBmDPsQIjbkU/edit?disco=AAABSwoG0pI", "drawing comment")</f>
        <v>drawing comment</v>
      </c>
    </row>
    <row r="155" ht="112.5" customHeight="1">
      <c r="A155" s="2" t="s">
        <v>222</v>
      </c>
      <c r="B155" s="2" t="s">
        <v>48</v>
      </c>
      <c r="C155" s="1" t="str">
        <f>HYPERLINK("https://docs.google.com/document/d/1ujRvjGXlrH-QfTVASLCgD7X8ycpERl4QhexjVU4MEso/edit?disco=AAABSwFd_tw", IMAGE("https://api.qrserver.com/v1/create-qr-code/?size=150x150&amp;data=https://docs.google.com/document/d/1ujRvjGXlrH-QfTVASLCgD7X8ycpERl4QhexjVU4MEso/edit?disco=AAABSwFd_tw",1))</f>
        <v/>
      </c>
      <c r="D155" s="3" t="s">
        <v>225</v>
      </c>
      <c r="E155" s="1" t="str">
        <f>HYPERLINK("https://docs.google.com/document/d/1ujRvjGXlrH-QfTVASLCgD7X8ycpERl4QhexjVU4MEso/edit?disco=AAABSwFd_tw", "document comment")</f>
        <v>document comment</v>
      </c>
    </row>
    <row r="156" ht="112.5" customHeight="1">
      <c r="A156" s="2" t="s">
        <v>222</v>
      </c>
      <c r="B156" s="2" t="s">
        <v>48</v>
      </c>
      <c r="C156" s="1" t="str">
        <f>HYPERLINK("https://docs.google.com/document/d/1sL0tqeRg8YW_3fLwAzt5zvbBkTxVz7Boey2OoemkIf4/edit?disco=AAABSmvD4UM", IMAGE("https://api.qrserver.com/v1/create-qr-code/?size=150x150&amp;data=https://docs.google.com/document/d/1sL0tqeRg8YW_3fLwAzt5zvbBkTxVz7Boey2OoemkIf4/edit?disco=AAABSmvD4UM",1))</f>
        <v/>
      </c>
      <c r="D156" s="3" t="s">
        <v>226</v>
      </c>
      <c r="E156" s="1" t="str">
        <f>HYPERLINK("https://docs.google.com/document/d/1sL0tqeRg8YW_3fLwAzt5zvbBkTxVz7Boey2OoemkIf4/edit?disco=AAABSmvD4UM", "document comment")</f>
        <v>document comment</v>
      </c>
    </row>
    <row r="157" ht="112.5" customHeight="1">
      <c r="A157" s="2" t="s">
        <v>222</v>
      </c>
      <c r="B157" s="2" t="s">
        <v>48</v>
      </c>
      <c r="C157" s="1" t="str">
        <f>HYPERLINK("https://docs.google.com/document/d/16y2ehmHTbS7DCaEOy7TJVOxe9X4ytpXlFfZfDO39ErI/edit?disco=AAABSbN41YM", IMAGE("https://api.qrserver.com/v1/create-qr-code/?size=150x150&amp;data=https://docs.google.com/document/d/16y2ehmHTbS7DCaEOy7TJVOxe9X4ytpXlFfZfDO39ErI/edit?disco=AAABSbN41YM",1))</f>
        <v/>
      </c>
      <c r="D157" s="3" t="s">
        <v>227</v>
      </c>
      <c r="E157" s="1" t="str">
        <f>HYPERLINK("https://docs.google.com/document/d/16y2ehmHTbS7DCaEOy7TJVOxe9X4ytpXlFfZfDO39ErI/edit?disco=AAABSbN41YM", "document comment")</f>
        <v>document comment</v>
      </c>
    </row>
    <row r="158" ht="112.5" customHeight="1">
      <c r="A158" s="2" t="s">
        <v>222</v>
      </c>
      <c r="B158" s="2" t="s">
        <v>48</v>
      </c>
      <c r="C158" s="1" t="str">
        <f>HYPERLINK("https://docs.google.com/document/d/18Hko9RufcGHrFGWfozwFSwWO24r3M2hAs3uyLD8VnVs/edit?disco=AAABL1G1MRg", IMAGE("https://api.qrserver.com/v1/create-qr-code/?size=150x150&amp;data=https://docs.google.com/document/d/18Hko9RufcGHrFGWfozwFSwWO24r3M2hAs3uyLD8VnVs/edit?disco=AAABL1G1MRg",1))</f>
        <v/>
      </c>
      <c r="D158" s="3" t="s">
        <v>228</v>
      </c>
      <c r="E158" s="1" t="str">
        <f>HYPERLINK("https://docs.google.com/document/d/18Hko9RufcGHrFGWfozwFSwWO24r3M2hAs3uyLD8VnVs/edit?disco=AAABL1G1MRg", "document comment")</f>
        <v>document comment</v>
      </c>
    </row>
    <row r="159" ht="112.5" customHeight="1">
      <c r="A159" s="2" t="s">
        <v>222</v>
      </c>
      <c r="B159" s="2" t="s">
        <v>48</v>
      </c>
      <c r="C159" s="1" t="str">
        <f>HYPERLINK("https://docs.google.com/document/d/1f7cSJ5Mxx1yBHPuUv00yf2lfCKxwuE8tMyUKaR6E5K4/edit?disco=AAABSuzpPTc", IMAGE("https://api.qrserver.com/v1/create-qr-code/?size=150x150&amp;data=https://docs.google.com/document/d/1f7cSJ5Mxx1yBHPuUv00yf2lfCKxwuE8tMyUKaR6E5K4/edit?disco=AAABSuzpPTc",1))</f>
        <v/>
      </c>
      <c r="D159" s="3" t="s">
        <v>229</v>
      </c>
      <c r="E159" s="1" t="str">
        <f>HYPERLINK("https://docs.google.com/document/d/1f7cSJ5Mxx1yBHPuUv00yf2lfCKxwuE8tMyUKaR6E5K4/edit?disco=AAABSuzpPTc", "document comment")</f>
        <v>document comment</v>
      </c>
    </row>
    <row r="160" ht="112.5" customHeight="1">
      <c r="A160" s="2" t="s">
        <v>222</v>
      </c>
      <c r="B160" s="2" t="s">
        <v>48</v>
      </c>
      <c r="C160" s="1" t="str">
        <f>HYPERLINK("https://docs.google.com/document/d/17gkh3im97B06lP6axM-vvvaRvJGVO04rdk0qLO5A8-k/edit?disco=AAABSvYl0ZM", IMAGE("https://api.qrserver.com/v1/create-qr-code/?size=150x150&amp;data=https://docs.google.com/document/d/17gkh3im97B06lP6axM-vvvaRvJGVO04rdk0qLO5A8-k/edit?disco=AAABSvYl0ZM",1))</f>
        <v/>
      </c>
      <c r="D160" s="3" t="s">
        <v>230</v>
      </c>
      <c r="E160" s="1" t="str">
        <f>HYPERLINK("https://docs.google.com/document/d/17gkh3im97B06lP6axM-vvvaRvJGVO04rdk0qLO5A8-k/edit?disco=AAABSvYl0ZM", "document comment")</f>
        <v>document comment</v>
      </c>
    </row>
    <row r="161" ht="112.5" customHeight="1">
      <c r="A161" s="2" t="s">
        <v>222</v>
      </c>
      <c r="B161" s="2" t="s">
        <v>48</v>
      </c>
      <c r="C161" s="1" t="str">
        <f>HYPERLINK("https://docs.google.com/document/d/1yswUmTMOPLQRc7ZKKEiSuJIZ7hlg_YbheZkLzCaEefE/edit?disco=AAABScZVas0", IMAGE("https://api.qrserver.com/v1/create-qr-code/?size=150x150&amp;data=https://docs.google.com/document/d/1yswUmTMOPLQRc7ZKKEiSuJIZ7hlg_YbheZkLzCaEefE/edit?disco=AAABScZVas0",1))</f>
        <v/>
      </c>
      <c r="D161" s="3" t="s">
        <v>231</v>
      </c>
      <c r="E161" s="1" t="str">
        <f>HYPERLINK("https://docs.google.com/document/d/1yswUmTMOPLQRc7ZKKEiSuJIZ7hlg_YbheZkLzCaEefE/edit?disco=AAABScZVas0", "document comment")</f>
        <v>document comment</v>
      </c>
    </row>
    <row r="162" ht="112.5" customHeight="1">
      <c r="A162" s="2" t="s">
        <v>222</v>
      </c>
      <c r="B162" s="2" t="s">
        <v>48</v>
      </c>
      <c r="C162" s="1" t="str">
        <f>HYPERLINK("https://docs.google.com/document/d/1FvXRiG5l3T9IDarc5K__paYaXLqTH0_7knsIPW1AbIs/edit?disco=AAABL005WuY", IMAGE("https://api.qrserver.com/v1/create-qr-code/?size=150x150&amp;data=https://docs.google.com/document/d/1FvXRiG5l3T9IDarc5K__paYaXLqTH0_7knsIPW1AbIs/edit?disco=AAABL005WuY",1))</f>
        <v/>
      </c>
      <c r="D162" s="3" t="s">
        <v>232</v>
      </c>
      <c r="E162" s="1" t="str">
        <f>HYPERLINK("https://docs.google.com/document/d/1FvXRiG5l3T9IDarc5K__paYaXLqTH0_7knsIPW1AbIs/edit?disco=AAABL005WuY", "document comment")</f>
        <v>document comment</v>
      </c>
    </row>
    <row r="163" ht="112.5" customHeight="1">
      <c r="A163" s="2" t="s">
        <v>222</v>
      </c>
      <c r="B163" s="2" t="s">
        <v>48</v>
      </c>
      <c r="C163" s="1" t="str">
        <f>HYPERLINK("https://docs.google.com/document/d/1FO6d64hE6GxBiTB3s2S8Ppp1HhVmPcdYh5t2EWJBBv8/edit?disco=AAABScMS_sQ", IMAGE("https://api.qrserver.com/v1/create-qr-code/?size=150x150&amp;data=https://docs.google.com/document/d/1FO6d64hE6GxBiTB3s2S8Ppp1HhVmPcdYh5t2EWJBBv8/edit?disco=AAABScMS_sQ",1))</f>
        <v/>
      </c>
      <c r="D163" s="3" t="s">
        <v>233</v>
      </c>
      <c r="E163" s="1" t="str">
        <f>HYPERLINK("https://docs.google.com/document/d/1FO6d64hE6GxBiTB3s2S8Ppp1HhVmPcdYh5t2EWJBBv8/edit?disco=AAABScMS_sQ", "document comment")</f>
        <v>document comment</v>
      </c>
    </row>
    <row r="164" ht="112.5" customHeight="1">
      <c r="A164" s="2" t="s">
        <v>222</v>
      </c>
      <c r="B164" s="2" t="s">
        <v>48</v>
      </c>
      <c r="C164" s="1" t="str">
        <f>HYPERLINK("https://docs.google.com/document/d/1PGqz94k06S4-AOPvCGStpxtT_WI-g_DU5o_g9mXVMzM/edit?disco=AAABSuZqeuo", IMAGE("https://api.qrserver.com/v1/create-qr-code/?size=150x150&amp;data=https://docs.google.com/document/d/1PGqz94k06S4-AOPvCGStpxtT_WI-g_DU5o_g9mXVMzM/edit?disco=AAABSuZqeuo",1))</f>
        <v/>
      </c>
      <c r="D164" s="3" t="s">
        <v>234</v>
      </c>
      <c r="E164" s="1" t="str">
        <f>HYPERLINK("https://docs.google.com/document/d/1PGqz94k06S4-AOPvCGStpxtT_WI-g_DU5o_g9mXVMzM/edit?disco=AAABSuZqeuo", "document comment")</f>
        <v>document comment</v>
      </c>
    </row>
    <row r="165" ht="112.5" customHeight="1">
      <c r="A165" s="2" t="s">
        <v>222</v>
      </c>
      <c r="B165" s="2" t="s">
        <v>48</v>
      </c>
      <c r="C165" s="1" t="str">
        <f>HYPERLINK("https://docs.google.com/document/d/1FXe59LBlCXj4Xi4pq3h2SkGJe_kRRQw6YiFMqGbsBHk/edit?disco=AAABSd9YzuA", IMAGE("https://api.qrserver.com/v1/create-qr-code/?size=150x150&amp;data=https://docs.google.com/document/d/1FXe59LBlCXj4Xi4pq3h2SkGJe_kRRQw6YiFMqGbsBHk/edit?disco=AAABSd9YzuA",1))</f>
        <v/>
      </c>
      <c r="D165" s="3" t="s">
        <v>235</v>
      </c>
      <c r="E165" s="1" t="str">
        <f>HYPERLINK("https://docs.google.com/document/d/1FXe59LBlCXj4Xi4pq3h2SkGJe_kRRQw6YiFMqGbsBHk/edit?disco=AAABSd9YzuA", "document comment")</f>
        <v>document comment</v>
      </c>
    </row>
    <row r="166" ht="112.5" customHeight="1">
      <c r="A166" s="2" t="s">
        <v>222</v>
      </c>
      <c r="B166" s="2" t="s">
        <v>48</v>
      </c>
      <c r="C166" s="1" t="str">
        <f>HYPERLINK("https://docs.google.com/document/d/19wuvfXyX_kq9QmrKhgK5hQv5vhlpfXwjaMMp8rnziQo/edit?disco=AAABOuZtNfM", IMAGE("https://api.qrserver.com/v1/create-qr-code/?size=150x150&amp;data=https://docs.google.com/document/d/19wuvfXyX_kq9QmrKhgK5hQv5vhlpfXwjaMMp8rnziQo/edit?disco=AAABOuZtNfM",1))</f>
        <v/>
      </c>
      <c r="D166" s="3" t="s">
        <v>236</v>
      </c>
      <c r="E166" s="1" t="str">
        <f>HYPERLINK("https://docs.google.com/document/d/19wuvfXyX_kq9QmrKhgK5hQv5vhlpfXwjaMMp8rnziQo/edit?disco=AAABOuZtNfM", "document comment")</f>
        <v>document comment</v>
      </c>
    </row>
    <row r="167" ht="112.5" customHeight="1">
      <c r="A167" s="2" t="s">
        <v>222</v>
      </c>
      <c r="B167" s="2" t="s">
        <v>48</v>
      </c>
      <c r="C167" s="1" t="str">
        <f>HYPERLINK("https://docs.google.com/document/d/1Nx3D5OD4wCMW2Ue7FxsMbpEhUZid1BJtzzWYPF6fUcs/edit?disco=AAABSvI1zso", IMAGE("https://api.qrserver.com/v1/create-qr-code/?size=150x150&amp;data=https://docs.google.com/document/d/1Nx3D5OD4wCMW2Ue7FxsMbpEhUZid1BJtzzWYPF6fUcs/edit?disco=AAABSvI1zso",1))</f>
        <v/>
      </c>
      <c r="D167" s="3" t="s">
        <v>237</v>
      </c>
      <c r="E167" s="1" t="str">
        <f>HYPERLINK("https://docs.google.com/document/d/1Nx3D5OD4wCMW2Ue7FxsMbpEhUZid1BJtzzWYPF6fUcs/edit?disco=AAABSvI1zso", "document comment")</f>
        <v>document comment</v>
      </c>
    </row>
    <row r="168" ht="112.5" customHeight="1">
      <c r="A168" s="2" t="s">
        <v>222</v>
      </c>
      <c r="B168" s="2" t="s">
        <v>48</v>
      </c>
      <c r="C168" s="1" t="str">
        <f>HYPERLINK("https://docs.google.com/document/d/1vuVRbjep-xfRrEfrY_4cU9FN3UbJMVRVaQpGKRKBUWo/edit?disco=AAABSdZpTfs", IMAGE("https://api.qrserver.com/v1/create-qr-code/?size=150x150&amp;data=https://docs.google.com/document/d/1vuVRbjep-xfRrEfrY_4cU9FN3UbJMVRVaQpGKRKBUWo/edit?disco=AAABSdZpTfs",1))</f>
        <v/>
      </c>
      <c r="D168" s="3" t="s">
        <v>238</v>
      </c>
      <c r="E168" s="1" t="str">
        <f>HYPERLINK("https://docs.google.com/document/d/1vuVRbjep-xfRrEfrY_4cU9FN3UbJMVRVaQpGKRKBUWo/edit?disco=AAABSdZpTfs", "document comment")</f>
        <v>document comment</v>
      </c>
    </row>
    <row r="169" ht="112.5" customHeight="1">
      <c r="A169" s="2" t="s">
        <v>222</v>
      </c>
      <c r="B169" s="2" t="s">
        <v>48</v>
      </c>
      <c r="C169" s="1" t="str">
        <f>HYPERLINK("https://docs.google.com/document/d/1t1D_1c2RX4PjiuIY58FWXIXn5aUJZBpGWjTl85Hi0CI/edit?disco=AAABScpqcWg", IMAGE("https://api.qrserver.com/v1/create-qr-code/?size=150x150&amp;data=https://docs.google.com/document/d/1t1D_1c2RX4PjiuIY58FWXIXn5aUJZBpGWjTl85Hi0CI/edit?disco=AAABScpqcWg",1))</f>
        <v/>
      </c>
      <c r="D169" s="3" t="s">
        <v>239</v>
      </c>
      <c r="E169" s="1" t="str">
        <f>HYPERLINK("https://docs.google.com/document/d/1t1D_1c2RX4PjiuIY58FWXIXn5aUJZBpGWjTl85Hi0CI/edit?disco=AAABScpqcWg", "document comment")</f>
        <v>document comment</v>
      </c>
    </row>
    <row r="170" ht="112.5" customHeight="1">
      <c r="A170" s="2" t="s">
        <v>222</v>
      </c>
      <c r="B170" s="2" t="s">
        <v>48</v>
      </c>
      <c r="C170" s="1" t="str">
        <f>HYPERLINK("https://docs.google.com/document/d/1PffKc7FlG0va1AUWiXYkR6VO_kieBvZ4QARXrBZwLIQ/edit?disco=AAABSa7SBtY", IMAGE("https://api.qrserver.com/v1/create-qr-code/?size=150x150&amp;data=https://docs.google.com/document/d/1PffKc7FlG0va1AUWiXYkR6VO_kieBvZ4QARXrBZwLIQ/edit?disco=AAABSa7SBtY",1))</f>
        <v/>
      </c>
      <c r="D170" s="3" t="s">
        <v>240</v>
      </c>
      <c r="E170" s="1" t="str">
        <f>HYPERLINK("https://docs.google.com/document/d/1PffKc7FlG0va1AUWiXYkR6VO_kieBvZ4QARXrBZwLIQ/edit?disco=AAABSa7SBtY", "document comment")</f>
        <v>document comment</v>
      </c>
    </row>
    <row r="171" ht="112.5" customHeight="1">
      <c r="A171" s="2" t="s">
        <v>222</v>
      </c>
      <c r="B171" s="2" t="s">
        <v>48</v>
      </c>
      <c r="C171" s="1" t="str">
        <f>HYPERLINK("https://docs.google.com/document/d/1JWI4hH4ECa3yAELWWJWD3IuzT7Gbpm6i_t4OzdzzpNc/edit?disco=AAABOvGO3qg", IMAGE("https://api.qrserver.com/v1/create-qr-code/?size=150x150&amp;data=https://docs.google.com/document/d/1JWI4hH4ECa3yAELWWJWD3IuzT7Gbpm6i_t4OzdzzpNc/edit?disco=AAABOvGO3qg",1))</f>
        <v/>
      </c>
      <c r="D171" s="3" t="s">
        <v>241</v>
      </c>
      <c r="E171" s="1" t="str">
        <f>HYPERLINK("https://docs.google.com/document/d/1JWI4hH4ECa3yAELWWJWD3IuzT7Gbpm6i_t4OzdzzpNc/edit?disco=AAABOvGO3qg", "document comment")</f>
        <v>document comment</v>
      </c>
    </row>
    <row r="172" ht="112.5" customHeight="1">
      <c r="A172" s="2" t="s">
        <v>222</v>
      </c>
      <c r="B172" s="2" t="s">
        <v>48</v>
      </c>
      <c r="C172" s="1" t="str">
        <f>HYPERLINK("https://docs.google.com/document/d/1BVi5J250knGyPL5FUFcqVTlynmjcNCM8mfvcfBhaIxw/edit?disco=AAABSvK80l0", IMAGE("https://api.qrserver.com/v1/create-qr-code/?size=150x150&amp;data=https://docs.google.com/document/d/1BVi5J250knGyPL5FUFcqVTlynmjcNCM8mfvcfBhaIxw/edit?disco=AAABSvK80l0",1))</f>
        <v/>
      </c>
      <c r="D172" s="3" t="s">
        <v>242</v>
      </c>
      <c r="E172" s="1" t="str">
        <f>HYPERLINK("https://docs.google.com/document/d/1BVi5J250knGyPL5FUFcqVTlynmjcNCM8mfvcfBhaIxw/edit?disco=AAABSvK80l0", "document comment")</f>
        <v>document comment</v>
      </c>
    </row>
    <row r="173" ht="112.5" customHeight="1">
      <c r="A173" s="2" t="s">
        <v>222</v>
      </c>
      <c r="B173" s="2" t="s">
        <v>48</v>
      </c>
      <c r="C173" s="1" t="str">
        <f>HYPERLINK("https://docs.google.com/document/d/1Z-NsyWlt-SgPJafr-NXWAvxyHMAslGvfcWI3WgpxKNs/edit?disco=AAABOvQFqwo", IMAGE("https://api.qrserver.com/v1/create-qr-code/?size=150x150&amp;data=https://docs.google.com/document/d/1Z-NsyWlt-SgPJafr-NXWAvxyHMAslGvfcWI3WgpxKNs/edit?disco=AAABOvQFqwo",1))</f>
        <v/>
      </c>
      <c r="D173" s="3" t="s">
        <v>243</v>
      </c>
      <c r="E173" s="1" t="str">
        <f>HYPERLINK("https://docs.google.com/document/d/1Z-NsyWlt-SgPJafr-NXWAvxyHMAslGvfcWI3WgpxKNs/edit?disco=AAABOvQFqwo", "document comment")</f>
        <v>document comment</v>
      </c>
    </row>
    <row r="174" ht="112.5" customHeight="1">
      <c r="A174" s="2" t="s">
        <v>222</v>
      </c>
      <c r="B174" s="2" t="s">
        <v>48</v>
      </c>
      <c r="C174" s="1" t="str">
        <f>HYPERLINK("https://docs.google.com/document/d/1dfVSOIo1IPLBYklqllevXSMLU5raGKSrHLIsiBfnGIE/edit?disco=AAABSvHye70", IMAGE("https://api.qrserver.com/v1/create-qr-code/?size=150x150&amp;data=https://docs.google.com/document/d/1dfVSOIo1IPLBYklqllevXSMLU5raGKSrHLIsiBfnGIE/edit?disco=AAABSvHye70",1))</f>
        <v/>
      </c>
      <c r="D174" s="3" t="s">
        <v>244</v>
      </c>
      <c r="E174" s="1" t="str">
        <f>HYPERLINK("https://docs.google.com/document/d/1dfVSOIo1IPLBYklqllevXSMLU5raGKSrHLIsiBfnGIE/edit?disco=AAABSvHye70", "document comment")</f>
        <v>document comment</v>
      </c>
    </row>
    <row r="175" ht="112.5" customHeight="1">
      <c r="A175" s="2" t="s">
        <v>222</v>
      </c>
      <c r="B175" s="2" t="s">
        <v>48</v>
      </c>
      <c r="C175" s="1" t="str">
        <f>HYPERLINK("https://docs.google.com/document/d/1dRgMY69WOmI1d9x8ANJN1nI8hCBiyXHABa0eM7UXGBM/edit?disco=AAABL044iA0", IMAGE("https://api.qrserver.com/v1/create-qr-code/?size=150x150&amp;data=https://docs.google.com/document/d/1dRgMY69WOmI1d9x8ANJN1nI8hCBiyXHABa0eM7UXGBM/edit?disco=AAABL044iA0",1))</f>
        <v/>
      </c>
      <c r="D175" s="3" t="s">
        <v>245</v>
      </c>
      <c r="E175" s="1" t="str">
        <f>HYPERLINK("https://docs.google.com/document/d/1dRgMY69WOmI1d9x8ANJN1nI8hCBiyXHABa0eM7UXGBM/edit?disco=AAABL044iA0", "document comment")</f>
        <v>document comment</v>
      </c>
    </row>
    <row r="176" ht="112.5" customHeight="1">
      <c r="A176" s="2" t="s">
        <v>222</v>
      </c>
      <c r="B176" s="2" t="s">
        <v>54</v>
      </c>
      <c r="C176" s="1" t="str">
        <f>HYPERLINK("https://docs.google.com/presentation/d/1P7EyGcBaz_3Xw21cmnA0pJQESrM0MxlxpG3jMSIHC4g/edit?disco=AAABSwPpMuk", IMAGE("https://api.qrserver.com/v1/create-qr-code/?size=150x150&amp;data=https://docs.google.com/presentation/d/1P7EyGcBaz_3Xw21cmnA0pJQESrM0MxlxpG3jMSIHC4g/edit?disco=AAABSwPpMuk",1))</f>
        <v/>
      </c>
      <c r="D176" s="3" t="s">
        <v>246</v>
      </c>
      <c r="E176" s="1" t="str">
        <f>HYPERLINK("https://docs.google.com/presentation/d/1P7EyGcBaz_3Xw21cmnA0pJQESrM0MxlxpG3jMSIHC4g/edit?disco=AAABSwPpMuk", "presentation comment")</f>
        <v>presentation comment</v>
      </c>
    </row>
    <row r="177" ht="112.5" customHeight="1">
      <c r="A177" s="2" t="s">
        <v>247</v>
      </c>
      <c r="B177" s="2" t="s">
        <v>248</v>
      </c>
      <c r="C177" s="1" t="str">
        <f>HYPERLINK("https://drive.google.com/file/d/1MTlDPD0aWw9w-Xxq1a1spATMyZaDKllY/view?usp=sharing", IMAGE("https://api.qrserver.com/v1/create-qr-code/?size=150x150&amp;data=https://drive.google.com/file/d/1MTlDPD0aWw9w-Xxq1a1spATMyZaDKllY/view?usp=sharing",1))</f>
        <v/>
      </c>
      <c r="D177" s="3" t="s">
        <v>249</v>
      </c>
      <c r="E177" s="1" t="str">
        <f>HYPERLINK("https://drive.google.com/file/d/1MTlDPD0aWw9w-Xxq1a1spATMyZaDKllY/view?usp=sharing","photobooth printing Culver City-photobooth printing Culver City.pdf")</f>
        <v>photobooth printing Culver City-photobooth printing Culver City.pdf</v>
      </c>
    </row>
    <row r="178" ht="112.5" customHeight="1">
      <c r="A178" s="2" t="s">
        <v>250</v>
      </c>
      <c r="B178" s="2" t="s">
        <v>251</v>
      </c>
      <c r="C178" s="1" t="str">
        <f>HYPERLINK("https://drive.google.com/file/d/1-FQRcgfCvYHu3IpY1oDjBAIf2JcoQA89/view?usp=sharing", IMAGE("https://api.qrserver.com/v1/create-qr-code/?size=150x150&amp;data=https://drive.google.com/file/d/1-FQRcgfCvYHu3IpY1oDjBAIf2JcoQA89/view?usp=sharing",1))</f>
        <v/>
      </c>
      <c r="D178" s="3" t="s">
        <v>252</v>
      </c>
      <c r="E178" s="1" t="str">
        <f>HYPERLINK("https://drive.google.com/file/d/1-FQRcgfCvYHu3IpY1oDjBAIf2JcoQA89/view?usp=sharing","photobooth printing Culver City-photobooth printing Culver City.csv")</f>
        <v>photobooth printing Culver City-photobooth printing Culver City.csv</v>
      </c>
    </row>
    <row r="179" ht="112.5" customHeight="1">
      <c r="A179" s="2" t="s">
        <v>253</v>
      </c>
      <c r="B179" s="2" t="s">
        <v>254</v>
      </c>
      <c r="C179" s="1" t="str">
        <f>HYPERLINK("https://drive.google.com/file/d/1T7z41T7c6dIPjpRhKDhr_pv-55vy8BtK/view?usp=sharing", IMAGE("https://api.qrserver.com/v1/create-qr-code/?size=150x150&amp;data=https://drive.google.com/file/d/1T7z41T7c6dIPjpRhKDhr_pv-55vy8BtK/view?usp=sharing",1))</f>
        <v/>
      </c>
      <c r="D179" s="3" t="s">
        <v>255</v>
      </c>
      <c r="E179" s="1" t="str">
        <f>HYPERLINK("https://drive.google.com/file/d/1T7z41T7c6dIPjpRhKDhr_pv-55vy8BtK/view?usp=sharing","photobooth printing Culver City-photobooth printing Culver City.ods")</f>
        <v>photobooth printing Culver City-photobooth printing Culver City.ods</v>
      </c>
    </row>
    <row r="180" ht="112.5" customHeight="1">
      <c r="A180" s="2" t="s">
        <v>256</v>
      </c>
      <c r="B180" s="2" t="s">
        <v>257</v>
      </c>
      <c r="C180" s="1" t="str">
        <f>HYPERLINK("https://drive.google.com/file/d/1av7ieVd_2AJFiE-EyjwB6R6buNYwmTCK/view?usp=sharing", IMAGE("https://api.qrserver.com/v1/create-qr-code/?size=150x150&amp;data=https://drive.google.com/file/d/1av7ieVd_2AJFiE-EyjwB6R6buNYwmTCK/view?usp=sharing",1))</f>
        <v/>
      </c>
      <c r="D180" s="3" t="s">
        <v>258</v>
      </c>
      <c r="E180" s="1" t="str">
        <f>HYPERLINK("https://drive.google.com/file/d/1av7ieVd_2AJFiE-EyjwB6R6buNYwmTCK/view?usp=sharing","photobooth printing Culver City-photobooth printing Culver City.tsv")</f>
        <v>photobooth printing Culver City-photobooth printing Culver City.tsv</v>
      </c>
    </row>
    <row r="181" ht="112.5" customHeight="1">
      <c r="A181" s="2" t="s">
        <v>259</v>
      </c>
      <c r="B181" s="2" t="s">
        <v>260</v>
      </c>
      <c r="C181" s="1" t="str">
        <f>HYPERLINK("https://docs.google.com/spreadsheets/d/1gt70b2e9VWXneBKGyvhV1T3pD8r4ZW7R/edit?usp=sharing&amp;ouid=115602453726005426174&amp;rtpof=true&amp;sd=true", IMAGE("https://api.qrserver.com/v1/create-qr-code/?size=150x150&amp;data=https://docs.google.com/spreadsheets/d/1gt70b2e9VWXneBKGyvhV1T3pD8r4ZW7R/edit?usp=sharing&amp;ouid=115602453726005426174&amp;rtpof=true&amp;sd=true",1))</f>
        <v/>
      </c>
      <c r="D181" s="3" t="s">
        <v>261</v>
      </c>
      <c r="E181" s="1" t="str">
        <f>HYPERLINK("https://docs.google.com/spreadsheets/d/1gt70b2e9VWXneBKGyvhV1T3pD8r4ZW7R/edit?usp=sharing&amp;ouid=115602453726005426174&amp;rtpof=true&amp;sd=true","photobooth printing Culver City-photobooth printing Culver City.xlsx")</f>
        <v>photobooth printing Culver City-photobooth printing Culver City.xlsx</v>
      </c>
    </row>
    <row r="182" ht="112.5" customHeight="1">
      <c r="A182" s="2" t="s">
        <v>247</v>
      </c>
      <c r="B182" s="2" t="s">
        <v>262</v>
      </c>
      <c r="C182" s="1" t="str">
        <f>HYPERLINK("https://drive.google.com/file/d/1Iro1lr_HYJxTxNhSkX4vTLlKqnXMhDYi/view?usp=sharing", IMAGE("https://api.qrserver.com/v1/create-qr-code/?size=150x150&amp;data=https://drive.google.com/file/d/1Iro1lr_HYJxTxNhSkX4vTLlKqnXMhDYi/view?usp=sharing",1))</f>
        <v/>
      </c>
      <c r="D182" s="3" t="s">
        <v>263</v>
      </c>
      <c r="E182" s="1" t="str">
        <f>HYPERLINK("https://drive.google.com/file/d/1Iro1lr_HYJxTxNhSkX4vTLlKqnXMhDYi/view?usp=sharing","photobooth printing Culver City-Keywords.pdf")</f>
        <v>photobooth printing Culver City-Keywords.pdf</v>
      </c>
    </row>
    <row r="183" ht="112.5" customHeight="1">
      <c r="A183" s="2" t="s">
        <v>250</v>
      </c>
      <c r="B183" s="2" t="s">
        <v>264</v>
      </c>
      <c r="C183" s="1" t="str">
        <f>HYPERLINK("https://drive.google.com/file/d/1xYeUZU6jEr_N2EM3rhoatCKcCW39rqSL/view?usp=sharing", IMAGE("https://api.qrserver.com/v1/create-qr-code/?size=150x150&amp;data=https://drive.google.com/file/d/1xYeUZU6jEr_N2EM3rhoatCKcCW39rqSL/view?usp=sharing",1))</f>
        <v/>
      </c>
      <c r="D183" s="3" t="s">
        <v>265</v>
      </c>
      <c r="E183" s="1" t="str">
        <f>HYPERLINK("https://drive.google.com/file/d/1xYeUZU6jEr_N2EM3rhoatCKcCW39rqSL/view?usp=sharing","photobooth printing Culver City-Keywords.csv")</f>
        <v>photobooth printing Culver City-Keywords.csv</v>
      </c>
    </row>
    <row r="184" ht="112.5" customHeight="1">
      <c r="A184" s="2" t="s">
        <v>253</v>
      </c>
      <c r="B184" s="2" t="s">
        <v>266</v>
      </c>
      <c r="C184" s="1" t="str">
        <f>HYPERLINK("https://drive.google.com/file/d/1BWgDtHx9gaRvGYUsRtYmuyhSNVvNY4sf/view?usp=sharing", IMAGE("https://api.qrserver.com/v1/create-qr-code/?size=150x150&amp;data=https://drive.google.com/file/d/1BWgDtHx9gaRvGYUsRtYmuyhSNVvNY4sf/view?usp=sharing",1))</f>
        <v/>
      </c>
      <c r="D184" s="3" t="s">
        <v>267</v>
      </c>
      <c r="E184" s="1" t="str">
        <f>HYPERLINK("https://drive.google.com/file/d/1BWgDtHx9gaRvGYUsRtYmuyhSNVvNY4sf/view?usp=sharing","photobooth printing Culver City-Keywords.ods")</f>
        <v>photobooth printing Culver City-Keywords.ods</v>
      </c>
    </row>
    <row r="185" ht="112.5" customHeight="1">
      <c r="A185" s="2" t="s">
        <v>256</v>
      </c>
      <c r="B185" s="2" t="s">
        <v>268</v>
      </c>
      <c r="C185" s="1" t="str">
        <f>HYPERLINK("https://drive.google.com/file/d/1JFoaGeV1Z8S5erWAiwuxxd4CrVrOPWJC/view?usp=sharing", IMAGE("https://api.qrserver.com/v1/create-qr-code/?size=150x150&amp;data=https://drive.google.com/file/d/1JFoaGeV1Z8S5erWAiwuxxd4CrVrOPWJC/view?usp=sharing",1))</f>
        <v/>
      </c>
      <c r="D185" s="3" t="s">
        <v>269</v>
      </c>
      <c r="E185" s="1" t="str">
        <f>HYPERLINK("https://drive.google.com/file/d/1JFoaGeV1Z8S5erWAiwuxxd4CrVrOPWJC/view?usp=sharing","photobooth printing Culver City-Keywords.tsv")</f>
        <v>photobooth printing Culver City-Keywords.tsv</v>
      </c>
    </row>
    <row r="186" ht="112.5" customHeight="1">
      <c r="A186" s="2" t="s">
        <v>259</v>
      </c>
      <c r="B186" s="2" t="s">
        <v>270</v>
      </c>
      <c r="C186" s="1" t="str">
        <f>HYPERLINK("https://docs.google.com/spreadsheets/d/1if1Ks_5ep5GM1akGvV1982zIHrYil25q/edit?usp=sharing&amp;ouid=115602453726005426174&amp;rtpof=true&amp;sd=true", IMAGE("https://api.qrserver.com/v1/create-qr-code/?size=150x150&amp;data=https://docs.google.com/spreadsheets/d/1if1Ks_5ep5GM1akGvV1982zIHrYil25q/edit?usp=sharing&amp;ouid=115602453726005426174&amp;rtpof=true&amp;sd=true",1))</f>
        <v/>
      </c>
      <c r="D186" s="3" t="s">
        <v>271</v>
      </c>
      <c r="E186" s="1" t="str">
        <f>HYPERLINK("https://docs.google.com/spreadsheets/d/1if1Ks_5ep5GM1akGvV1982zIHrYil25q/edit?usp=sharing&amp;ouid=115602453726005426174&amp;rtpof=true&amp;sd=true","photobooth printing Culver City-Keywords.xlsx")</f>
        <v>photobooth printing Culver City-Keywords.xlsx</v>
      </c>
    </row>
    <row r="187" ht="112.5" customHeight="1">
      <c r="A187" s="2" t="s">
        <v>247</v>
      </c>
      <c r="B187" s="2" t="s">
        <v>272</v>
      </c>
      <c r="C187" s="1" t="str">
        <f>HYPERLINK("https://drive.google.com/file/d/1__QreT3vq9WlpbgnguHGkrGVvCFgDfk3/view?usp=sharing", IMAGE("https://api.qrserver.com/v1/create-qr-code/?size=150x150&amp;data=https://drive.google.com/file/d/1__QreT3vq9WlpbgnguHGkrGVvCFgDfk3/view?usp=sharing",1))</f>
        <v/>
      </c>
      <c r="D187" s="3" t="s">
        <v>273</v>
      </c>
      <c r="E187" s="1" t="str">
        <f>HYPERLINK("https://drive.google.com/file/d/1__QreT3vq9WlpbgnguHGkrGVvCFgDfk3/view?usp=sharing","photobooth printing Culver City-Content.pdf")</f>
        <v>photobooth printing Culver City-Content.pdf</v>
      </c>
    </row>
    <row r="188" ht="112.5" customHeight="1">
      <c r="A188" s="2" t="s">
        <v>250</v>
      </c>
      <c r="B188" s="2" t="s">
        <v>274</v>
      </c>
      <c r="C188" s="1" t="str">
        <f>HYPERLINK("https://drive.google.com/file/d/101njAbjUAEy1kS4Mz6k2gQ71-uUZuj7A/view?usp=sharing", IMAGE("https://api.qrserver.com/v1/create-qr-code/?size=150x150&amp;data=https://drive.google.com/file/d/101njAbjUAEy1kS4Mz6k2gQ71-uUZuj7A/view?usp=sharing",1))</f>
        <v/>
      </c>
      <c r="D188" s="3" t="s">
        <v>275</v>
      </c>
      <c r="E188" s="1" t="str">
        <f>HYPERLINK("https://drive.google.com/file/d/101njAbjUAEy1kS4Mz6k2gQ71-uUZuj7A/view?usp=sharing","photobooth printing Culver City-Content.csv")</f>
        <v>photobooth printing Culver City-Content.csv</v>
      </c>
    </row>
    <row r="189" ht="112.5" customHeight="1">
      <c r="A189" s="2" t="s">
        <v>253</v>
      </c>
      <c r="B189" s="2" t="s">
        <v>276</v>
      </c>
      <c r="C189" s="1" t="str">
        <f>HYPERLINK("https://drive.google.com/file/d/1IVAhTv3Bwpyf9RySIS7zluAxpLvugBbH/view?usp=sharing", IMAGE("https://api.qrserver.com/v1/create-qr-code/?size=150x150&amp;data=https://drive.google.com/file/d/1IVAhTv3Bwpyf9RySIS7zluAxpLvugBbH/view?usp=sharing",1))</f>
        <v/>
      </c>
      <c r="D189" s="3" t="s">
        <v>277</v>
      </c>
      <c r="E189" s="1" t="str">
        <f>HYPERLINK("https://drive.google.com/file/d/1IVAhTv3Bwpyf9RySIS7zluAxpLvugBbH/view?usp=sharing","photobooth printing Culver City-Content.ods")</f>
        <v>photobooth printing Culver City-Content.ods</v>
      </c>
    </row>
    <row r="190" ht="112.5" customHeight="1">
      <c r="A190" s="2" t="s">
        <v>256</v>
      </c>
      <c r="B190" s="2" t="s">
        <v>278</v>
      </c>
      <c r="C190" s="1" t="str">
        <f>HYPERLINK("https://drive.google.com/file/d/1afPz-2u69Klt7rgpI9VIFB0NLGKBgUzz/view?usp=sharing", IMAGE("https://api.qrserver.com/v1/create-qr-code/?size=150x150&amp;data=https://drive.google.com/file/d/1afPz-2u69Klt7rgpI9VIFB0NLGKBgUzz/view?usp=sharing",1))</f>
        <v/>
      </c>
      <c r="D190" s="3" t="s">
        <v>279</v>
      </c>
      <c r="E190" s="1" t="str">
        <f>HYPERLINK("https://drive.google.com/file/d/1afPz-2u69Klt7rgpI9VIFB0NLGKBgUzz/view?usp=sharing","photobooth printing Culver City-Content.tsv")</f>
        <v>photobooth printing Culver City-Content.tsv</v>
      </c>
    </row>
    <row r="191" ht="112.5" customHeight="1">
      <c r="A191" s="2" t="s">
        <v>259</v>
      </c>
      <c r="B191" s="2" t="s">
        <v>280</v>
      </c>
      <c r="C191" s="1" t="str">
        <f>HYPERLINK("https://docs.google.com/spreadsheets/d/19MAUbaKtk1Nhv-BxAV0iL50cGBdO3NPR/edit?usp=sharing&amp;ouid=115602453726005426174&amp;rtpof=true&amp;sd=true", IMAGE("https://api.qrserver.com/v1/create-qr-code/?size=150x150&amp;data=https://docs.google.com/spreadsheets/d/19MAUbaKtk1Nhv-BxAV0iL50cGBdO3NPR/edit?usp=sharing&amp;ouid=115602453726005426174&amp;rtpof=true&amp;sd=true",1))</f>
        <v/>
      </c>
      <c r="D191" s="3" t="s">
        <v>281</v>
      </c>
      <c r="E191" s="1" t="str">
        <f>HYPERLINK("https://docs.google.com/spreadsheets/d/19MAUbaKtk1Nhv-BxAV0iL50cGBdO3NPR/edit?usp=sharing&amp;ouid=115602453726005426174&amp;rtpof=true&amp;sd=true","photobooth printing Culver City-Content.xlsx")</f>
        <v>photobooth printing Culver City-Content.xlsx</v>
      </c>
    </row>
    <row r="192" ht="112.5" customHeight="1">
      <c r="A192" s="2" t="s">
        <v>247</v>
      </c>
      <c r="B192" s="2" t="s">
        <v>282</v>
      </c>
      <c r="C192" s="1" t="str">
        <f>HYPERLINK("https://drive.google.com/file/d/1s7Q018Dmekmz_J95nztNN4536RajwPMe/view?usp=sharing", IMAGE("https://api.qrserver.com/v1/create-qr-code/?size=150x150&amp;data=https://drive.google.com/file/d/1s7Q018Dmekmz_J95nztNN4536RajwPMe/view?usp=sharing",1))</f>
        <v/>
      </c>
      <c r="D192" s="3" t="s">
        <v>283</v>
      </c>
      <c r="E192" s="1" t="str">
        <f>HYPERLINK("https://drive.google.com/file/d/1s7Q018Dmekmz_J95nztNN4536RajwPMe/view?usp=sharing","photobooth printing Culver City-Calendar Events.pdf")</f>
        <v>photobooth printing Culver City-Calendar Events.pdf</v>
      </c>
    </row>
    <row r="193" ht="112.5" customHeight="1">
      <c r="A193" s="2" t="s">
        <v>250</v>
      </c>
      <c r="B193" s="2" t="s">
        <v>284</v>
      </c>
      <c r="C193" s="1" t="str">
        <f>HYPERLINK("https://drive.google.com/file/d/1Zl4eEujLSpZtyWAYIpnEKviK0dGvr7Wh/view?usp=sharing", IMAGE("https://api.qrserver.com/v1/create-qr-code/?size=150x150&amp;data=https://drive.google.com/file/d/1Zl4eEujLSpZtyWAYIpnEKviK0dGvr7Wh/view?usp=sharing",1))</f>
        <v/>
      </c>
      <c r="D193" s="3" t="s">
        <v>285</v>
      </c>
      <c r="E193" s="1" t="str">
        <f>HYPERLINK("https://drive.google.com/file/d/1Zl4eEujLSpZtyWAYIpnEKviK0dGvr7Wh/view?usp=sharing","photobooth printing Culver City-Calendar Events.csv")</f>
        <v>photobooth printing Culver City-Calendar Events.csv</v>
      </c>
    </row>
    <row r="194" ht="112.5" customHeight="1">
      <c r="A194" s="2" t="s">
        <v>253</v>
      </c>
      <c r="B194" s="2" t="s">
        <v>286</v>
      </c>
      <c r="C194" s="1" t="str">
        <f>HYPERLINK("https://drive.google.com/file/d/1amxhskdTlQlxlRy1SGfMC0a3sxdQ8yCM/view?usp=sharing", IMAGE("https://api.qrserver.com/v1/create-qr-code/?size=150x150&amp;data=https://drive.google.com/file/d/1amxhskdTlQlxlRy1SGfMC0a3sxdQ8yCM/view?usp=sharing",1))</f>
        <v/>
      </c>
      <c r="D194" s="3" t="s">
        <v>287</v>
      </c>
      <c r="E194" s="1" t="str">
        <f>HYPERLINK("https://drive.google.com/file/d/1amxhskdTlQlxlRy1SGfMC0a3sxdQ8yCM/view?usp=sharing","photobooth printing Culver City-Calendar Events.ods")</f>
        <v>photobooth printing Culver City-Calendar Events.ods</v>
      </c>
    </row>
    <row r="195" ht="112.5" customHeight="1">
      <c r="A195" s="2" t="s">
        <v>256</v>
      </c>
      <c r="B195" s="2" t="s">
        <v>288</v>
      </c>
      <c r="C195" s="1" t="str">
        <f>HYPERLINK("https://drive.google.com/file/d/1jIZLp62yPCfcYA1cE5YZU23572TFQegT/view?usp=sharing", IMAGE("https://api.qrserver.com/v1/create-qr-code/?size=150x150&amp;data=https://drive.google.com/file/d/1jIZLp62yPCfcYA1cE5YZU23572TFQegT/view?usp=sharing",1))</f>
        <v/>
      </c>
      <c r="D195" s="3" t="s">
        <v>289</v>
      </c>
      <c r="E195" s="1" t="str">
        <f>HYPERLINK("https://drive.google.com/file/d/1jIZLp62yPCfcYA1cE5YZU23572TFQegT/view?usp=sharing","photobooth printing Culver City-Calendar Events.tsv")</f>
        <v>photobooth printing Culver City-Calendar Events.tsv</v>
      </c>
    </row>
    <row r="196" ht="112.5" customHeight="1">
      <c r="A196" s="2" t="s">
        <v>259</v>
      </c>
      <c r="B196" s="2" t="s">
        <v>290</v>
      </c>
      <c r="C196" s="1" t="str">
        <f>HYPERLINK("https://docs.google.com/spreadsheets/d/1oOZ8L1Qhi37suXmLWp8DI74kfh3nOXKj/edit?usp=sharing&amp;ouid=115602453726005426174&amp;rtpof=true&amp;sd=true", IMAGE("https://api.qrserver.com/v1/create-qr-code/?size=150x150&amp;data=https://docs.google.com/spreadsheets/d/1oOZ8L1Qhi37suXmLWp8DI74kfh3nOXKj/edit?usp=sharing&amp;ouid=115602453726005426174&amp;rtpof=true&amp;sd=true",1))</f>
        <v/>
      </c>
      <c r="D196" s="3" t="s">
        <v>291</v>
      </c>
      <c r="E196" s="1" t="str">
        <f>HYPERLINK("https://docs.google.com/spreadsheets/d/1oOZ8L1Qhi37suXmLWp8DI74kfh3nOXKj/edit?usp=sharing&amp;ouid=115602453726005426174&amp;rtpof=true&amp;sd=true","photobooth printing Culver City-Calendar Events.xlsx")</f>
        <v>photobooth printing Culver City-Calendar Events.xlsx</v>
      </c>
    </row>
    <row r="197" ht="112.5" customHeight="1">
      <c r="A197" s="2" t="s">
        <v>247</v>
      </c>
      <c r="B197" s="2" t="s">
        <v>292</v>
      </c>
      <c r="C197" s="1" t="str">
        <f>HYPERLINK("https://drive.google.com/file/d/126zbEKZlN_RStbYoKKEA-faGgCDCB4_O/view?usp=sharing", IMAGE("https://api.qrserver.com/v1/create-qr-code/?size=150x150&amp;data=https://drive.google.com/file/d/126zbEKZlN_RStbYoKKEA-faGgCDCB4_O/view?usp=sharing",1))</f>
        <v/>
      </c>
      <c r="D197" s="3" t="s">
        <v>293</v>
      </c>
      <c r="E197" s="1" t="str">
        <f>HYPERLINK("https://drive.google.com/file/d/126zbEKZlN_RStbYoKKEA-faGgCDCB4_O/view?usp=sharing","photobooth printing Culver City-RSS Feeds.pdf")</f>
        <v>photobooth printing Culver City-RSS Feeds.pdf</v>
      </c>
    </row>
    <row r="198" ht="112.5" customHeight="1">
      <c r="A198" s="2" t="s">
        <v>250</v>
      </c>
      <c r="B198" s="2" t="s">
        <v>294</v>
      </c>
      <c r="C198" s="1" t="str">
        <f>HYPERLINK("https://drive.google.com/file/d/1mZKob_WlIxTb29T3fzcqlkCqNdq8khae/view?usp=sharing", IMAGE("https://api.qrserver.com/v1/create-qr-code/?size=150x150&amp;data=https://drive.google.com/file/d/1mZKob_WlIxTb29T3fzcqlkCqNdq8khae/view?usp=sharing",1))</f>
        <v/>
      </c>
      <c r="D198" s="3" t="s">
        <v>295</v>
      </c>
      <c r="E198" s="1" t="str">
        <f>HYPERLINK("https://drive.google.com/file/d/1mZKob_WlIxTb29T3fzcqlkCqNdq8khae/view?usp=sharing","photobooth printing Culver City-RSS Feeds.csv")</f>
        <v>photobooth printing Culver City-RSS Feeds.csv</v>
      </c>
    </row>
    <row r="199" ht="112.5" customHeight="1">
      <c r="A199" s="2" t="s">
        <v>253</v>
      </c>
      <c r="B199" s="2" t="s">
        <v>296</v>
      </c>
      <c r="C199" s="1" t="str">
        <f>HYPERLINK("https://drive.google.com/file/d/13CaYgRABvVgl6bdzXAIAujeI2Cq_a5gB/view?usp=sharing", IMAGE("https://api.qrserver.com/v1/create-qr-code/?size=150x150&amp;data=https://drive.google.com/file/d/13CaYgRABvVgl6bdzXAIAujeI2Cq_a5gB/view?usp=sharing",1))</f>
        <v/>
      </c>
      <c r="D199" s="3" t="s">
        <v>297</v>
      </c>
      <c r="E199" s="1" t="str">
        <f>HYPERLINK("https://drive.google.com/file/d/13CaYgRABvVgl6bdzXAIAujeI2Cq_a5gB/view?usp=sharing","photobooth printing Culver City-RSS Feeds.ods")</f>
        <v>photobooth printing Culver City-RSS Feeds.ods</v>
      </c>
    </row>
    <row r="200" ht="112.5" customHeight="1">
      <c r="A200" s="2" t="s">
        <v>256</v>
      </c>
      <c r="B200" s="2" t="s">
        <v>298</v>
      </c>
      <c r="C200" s="1" t="str">
        <f>HYPERLINK("https://drive.google.com/file/d/1YTNT2nhFXdoHxptuUMqivUXNfjvcNHDW/view?usp=sharing", IMAGE("https://api.qrserver.com/v1/create-qr-code/?size=150x150&amp;data=https://drive.google.com/file/d/1YTNT2nhFXdoHxptuUMqivUXNfjvcNHDW/view?usp=sharing",1))</f>
        <v/>
      </c>
      <c r="D200" s="3" t="s">
        <v>299</v>
      </c>
      <c r="E200" s="1" t="str">
        <f>HYPERLINK("https://drive.google.com/file/d/1YTNT2nhFXdoHxptuUMqivUXNfjvcNHDW/view?usp=sharing","photobooth printing Culver City-RSS Feeds.tsv")</f>
        <v>photobooth printing Culver City-RSS Feeds.tsv</v>
      </c>
    </row>
    <row r="201" ht="112.5" customHeight="1">
      <c r="A201" s="2" t="s">
        <v>259</v>
      </c>
      <c r="B201" s="2" t="s">
        <v>300</v>
      </c>
      <c r="C201" s="1" t="str">
        <f>HYPERLINK("https://docs.google.com/spreadsheets/d/1io41RO5y1N26i2aEzFfSOdlQJXge4LCH/edit?usp=sharing&amp;ouid=115602453726005426174&amp;rtpof=true&amp;sd=true", IMAGE("https://api.qrserver.com/v1/create-qr-code/?size=150x150&amp;data=https://docs.google.com/spreadsheets/d/1io41RO5y1N26i2aEzFfSOdlQJXge4LCH/edit?usp=sharing&amp;ouid=115602453726005426174&amp;rtpof=true&amp;sd=true",1))</f>
        <v/>
      </c>
      <c r="D201" s="3" t="s">
        <v>301</v>
      </c>
      <c r="E201" s="1" t="str">
        <f>HYPERLINK("https://docs.google.com/spreadsheets/d/1io41RO5y1N26i2aEzFfSOdlQJXge4LCH/edit?usp=sharing&amp;ouid=115602453726005426174&amp;rtpof=true&amp;sd=true","photobooth printing Culver City-RSS Feeds.xlsx")</f>
        <v>photobooth printing Culver City-RSS Feeds.xlsx</v>
      </c>
    </row>
    <row r="202" ht="112.5" customHeight="1">
      <c r="A202" s="2" t="s">
        <v>302</v>
      </c>
      <c r="B202" s="2" t="s">
        <v>303</v>
      </c>
      <c r="C202" s="1" t="str">
        <f>HYPERLINK("https://drive.google.com/file/d/1-kG9GC9XdLJ3hugsxBXH5d4HF5XlEukb/view?usp=sharing", IMAGE("https://api.qrserver.com/v1/create-qr-code/?size=150x150&amp;data=https://drive.google.com/file/d/1-kG9GC9XdLJ3hugsxBXH5d4HF5XlEukb/view?usp=sharing",1))</f>
        <v/>
      </c>
      <c r="D202" s="3" t="s">
        <v>304</v>
      </c>
      <c r="E202" s="1" t="str">
        <f>HYPERLINK("https://drive.google.com/file/d/1-kG9GC9XdLJ3hugsxBXH5d4HF5XlEukb/view?usp=sharing","photobooth printing Culver City.rtf")</f>
        <v>photobooth printing Culver City.rtf</v>
      </c>
    </row>
    <row r="203" ht="112.5" customHeight="1">
      <c r="A203" s="2" t="s">
        <v>305</v>
      </c>
      <c r="B203" s="2" t="s">
        <v>306</v>
      </c>
      <c r="C203" s="1" t="str">
        <f>HYPERLINK("https://drive.google.com/file/d/1Qii2Ser-KZIIE8VABesY7qKj3Q2DAY2s/view?usp=sharing", IMAGE("https://api.qrserver.com/v1/create-qr-code/?size=150x150&amp;data=https://drive.google.com/file/d/1Qii2Ser-KZIIE8VABesY7qKj3Q2DAY2s/view?usp=sharing",1))</f>
        <v/>
      </c>
      <c r="D203" s="3" t="s">
        <v>307</v>
      </c>
      <c r="E203" s="1" t="str">
        <f>HYPERLINK("https://drive.google.com/file/d/1Qii2Ser-KZIIE8VABesY7qKj3Q2DAY2s/view?usp=sharing","photobooth printing Culver City.txt")</f>
        <v>photobooth printing Culver City.txt</v>
      </c>
    </row>
    <row r="204" ht="112.5" customHeight="1">
      <c r="A204" s="2" t="s">
        <v>302</v>
      </c>
      <c r="B204" s="2" t="s">
        <v>308</v>
      </c>
      <c r="C204" s="1" t="str">
        <f>HYPERLINK("https://drive.google.com/file/d/1UUNhCNg1SHi3gCuWR3ULkwlT7kO_Q_jV/view?usp=sharing", IMAGE("https://api.qrserver.com/v1/create-qr-code/?size=150x150&amp;data=https://drive.google.com/file/d/1UUNhCNg1SHi3gCuWR3ULkwlT7kO_Q_jV/view?usp=sharing",1))</f>
        <v/>
      </c>
      <c r="D204" s="3" t="s">
        <v>309</v>
      </c>
      <c r="E204" s="1" t="str">
        <f>HYPERLINK("https://drive.google.com/file/d/1UUNhCNg1SHi3gCuWR3ULkwlT7kO_Q_jV/view?usp=sharing","rental photo booths Culver City.rtf")</f>
        <v>rental photo booths Culver City.rtf</v>
      </c>
    </row>
    <row r="205" ht="112.5" customHeight="1">
      <c r="A205" s="2" t="s">
        <v>305</v>
      </c>
      <c r="B205" s="2" t="s">
        <v>310</v>
      </c>
      <c r="C205" s="1" t="str">
        <f>HYPERLINK("https://drive.google.com/file/d/1mKVaoJ-Lya7VJ9EJYSvcjsbI7CMGyeZv/view?usp=sharing", IMAGE("https://api.qrserver.com/v1/create-qr-code/?size=150x150&amp;data=https://drive.google.com/file/d/1mKVaoJ-Lya7VJ9EJYSvcjsbI7CMGyeZv/view?usp=sharing",1))</f>
        <v/>
      </c>
      <c r="D205" s="3" t="s">
        <v>311</v>
      </c>
      <c r="E205" s="1" t="str">
        <f>HYPERLINK("https://drive.google.com/file/d/1mKVaoJ-Lya7VJ9EJYSvcjsbI7CMGyeZv/view?usp=sharing","rental photo booths Culver City.txt")</f>
        <v>rental photo booths Culver City.txt</v>
      </c>
    </row>
    <row r="206" ht="112.5" customHeight="1">
      <c r="A206" s="2" t="s">
        <v>302</v>
      </c>
      <c r="B206" s="2" t="s">
        <v>303</v>
      </c>
      <c r="C206" s="1" t="str">
        <f>HYPERLINK("https://drive.google.com/file/d/1IJabIqORPSLakW9F_O09buYvnUDhtriy/view?usp=sharing", IMAGE("https://api.qrserver.com/v1/create-qr-code/?size=150x150&amp;data=https://drive.google.com/file/d/1IJabIqORPSLakW9F_O09buYvnUDhtriy/view?usp=sharing",1))</f>
        <v/>
      </c>
      <c r="D206" s="3" t="s">
        <v>312</v>
      </c>
      <c r="E206" s="1" t="str">
        <f>HYPERLINK("https://drive.google.com/file/d/1IJabIqORPSLakW9F_O09buYvnUDhtriy/view?usp=sharing","photobooth printing Culver City.rtf")</f>
        <v>photobooth printing Culver City.rtf</v>
      </c>
    </row>
    <row r="207" ht="112.5" customHeight="1">
      <c r="A207" s="2" t="s">
        <v>305</v>
      </c>
      <c r="B207" s="2" t="s">
        <v>306</v>
      </c>
      <c r="C207" s="1" t="str">
        <f>HYPERLINK("https://drive.google.com/file/d/1dVb6O32Z0CJlFnL82QqeXcQJco3L1gQ_/view?usp=sharing", IMAGE("https://api.qrserver.com/v1/create-qr-code/?size=150x150&amp;data=https://drive.google.com/file/d/1dVb6O32Z0CJlFnL82QqeXcQJco3L1gQ_/view?usp=sharing",1))</f>
        <v/>
      </c>
      <c r="D207" s="3" t="s">
        <v>313</v>
      </c>
      <c r="E207" s="1" t="str">
        <f>HYPERLINK("https://drive.google.com/file/d/1dVb6O32Z0CJlFnL82QqeXcQJco3L1gQ_/view?usp=sharing","photobooth printing Culver City.txt")</f>
        <v>photobooth printing Culver City.txt</v>
      </c>
    </row>
    <row r="208" ht="112.5" customHeight="1">
      <c r="A208" s="2" t="s">
        <v>302</v>
      </c>
      <c r="B208" s="2" t="s">
        <v>314</v>
      </c>
      <c r="C208" s="1" t="str">
        <f>HYPERLINK("https://drive.google.com/file/d/11Qx442KfrNuP1qcEBmhXVI9gNMUXAAs0/view?usp=sharing", IMAGE("https://api.qrserver.com/v1/create-qr-code/?size=150x150&amp;data=https://drive.google.com/file/d/11Qx442KfrNuP1qcEBmhXVI9gNMUXAAs0/view?usp=sharing",1))</f>
        <v/>
      </c>
      <c r="D208" s="3" t="s">
        <v>315</v>
      </c>
      <c r="E208" s="1" t="str">
        <f>HYPERLINK("https://drive.google.com/file/d/11Qx442KfrNuP1qcEBmhXVI9gNMUXAAs0/view?usp=sharing","rent photo booth Culver City.rtf")</f>
        <v>rent photo booth Culver City.rtf</v>
      </c>
    </row>
    <row r="209" ht="112.5" customHeight="1">
      <c r="A209" s="2" t="s">
        <v>305</v>
      </c>
      <c r="B209" s="2" t="s">
        <v>316</v>
      </c>
      <c r="C209" s="1" t="str">
        <f>HYPERLINK("https://drive.google.com/file/d/19lwF_EFSbW9XMXCC9rgSD0yuYQMWebEZ/view?usp=sharing", IMAGE("https://api.qrserver.com/v1/create-qr-code/?size=150x150&amp;data=https://drive.google.com/file/d/19lwF_EFSbW9XMXCC9rgSD0yuYQMWebEZ/view?usp=sharing",1))</f>
        <v/>
      </c>
      <c r="D209" s="3" t="s">
        <v>317</v>
      </c>
      <c r="E209" s="1" t="str">
        <f>HYPERLINK("https://drive.google.com/file/d/19lwF_EFSbW9XMXCC9rgSD0yuYQMWebEZ/view?usp=sharing","rent photo booth Culver City.txt")</f>
        <v>rent photo booth Culver City.txt</v>
      </c>
    </row>
    <row r="210" ht="112.5" customHeight="1">
      <c r="A210" s="2" t="s">
        <v>302</v>
      </c>
      <c r="B210" s="2" t="s">
        <v>318</v>
      </c>
      <c r="C210" s="1" t="str">
        <f>HYPERLINK("https://drive.google.com/file/d/1vtHZm8sIitZQyNhs9zpLHp23rkuvPcf7/view?usp=sharing", IMAGE("https://api.qrserver.com/v1/create-qr-code/?size=150x150&amp;data=https://drive.google.com/file/d/1vtHZm8sIitZQyNhs9zpLHp23rkuvPcf7/view?usp=sharing",1))</f>
        <v/>
      </c>
      <c r="D210" s="3" t="s">
        <v>319</v>
      </c>
      <c r="E210" s="1" t="str">
        <f>HYPERLINK("https://drive.google.com/file/d/1vtHZm8sIitZQyNhs9zpLHp23rkuvPcf7/view?usp=sharing","Culver City photo booth.rtf")</f>
        <v>Culver City photo booth.rtf</v>
      </c>
    </row>
    <row r="211" ht="112.5" customHeight="1">
      <c r="A211" s="2" t="s">
        <v>305</v>
      </c>
      <c r="B211" s="2" t="s">
        <v>320</v>
      </c>
      <c r="C211" s="1" t="str">
        <f>HYPERLINK("https://drive.google.com/file/d/1CuDSkyko3nb6ZB4S3iubNrWi5N-DBodJ/view?usp=sharing", IMAGE("https://api.qrserver.com/v1/create-qr-code/?size=150x150&amp;data=https://drive.google.com/file/d/1CuDSkyko3nb6ZB4S3iubNrWi5N-DBodJ/view?usp=sharing",1))</f>
        <v/>
      </c>
      <c r="D211" s="3" t="s">
        <v>321</v>
      </c>
      <c r="E211" s="1" t="str">
        <f>HYPERLINK("https://drive.google.com/file/d/1CuDSkyko3nb6ZB4S3iubNrWi5N-DBodJ/view?usp=sharing","Culver City photo booth.txt")</f>
        <v>Culver City photo booth.txt</v>
      </c>
    </row>
    <row r="212" ht="112.5" customHeight="1">
      <c r="A212" s="2" t="s">
        <v>302</v>
      </c>
      <c r="B212" s="2" t="s">
        <v>322</v>
      </c>
      <c r="C212" s="1" t="str">
        <f>HYPERLINK("https://drive.google.com/file/d/1GzmRAA35Z_K_9CfZjnRRGXvQPiyNIy0_/view?usp=sharing", IMAGE("https://api.qrserver.com/v1/create-qr-code/?size=150x150&amp;data=https://drive.google.com/file/d/1GzmRAA35Z_K_9CfZjnRRGXvQPiyNIy0_/view?usp=sharing",1))</f>
        <v/>
      </c>
      <c r="D212" s="3" t="s">
        <v>323</v>
      </c>
      <c r="E212" s="1" t="str">
        <f>HYPERLINK("https://drive.google.com/file/d/1GzmRAA35Z_K_9CfZjnRRGXvQPiyNIy0_/view?usp=sharing","photobooth rental Culver City.rtf")</f>
        <v>photobooth rental Culver City.rtf</v>
      </c>
    </row>
    <row r="213" ht="112.5" customHeight="1">
      <c r="A213" s="2" t="s">
        <v>305</v>
      </c>
      <c r="B213" s="2" t="s">
        <v>324</v>
      </c>
      <c r="C213" s="1" t="str">
        <f>HYPERLINK("https://drive.google.com/file/d/18kFN_u0sKPcpCh1BOb2tMp_-_TEXo5hZ/view?usp=sharing", IMAGE("https://api.qrserver.com/v1/create-qr-code/?size=150x150&amp;data=https://drive.google.com/file/d/18kFN_u0sKPcpCh1BOb2tMp_-_TEXo5hZ/view?usp=sharing",1))</f>
        <v/>
      </c>
      <c r="D213" s="3" t="s">
        <v>325</v>
      </c>
      <c r="E213" s="1" t="str">
        <f>HYPERLINK("https://drive.google.com/file/d/18kFN_u0sKPcpCh1BOb2tMp_-_TEXo5hZ/view?usp=sharing","photobooth rental Culver City.txt")</f>
        <v>photobooth rental Culver City.txt</v>
      </c>
    </row>
    <row r="214" ht="112.5" customHeight="1">
      <c r="A214" s="2" t="s">
        <v>302</v>
      </c>
      <c r="B214" s="2" t="s">
        <v>326</v>
      </c>
      <c r="C214" s="1" t="str">
        <f>HYPERLINK("https://drive.google.com/file/d/1JItrS2INjLFYudxEt5aEFQn9xqcYsW45/view?usp=sharing", IMAGE("https://api.qrserver.com/v1/create-qr-code/?size=150x150&amp;data=https://drive.google.com/file/d/1JItrS2INjLFYudxEt5aEFQn9xqcYsW45/view?usp=sharing",1))</f>
        <v/>
      </c>
      <c r="D214" s="3" t="s">
        <v>327</v>
      </c>
      <c r="E214" s="1" t="str">
        <f>HYPERLINK("https://drive.google.com/file/d/1JItrS2INjLFYudxEt5aEFQn9xqcYsW45/view?usp=sharing","photo booth with backdrop Culver City.rtf")</f>
        <v>photo booth with backdrop Culver City.rtf</v>
      </c>
    </row>
    <row r="215" ht="112.5" customHeight="1">
      <c r="A215" s="2" t="s">
        <v>305</v>
      </c>
      <c r="B215" s="2" t="s">
        <v>328</v>
      </c>
      <c r="C215" s="1" t="str">
        <f>HYPERLINK("https://drive.google.com/file/d/1AEixMCEJ1aBgo386xXYkISfOvMYq7WPb/view?usp=sharing", IMAGE("https://api.qrserver.com/v1/create-qr-code/?size=150x150&amp;data=https://drive.google.com/file/d/1AEixMCEJ1aBgo386xXYkISfOvMYq7WPb/view?usp=sharing",1))</f>
        <v/>
      </c>
      <c r="D215" s="3" t="s">
        <v>329</v>
      </c>
      <c r="E215" s="1" t="str">
        <f>HYPERLINK("https://drive.google.com/file/d/1AEixMCEJ1aBgo386xXYkISfOvMYq7WPb/view?usp=sharing","photo booth with backdrop Culver City.txt")</f>
        <v>photo booth with backdrop Culver City.txt</v>
      </c>
    </row>
    <row r="216" ht="112.5" customHeight="1">
      <c r="A216" s="2" t="s">
        <v>302</v>
      </c>
      <c r="B216" s="2" t="s">
        <v>330</v>
      </c>
      <c r="C216" s="1" t="str">
        <f>HYPERLINK("https://drive.google.com/file/d/125e7K7MUsp7512U9gharN1qdqu0terhL/view?usp=sharing", IMAGE("https://api.qrserver.com/v1/create-qr-code/?size=150x150&amp;data=https://drive.google.com/file/d/125e7K7MUsp7512U9gharN1qdqu0terhL/view?usp=sharing",1))</f>
        <v/>
      </c>
      <c r="D216" s="3" t="s">
        <v>331</v>
      </c>
      <c r="E216" s="1" t="str">
        <f>HYPERLINK("https://drive.google.com/file/d/125e7K7MUsp7512U9gharN1qdqu0terhL/view?usp=sharing","renting a photo booth near Culver City.rtf")</f>
        <v>renting a photo booth near Culver City.rtf</v>
      </c>
    </row>
    <row r="217" ht="112.5" customHeight="1">
      <c r="A217" s="2" t="s">
        <v>305</v>
      </c>
      <c r="B217" s="2" t="s">
        <v>332</v>
      </c>
      <c r="C217" s="1" t="str">
        <f>HYPERLINK("https://drive.google.com/file/d/1DJA2gHaqv-eAlL31h6z5R_v-PcJnNIrp/view?usp=sharing", IMAGE("https://api.qrserver.com/v1/create-qr-code/?size=150x150&amp;data=https://drive.google.com/file/d/1DJA2gHaqv-eAlL31h6z5R_v-PcJnNIrp/view?usp=sharing",1))</f>
        <v/>
      </c>
      <c r="D217" s="3" t="s">
        <v>333</v>
      </c>
      <c r="E217" s="1" t="str">
        <f>HYPERLINK("https://drive.google.com/file/d/1DJA2gHaqv-eAlL31h6z5R_v-PcJnNIrp/view?usp=sharing","renting a photo booth near Culver City.txt")</f>
        <v>renting a photo booth near Culver City.txt</v>
      </c>
    </row>
    <row r="218" ht="112.5" customHeight="1">
      <c r="A218" s="2" t="s">
        <v>302</v>
      </c>
      <c r="B218" s="2" t="s">
        <v>334</v>
      </c>
      <c r="C218" s="1" t="str">
        <f>HYPERLINK("https://drive.google.com/file/d/1lyvOsSQflUMOBlsPxqx8LFZXp2yqfp7Q/view?usp=sharing", IMAGE("https://api.qrserver.com/v1/create-qr-code/?size=150x150&amp;data=https://drive.google.com/file/d/1lyvOsSQflUMOBlsPxqx8LFZXp2yqfp7Q/view?usp=sharing",1))</f>
        <v/>
      </c>
      <c r="D218" s="3" t="s">
        <v>335</v>
      </c>
      <c r="E218" s="1" t="str">
        <f>HYPERLINK("https://drive.google.com/file/d/1lyvOsSQflUMOBlsPxqx8LFZXp2yqfp7Q/view?usp=sharing","photo booth rental Culver City.rtf")</f>
        <v>photo booth rental Culver City.rtf</v>
      </c>
    </row>
    <row r="219" ht="112.5" customHeight="1">
      <c r="A219" s="2" t="s">
        <v>305</v>
      </c>
      <c r="B219" s="2" t="s">
        <v>336</v>
      </c>
      <c r="C219" s="1" t="str">
        <f>HYPERLINK("https://drive.google.com/file/d/1flgmieL8q0M3VNBRzNWdrLIg-xFezfJc/view?usp=sharing", IMAGE("https://api.qrserver.com/v1/create-qr-code/?size=150x150&amp;data=https://drive.google.com/file/d/1flgmieL8q0M3VNBRzNWdrLIg-xFezfJc/view?usp=sharing",1))</f>
        <v/>
      </c>
      <c r="D219" s="3" t="s">
        <v>337</v>
      </c>
      <c r="E219" s="1" t="str">
        <f>HYPERLINK("https://drive.google.com/file/d/1flgmieL8q0M3VNBRzNWdrLIg-xFezfJc/view?usp=sharing","photo booth rental Culver City.txt")</f>
        <v>photo booth rental Culver City.txt</v>
      </c>
    </row>
    <row r="220" ht="112.5" customHeight="1">
      <c r="A220" s="2" t="s">
        <v>302</v>
      </c>
      <c r="B220" s="2" t="s">
        <v>338</v>
      </c>
      <c r="C220" s="1" t="str">
        <f>HYPERLINK("https://drive.google.com/file/d/1xwuY2XzyLDYxTxqQnzNBoAbOzQ5t4mPX/view?usp=sharing", IMAGE("https://api.qrserver.com/v1/create-qr-code/?size=150x150&amp;data=https://drive.google.com/file/d/1xwuY2XzyLDYxTxqQnzNBoAbOzQ5t4mPX/view?usp=sharing",1))</f>
        <v/>
      </c>
      <c r="D220" s="3" t="s">
        <v>339</v>
      </c>
      <c r="E220" s="1" t="str">
        <f>HYPERLINK("https://drive.google.com/file/d/1xwuY2XzyLDYxTxqQnzNBoAbOzQ5t4mPX/view?usp=sharing","rental a photo booth Culver City.rtf")</f>
        <v>rental a photo booth Culver City.rtf</v>
      </c>
    </row>
    <row r="221" ht="112.5" customHeight="1">
      <c r="A221" s="2" t="s">
        <v>305</v>
      </c>
      <c r="B221" s="2" t="s">
        <v>340</v>
      </c>
      <c r="C221" s="1" t="str">
        <f>HYPERLINK("https://drive.google.com/file/d/12ROpkw8daV2mY-HGUqgvTxrR-8ll2AC3/view?usp=sharing", IMAGE("https://api.qrserver.com/v1/create-qr-code/?size=150x150&amp;data=https://drive.google.com/file/d/12ROpkw8daV2mY-HGUqgvTxrR-8ll2AC3/view?usp=sharing",1))</f>
        <v/>
      </c>
      <c r="D221" s="3" t="s">
        <v>341</v>
      </c>
      <c r="E221" s="1" t="str">
        <f>HYPERLINK("https://drive.google.com/file/d/12ROpkw8daV2mY-HGUqgvTxrR-8ll2AC3/view?usp=sharing","rental a photo booth Culver City.txt")</f>
        <v>rental a photo booth Culver City.txt</v>
      </c>
    </row>
    <row r="222" ht="112.5" customHeight="1">
      <c r="A222" s="2" t="s">
        <v>302</v>
      </c>
      <c r="B222" s="2" t="s">
        <v>322</v>
      </c>
      <c r="C222" s="1" t="str">
        <f>HYPERLINK("https://drive.google.com/file/d/1qIqn4ZkVeU-gYVWIj28AVgv-cp-qCu8o/view?usp=sharing", IMAGE("https://api.qrserver.com/v1/create-qr-code/?size=150x150&amp;data=https://drive.google.com/file/d/1qIqn4ZkVeU-gYVWIj28AVgv-cp-qCu8o/view?usp=sharing",1))</f>
        <v/>
      </c>
      <c r="D222" s="3" t="s">
        <v>342</v>
      </c>
      <c r="E222" s="1" t="str">
        <f>HYPERLINK("https://drive.google.com/file/d/1qIqn4ZkVeU-gYVWIj28AVgv-cp-qCu8o/view?usp=sharing","photobooth rental Culver City.rtf")</f>
        <v>photobooth rental Culver City.rtf</v>
      </c>
    </row>
    <row r="223" ht="112.5" customHeight="1">
      <c r="A223" s="2" t="s">
        <v>305</v>
      </c>
      <c r="B223" s="2" t="s">
        <v>324</v>
      </c>
      <c r="C223" s="1" t="str">
        <f>HYPERLINK("https://drive.google.com/file/d/1K1I-Vq_XZ-pCvffEGx1biDo8fUov-cmS/view?usp=sharing", IMAGE("https://api.qrserver.com/v1/create-qr-code/?size=150x150&amp;data=https://drive.google.com/file/d/1K1I-Vq_XZ-pCvffEGx1biDo8fUov-cmS/view?usp=sharing",1))</f>
        <v/>
      </c>
      <c r="D223" s="3" t="s">
        <v>343</v>
      </c>
      <c r="E223" s="1" t="str">
        <f>HYPERLINK("https://drive.google.com/file/d/1K1I-Vq_XZ-pCvffEGx1biDo8fUov-cmS/view?usp=sharing","photobooth rental Culver City.txt")</f>
        <v>photobooth rental Culver City.txt</v>
      </c>
    </row>
    <row r="224" ht="112.5" customHeight="1">
      <c r="A224" s="2" t="s">
        <v>302</v>
      </c>
      <c r="B224" s="2" t="s">
        <v>344</v>
      </c>
      <c r="C224" s="1" t="str">
        <f>HYPERLINK("https://drive.google.com/file/d/1VQdzL9h__WsMpsJNeBdpC6zqTYhMOzc_/view?usp=sharing", IMAGE("https://api.qrserver.com/v1/create-qr-code/?size=150x150&amp;data=https://drive.google.com/file/d/1VQdzL9h__WsMpsJNeBdpC6zqTYhMOzc_/view?usp=sharing",1))</f>
        <v/>
      </c>
      <c r="D224" s="3" t="s">
        <v>345</v>
      </c>
      <c r="E224" s="1" t="str">
        <f>HYPERLINK("https://drive.google.com/file/d/1VQdzL9h__WsMpsJNeBdpC6zqTYhMOzc_/view?usp=sharing","photo booth for rent Culver City.rtf")</f>
        <v>photo booth for rent Culver City.rtf</v>
      </c>
    </row>
    <row r="225" ht="112.5" customHeight="1">
      <c r="A225" s="2" t="s">
        <v>305</v>
      </c>
      <c r="B225" s="2" t="s">
        <v>346</v>
      </c>
      <c r="C225" s="1" t="str">
        <f>HYPERLINK("https://drive.google.com/file/d/1o_wslhB7ZAOCuut3jBI_Q4WhgBDb7LLV/view?usp=sharing", IMAGE("https://api.qrserver.com/v1/create-qr-code/?size=150x150&amp;data=https://drive.google.com/file/d/1o_wslhB7ZAOCuut3jBI_Q4WhgBDb7LLV/view?usp=sharing",1))</f>
        <v/>
      </c>
      <c r="D225" s="3" t="s">
        <v>347</v>
      </c>
      <c r="E225" s="1" t="str">
        <f>HYPERLINK("https://drive.google.com/file/d/1o_wslhB7ZAOCuut3jBI_Q4WhgBDb7LLV/view?usp=sharing","photo booth for rent Culver City.txt")</f>
        <v>photo booth for rent Culver City.txt</v>
      </c>
    </row>
    <row r="226" ht="112.5" customHeight="1">
      <c r="A226" s="2" t="s">
        <v>302</v>
      </c>
      <c r="B226" s="2" t="s">
        <v>348</v>
      </c>
      <c r="C226" s="1" t="str">
        <f>HYPERLINK("https://drive.google.com/file/d/1bC_BmUmKUrbhI_BUA5JoxWobV4S2dib5/view?usp=sharing", IMAGE("https://api.qrserver.com/v1/create-qr-code/?size=150x150&amp;data=https://drive.google.com/file/d/1bC_BmUmKUrbhI_BUA5JoxWobV4S2dib5/view?usp=sharing",1))</f>
        <v/>
      </c>
      <c r="D226" s="3" t="s">
        <v>349</v>
      </c>
      <c r="E226" s="1" t="str">
        <f>HYPERLINK("https://drive.google.com/file/d/1bC_BmUmKUrbhI_BUA5JoxWobV4S2dib5/view?usp=sharing","renting a photo booth Culver City.rtf")</f>
        <v>renting a photo booth Culver City.rtf</v>
      </c>
    </row>
    <row r="227" ht="112.5" customHeight="1">
      <c r="A227" s="2" t="s">
        <v>305</v>
      </c>
      <c r="B227" s="2" t="s">
        <v>350</v>
      </c>
      <c r="C227" s="1" t="str">
        <f>HYPERLINK("https://drive.google.com/file/d/1MQxPfWrgPYRD4lzs7a5q_gPu36ZQB8o0/view?usp=sharing", IMAGE("https://api.qrserver.com/v1/create-qr-code/?size=150x150&amp;data=https://drive.google.com/file/d/1MQxPfWrgPYRD4lzs7a5q_gPu36ZQB8o0/view?usp=sharing",1))</f>
        <v/>
      </c>
      <c r="D227" s="3" t="s">
        <v>351</v>
      </c>
      <c r="E227" s="1" t="str">
        <f>HYPERLINK("https://drive.google.com/file/d/1MQxPfWrgPYRD4lzs7a5q_gPu36ZQB8o0/view?usp=sharing","renting a photo booth Culver City.txt")</f>
        <v>renting a photo booth Culver City.txt</v>
      </c>
    </row>
    <row r="228" ht="112.5" customHeight="1">
      <c r="A228" s="2" t="s">
        <v>302</v>
      </c>
      <c r="B228" s="2" t="s">
        <v>334</v>
      </c>
      <c r="C228" s="1" t="str">
        <f>HYPERLINK("https://drive.google.com/file/d/1eqgAAp0vYUIkFkyBur6ywuP4Yf_bp-4J/view?usp=sharing", IMAGE("https://api.qrserver.com/v1/create-qr-code/?size=150x150&amp;data=https://drive.google.com/file/d/1eqgAAp0vYUIkFkyBur6ywuP4Yf_bp-4J/view?usp=sharing",1))</f>
        <v/>
      </c>
      <c r="D228" s="3" t="s">
        <v>352</v>
      </c>
      <c r="E228" s="1" t="str">
        <f>HYPERLINK("https://drive.google.com/file/d/1eqgAAp0vYUIkFkyBur6ywuP4Yf_bp-4J/view?usp=sharing","photo booth rental Culver City.rtf")</f>
        <v>photo booth rental Culver City.rtf</v>
      </c>
    </row>
    <row r="229" ht="112.5" customHeight="1">
      <c r="A229" s="2" t="s">
        <v>305</v>
      </c>
      <c r="B229" s="2" t="s">
        <v>336</v>
      </c>
      <c r="C229" s="1" t="str">
        <f>HYPERLINK("https://drive.google.com/file/d/1twUmWu2b5S0xoS0mJL0O82V0LB9mNkqT/view?usp=sharing", IMAGE("https://api.qrserver.com/v1/create-qr-code/?size=150x150&amp;data=https://drive.google.com/file/d/1twUmWu2b5S0xoS0mJL0O82V0LB9mNkqT/view?usp=sharing",1))</f>
        <v/>
      </c>
      <c r="D229" s="3" t="s">
        <v>353</v>
      </c>
      <c r="E229" s="1" t="str">
        <f>HYPERLINK("https://drive.google.com/file/d/1twUmWu2b5S0xoS0mJL0O82V0LB9mNkqT/view?usp=sharing","photo booth rental Culver City.txt")</f>
        <v>photo booth rental Culver City.txt</v>
      </c>
    </row>
    <row r="230" ht="112.5" customHeight="1">
      <c r="A230" s="2" t="s">
        <v>302</v>
      </c>
      <c r="B230" s="2" t="s">
        <v>354</v>
      </c>
      <c r="C230" s="1" t="str">
        <f>HYPERLINK("https://drive.google.com/file/d/1cfRJDdftIDMLyccBmkD22kQKR-mWyQHE/view?usp=sharing", IMAGE("https://api.qrserver.com/v1/create-qr-code/?size=150x150&amp;data=https://drive.google.com/file/d/1cfRJDdftIDMLyccBmkD22kQKR-mWyQHE/view?usp=sharing",1))</f>
        <v/>
      </c>
      <c r="D230" s="3" t="s">
        <v>355</v>
      </c>
      <c r="E230" s="1" t="str">
        <f>HYPERLINK("https://drive.google.com/file/d/1cfRJDdftIDMLyccBmkD22kQKR-mWyQHE/view?usp=sharing","photo booth rentals Culver City.rtf")</f>
        <v>photo booth rentals Culver City.rtf</v>
      </c>
    </row>
    <row r="231" ht="112.5" customHeight="1">
      <c r="A231" s="2" t="s">
        <v>305</v>
      </c>
      <c r="B231" s="2" t="s">
        <v>356</v>
      </c>
      <c r="C231" s="1" t="str">
        <f>HYPERLINK("https://drive.google.com/file/d/13IF2FpYaEp1frPCOy2SRLWeRR8NLG53q/view?usp=sharing", IMAGE("https://api.qrserver.com/v1/create-qr-code/?size=150x150&amp;data=https://drive.google.com/file/d/13IF2FpYaEp1frPCOy2SRLWeRR8NLG53q/view?usp=sharing",1))</f>
        <v/>
      </c>
      <c r="D231" s="3" t="s">
        <v>357</v>
      </c>
      <c r="E231" s="1" t="str">
        <f>HYPERLINK("https://drive.google.com/file/d/13IF2FpYaEp1frPCOy2SRLWeRR8NLG53q/view?usp=sharing","photo booth rentals Culver City.txt")</f>
        <v>photo booth rentals Culver City.txt</v>
      </c>
    </row>
    <row r="232" ht="112.5" customHeight="1">
      <c r="A232" s="2" t="s">
        <v>302</v>
      </c>
      <c r="B232" s="2" t="s">
        <v>322</v>
      </c>
      <c r="C232" s="1" t="str">
        <f>HYPERLINK("https://drive.google.com/file/d/1Xf3jEw-dRdn_WKkeofxxx4_Zk9i6rWVu/view?usp=sharing", IMAGE("https://api.qrserver.com/v1/create-qr-code/?size=150x150&amp;data=https://drive.google.com/file/d/1Xf3jEw-dRdn_WKkeofxxx4_Zk9i6rWVu/view?usp=sharing",1))</f>
        <v/>
      </c>
      <c r="D232" s="3" t="s">
        <v>358</v>
      </c>
      <c r="E232" s="1" t="str">
        <f>HYPERLINK("https://drive.google.com/file/d/1Xf3jEw-dRdn_WKkeofxxx4_Zk9i6rWVu/view?usp=sharing","photobooth rental Culver City.rtf")</f>
        <v>photobooth rental Culver City.rtf</v>
      </c>
    </row>
    <row r="233" ht="112.5" customHeight="1">
      <c r="A233" s="2" t="s">
        <v>305</v>
      </c>
      <c r="B233" s="2" t="s">
        <v>324</v>
      </c>
      <c r="C233" s="1" t="str">
        <f>HYPERLINK("https://drive.google.com/file/d/1OKEjzTe0XybBmpsh59z0gsldPO-ShNCH/view?usp=sharing", IMAGE("https://api.qrserver.com/v1/create-qr-code/?size=150x150&amp;data=https://drive.google.com/file/d/1OKEjzTe0XybBmpsh59z0gsldPO-ShNCH/view?usp=sharing",1))</f>
        <v/>
      </c>
      <c r="D233" s="3" t="s">
        <v>359</v>
      </c>
      <c r="E233" s="1" t="str">
        <f>HYPERLINK("https://drive.google.com/file/d/1OKEjzTe0XybBmpsh59z0gsldPO-ShNCH/view?usp=sharing","photobooth rental Culver City.txt")</f>
        <v>photobooth rental Culver City.txt</v>
      </c>
    </row>
    <row r="234" ht="112.5" customHeight="1">
      <c r="A234" s="2" t="s">
        <v>302</v>
      </c>
      <c r="B234" s="2" t="s">
        <v>360</v>
      </c>
      <c r="C234" s="1" t="str">
        <f>HYPERLINK("https://drive.google.com/file/d/1eBySbJ_fRDFIrPR9jypu6LwoB-s2_61k/view?usp=sharing", IMAGE("https://api.qrserver.com/v1/create-qr-code/?size=150x150&amp;data=https://drive.google.com/file/d/1eBySbJ_fRDFIrPR9jypu6LwoB-s2_61k/view?usp=sharing",1))</f>
        <v/>
      </c>
      <c r="D234" s="3" t="s">
        <v>361</v>
      </c>
      <c r="E234" s="1" t="str">
        <f>HYPERLINK("https://drive.google.com/file/d/1eBySbJ_fRDFIrPR9jypu6LwoB-s2_61k/view?usp=sharing","renting a photo booth in Culver City.rtf")</f>
        <v>renting a photo booth in Culver City.rtf</v>
      </c>
    </row>
    <row r="235" ht="112.5" customHeight="1">
      <c r="A235" s="2" t="s">
        <v>305</v>
      </c>
      <c r="B235" s="2" t="s">
        <v>362</v>
      </c>
      <c r="C235" s="1" t="str">
        <f>HYPERLINK("https://drive.google.com/file/d/1ShZP4EWgBxUFXUSsDZP2iN2emfr1y38s/view?usp=sharing", IMAGE("https://api.qrserver.com/v1/create-qr-code/?size=150x150&amp;data=https://drive.google.com/file/d/1ShZP4EWgBxUFXUSsDZP2iN2emfr1y38s/view?usp=sharing",1))</f>
        <v/>
      </c>
      <c r="D235" s="3" t="s">
        <v>363</v>
      </c>
      <c r="E235" s="1" t="str">
        <f>HYPERLINK("https://drive.google.com/file/d/1ShZP4EWgBxUFXUSsDZP2iN2emfr1y38s/view?usp=sharing","renting a photo booth in Culver City.txt")</f>
        <v>renting a photo booth in Culver City.txt</v>
      </c>
    </row>
    <row r="236" ht="112.5" customHeight="1">
      <c r="A236" s="2" t="s">
        <v>302</v>
      </c>
      <c r="B236" s="2" t="s">
        <v>364</v>
      </c>
      <c r="C236" s="1" t="str">
        <f>HYPERLINK("https://drive.google.com/file/d/1uvmoNoTXKBQa3pKEe7TAx-xyxLXfG56L/view?usp=sharing", IMAGE("https://api.qrserver.com/v1/create-qr-code/?size=150x150&amp;data=https://drive.google.com/file/d/1uvmoNoTXKBQa3pKEe7TAx-xyxLXfG56L/view?usp=sharing",1))</f>
        <v/>
      </c>
      <c r="D236" s="3" t="s">
        <v>365</v>
      </c>
      <c r="E236" s="1" t="str">
        <f>HYPERLINK("https://drive.google.com/file/d/1uvmoNoTXKBQa3pKEe7TAx-xyxLXfG56L/view?usp=sharing","rent a photobooth Culver City.rtf")</f>
        <v>rent a photobooth Culver City.rtf</v>
      </c>
    </row>
    <row r="237" ht="112.5" customHeight="1">
      <c r="A237" s="2" t="s">
        <v>305</v>
      </c>
      <c r="B237" s="2" t="s">
        <v>366</v>
      </c>
      <c r="C237" s="1" t="str">
        <f>HYPERLINK("https://drive.google.com/file/d/1TiZYNq-blmhWQobQmrfwfIjiSmBvzy78/view?usp=sharing", IMAGE("https://api.qrserver.com/v1/create-qr-code/?size=150x150&amp;data=https://drive.google.com/file/d/1TiZYNq-blmhWQobQmrfwfIjiSmBvzy78/view?usp=sharing",1))</f>
        <v/>
      </c>
      <c r="D237" s="3" t="s">
        <v>367</v>
      </c>
      <c r="E237" s="1" t="str">
        <f>HYPERLINK("https://drive.google.com/file/d/1TiZYNq-blmhWQobQmrfwfIjiSmBvzy78/view?usp=sharing","rent a photobooth Culver City.txt")</f>
        <v>rent a photobooth Culver City.txt</v>
      </c>
    </row>
    <row r="238" ht="112.5" customHeight="1">
      <c r="A238" s="2" t="s">
        <v>302</v>
      </c>
      <c r="B238" s="2" t="s">
        <v>368</v>
      </c>
      <c r="C238" s="1" t="str">
        <f>HYPERLINK("https://drive.google.com/file/d/1AOKPzR57ZhRLyfid1RWA3JhVsiMM7xz-/view?usp=sharing", IMAGE("https://api.qrserver.com/v1/create-qr-code/?size=150x150&amp;data=https://drive.google.com/file/d/1AOKPzR57ZhRLyfid1RWA3JhVsiMM7xz-/view?usp=sharing",1))</f>
        <v/>
      </c>
      <c r="D238" s="3" t="s">
        <v>369</v>
      </c>
      <c r="E238" s="1" t="str">
        <f>HYPERLINK("https://drive.google.com/file/d/1AOKPzR57ZhRLyfid1RWA3JhVsiMM7xz-/view?usp=sharing","photo booth rental package Culver City.rtf")</f>
        <v>photo booth rental package Culver City.rtf</v>
      </c>
    </row>
    <row r="239" ht="112.5" customHeight="1">
      <c r="A239" s="2" t="s">
        <v>305</v>
      </c>
      <c r="B239" s="2" t="s">
        <v>370</v>
      </c>
      <c r="C239" s="1" t="str">
        <f>HYPERLINK("https://drive.google.com/file/d/1rl8_tOAS9WIN1Q1Z7195od3KbSFgikZ9/view?usp=sharing", IMAGE("https://api.qrserver.com/v1/create-qr-code/?size=150x150&amp;data=https://drive.google.com/file/d/1rl8_tOAS9WIN1Q1Z7195od3KbSFgikZ9/view?usp=sharing",1))</f>
        <v/>
      </c>
      <c r="D239" s="3" t="s">
        <v>371</v>
      </c>
      <c r="E239" s="1" t="str">
        <f>HYPERLINK("https://drive.google.com/file/d/1rl8_tOAS9WIN1Q1Z7195od3KbSFgikZ9/view?usp=sharing","photo booth rental package Culver City.txt")</f>
        <v>photo booth rental package Culver City.txt</v>
      </c>
    </row>
    <row r="240" ht="112.5" customHeight="1">
      <c r="A240" s="2" t="s">
        <v>302</v>
      </c>
      <c r="B240" s="2" t="s">
        <v>372</v>
      </c>
      <c r="C240" s="1" t="str">
        <f>HYPERLINK("https://drive.google.com/file/d/1t0P1-DE9IbQAW7TUahspibByLNLH1_UW/view?usp=sharing", IMAGE("https://api.qrserver.com/v1/create-qr-code/?size=150x150&amp;data=https://drive.google.com/file/d/1t0P1-DE9IbQAW7TUahspibByLNLH1_UW/view?usp=sharing",1))</f>
        <v/>
      </c>
      <c r="D240" s="3" t="s">
        <v>373</v>
      </c>
      <c r="E240" s="1" t="str">
        <f>HYPERLINK("https://drive.google.com/file/d/1t0P1-DE9IbQAW7TUahspibByLNLH1_UW/view?usp=sharing","photobooth for rent Culver City.rtf")</f>
        <v>photobooth for rent Culver City.rtf</v>
      </c>
    </row>
    <row r="241" ht="112.5" customHeight="1">
      <c r="A241" s="2" t="s">
        <v>305</v>
      </c>
      <c r="B241" s="2" t="s">
        <v>374</v>
      </c>
      <c r="C241" s="1" t="str">
        <f>HYPERLINK("https://drive.google.com/file/d/1H7RxvPT7aXZJeIGngzP_VjWm4OqrRuqQ/view?usp=sharing", IMAGE("https://api.qrserver.com/v1/create-qr-code/?size=150x150&amp;data=https://drive.google.com/file/d/1H7RxvPT7aXZJeIGngzP_VjWm4OqrRuqQ/view?usp=sharing",1))</f>
        <v/>
      </c>
      <c r="D241" s="3" t="s">
        <v>375</v>
      </c>
      <c r="E241" s="1" t="str">
        <f>HYPERLINK("https://drive.google.com/file/d/1H7RxvPT7aXZJeIGngzP_VjWm4OqrRuqQ/view?usp=sharing","photobooth for rent Culver City.txt")</f>
        <v>photobooth for rent Culver City.txt</v>
      </c>
    </row>
    <row r="242" ht="112.5" customHeight="1">
      <c r="A242" s="2" t="s">
        <v>302</v>
      </c>
      <c r="B242" s="2" t="s">
        <v>376</v>
      </c>
      <c r="C242" s="1" t="str">
        <f>HYPERLINK("https://drive.google.com/file/d/1-JTkA1bgxp6BV6P7PvyuRkoQDqSWLnvX/view?usp=sharing", IMAGE("https://api.qrserver.com/v1/create-qr-code/?size=150x150&amp;data=https://drive.google.com/file/d/1-JTkA1bgxp6BV6P7PvyuRkoQDqSWLnvX/view?usp=sharing",1))</f>
        <v/>
      </c>
      <c r="D242" s="3" t="s">
        <v>377</v>
      </c>
      <c r="E242" s="1" t="str">
        <f>HYPERLINK("https://drive.google.com/file/d/1-JTkA1bgxp6BV6P7PvyuRkoQDqSWLnvX/view?usp=sharing","photo booths rent Culver City.rtf")</f>
        <v>photo booths rent Culver City.rtf</v>
      </c>
    </row>
    <row r="243" ht="112.5" customHeight="1">
      <c r="A243" s="2" t="s">
        <v>305</v>
      </c>
      <c r="B243" s="2" t="s">
        <v>378</v>
      </c>
      <c r="C243" s="1" t="str">
        <f>HYPERLINK("https://drive.google.com/file/d/13gTN4tDm1Fjo9lrr21OZ_xIHR_rNtvU3/view?usp=sharing", IMAGE("https://api.qrserver.com/v1/create-qr-code/?size=150x150&amp;data=https://drive.google.com/file/d/13gTN4tDm1Fjo9lrr21OZ_xIHR_rNtvU3/view?usp=sharing",1))</f>
        <v/>
      </c>
      <c r="D243" s="3" t="s">
        <v>379</v>
      </c>
      <c r="E243" s="1" t="str">
        <f>HYPERLINK("https://drive.google.com/file/d/13gTN4tDm1Fjo9lrr21OZ_xIHR_rNtvU3/view?usp=sharing","photo booths rent Culver City.txt")</f>
        <v>photo booths rent Culver City.txt</v>
      </c>
    </row>
    <row r="244" ht="112.5" customHeight="1">
      <c r="A244" s="2" t="s">
        <v>247</v>
      </c>
      <c r="B244" s="2" t="s">
        <v>380</v>
      </c>
      <c r="C244" s="1" t="str">
        <f>HYPERLINK("https://drive.google.com/file/d/13qw0MpSwTXCgmqU0eqn_tzfcL65U1xzF/view?usp=sharing", IMAGE("https://api.qrserver.com/v1/create-qr-code/?size=150x150&amp;data=https://drive.google.com/file/d/13qw0MpSwTXCgmqU0eqn_tzfcL65U1xzF/view?usp=sharing",1))</f>
        <v/>
      </c>
      <c r="D244" s="3" t="s">
        <v>381</v>
      </c>
      <c r="E244" s="1" t="str">
        <f>HYPERLINK("https://drive.google.com/file/d/13qw0MpSwTXCgmqU0eqn_tzfcL65U1xzF/view?usp=sharing","photobooth printing Culver City.pdf")</f>
        <v>photobooth printing Culver City.pdf</v>
      </c>
    </row>
    <row r="245" ht="112.5" customHeight="1">
      <c r="A245" s="2" t="s">
        <v>247</v>
      </c>
      <c r="B245" s="2" t="s">
        <v>382</v>
      </c>
      <c r="C245" s="1" t="str">
        <f>HYPERLINK("https://drive.google.com/file/d/1Ln7Cwuk5Wm3IfwEcndpU5NbXJQNqLt-o/view?usp=sharing", IMAGE("https://api.qrserver.com/v1/create-qr-code/?size=150x150&amp;data=https://drive.google.com/file/d/1Ln7Cwuk5Wm3IfwEcndpU5NbXJQNqLt-o/view?usp=sharing",1))</f>
        <v/>
      </c>
      <c r="D245" s="3" t="s">
        <v>383</v>
      </c>
      <c r="E245" s="1" t="str">
        <f>HYPERLINK("https://drive.google.com/file/d/1Ln7Cwuk5Wm3IfwEcndpU5NbXJQNqLt-o/view?usp=sharing","rental photo booths Culver City.pdf")</f>
        <v>rental photo booths Culver City.pdf</v>
      </c>
    </row>
    <row r="246" ht="112.5" customHeight="1">
      <c r="A246" s="2" t="s">
        <v>247</v>
      </c>
      <c r="B246" s="2" t="s">
        <v>380</v>
      </c>
      <c r="C246" s="1" t="str">
        <f>HYPERLINK("https://drive.google.com/file/d/1tmW9fc49RwFPjRF1p4aV6w1mj18zh3PJ/view?usp=sharing", IMAGE("https://api.qrserver.com/v1/create-qr-code/?size=150x150&amp;data=https://drive.google.com/file/d/1tmW9fc49RwFPjRF1p4aV6w1mj18zh3PJ/view?usp=sharing",1))</f>
        <v/>
      </c>
      <c r="D246" s="3" t="s">
        <v>384</v>
      </c>
      <c r="E246" s="1" t="str">
        <f>HYPERLINK("https://drive.google.com/file/d/1tmW9fc49RwFPjRF1p4aV6w1mj18zh3PJ/view?usp=sharing","photobooth printing Culver City.pdf")</f>
        <v>photobooth printing Culver City.pdf</v>
      </c>
    </row>
    <row r="247" ht="112.5" customHeight="1">
      <c r="A247" s="2" t="s">
        <v>247</v>
      </c>
      <c r="B247" s="2" t="s">
        <v>385</v>
      </c>
      <c r="C247" s="1" t="str">
        <f>HYPERLINK("https://drive.google.com/file/d/1URwjnW1_FUD4b33HCvFFlGQqcoN3UYto/view?usp=sharing", IMAGE("https://api.qrserver.com/v1/create-qr-code/?size=150x150&amp;data=https://drive.google.com/file/d/1URwjnW1_FUD4b33HCvFFlGQqcoN3UYto/view?usp=sharing",1))</f>
        <v/>
      </c>
      <c r="D247" s="3" t="s">
        <v>386</v>
      </c>
      <c r="E247" s="1" t="str">
        <f>HYPERLINK("https://drive.google.com/file/d/1URwjnW1_FUD4b33HCvFFlGQqcoN3UYto/view?usp=sharing","rent photo booth Culver City.pdf")</f>
        <v>rent photo booth Culver City.pdf</v>
      </c>
    </row>
    <row r="248" ht="112.5" customHeight="1">
      <c r="A248" s="2" t="s">
        <v>247</v>
      </c>
      <c r="B248" s="2" t="s">
        <v>387</v>
      </c>
      <c r="C248" s="1" t="str">
        <f>HYPERLINK("https://drive.google.com/file/d/1ZWOY7SFfSIRvY7Hld27k_QwxouMpe1Q3/view?usp=sharing", IMAGE("https://api.qrserver.com/v1/create-qr-code/?size=150x150&amp;data=https://drive.google.com/file/d/1ZWOY7SFfSIRvY7Hld27k_QwxouMpe1Q3/view?usp=sharing",1))</f>
        <v/>
      </c>
      <c r="D248" s="3" t="s">
        <v>388</v>
      </c>
      <c r="E248" s="1" t="str">
        <f>HYPERLINK("https://drive.google.com/file/d/1ZWOY7SFfSIRvY7Hld27k_QwxouMpe1Q3/view?usp=sharing","Culver City photo booth.pdf")</f>
        <v>Culver City photo booth.pdf</v>
      </c>
    </row>
    <row r="249" ht="112.5" customHeight="1">
      <c r="A249" s="2" t="s">
        <v>247</v>
      </c>
      <c r="B249" s="2" t="s">
        <v>389</v>
      </c>
      <c r="C249" s="1" t="str">
        <f>HYPERLINK("https://drive.google.com/file/d/1uUAqWwWj-akvXUq9x4T1NqJ1BwQ8rqj8/view?usp=sharing", IMAGE("https://api.qrserver.com/v1/create-qr-code/?size=150x150&amp;data=https://drive.google.com/file/d/1uUAqWwWj-akvXUq9x4T1NqJ1BwQ8rqj8/view?usp=sharing",1))</f>
        <v/>
      </c>
      <c r="D249" s="3" t="s">
        <v>390</v>
      </c>
      <c r="E249" s="1" t="str">
        <f>HYPERLINK("https://drive.google.com/file/d/1uUAqWwWj-akvXUq9x4T1NqJ1BwQ8rqj8/view?usp=sharing","photobooth rental Culver City.pdf")</f>
        <v>photobooth rental Culver City.pdf</v>
      </c>
    </row>
    <row r="250" ht="112.5" customHeight="1">
      <c r="A250" s="2" t="s">
        <v>247</v>
      </c>
      <c r="B250" s="2" t="s">
        <v>391</v>
      </c>
      <c r="C250" s="1" t="str">
        <f>HYPERLINK("https://drive.google.com/file/d/1lGNM3WHiPnbcjRbIBb5qAjBw1h8V2kG1/view?usp=sharing", IMAGE("https://api.qrserver.com/v1/create-qr-code/?size=150x150&amp;data=https://drive.google.com/file/d/1lGNM3WHiPnbcjRbIBb5qAjBw1h8V2kG1/view?usp=sharing",1))</f>
        <v/>
      </c>
      <c r="D250" s="3" t="s">
        <v>392</v>
      </c>
      <c r="E250" s="1" t="str">
        <f>HYPERLINK("https://drive.google.com/file/d/1lGNM3WHiPnbcjRbIBb5qAjBw1h8V2kG1/view?usp=sharing","photo booth with backdrop Culver City.pdf")</f>
        <v>photo booth with backdrop Culver City.pdf</v>
      </c>
    </row>
    <row r="251" ht="112.5" customHeight="1">
      <c r="A251" s="2" t="s">
        <v>247</v>
      </c>
      <c r="B251" s="2" t="s">
        <v>393</v>
      </c>
      <c r="C251" s="1" t="str">
        <f>HYPERLINK("https://drive.google.com/file/d/1nMruleQ2ze-_6LS8-lqRDm_XNgmDAf7z/view?usp=sharing", IMAGE("https://api.qrserver.com/v1/create-qr-code/?size=150x150&amp;data=https://drive.google.com/file/d/1nMruleQ2ze-_6LS8-lqRDm_XNgmDAf7z/view?usp=sharing",1))</f>
        <v/>
      </c>
      <c r="D251" s="3" t="s">
        <v>394</v>
      </c>
      <c r="E251" s="1" t="str">
        <f>HYPERLINK("https://drive.google.com/file/d/1nMruleQ2ze-_6LS8-lqRDm_XNgmDAf7z/view?usp=sharing","renting a photo booth near Culver City.pdf")</f>
        <v>renting a photo booth near Culver City.pdf</v>
      </c>
    </row>
    <row r="252" ht="112.5" customHeight="1">
      <c r="A252" s="2" t="s">
        <v>247</v>
      </c>
      <c r="B252" s="2" t="s">
        <v>395</v>
      </c>
      <c r="C252" s="1" t="str">
        <f>HYPERLINK("https://drive.google.com/file/d/1mXKzsKY_CtA_9e-5CmVRafq4P7CPlhuS/view?usp=sharing", IMAGE("https://api.qrserver.com/v1/create-qr-code/?size=150x150&amp;data=https://drive.google.com/file/d/1mXKzsKY_CtA_9e-5CmVRafq4P7CPlhuS/view?usp=sharing",1))</f>
        <v/>
      </c>
      <c r="D252" s="3" t="s">
        <v>396</v>
      </c>
      <c r="E252" s="1" t="str">
        <f>HYPERLINK("https://drive.google.com/file/d/1mXKzsKY_CtA_9e-5CmVRafq4P7CPlhuS/view?usp=sharing","photo booth rental Culver City.pdf")</f>
        <v>photo booth rental Culver City.pdf</v>
      </c>
    </row>
    <row r="253" ht="112.5" customHeight="1">
      <c r="A253" s="2" t="s">
        <v>247</v>
      </c>
      <c r="B253" s="2" t="s">
        <v>397</v>
      </c>
      <c r="C253" s="1" t="str">
        <f>HYPERLINK("https://drive.google.com/file/d/1dtOgZOjIsyL99yMnJrtnIp_xJtMwOgQf/view?usp=sharing", IMAGE("https://api.qrserver.com/v1/create-qr-code/?size=150x150&amp;data=https://drive.google.com/file/d/1dtOgZOjIsyL99yMnJrtnIp_xJtMwOgQf/view?usp=sharing",1))</f>
        <v/>
      </c>
      <c r="D253" s="3" t="s">
        <v>398</v>
      </c>
      <c r="E253" s="1" t="str">
        <f>HYPERLINK("https://drive.google.com/file/d/1dtOgZOjIsyL99yMnJrtnIp_xJtMwOgQf/view?usp=sharing","rental a photo booth Culver City.pdf")</f>
        <v>rental a photo booth Culver City.pdf</v>
      </c>
    </row>
    <row r="254" ht="112.5" customHeight="1">
      <c r="A254" s="2" t="s">
        <v>247</v>
      </c>
      <c r="B254" s="2" t="s">
        <v>389</v>
      </c>
      <c r="C254" s="1" t="str">
        <f>HYPERLINK("https://drive.google.com/file/d/1WS-5ziIPyMdy5-nZrsuZW2apQC1hV8Ns/view?usp=sharing", IMAGE("https://api.qrserver.com/v1/create-qr-code/?size=150x150&amp;data=https://drive.google.com/file/d/1WS-5ziIPyMdy5-nZrsuZW2apQC1hV8Ns/view?usp=sharing",1))</f>
        <v/>
      </c>
      <c r="D254" s="3" t="s">
        <v>399</v>
      </c>
      <c r="E254" s="1" t="str">
        <f>HYPERLINK("https://drive.google.com/file/d/1WS-5ziIPyMdy5-nZrsuZW2apQC1hV8Ns/view?usp=sharing","photobooth rental Culver City.pdf")</f>
        <v>photobooth rental Culver City.pdf</v>
      </c>
    </row>
    <row r="255" ht="112.5" customHeight="1">
      <c r="A255" s="2" t="s">
        <v>247</v>
      </c>
      <c r="B255" s="2" t="s">
        <v>400</v>
      </c>
      <c r="C255" s="1" t="str">
        <f>HYPERLINK("https://drive.google.com/file/d/1VaEr__04aSA8OM0Oy84d4X4936Q2XuRM/view?usp=sharing", IMAGE("https://api.qrserver.com/v1/create-qr-code/?size=150x150&amp;data=https://drive.google.com/file/d/1VaEr__04aSA8OM0Oy84d4X4936Q2XuRM/view?usp=sharing",1))</f>
        <v/>
      </c>
      <c r="D255" s="3" t="s">
        <v>401</v>
      </c>
      <c r="E255" s="1" t="str">
        <f>HYPERLINK("https://drive.google.com/file/d/1VaEr__04aSA8OM0Oy84d4X4936Q2XuRM/view?usp=sharing","photo booth for rent Culver City.pdf")</f>
        <v>photo booth for rent Culver City.pdf</v>
      </c>
    </row>
    <row r="256" ht="112.5" customHeight="1">
      <c r="A256" s="2" t="s">
        <v>247</v>
      </c>
      <c r="B256" s="2" t="s">
        <v>402</v>
      </c>
      <c r="C256" s="1" t="str">
        <f>HYPERLINK("https://drive.google.com/file/d/1zXdIP46vokunu3GiEMpUBJNgpU6ZrFyo/view?usp=sharing", IMAGE("https://api.qrserver.com/v1/create-qr-code/?size=150x150&amp;data=https://drive.google.com/file/d/1zXdIP46vokunu3GiEMpUBJNgpU6ZrFyo/view?usp=sharing",1))</f>
        <v/>
      </c>
      <c r="D256" s="3" t="s">
        <v>403</v>
      </c>
      <c r="E256" s="1" t="str">
        <f>HYPERLINK("https://drive.google.com/file/d/1zXdIP46vokunu3GiEMpUBJNgpU6ZrFyo/view?usp=sharing","renting a photo booth Culver City.pdf")</f>
        <v>renting a photo booth Culver City.pdf</v>
      </c>
    </row>
    <row r="257" ht="112.5" customHeight="1">
      <c r="A257" s="2" t="s">
        <v>247</v>
      </c>
      <c r="B257" s="2" t="s">
        <v>395</v>
      </c>
      <c r="C257" s="1" t="str">
        <f>HYPERLINK("https://drive.google.com/file/d/195zO-C0nZDBRDDj7y2n02VqMxTcBLkKK/view?usp=sharing", IMAGE("https://api.qrserver.com/v1/create-qr-code/?size=150x150&amp;data=https://drive.google.com/file/d/195zO-C0nZDBRDDj7y2n02VqMxTcBLkKK/view?usp=sharing",1))</f>
        <v/>
      </c>
      <c r="D257" s="3" t="s">
        <v>404</v>
      </c>
      <c r="E257" s="1" t="str">
        <f>HYPERLINK("https://drive.google.com/file/d/195zO-C0nZDBRDDj7y2n02VqMxTcBLkKK/view?usp=sharing","photo booth rental Culver City.pdf")</f>
        <v>photo booth rental Culver City.pdf</v>
      </c>
    </row>
    <row r="258" ht="112.5" customHeight="1">
      <c r="A258" s="2" t="s">
        <v>247</v>
      </c>
      <c r="B258" s="2" t="s">
        <v>405</v>
      </c>
      <c r="C258" s="1" t="str">
        <f>HYPERLINK("https://drive.google.com/file/d/1tMLNptILRhVP5tuE5L-lHt3DKCfxbzgI/view?usp=sharing", IMAGE("https://api.qrserver.com/v1/create-qr-code/?size=150x150&amp;data=https://drive.google.com/file/d/1tMLNptILRhVP5tuE5L-lHt3DKCfxbzgI/view?usp=sharing",1))</f>
        <v/>
      </c>
      <c r="D258" s="3" t="s">
        <v>406</v>
      </c>
      <c r="E258" s="1" t="str">
        <f>HYPERLINK("https://drive.google.com/file/d/1tMLNptILRhVP5tuE5L-lHt3DKCfxbzgI/view?usp=sharing","photo booth rentals Culver City.pdf")</f>
        <v>photo booth rentals Culver City.pdf</v>
      </c>
    </row>
    <row r="259" ht="112.5" customHeight="1">
      <c r="A259" s="2" t="s">
        <v>247</v>
      </c>
      <c r="B259" s="2" t="s">
        <v>389</v>
      </c>
      <c r="C259" s="1" t="str">
        <f>HYPERLINK("https://drive.google.com/file/d/11kVSOEsXJdCevlHi1ZPAsiM_XCKblqzU/view?usp=sharing", IMAGE("https://api.qrserver.com/v1/create-qr-code/?size=150x150&amp;data=https://drive.google.com/file/d/11kVSOEsXJdCevlHi1ZPAsiM_XCKblqzU/view?usp=sharing",1))</f>
        <v/>
      </c>
      <c r="D259" s="3" t="s">
        <v>407</v>
      </c>
      <c r="E259" s="1" t="str">
        <f>HYPERLINK("https://drive.google.com/file/d/11kVSOEsXJdCevlHi1ZPAsiM_XCKblqzU/view?usp=sharing","photobooth rental Culver City.pdf")</f>
        <v>photobooth rental Culver City.pdf</v>
      </c>
    </row>
    <row r="260" ht="112.5" customHeight="1">
      <c r="A260" s="2" t="s">
        <v>247</v>
      </c>
      <c r="B260" s="2" t="s">
        <v>408</v>
      </c>
      <c r="C260" s="1" t="str">
        <f>HYPERLINK("https://drive.google.com/file/d/1Vn9vGtTLosMQIjrGYfi7DjT-g_plZe0n/view?usp=sharing", IMAGE("https://api.qrserver.com/v1/create-qr-code/?size=150x150&amp;data=https://drive.google.com/file/d/1Vn9vGtTLosMQIjrGYfi7DjT-g_plZe0n/view?usp=sharing",1))</f>
        <v/>
      </c>
      <c r="D260" s="3" t="s">
        <v>409</v>
      </c>
      <c r="E260" s="1" t="str">
        <f>HYPERLINK("https://drive.google.com/file/d/1Vn9vGtTLosMQIjrGYfi7DjT-g_plZe0n/view?usp=sharing","renting a photo booth in Culver City.pdf")</f>
        <v>renting a photo booth in Culver City.pdf</v>
      </c>
    </row>
    <row r="261" ht="112.5" customHeight="1">
      <c r="A261" s="2" t="s">
        <v>247</v>
      </c>
      <c r="B261" s="2" t="s">
        <v>410</v>
      </c>
      <c r="C261" s="1" t="str">
        <f>HYPERLINK("https://drive.google.com/file/d/1SmzjW1VHgZwAwWBcowP1PkCxyESmnM4z/view?usp=sharing", IMAGE("https://api.qrserver.com/v1/create-qr-code/?size=150x150&amp;data=https://drive.google.com/file/d/1SmzjW1VHgZwAwWBcowP1PkCxyESmnM4z/view?usp=sharing",1))</f>
        <v/>
      </c>
      <c r="D261" s="3" t="s">
        <v>411</v>
      </c>
      <c r="E261" s="1" t="str">
        <f>HYPERLINK("https://drive.google.com/file/d/1SmzjW1VHgZwAwWBcowP1PkCxyESmnM4z/view?usp=sharing","rent a photobooth Culver City.pdf")</f>
        <v>rent a photobooth Culver City.pdf</v>
      </c>
    </row>
    <row r="262" ht="112.5" customHeight="1">
      <c r="A262" s="2" t="s">
        <v>247</v>
      </c>
      <c r="B262" s="2" t="s">
        <v>412</v>
      </c>
      <c r="C262" s="1" t="str">
        <f>HYPERLINK("https://drive.google.com/file/d/1t7tpxh2RA_Sw8RVKJlOysKP1gFMPvmdi/view?usp=sharing", IMAGE("https://api.qrserver.com/v1/create-qr-code/?size=150x150&amp;data=https://drive.google.com/file/d/1t7tpxh2RA_Sw8RVKJlOysKP1gFMPvmdi/view?usp=sharing",1))</f>
        <v/>
      </c>
      <c r="D262" s="3" t="s">
        <v>413</v>
      </c>
      <c r="E262" s="1" t="str">
        <f>HYPERLINK("https://drive.google.com/file/d/1t7tpxh2RA_Sw8RVKJlOysKP1gFMPvmdi/view?usp=sharing","photo booth rental package Culver City.pdf")</f>
        <v>photo booth rental package Culver City.pdf</v>
      </c>
    </row>
    <row r="263" ht="112.5" customHeight="1">
      <c r="A263" s="2" t="s">
        <v>247</v>
      </c>
      <c r="B263" s="2" t="s">
        <v>414</v>
      </c>
      <c r="C263" s="1" t="str">
        <f>HYPERLINK("https://drive.google.com/file/d/1dd46Mwzy6v1S4EvV90mf9DjVS0LUG6tC/view?usp=sharing", IMAGE("https://api.qrserver.com/v1/create-qr-code/?size=150x150&amp;data=https://drive.google.com/file/d/1dd46Mwzy6v1S4EvV90mf9DjVS0LUG6tC/view?usp=sharing",1))</f>
        <v/>
      </c>
      <c r="D263" s="3" t="s">
        <v>415</v>
      </c>
      <c r="E263" s="1" t="str">
        <f>HYPERLINK("https://drive.google.com/file/d/1dd46Mwzy6v1S4EvV90mf9DjVS0LUG6tC/view?usp=sharing","photobooth for rent Culver City.pdf")</f>
        <v>photobooth for rent Culver City.pdf</v>
      </c>
    </row>
    <row r="264" ht="112.5" customHeight="1">
      <c r="A264" s="2" t="s">
        <v>247</v>
      </c>
      <c r="B264" s="2" t="s">
        <v>416</v>
      </c>
      <c r="C264" s="1" t="str">
        <f>HYPERLINK("https://drive.google.com/file/d/1GJDzfzOE-kNS36BjjGvTVrv20pJ-GlL1/view?usp=sharing", IMAGE("https://api.qrserver.com/v1/create-qr-code/?size=150x150&amp;data=https://drive.google.com/file/d/1GJDzfzOE-kNS36BjjGvTVrv20pJ-GlL1/view?usp=sharing",1))</f>
        <v/>
      </c>
      <c r="D264" s="3" t="s">
        <v>417</v>
      </c>
      <c r="E264" s="1" t="str">
        <f>HYPERLINK("https://drive.google.com/file/d/1GJDzfzOE-kNS36BjjGvTVrv20pJ-GlL1/view?usp=sharing","photo booths rent Culver City.pdf")</f>
        <v>photo booths rent Culver City.pdf</v>
      </c>
    </row>
    <row r="265" ht="112.5" customHeight="1">
      <c r="A265" s="2" t="s">
        <v>418</v>
      </c>
      <c r="B265" s="2" t="s">
        <v>419</v>
      </c>
      <c r="C265" s="1" t="str">
        <f>HYPERLINK("https://docs.google.com/document/d/18PITlPHW35zGZR6ybm6CjWLHtL30Pns6/edit?usp=sharing&amp;ouid=115602453726005426174&amp;rtpof=true&amp;sd=true", IMAGE("https://api.qrserver.com/v1/create-qr-code/?size=150x150&amp;data=https://docs.google.com/document/d/18PITlPHW35zGZR6ybm6CjWLHtL30Pns6/edit?usp=sharing&amp;ouid=115602453726005426174&amp;rtpof=true&amp;sd=true",1))</f>
        <v/>
      </c>
      <c r="D265" s="3" t="s">
        <v>420</v>
      </c>
      <c r="E265" s="1" t="str">
        <f>HYPERLINK("https://docs.google.com/document/d/18PITlPHW35zGZR6ybm6CjWLHtL30Pns6/edit?usp=sharing&amp;ouid=115602453726005426174&amp;rtpof=true&amp;sd=true","photobooth printing Culver City.docx")</f>
        <v>photobooth printing Culver City.docx</v>
      </c>
    </row>
    <row r="266" ht="112.5" customHeight="1">
      <c r="A266" s="2" t="s">
        <v>418</v>
      </c>
      <c r="B266" s="2" t="s">
        <v>421</v>
      </c>
      <c r="C266" s="1" t="str">
        <f>HYPERLINK("https://docs.google.com/document/d/1tT0Wk6oi8RnfAetXOsDSzXPaz_HWoZHM/edit?usp=sharing&amp;ouid=115602453726005426174&amp;rtpof=true&amp;sd=true", IMAGE("https://api.qrserver.com/v1/create-qr-code/?size=150x150&amp;data=https://docs.google.com/document/d/1tT0Wk6oi8RnfAetXOsDSzXPaz_HWoZHM/edit?usp=sharing&amp;ouid=115602453726005426174&amp;rtpof=true&amp;sd=true",1))</f>
        <v/>
      </c>
      <c r="D266" s="3" t="s">
        <v>422</v>
      </c>
      <c r="E266" s="1" t="str">
        <f>HYPERLINK("https://docs.google.com/document/d/1tT0Wk6oi8RnfAetXOsDSzXPaz_HWoZHM/edit?usp=sharing&amp;ouid=115602453726005426174&amp;rtpof=true&amp;sd=true","rental photo booths Culver City.docx")</f>
        <v>rental photo booths Culver City.docx</v>
      </c>
    </row>
    <row r="267" ht="112.5" customHeight="1">
      <c r="A267" s="2" t="s">
        <v>418</v>
      </c>
      <c r="B267" s="2" t="s">
        <v>419</v>
      </c>
      <c r="C267" s="1" t="str">
        <f>HYPERLINK("https://docs.google.com/document/d/12B-JPICpoGuLB37dkjiHojPykfyh_XLk/edit?usp=sharing&amp;ouid=115602453726005426174&amp;rtpof=true&amp;sd=true", IMAGE("https://api.qrserver.com/v1/create-qr-code/?size=150x150&amp;data=https://docs.google.com/document/d/12B-JPICpoGuLB37dkjiHojPykfyh_XLk/edit?usp=sharing&amp;ouid=115602453726005426174&amp;rtpof=true&amp;sd=true",1))</f>
        <v/>
      </c>
      <c r="D267" s="3" t="s">
        <v>423</v>
      </c>
      <c r="E267" s="1" t="str">
        <f>HYPERLINK("https://docs.google.com/document/d/12B-JPICpoGuLB37dkjiHojPykfyh_XLk/edit?usp=sharing&amp;ouid=115602453726005426174&amp;rtpof=true&amp;sd=true","photobooth printing Culver City.docx")</f>
        <v>photobooth printing Culver City.docx</v>
      </c>
    </row>
    <row r="268" ht="112.5" customHeight="1">
      <c r="A268" s="2" t="s">
        <v>418</v>
      </c>
      <c r="B268" s="2" t="s">
        <v>424</v>
      </c>
      <c r="C268" s="1" t="str">
        <f>HYPERLINK("https://docs.google.com/document/d/1CF5w_vlKXQZdHx2jce8w-_IOcjtL30LA/edit?usp=sharing&amp;ouid=115602453726005426174&amp;rtpof=true&amp;sd=true", IMAGE("https://api.qrserver.com/v1/create-qr-code/?size=150x150&amp;data=https://docs.google.com/document/d/1CF5w_vlKXQZdHx2jce8w-_IOcjtL30LA/edit?usp=sharing&amp;ouid=115602453726005426174&amp;rtpof=true&amp;sd=true",1))</f>
        <v/>
      </c>
      <c r="D268" s="3" t="s">
        <v>425</v>
      </c>
      <c r="E268" s="1" t="str">
        <f>HYPERLINK("https://docs.google.com/document/d/1CF5w_vlKXQZdHx2jce8w-_IOcjtL30LA/edit?usp=sharing&amp;ouid=115602453726005426174&amp;rtpof=true&amp;sd=true","rent photo booth Culver City.docx")</f>
        <v>rent photo booth Culver City.docx</v>
      </c>
    </row>
    <row r="269" ht="112.5" customHeight="1">
      <c r="A269" s="2" t="s">
        <v>418</v>
      </c>
      <c r="B269" s="2" t="s">
        <v>426</v>
      </c>
      <c r="C269" s="1" t="str">
        <f>HYPERLINK("https://docs.google.com/document/d/17qOMxZF-sXA-Vf1BZf5wXcvUbZU1WK1y/edit?usp=sharing&amp;ouid=115602453726005426174&amp;rtpof=true&amp;sd=true", IMAGE("https://api.qrserver.com/v1/create-qr-code/?size=150x150&amp;data=https://docs.google.com/document/d/17qOMxZF-sXA-Vf1BZf5wXcvUbZU1WK1y/edit?usp=sharing&amp;ouid=115602453726005426174&amp;rtpof=true&amp;sd=true",1))</f>
        <v/>
      </c>
      <c r="D269" s="3" t="s">
        <v>427</v>
      </c>
      <c r="E269" s="1" t="str">
        <f>HYPERLINK("https://docs.google.com/document/d/17qOMxZF-sXA-Vf1BZf5wXcvUbZU1WK1y/edit?usp=sharing&amp;ouid=115602453726005426174&amp;rtpof=true&amp;sd=true","Culver City photo booth.docx")</f>
        <v>Culver City photo booth.docx</v>
      </c>
    </row>
    <row r="270" ht="112.5" customHeight="1">
      <c r="A270" s="2" t="s">
        <v>418</v>
      </c>
      <c r="B270" s="2" t="s">
        <v>428</v>
      </c>
      <c r="C270" s="1" t="str">
        <f>HYPERLINK("https://docs.google.com/document/d/1yC_S5UmWg0lhkqodx98ADQil7lvELzZ-/edit?usp=sharing&amp;ouid=115602453726005426174&amp;rtpof=true&amp;sd=true", IMAGE("https://api.qrserver.com/v1/create-qr-code/?size=150x150&amp;data=https://docs.google.com/document/d/1yC_S5UmWg0lhkqodx98ADQil7lvELzZ-/edit?usp=sharing&amp;ouid=115602453726005426174&amp;rtpof=true&amp;sd=true",1))</f>
        <v/>
      </c>
      <c r="D270" s="3" t="s">
        <v>429</v>
      </c>
      <c r="E270" s="1" t="str">
        <f>HYPERLINK("https://docs.google.com/document/d/1yC_S5UmWg0lhkqodx98ADQil7lvELzZ-/edit?usp=sharing&amp;ouid=115602453726005426174&amp;rtpof=true&amp;sd=true","photobooth rental Culver City.docx")</f>
        <v>photobooth rental Culver City.docx</v>
      </c>
    </row>
    <row r="271" ht="112.5" customHeight="1">
      <c r="A271" s="2" t="s">
        <v>418</v>
      </c>
      <c r="B271" s="2" t="s">
        <v>430</v>
      </c>
      <c r="C271" s="1" t="str">
        <f>HYPERLINK("https://docs.google.com/document/d/1AqrFe7sVDF0QS6YPw1ylRD28HgoUSrkM/edit?usp=sharing&amp;ouid=115602453726005426174&amp;rtpof=true&amp;sd=true", IMAGE("https://api.qrserver.com/v1/create-qr-code/?size=150x150&amp;data=https://docs.google.com/document/d/1AqrFe7sVDF0QS6YPw1ylRD28HgoUSrkM/edit?usp=sharing&amp;ouid=115602453726005426174&amp;rtpof=true&amp;sd=true",1))</f>
        <v/>
      </c>
      <c r="D271" s="3" t="s">
        <v>431</v>
      </c>
      <c r="E271" s="1" t="str">
        <f>HYPERLINK("https://docs.google.com/document/d/1AqrFe7sVDF0QS6YPw1ylRD28HgoUSrkM/edit?usp=sharing&amp;ouid=115602453726005426174&amp;rtpof=true&amp;sd=true","photo booth with backdrop Culver City.docx")</f>
        <v>photo booth with backdrop Culver City.docx</v>
      </c>
    </row>
    <row r="272" ht="112.5" customHeight="1">
      <c r="A272" s="2" t="s">
        <v>418</v>
      </c>
      <c r="B272" s="2" t="s">
        <v>432</v>
      </c>
      <c r="C272" s="1" t="str">
        <f>HYPERLINK("https://docs.google.com/document/d/1HVfiqzd4YBCpH6oWHLzLEEXNF5cH_Toi/edit?usp=sharing&amp;ouid=115602453726005426174&amp;rtpof=true&amp;sd=true", IMAGE("https://api.qrserver.com/v1/create-qr-code/?size=150x150&amp;data=https://docs.google.com/document/d/1HVfiqzd4YBCpH6oWHLzLEEXNF5cH_Toi/edit?usp=sharing&amp;ouid=115602453726005426174&amp;rtpof=true&amp;sd=true",1))</f>
        <v/>
      </c>
      <c r="D272" s="3" t="s">
        <v>433</v>
      </c>
      <c r="E272" s="1" t="str">
        <f>HYPERLINK("https://docs.google.com/document/d/1HVfiqzd4YBCpH6oWHLzLEEXNF5cH_Toi/edit?usp=sharing&amp;ouid=115602453726005426174&amp;rtpof=true&amp;sd=true","renting a photo booth near Culver City.docx")</f>
        <v>renting a photo booth near Culver City.docx</v>
      </c>
    </row>
    <row r="273" ht="112.5" customHeight="1">
      <c r="A273" s="2" t="s">
        <v>418</v>
      </c>
      <c r="B273" s="2" t="s">
        <v>434</v>
      </c>
      <c r="C273" s="1" t="str">
        <f>HYPERLINK("https://docs.google.com/document/d/1G6H43tXTbeAZ2btlfGqgNA4BabYwJJx1/edit?usp=sharing&amp;ouid=115602453726005426174&amp;rtpof=true&amp;sd=true", IMAGE("https://api.qrserver.com/v1/create-qr-code/?size=150x150&amp;data=https://docs.google.com/document/d/1G6H43tXTbeAZ2btlfGqgNA4BabYwJJx1/edit?usp=sharing&amp;ouid=115602453726005426174&amp;rtpof=true&amp;sd=true",1))</f>
        <v/>
      </c>
      <c r="D273" s="3" t="s">
        <v>435</v>
      </c>
      <c r="E273" s="1" t="str">
        <f>HYPERLINK("https://docs.google.com/document/d/1G6H43tXTbeAZ2btlfGqgNA4BabYwJJx1/edit?usp=sharing&amp;ouid=115602453726005426174&amp;rtpof=true&amp;sd=true","photo booth rental Culver City.docx")</f>
        <v>photo booth rental Culver City.docx</v>
      </c>
    </row>
    <row r="274" ht="112.5" customHeight="1">
      <c r="A274" s="2" t="s">
        <v>418</v>
      </c>
      <c r="B274" s="2" t="s">
        <v>436</v>
      </c>
      <c r="C274" s="1" t="str">
        <f>HYPERLINK("https://docs.google.com/document/d/1RAGnGUje19pkWTpP8HSFF8y_rZyeuzqM/edit?usp=sharing&amp;ouid=115602453726005426174&amp;rtpof=true&amp;sd=true", IMAGE("https://api.qrserver.com/v1/create-qr-code/?size=150x150&amp;data=https://docs.google.com/document/d/1RAGnGUje19pkWTpP8HSFF8y_rZyeuzqM/edit?usp=sharing&amp;ouid=115602453726005426174&amp;rtpof=true&amp;sd=true",1))</f>
        <v/>
      </c>
      <c r="D274" s="3" t="s">
        <v>437</v>
      </c>
      <c r="E274" s="1" t="str">
        <f>HYPERLINK("https://docs.google.com/document/d/1RAGnGUje19pkWTpP8HSFF8y_rZyeuzqM/edit?usp=sharing&amp;ouid=115602453726005426174&amp;rtpof=true&amp;sd=true","rental a photo booth Culver City.docx")</f>
        <v>rental a photo booth Culver City.docx</v>
      </c>
    </row>
    <row r="275" ht="112.5" customHeight="1">
      <c r="A275" s="2" t="s">
        <v>418</v>
      </c>
      <c r="B275" s="2" t="s">
        <v>428</v>
      </c>
      <c r="C275" s="1" t="str">
        <f>HYPERLINK("https://docs.google.com/document/d/1EyrAAC3jcF1MoIgvuy1WcICy4UdIUw34/edit?usp=sharing&amp;ouid=115602453726005426174&amp;rtpof=true&amp;sd=true", IMAGE("https://api.qrserver.com/v1/create-qr-code/?size=150x150&amp;data=https://docs.google.com/document/d/1EyrAAC3jcF1MoIgvuy1WcICy4UdIUw34/edit?usp=sharing&amp;ouid=115602453726005426174&amp;rtpof=true&amp;sd=true",1))</f>
        <v/>
      </c>
      <c r="D275" s="3" t="s">
        <v>438</v>
      </c>
      <c r="E275" s="1" t="str">
        <f>HYPERLINK("https://docs.google.com/document/d/1EyrAAC3jcF1MoIgvuy1WcICy4UdIUw34/edit?usp=sharing&amp;ouid=115602453726005426174&amp;rtpof=true&amp;sd=true","photobooth rental Culver City.docx")</f>
        <v>photobooth rental Culver City.docx</v>
      </c>
    </row>
    <row r="276" ht="112.5" customHeight="1">
      <c r="A276" s="2" t="s">
        <v>418</v>
      </c>
      <c r="B276" s="2" t="s">
        <v>439</v>
      </c>
      <c r="C276" s="1" t="str">
        <f>HYPERLINK("https://docs.google.com/document/d/1Uhmu4iCbUCdAfYzy6y8bU05XFW9aXb4Z/edit?usp=sharing&amp;ouid=115602453726005426174&amp;rtpof=true&amp;sd=true", IMAGE("https://api.qrserver.com/v1/create-qr-code/?size=150x150&amp;data=https://docs.google.com/document/d/1Uhmu4iCbUCdAfYzy6y8bU05XFW9aXb4Z/edit?usp=sharing&amp;ouid=115602453726005426174&amp;rtpof=true&amp;sd=true",1))</f>
        <v/>
      </c>
      <c r="D276" s="3" t="s">
        <v>440</v>
      </c>
      <c r="E276" s="1" t="str">
        <f>HYPERLINK("https://docs.google.com/document/d/1Uhmu4iCbUCdAfYzy6y8bU05XFW9aXb4Z/edit?usp=sharing&amp;ouid=115602453726005426174&amp;rtpof=true&amp;sd=true","photo booth for rent Culver City.docx")</f>
        <v>photo booth for rent Culver City.docx</v>
      </c>
    </row>
    <row r="277" ht="112.5" customHeight="1">
      <c r="A277" s="2" t="s">
        <v>418</v>
      </c>
      <c r="B277" s="2" t="s">
        <v>441</v>
      </c>
      <c r="C277" s="1" t="str">
        <f>HYPERLINK("https://docs.google.com/document/d/1TzEKagqYLZO_clFGpp6Xmf0ogsGZrhb1/edit?usp=sharing&amp;ouid=115602453726005426174&amp;rtpof=true&amp;sd=true", IMAGE("https://api.qrserver.com/v1/create-qr-code/?size=150x150&amp;data=https://docs.google.com/document/d/1TzEKagqYLZO_clFGpp6Xmf0ogsGZrhb1/edit?usp=sharing&amp;ouid=115602453726005426174&amp;rtpof=true&amp;sd=true",1))</f>
        <v/>
      </c>
      <c r="D277" s="3" t="s">
        <v>442</v>
      </c>
      <c r="E277" s="1" t="str">
        <f>HYPERLINK("https://docs.google.com/document/d/1TzEKagqYLZO_clFGpp6Xmf0ogsGZrhb1/edit?usp=sharing&amp;ouid=115602453726005426174&amp;rtpof=true&amp;sd=true","renting a photo booth Culver City.docx")</f>
        <v>renting a photo booth Culver City.docx</v>
      </c>
    </row>
    <row r="278" ht="112.5" customHeight="1">
      <c r="A278" s="2" t="s">
        <v>418</v>
      </c>
      <c r="B278" s="2" t="s">
        <v>434</v>
      </c>
      <c r="C278" s="1" t="str">
        <f>HYPERLINK("https://docs.google.com/document/d/1LBQFR9giKovUOvubNAydGDmGOA4qPLle/edit?usp=sharing&amp;ouid=115602453726005426174&amp;rtpof=true&amp;sd=true", IMAGE("https://api.qrserver.com/v1/create-qr-code/?size=150x150&amp;data=https://docs.google.com/document/d/1LBQFR9giKovUOvubNAydGDmGOA4qPLle/edit?usp=sharing&amp;ouid=115602453726005426174&amp;rtpof=true&amp;sd=true",1))</f>
        <v/>
      </c>
      <c r="D278" s="3" t="s">
        <v>443</v>
      </c>
      <c r="E278" s="1" t="str">
        <f>HYPERLINK("https://docs.google.com/document/d/1LBQFR9giKovUOvubNAydGDmGOA4qPLle/edit?usp=sharing&amp;ouid=115602453726005426174&amp;rtpof=true&amp;sd=true","photo booth rental Culver City.docx")</f>
        <v>photo booth rental Culver City.docx</v>
      </c>
    </row>
    <row r="279" ht="112.5" customHeight="1">
      <c r="A279" s="2" t="s">
        <v>418</v>
      </c>
      <c r="B279" s="2" t="s">
        <v>444</v>
      </c>
      <c r="C279" s="1" t="str">
        <f>HYPERLINK("https://docs.google.com/document/d/124eRXoeVofqyF97XvaGtNlY22WUgkQsU/edit?usp=sharing&amp;ouid=115602453726005426174&amp;rtpof=true&amp;sd=true", IMAGE("https://api.qrserver.com/v1/create-qr-code/?size=150x150&amp;data=https://docs.google.com/document/d/124eRXoeVofqyF97XvaGtNlY22WUgkQsU/edit?usp=sharing&amp;ouid=115602453726005426174&amp;rtpof=true&amp;sd=true",1))</f>
        <v/>
      </c>
      <c r="D279" s="3" t="s">
        <v>445</v>
      </c>
      <c r="E279" s="1" t="str">
        <f>HYPERLINK("https://docs.google.com/document/d/124eRXoeVofqyF97XvaGtNlY22WUgkQsU/edit?usp=sharing&amp;ouid=115602453726005426174&amp;rtpof=true&amp;sd=true","photo booth rentals Culver City.docx")</f>
        <v>photo booth rentals Culver City.docx</v>
      </c>
    </row>
    <row r="280" ht="112.5" customHeight="1">
      <c r="A280" s="2" t="s">
        <v>418</v>
      </c>
      <c r="B280" s="2" t="s">
        <v>428</v>
      </c>
      <c r="C280" s="1" t="str">
        <f>HYPERLINK("https://docs.google.com/document/d/1u19Lzwc5Xkhxc6iG0syclXmR7tGi-W2f/edit?usp=sharing&amp;ouid=115602453726005426174&amp;rtpof=true&amp;sd=true", IMAGE("https://api.qrserver.com/v1/create-qr-code/?size=150x150&amp;data=https://docs.google.com/document/d/1u19Lzwc5Xkhxc6iG0syclXmR7tGi-W2f/edit?usp=sharing&amp;ouid=115602453726005426174&amp;rtpof=true&amp;sd=true",1))</f>
        <v/>
      </c>
      <c r="D280" s="3" t="s">
        <v>446</v>
      </c>
      <c r="E280" s="1" t="str">
        <f>HYPERLINK("https://docs.google.com/document/d/1u19Lzwc5Xkhxc6iG0syclXmR7tGi-W2f/edit?usp=sharing&amp;ouid=115602453726005426174&amp;rtpof=true&amp;sd=true","photobooth rental Culver City.docx")</f>
        <v>photobooth rental Culver City.docx</v>
      </c>
    </row>
    <row r="281" ht="112.5" customHeight="1">
      <c r="A281" s="2" t="s">
        <v>418</v>
      </c>
      <c r="B281" s="2" t="s">
        <v>447</v>
      </c>
      <c r="C281" s="1" t="str">
        <f>HYPERLINK("https://docs.google.com/document/d/1_wGSzIfmlYikeoy9oGZpFklMgdR6EWu9/edit?usp=sharing&amp;ouid=115602453726005426174&amp;rtpof=true&amp;sd=true", IMAGE("https://api.qrserver.com/v1/create-qr-code/?size=150x150&amp;data=https://docs.google.com/document/d/1_wGSzIfmlYikeoy9oGZpFklMgdR6EWu9/edit?usp=sharing&amp;ouid=115602453726005426174&amp;rtpof=true&amp;sd=true",1))</f>
        <v/>
      </c>
      <c r="D281" s="3" t="s">
        <v>448</v>
      </c>
      <c r="E281" s="1" t="str">
        <f>HYPERLINK("https://docs.google.com/document/d/1_wGSzIfmlYikeoy9oGZpFklMgdR6EWu9/edit?usp=sharing&amp;ouid=115602453726005426174&amp;rtpof=true&amp;sd=true","renting a photo booth in Culver City.docx")</f>
        <v>renting a photo booth in Culver City.docx</v>
      </c>
    </row>
    <row r="282" ht="112.5" customHeight="1">
      <c r="A282" s="2" t="s">
        <v>418</v>
      </c>
      <c r="B282" s="2" t="s">
        <v>449</v>
      </c>
      <c r="C282" s="1" t="str">
        <f>HYPERLINK("https://docs.google.com/document/d/1PIGpP5tkxachs15rOjGcziMs7NdapXzc/edit?usp=sharing&amp;ouid=115602453726005426174&amp;rtpof=true&amp;sd=true", IMAGE("https://api.qrserver.com/v1/create-qr-code/?size=150x150&amp;data=https://docs.google.com/document/d/1PIGpP5tkxachs15rOjGcziMs7NdapXzc/edit?usp=sharing&amp;ouid=115602453726005426174&amp;rtpof=true&amp;sd=true",1))</f>
        <v/>
      </c>
      <c r="D282" s="3" t="s">
        <v>450</v>
      </c>
      <c r="E282" s="1" t="str">
        <f>HYPERLINK("https://docs.google.com/document/d/1PIGpP5tkxachs15rOjGcziMs7NdapXzc/edit?usp=sharing&amp;ouid=115602453726005426174&amp;rtpof=true&amp;sd=true","rent a photobooth Culver City.docx")</f>
        <v>rent a photobooth Culver City.docx</v>
      </c>
    </row>
    <row r="283" ht="112.5" customHeight="1">
      <c r="A283" s="2" t="s">
        <v>418</v>
      </c>
      <c r="B283" s="2" t="s">
        <v>451</v>
      </c>
      <c r="C283" s="1" t="str">
        <f>HYPERLINK("https://docs.google.com/document/d/1sXEEQPP68cRW3u1V4HgfF3AAAHP_Uvp9/edit?usp=sharing&amp;ouid=115602453726005426174&amp;rtpof=true&amp;sd=true", IMAGE("https://api.qrserver.com/v1/create-qr-code/?size=150x150&amp;data=https://docs.google.com/document/d/1sXEEQPP68cRW3u1V4HgfF3AAAHP_Uvp9/edit?usp=sharing&amp;ouid=115602453726005426174&amp;rtpof=true&amp;sd=true",1))</f>
        <v/>
      </c>
      <c r="D283" s="3" t="s">
        <v>452</v>
      </c>
      <c r="E283" s="1" t="str">
        <f>HYPERLINK("https://docs.google.com/document/d/1sXEEQPP68cRW3u1V4HgfF3AAAHP_Uvp9/edit?usp=sharing&amp;ouid=115602453726005426174&amp;rtpof=true&amp;sd=true","photo booth rental package Culver City.docx")</f>
        <v>photo booth rental package Culver City.docx</v>
      </c>
    </row>
    <row r="284" ht="112.5" customHeight="1">
      <c r="A284" s="2" t="s">
        <v>418</v>
      </c>
      <c r="B284" s="2" t="s">
        <v>453</v>
      </c>
      <c r="C284" s="1" t="str">
        <f>HYPERLINK("https://docs.google.com/document/d/13vHALHiC_7GOo7pfyTrqMrd-bWKUClRy/edit?usp=sharing&amp;ouid=115602453726005426174&amp;rtpof=true&amp;sd=true", IMAGE("https://api.qrserver.com/v1/create-qr-code/?size=150x150&amp;data=https://docs.google.com/document/d/13vHALHiC_7GOo7pfyTrqMrd-bWKUClRy/edit?usp=sharing&amp;ouid=115602453726005426174&amp;rtpof=true&amp;sd=true",1))</f>
        <v/>
      </c>
      <c r="D284" s="3" t="s">
        <v>454</v>
      </c>
      <c r="E284" s="1" t="str">
        <f>HYPERLINK("https://docs.google.com/document/d/13vHALHiC_7GOo7pfyTrqMrd-bWKUClRy/edit?usp=sharing&amp;ouid=115602453726005426174&amp;rtpof=true&amp;sd=true","photobooth for rent Culver City.docx")</f>
        <v>photobooth for rent Culver City.docx</v>
      </c>
    </row>
    <row r="285" ht="112.5" customHeight="1">
      <c r="A285" s="2" t="s">
        <v>418</v>
      </c>
      <c r="B285" s="2" t="s">
        <v>455</v>
      </c>
      <c r="C285" s="1" t="str">
        <f>HYPERLINK("https://docs.google.com/document/d/1PcjtoMw2iusNVdlvcpqbU3sUsqz6nsaj/edit?usp=sharing&amp;ouid=115602453726005426174&amp;rtpof=true&amp;sd=true", IMAGE("https://api.qrserver.com/v1/create-qr-code/?size=150x150&amp;data=https://docs.google.com/document/d/1PcjtoMw2iusNVdlvcpqbU3sUsqz6nsaj/edit?usp=sharing&amp;ouid=115602453726005426174&amp;rtpof=true&amp;sd=true",1))</f>
        <v/>
      </c>
      <c r="D285" s="3" t="s">
        <v>456</v>
      </c>
      <c r="E285" s="1" t="str">
        <f>HYPERLINK("https://docs.google.com/document/d/1PcjtoMw2iusNVdlvcpqbU3sUsqz6nsaj/edit?usp=sharing&amp;ouid=115602453726005426174&amp;rtpof=true&amp;sd=true","photo booths rent Culver City.docx")</f>
        <v>photo booths rent Culver City.docx</v>
      </c>
    </row>
    <row r="286" ht="112.5" customHeight="1">
      <c r="A286" s="2" t="s">
        <v>457</v>
      </c>
      <c r="B286" s="2" t="s">
        <v>458</v>
      </c>
      <c r="C286" s="1" t="str">
        <f>HYPERLINK("https://drive.google.com/file/d/19bHkIz7ty3cpXM4ds7oSz57_QUKkIpsS/view?usp=sharing", IMAGE("https://api.qrserver.com/v1/create-qr-code/?size=150x150&amp;data=https://drive.google.com/file/d/19bHkIz7ty3cpXM4ds7oSz57_QUKkIpsS/view?usp=sharing",1))</f>
        <v/>
      </c>
      <c r="D286" s="3" t="s">
        <v>459</v>
      </c>
      <c r="E286" s="1" t="str">
        <f>HYPERLINK("https://drive.google.com/file/d/19bHkIz7ty3cpXM4ds7oSz57_QUKkIpsS/view?usp=sharing","photobooth printing Culver City.odt")</f>
        <v>photobooth printing Culver City.odt</v>
      </c>
    </row>
    <row r="287" ht="112.5" customHeight="1">
      <c r="A287" s="2" t="s">
        <v>460</v>
      </c>
      <c r="B287" s="2" t="s">
        <v>461</v>
      </c>
      <c r="C287" s="1" t="str">
        <f>HYPERLINK("https://drive.google.com/file/d/1wMN0sUHV44Rf0ZIWly_wTlqnur3PC12s/view?usp=sharing", IMAGE("https://api.qrserver.com/v1/create-qr-code/?size=150x150&amp;data=https://drive.google.com/file/d/1wMN0sUHV44Rf0ZIWly_wTlqnur3PC12s/view?usp=sharing",1))</f>
        <v/>
      </c>
      <c r="D287" s="3" t="s">
        <v>462</v>
      </c>
      <c r="E287" s="1" t="str">
        <f>HYPERLINK("https://drive.google.com/file/d/1wMN0sUHV44Rf0ZIWly_wTlqnur3PC12s/view?usp=sharing","photobooth printing Culver City.zip")</f>
        <v>photobooth printing Culver City.zip</v>
      </c>
    </row>
    <row r="288" ht="112.5" customHeight="1">
      <c r="A288" s="2" t="s">
        <v>463</v>
      </c>
      <c r="B288" s="2" t="s">
        <v>464</v>
      </c>
      <c r="C288" s="1" t="str">
        <f>HYPERLINK("https://drive.google.com/file/d/1nlL3lsnLmpRZZMzh-tfdQnTGIm0WI5Xz/view?usp=sharing", IMAGE("https://api.qrserver.com/v1/create-qr-code/?size=150x150&amp;data=https://drive.google.com/file/d/1nlL3lsnLmpRZZMzh-tfdQnTGIm0WI5Xz/view?usp=sharing",1))</f>
        <v/>
      </c>
      <c r="D288" s="3" t="s">
        <v>465</v>
      </c>
      <c r="E288" s="1" t="str">
        <f>HYPERLINK("https://drive.google.com/file/d/1nlL3lsnLmpRZZMzh-tfdQnTGIm0WI5Xz/view?usp=sharing","photobooth printing Culver City.epub")</f>
        <v>photobooth printing Culver City.epub</v>
      </c>
    </row>
    <row r="289" ht="112.5" customHeight="1">
      <c r="A289" s="2" t="s">
        <v>457</v>
      </c>
      <c r="B289" s="2" t="s">
        <v>466</v>
      </c>
      <c r="C289" s="1" t="str">
        <f>HYPERLINK("https://drive.google.com/file/d/12379jD0zj-1vcgkYiZgpsFmovHM0Q1NB/view?usp=sharing", IMAGE("https://api.qrserver.com/v1/create-qr-code/?size=150x150&amp;data=https://drive.google.com/file/d/12379jD0zj-1vcgkYiZgpsFmovHM0Q1NB/view?usp=sharing",1))</f>
        <v/>
      </c>
      <c r="D289" s="3" t="s">
        <v>467</v>
      </c>
      <c r="E289" s="1" t="str">
        <f>HYPERLINK("https://drive.google.com/file/d/12379jD0zj-1vcgkYiZgpsFmovHM0Q1NB/view?usp=sharing","rental photo booths Culver City.odt")</f>
        <v>rental photo booths Culver City.odt</v>
      </c>
    </row>
    <row r="290" ht="112.5" customHeight="1">
      <c r="A290" s="2" t="s">
        <v>460</v>
      </c>
      <c r="B290" s="2" t="s">
        <v>468</v>
      </c>
      <c r="C290" s="1" t="str">
        <f>HYPERLINK("https://drive.google.com/file/d/1ghpFnlg0EyBAgyU7Tg2ZDhPBrakm9irF/view?usp=sharing", IMAGE("https://api.qrserver.com/v1/create-qr-code/?size=150x150&amp;data=https://drive.google.com/file/d/1ghpFnlg0EyBAgyU7Tg2ZDhPBrakm9irF/view?usp=sharing",1))</f>
        <v/>
      </c>
      <c r="D290" s="3" t="s">
        <v>469</v>
      </c>
      <c r="E290" s="1" t="str">
        <f>HYPERLINK("https://drive.google.com/file/d/1ghpFnlg0EyBAgyU7Tg2ZDhPBrakm9irF/view?usp=sharing","rental photo booths Culver City.zip")</f>
        <v>rental photo booths Culver City.zip</v>
      </c>
    </row>
    <row r="291" ht="112.5" customHeight="1">
      <c r="A291" s="2" t="s">
        <v>463</v>
      </c>
      <c r="B291" s="2" t="s">
        <v>470</v>
      </c>
      <c r="C291" s="1" t="str">
        <f>HYPERLINK("https://drive.google.com/file/d/1WVDatyNjQ4Lo7PhfiOQkUPWGZ1usS8LM/view?usp=sharing", IMAGE("https://api.qrserver.com/v1/create-qr-code/?size=150x150&amp;data=https://drive.google.com/file/d/1WVDatyNjQ4Lo7PhfiOQkUPWGZ1usS8LM/view?usp=sharing",1))</f>
        <v/>
      </c>
      <c r="D291" s="3" t="s">
        <v>471</v>
      </c>
      <c r="E291" s="1" t="str">
        <f>HYPERLINK("https://drive.google.com/file/d/1WVDatyNjQ4Lo7PhfiOQkUPWGZ1usS8LM/view?usp=sharing","rental photo booths Culver City.epub")</f>
        <v>rental photo booths Culver City.epub</v>
      </c>
    </row>
    <row r="292" ht="112.5" customHeight="1">
      <c r="A292" s="2" t="s">
        <v>457</v>
      </c>
      <c r="B292" s="2" t="s">
        <v>458</v>
      </c>
      <c r="C292" s="1" t="str">
        <f>HYPERLINK("https://drive.google.com/file/d/1qabpodUpu9S_LDEwFWcyioOlKBZn6L49/view?usp=sharing", IMAGE("https://api.qrserver.com/v1/create-qr-code/?size=150x150&amp;data=https://drive.google.com/file/d/1qabpodUpu9S_LDEwFWcyioOlKBZn6L49/view?usp=sharing",1))</f>
        <v/>
      </c>
      <c r="D292" s="3" t="s">
        <v>472</v>
      </c>
      <c r="E292" s="1" t="str">
        <f>HYPERLINK("https://drive.google.com/file/d/1qabpodUpu9S_LDEwFWcyioOlKBZn6L49/view?usp=sharing","photobooth printing Culver City.odt")</f>
        <v>photobooth printing Culver City.odt</v>
      </c>
    </row>
    <row r="293" ht="112.5" customHeight="1">
      <c r="A293" s="2" t="s">
        <v>460</v>
      </c>
      <c r="B293" s="2" t="s">
        <v>461</v>
      </c>
      <c r="C293" s="1" t="str">
        <f>HYPERLINK("https://drive.google.com/file/d/1u1oxh9YFmgub1fuVPang_wAsRC8Io4FA/view?usp=sharing", IMAGE("https://api.qrserver.com/v1/create-qr-code/?size=150x150&amp;data=https://drive.google.com/file/d/1u1oxh9YFmgub1fuVPang_wAsRC8Io4FA/view?usp=sharing",1))</f>
        <v/>
      </c>
      <c r="D293" s="3" t="s">
        <v>473</v>
      </c>
      <c r="E293" s="1" t="str">
        <f>HYPERLINK("https://drive.google.com/file/d/1u1oxh9YFmgub1fuVPang_wAsRC8Io4FA/view?usp=sharing","photobooth printing Culver City.zip")</f>
        <v>photobooth printing Culver City.zip</v>
      </c>
    </row>
    <row r="294" ht="112.5" customHeight="1">
      <c r="A294" s="2" t="s">
        <v>463</v>
      </c>
      <c r="B294" s="2" t="s">
        <v>464</v>
      </c>
      <c r="C294" s="1" t="str">
        <f>HYPERLINK("https://drive.google.com/file/d/1BYDiDxfAnSRRZhcVl_tSnjhcVqF0MYfs/view?usp=sharing", IMAGE("https://api.qrserver.com/v1/create-qr-code/?size=150x150&amp;data=https://drive.google.com/file/d/1BYDiDxfAnSRRZhcVl_tSnjhcVqF0MYfs/view?usp=sharing",1))</f>
        <v/>
      </c>
      <c r="D294" s="3" t="s">
        <v>474</v>
      </c>
      <c r="E294" s="1" t="str">
        <f>HYPERLINK("https://drive.google.com/file/d/1BYDiDxfAnSRRZhcVl_tSnjhcVqF0MYfs/view?usp=sharing","photobooth printing Culver City.epub")</f>
        <v>photobooth printing Culver City.epub</v>
      </c>
    </row>
    <row r="295" ht="112.5" customHeight="1">
      <c r="A295" s="2" t="s">
        <v>457</v>
      </c>
      <c r="B295" s="2" t="s">
        <v>475</v>
      </c>
      <c r="C295" s="1" t="str">
        <f>HYPERLINK("https://drive.google.com/file/d/1EtOTbwUY8yvA_OyEd7XJC_OMoQdROb0O/view?usp=sharing", IMAGE("https://api.qrserver.com/v1/create-qr-code/?size=150x150&amp;data=https://drive.google.com/file/d/1EtOTbwUY8yvA_OyEd7XJC_OMoQdROb0O/view?usp=sharing",1))</f>
        <v/>
      </c>
      <c r="D295" s="3" t="s">
        <v>476</v>
      </c>
      <c r="E295" s="1" t="str">
        <f>HYPERLINK("https://drive.google.com/file/d/1EtOTbwUY8yvA_OyEd7XJC_OMoQdROb0O/view?usp=sharing","rent photo booth Culver City.odt")</f>
        <v>rent photo booth Culver City.odt</v>
      </c>
    </row>
    <row r="296" ht="112.5" customHeight="1">
      <c r="A296" s="2" t="s">
        <v>460</v>
      </c>
      <c r="B296" s="2" t="s">
        <v>477</v>
      </c>
      <c r="C296" s="1" t="str">
        <f>HYPERLINK("https://drive.google.com/file/d/1-AqrcjW-NaDD8zb8BaC1-Y_DLhvlzJ87/view?usp=sharing", IMAGE("https://api.qrserver.com/v1/create-qr-code/?size=150x150&amp;data=https://drive.google.com/file/d/1-AqrcjW-NaDD8zb8BaC1-Y_DLhvlzJ87/view?usp=sharing",1))</f>
        <v/>
      </c>
      <c r="D296" s="3" t="s">
        <v>478</v>
      </c>
      <c r="E296" s="1" t="str">
        <f>HYPERLINK("https://drive.google.com/file/d/1-AqrcjW-NaDD8zb8BaC1-Y_DLhvlzJ87/view?usp=sharing","rent photo booth Culver City.zip")</f>
        <v>rent photo booth Culver City.zip</v>
      </c>
    </row>
    <row r="297" ht="112.5" customHeight="1">
      <c r="A297" s="2" t="s">
        <v>463</v>
      </c>
      <c r="B297" s="2" t="s">
        <v>479</v>
      </c>
      <c r="C297" s="1" t="str">
        <f>HYPERLINK("https://drive.google.com/file/d/1QYu527lway8pW47XWEflpqkqAfm2tbIV/view?usp=sharing", IMAGE("https://api.qrserver.com/v1/create-qr-code/?size=150x150&amp;data=https://drive.google.com/file/d/1QYu527lway8pW47XWEflpqkqAfm2tbIV/view?usp=sharing",1))</f>
        <v/>
      </c>
      <c r="D297" s="3" t="s">
        <v>480</v>
      </c>
      <c r="E297" s="1" t="str">
        <f>HYPERLINK("https://drive.google.com/file/d/1QYu527lway8pW47XWEflpqkqAfm2tbIV/view?usp=sharing","rent photo booth Culver City.epub")</f>
        <v>rent photo booth Culver City.epub</v>
      </c>
    </row>
    <row r="298" ht="112.5" customHeight="1">
      <c r="A298" s="2" t="s">
        <v>457</v>
      </c>
      <c r="B298" s="2" t="s">
        <v>481</v>
      </c>
      <c r="C298" s="1" t="str">
        <f>HYPERLINK("https://drive.google.com/file/d/1CPQKuiHGTDJR1tWlvm8-ZE2lNCL9nwU4/view?usp=sharing", IMAGE("https://api.qrserver.com/v1/create-qr-code/?size=150x150&amp;data=https://drive.google.com/file/d/1CPQKuiHGTDJR1tWlvm8-ZE2lNCL9nwU4/view?usp=sharing",1))</f>
        <v/>
      </c>
      <c r="D298" s="3" t="s">
        <v>482</v>
      </c>
      <c r="E298" s="1" t="str">
        <f>HYPERLINK("https://drive.google.com/file/d/1CPQKuiHGTDJR1tWlvm8-ZE2lNCL9nwU4/view?usp=sharing","Culver City photo booth.odt")</f>
        <v>Culver City photo booth.odt</v>
      </c>
    </row>
    <row r="299" ht="112.5" customHeight="1">
      <c r="A299" s="2" t="s">
        <v>460</v>
      </c>
      <c r="B299" s="2" t="s">
        <v>483</v>
      </c>
      <c r="C299" s="1" t="str">
        <f>HYPERLINK("https://drive.google.com/file/d/10SaVXpatDRUu-UVWVhxq3-wQEWhHhf3X/view?usp=sharing", IMAGE("https://api.qrserver.com/v1/create-qr-code/?size=150x150&amp;data=https://drive.google.com/file/d/10SaVXpatDRUu-UVWVhxq3-wQEWhHhf3X/view?usp=sharing",1))</f>
        <v/>
      </c>
      <c r="D299" s="3" t="s">
        <v>484</v>
      </c>
      <c r="E299" s="1" t="str">
        <f>HYPERLINK("https://drive.google.com/file/d/10SaVXpatDRUu-UVWVhxq3-wQEWhHhf3X/view?usp=sharing","Culver City photo booth.zip")</f>
        <v>Culver City photo booth.zip</v>
      </c>
    </row>
    <row r="300" ht="112.5" customHeight="1">
      <c r="A300" s="2" t="s">
        <v>463</v>
      </c>
      <c r="B300" s="2" t="s">
        <v>485</v>
      </c>
      <c r="C300" s="1" t="str">
        <f>HYPERLINK("https://drive.google.com/file/d/1HoX-Bwy0JjLCyF69mrVKAKGLrYfAlX22/view?usp=sharing", IMAGE("https://api.qrserver.com/v1/create-qr-code/?size=150x150&amp;data=https://drive.google.com/file/d/1HoX-Bwy0JjLCyF69mrVKAKGLrYfAlX22/view?usp=sharing",1))</f>
        <v/>
      </c>
      <c r="D300" s="3" t="s">
        <v>486</v>
      </c>
      <c r="E300" s="1" t="str">
        <f>HYPERLINK("https://drive.google.com/file/d/1HoX-Bwy0JjLCyF69mrVKAKGLrYfAlX22/view?usp=sharing","Culver City photo booth.epub")</f>
        <v>Culver City photo booth.epub</v>
      </c>
    </row>
    <row r="301" ht="112.5" customHeight="1">
      <c r="A301" s="2" t="s">
        <v>457</v>
      </c>
      <c r="B301" s="2" t="s">
        <v>487</v>
      </c>
      <c r="C301" s="1" t="str">
        <f>HYPERLINK("https://drive.google.com/file/d/1NRUzY0XtlFAi7OzVZ2O7ZB7IuBURqua0/view?usp=sharing", IMAGE("https://api.qrserver.com/v1/create-qr-code/?size=150x150&amp;data=https://drive.google.com/file/d/1NRUzY0XtlFAi7OzVZ2O7ZB7IuBURqua0/view?usp=sharing",1))</f>
        <v/>
      </c>
      <c r="D301" s="3" t="s">
        <v>488</v>
      </c>
      <c r="E301" s="1" t="str">
        <f>HYPERLINK("https://drive.google.com/file/d/1NRUzY0XtlFAi7OzVZ2O7ZB7IuBURqua0/view?usp=sharing","photobooth rental Culver City.odt")</f>
        <v>photobooth rental Culver City.odt</v>
      </c>
    </row>
    <row r="302" ht="112.5" customHeight="1">
      <c r="A302" s="2" t="s">
        <v>460</v>
      </c>
      <c r="B302" s="2" t="s">
        <v>489</v>
      </c>
      <c r="C302" s="1" t="str">
        <f>HYPERLINK("https://drive.google.com/file/d/1tsldVe2Aqjg6nNY3iV9tGcDP2ucWcYat/view?usp=sharing", IMAGE("https://api.qrserver.com/v1/create-qr-code/?size=150x150&amp;data=https://drive.google.com/file/d/1tsldVe2Aqjg6nNY3iV9tGcDP2ucWcYat/view?usp=sharing",1))</f>
        <v/>
      </c>
      <c r="D302" s="3" t="s">
        <v>490</v>
      </c>
      <c r="E302" s="1" t="str">
        <f>HYPERLINK("https://drive.google.com/file/d/1tsldVe2Aqjg6nNY3iV9tGcDP2ucWcYat/view?usp=sharing","photobooth rental Culver City.zip")</f>
        <v>photobooth rental Culver City.zip</v>
      </c>
    </row>
    <row r="303" ht="112.5" customHeight="1">
      <c r="A303" s="2" t="s">
        <v>463</v>
      </c>
      <c r="B303" s="2" t="s">
        <v>491</v>
      </c>
      <c r="C303" s="1" t="str">
        <f>HYPERLINK("https://drive.google.com/file/d/184UDmt280CcaF870SjAHo9cFDLZAnGqD/view?usp=sharing", IMAGE("https://api.qrserver.com/v1/create-qr-code/?size=150x150&amp;data=https://drive.google.com/file/d/184UDmt280CcaF870SjAHo9cFDLZAnGqD/view?usp=sharing",1))</f>
        <v/>
      </c>
      <c r="D303" s="3" t="s">
        <v>492</v>
      </c>
      <c r="E303" s="1" t="str">
        <f>HYPERLINK("https://drive.google.com/file/d/184UDmt280CcaF870SjAHo9cFDLZAnGqD/view?usp=sharing","photobooth rental Culver City.epub")</f>
        <v>photobooth rental Culver City.epub</v>
      </c>
    </row>
    <row r="304" ht="112.5" customHeight="1">
      <c r="A304" s="2" t="s">
        <v>457</v>
      </c>
      <c r="B304" s="2" t="s">
        <v>493</v>
      </c>
      <c r="C304" s="1" t="str">
        <f>HYPERLINK("https://drive.google.com/file/d/1QWhu4CHEgD81NdkLifwhL1WZWKhaGWSl/view?usp=sharing", IMAGE("https://api.qrserver.com/v1/create-qr-code/?size=150x150&amp;data=https://drive.google.com/file/d/1QWhu4CHEgD81NdkLifwhL1WZWKhaGWSl/view?usp=sharing",1))</f>
        <v/>
      </c>
      <c r="D304" s="3" t="s">
        <v>494</v>
      </c>
      <c r="E304" s="1" t="str">
        <f>HYPERLINK("https://drive.google.com/file/d/1QWhu4CHEgD81NdkLifwhL1WZWKhaGWSl/view?usp=sharing","photo booth with backdrop Culver City.odt")</f>
        <v>photo booth with backdrop Culver City.odt</v>
      </c>
    </row>
    <row r="305" ht="112.5" customHeight="1">
      <c r="A305" s="2" t="s">
        <v>460</v>
      </c>
      <c r="B305" s="2" t="s">
        <v>495</v>
      </c>
      <c r="C305" s="1" t="str">
        <f>HYPERLINK("https://drive.google.com/file/d/1giniiUIScZldvOTBj_OHjA5Id_PiM1U9/view?usp=sharing", IMAGE("https://api.qrserver.com/v1/create-qr-code/?size=150x150&amp;data=https://drive.google.com/file/d/1giniiUIScZldvOTBj_OHjA5Id_PiM1U9/view?usp=sharing",1))</f>
        <v/>
      </c>
      <c r="D305" s="3" t="s">
        <v>496</v>
      </c>
      <c r="E305" s="1" t="str">
        <f>HYPERLINK("https://drive.google.com/file/d/1giniiUIScZldvOTBj_OHjA5Id_PiM1U9/view?usp=sharing","photo booth with backdrop Culver City.zip")</f>
        <v>photo booth with backdrop Culver City.zip</v>
      </c>
    </row>
    <row r="306" ht="112.5" customHeight="1">
      <c r="A306" s="2" t="s">
        <v>463</v>
      </c>
      <c r="B306" s="2" t="s">
        <v>497</v>
      </c>
      <c r="C306" s="1" t="str">
        <f>HYPERLINK("https://drive.google.com/file/d/1FBEMVU1-JxBjm2HdoCd4z7344G8A4jg1/view?usp=sharing", IMAGE("https://api.qrserver.com/v1/create-qr-code/?size=150x150&amp;data=https://drive.google.com/file/d/1FBEMVU1-JxBjm2HdoCd4z7344G8A4jg1/view?usp=sharing",1))</f>
        <v/>
      </c>
      <c r="D306" s="3" t="s">
        <v>498</v>
      </c>
      <c r="E306" s="1" t="str">
        <f>HYPERLINK("https://drive.google.com/file/d/1FBEMVU1-JxBjm2HdoCd4z7344G8A4jg1/view?usp=sharing","photo booth with backdrop Culver City.epub")</f>
        <v>photo booth with backdrop Culver City.epub</v>
      </c>
    </row>
    <row r="307" ht="112.5" customHeight="1">
      <c r="A307" s="2" t="s">
        <v>457</v>
      </c>
      <c r="B307" s="2" t="s">
        <v>499</v>
      </c>
      <c r="C307" s="1" t="str">
        <f>HYPERLINK("https://drive.google.com/file/d/1JpEbYMWzTNQyvD7i0_eYBusXR23EJrSX/view?usp=sharing", IMAGE("https://api.qrserver.com/v1/create-qr-code/?size=150x150&amp;data=https://drive.google.com/file/d/1JpEbYMWzTNQyvD7i0_eYBusXR23EJrSX/view?usp=sharing",1))</f>
        <v/>
      </c>
      <c r="D307" s="3" t="s">
        <v>500</v>
      </c>
      <c r="E307" s="1" t="str">
        <f>HYPERLINK("https://drive.google.com/file/d/1JpEbYMWzTNQyvD7i0_eYBusXR23EJrSX/view?usp=sharing","renting a photo booth near Culver City.odt")</f>
        <v>renting a photo booth near Culver City.odt</v>
      </c>
    </row>
    <row r="308" ht="112.5" customHeight="1">
      <c r="A308" s="2" t="s">
        <v>460</v>
      </c>
      <c r="B308" s="2" t="s">
        <v>501</v>
      </c>
      <c r="C308" s="1" t="str">
        <f>HYPERLINK("https://drive.google.com/file/d/1y9YwTr3cOH7QTgZIZFHoAxRh8EEeH0F6/view?usp=sharing", IMAGE("https://api.qrserver.com/v1/create-qr-code/?size=150x150&amp;data=https://drive.google.com/file/d/1y9YwTr3cOH7QTgZIZFHoAxRh8EEeH0F6/view?usp=sharing",1))</f>
        <v/>
      </c>
      <c r="D308" s="3" t="s">
        <v>502</v>
      </c>
      <c r="E308" s="1" t="str">
        <f>HYPERLINK("https://drive.google.com/file/d/1y9YwTr3cOH7QTgZIZFHoAxRh8EEeH0F6/view?usp=sharing","renting a photo booth near Culver City.zip")</f>
        <v>renting a photo booth near Culver City.zip</v>
      </c>
    </row>
    <row r="309" ht="112.5" customHeight="1">
      <c r="A309" s="2" t="s">
        <v>463</v>
      </c>
      <c r="B309" s="2" t="s">
        <v>503</v>
      </c>
      <c r="C309" s="1" t="str">
        <f>HYPERLINK("https://drive.google.com/file/d/13epYrNyNFDzaHSeqDuAgeeyY4ULVrYBS/view?usp=sharing", IMAGE("https://api.qrserver.com/v1/create-qr-code/?size=150x150&amp;data=https://drive.google.com/file/d/13epYrNyNFDzaHSeqDuAgeeyY4ULVrYBS/view?usp=sharing",1))</f>
        <v/>
      </c>
      <c r="D309" s="3" t="s">
        <v>504</v>
      </c>
      <c r="E309" s="1" t="str">
        <f>HYPERLINK("https://drive.google.com/file/d/13epYrNyNFDzaHSeqDuAgeeyY4ULVrYBS/view?usp=sharing","renting a photo booth near Culver City.epub")</f>
        <v>renting a photo booth near Culver City.epub</v>
      </c>
    </row>
    <row r="310" ht="112.5" customHeight="1">
      <c r="A310" s="2" t="s">
        <v>457</v>
      </c>
      <c r="B310" s="2" t="s">
        <v>505</v>
      </c>
      <c r="C310" s="1" t="str">
        <f>HYPERLINK("https://drive.google.com/file/d/166jklD7SRHBJH-LoVWfETemNV1Zy-ZER/view?usp=sharing", IMAGE("https://api.qrserver.com/v1/create-qr-code/?size=150x150&amp;data=https://drive.google.com/file/d/166jklD7SRHBJH-LoVWfETemNV1Zy-ZER/view?usp=sharing",1))</f>
        <v/>
      </c>
      <c r="D310" s="3" t="s">
        <v>506</v>
      </c>
      <c r="E310" s="1" t="str">
        <f>HYPERLINK("https://drive.google.com/file/d/166jklD7SRHBJH-LoVWfETemNV1Zy-ZER/view?usp=sharing","photo booth rental Culver City.odt")</f>
        <v>photo booth rental Culver City.odt</v>
      </c>
    </row>
    <row r="311" ht="112.5" customHeight="1">
      <c r="A311" s="2" t="s">
        <v>460</v>
      </c>
      <c r="B311" s="2" t="s">
        <v>507</v>
      </c>
      <c r="C311" s="1" t="str">
        <f>HYPERLINK("https://drive.google.com/file/d/1dyyl4relvKmAN5HPNfykrHLLLAccmDgu/view?usp=sharing", IMAGE("https://api.qrserver.com/v1/create-qr-code/?size=150x150&amp;data=https://drive.google.com/file/d/1dyyl4relvKmAN5HPNfykrHLLLAccmDgu/view?usp=sharing",1))</f>
        <v/>
      </c>
      <c r="D311" s="3" t="s">
        <v>508</v>
      </c>
      <c r="E311" s="1" t="str">
        <f>HYPERLINK("https://drive.google.com/file/d/1dyyl4relvKmAN5HPNfykrHLLLAccmDgu/view?usp=sharing","photo booth rental Culver City.zip")</f>
        <v>photo booth rental Culver City.zip</v>
      </c>
    </row>
    <row r="312" ht="112.5" customHeight="1">
      <c r="A312" s="2" t="s">
        <v>463</v>
      </c>
      <c r="B312" s="2" t="s">
        <v>509</v>
      </c>
      <c r="C312" s="1" t="str">
        <f>HYPERLINK("https://drive.google.com/file/d/1DL8yXDLySkNMTrdylSabC0m1sp4c5Dtg/view?usp=sharing", IMAGE("https://api.qrserver.com/v1/create-qr-code/?size=150x150&amp;data=https://drive.google.com/file/d/1DL8yXDLySkNMTrdylSabC0m1sp4c5Dtg/view?usp=sharing",1))</f>
        <v/>
      </c>
      <c r="D312" s="3" t="s">
        <v>510</v>
      </c>
      <c r="E312" s="1" t="str">
        <f>HYPERLINK("https://drive.google.com/file/d/1DL8yXDLySkNMTrdylSabC0m1sp4c5Dtg/view?usp=sharing","photo booth rental Culver City.epub")</f>
        <v>photo booth rental Culver City.epub</v>
      </c>
    </row>
    <row r="313" ht="112.5" customHeight="1">
      <c r="A313" s="2" t="s">
        <v>457</v>
      </c>
      <c r="B313" s="2" t="s">
        <v>511</v>
      </c>
      <c r="C313" s="1" t="str">
        <f>HYPERLINK("https://drive.google.com/file/d/1MaiqHbnI6pL_5n9rahCV56ti1k0Sm6UR/view?usp=sharing", IMAGE("https://api.qrserver.com/v1/create-qr-code/?size=150x150&amp;data=https://drive.google.com/file/d/1MaiqHbnI6pL_5n9rahCV56ti1k0Sm6UR/view?usp=sharing",1))</f>
        <v/>
      </c>
      <c r="D313" s="3" t="s">
        <v>512</v>
      </c>
      <c r="E313" s="1" t="str">
        <f>HYPERLINK("https://drive.google.com/file/d/1MaiqHbnI6pL_5n9rahCV56ti1k0Sm6UR/view?usp=sharing","rental a photo booth Culver City.odt")</f>
        <v>rental a photo booth Culver City.odt</v>
      </c>
    </row>
    <row r="314" ht="112.5" customHeight="1">
      <c r="A314" s="2" t="s">
        <v>460</v>
      </c>
      <c r="B314" s="2" t="s">
        <v>513</v>
      </c>
      <c r="C314" s="1" t="str">
        <f>HYPERLINK("https://drive.google.com/file/d/14oDnLO4R2piZs6uiusDDIWQyk1nfpeU3/view?usp=sharing", IMAGE("https://api.qrserver.com/v1/create-qr-code/?size=150x150&amp;data=https://drive.google.com/file/d/14oDnLO4R2piZs6uiusDDIWQyk1nfpeU3/view?usp=sharing",1))</f>
        <v/>
      </c>
      <c r="D314" s="3" t="s">
        <v>514</v>
      </c>
      <c r="E314" s="1" t="str">
        <f>HYPERLINK("https://drive.google.com/file/d/14oDnLO4R2piZs6uiusDDIWQyk1nfpeU3/view?usp=sharing","rental a photo booth Culver City.zip")</f>
        <v>rental a photo booth Culver City.zip</v>
      </c>
    </row>
    <row r="315" ht="112.5" customHeight="1">
      <c r="A315" s="2" t="s">
        <v>463</v>
      </c>
      <c r="B315" s="2" t="s">
        <v>515</v>
      </c>
      <c r="C315" s="1" t="str">
        <f>HYPERLINK("https://drive.google.com/file/d/13x6KbAEiUY2q_8FO7KmHFQ2ah3MDCBnD/view?usp=sharing", IMAGE("https://api.qrserver.com/v1/create-qr-code/?size=150x150&amp;data=https://drive.google.com/file/d/13x6KbAEiUY2q_8FO7KmHFQ2ah3MDCBnD/view?usp=sharing",1))</f>
        <v/>
      </c>
      <c r="D315" s="3" t="s">
        <v>516</v>
      </c>
      <c r="E315" s="1" t="str">
        <f>HYPERLINK("https://drive.google.com/file/d/13x6KbAEiUY2q_8FO7KmHFQ2ah3MDCBnD/view?usp=sharing","rental a photo booth Culver City.epub")</f>
        <v>rental a photo booth Culver City.epub</v>
      </c>
    </row>
    <row r="316" ht="112.5" customHeight="1">
      <c r="A316" s="2" t="s">
        <v>457</v>
      </c>
      <c r="B316" s="2" t="s">
        <v>487</v>
      </c>
      <c r="C316" s="1" t="str">
        <f>HYPERLINK("https://drive.google.com/file/d/1z55QcoVyYY9l35wsnilCdkuzL4_DhopC/view?usp=sharing", IMAGE("https://api.qrserver.com/v1/create-qr-code/?size=150x150&amp;data=https://drive.google.com/file/d/1z55QcoVyYY9l35wsnilCdkuzL4_DhopC/view?usp=sharing",1))</f>
        <v/>
      </c>
      <c r="D316" s="3" t="s">
        <v>517</v>
      </c>
      <c r="E316" s="1" t="str">
        <f>HYPERLINK("https://drive.google.com/file/d/1z55QcoVyYY9l35wsnilCdkuzL4_DhopC/view?usp=sharing","photobooth rental Culver City.odt")</f>
        <v>photobooth rental Culver City.odt</v>
      </c>
    </row>
    <row r="317" ht="112.5" customHeight="1">
      <c r="A317" s="2" t="s">
        <v>460</v>
      </c>
      <c r="B317" s="2" t="s">
        <v>489</v>
      </c>
      <c r="C317" s="1" t="str">
        <f>HYPERLINK("https://drive.google.com/file/d/1K-HQ-hoHBDIR2JwRUSqWCu4-o0hOfJmh/view?usp=sharing", IMAGE("https://api.qrserver.com/v1/create-qr-code/?size=150x150&amp;data=https://drive.google.com/file/d/1K-HQ-hoHBDIR2JwRUSqWCu4-o0hOfJmh/view?usp=sharing",1))</f>
        <v/>
      </c>
      <c r="D317" s="3" t="s">
        <v>518</v>
      </c>
      <c r="E317" s="1" t="str">
        <f>HYPERLINK("https://drive.google.com/file/d/1K-HQ-hoHBDIR2JwRUSqWCu4-o0hOfJmh/view?usp=sharing","photobooth rental Culver City.zip")</f>
        <v>photobooth rental Culver City.zip</v>
      </c>
    </row>
    <row r="318" ht="112.5" customHeight="1">
      <c r="A318" s="2" t="s">
        <v>463</v>
      </c>
      <c r="B318" s="2" t="s">
        <v>491</v>
      </c>
      <c r="C318" s="1" t="str">
        <f>HYPERLINK("https://drive.google.com/file/d/13th4OunniZILc0Szwoxj57jOmDj4BdB5/view?usp=sharing", IMAGE("https://api.qrserver.com/v1/create-qr-code/?size=150x150&amp;data=https://drive.google.com/file/d/13th4OunniZILc0Szwoxj57jOmDj4BdB5/view?usp=sharing",1))</f>
        <v/>
      </c>
      <c r="D318" s="3" t="s">
        <v>519</v>
      </c>
      <c r="E318" s="1" t="str">
        <f>HYPERLINK("https://drive.google.com/file/d/13th4OunniZILc0Szwoxj57jOmDj4BdB5/view?usp=sharing","photobooth rental Culver City.epub")</f>
        <v>photobooth rental Culver City.epub</v>
      </c>
    </row>
    <row r="319" ht="112.5" customHeight="1">
      <c r="A319" s="2" t="s">
        <v>457</v>
      </c>
      <c r="B319" s="2" t="s">
        <v>520</v>
      </c>
      <c r="C319" s="1" t="str">
        <f>HYPERLINK("https://drive.google.com/file/d/10qxFtprOxK-s52-781dvAm8DAmeifg0n/view?usp=sharing", IMAGE("https://api.qrserver.com/v1/create-qr-code/?size=150x150&amp;data=https://drive.google.com/file/d/10qxFtprOxK-s52-781dvAm8DAmeifg0n/view?usp=sharing",1))</f>
        <v/>
      </c>
      <c r="D319" s="3" t="s">
        <v>521</v>
      </c>
      <c r="E319" s="1" t="str">
        <f>HYPERLINK("https://drive.google.com/file/d/10qxFtprOxK-s52-781dvAm8DAmeifg0n/view?usp=sharing","photo booth for rent Culver City.odt")</f>
        <v>photo booth for rent Culver City.odt</v>
      </c>
    </row>
    <row r="320" ht="112.5" customHeight="1">
      <c r="A320" s="2" t="s">
        <v>460</v>
      </c>
      <c r="B320" s="2" t="s">
        <v>522</v>
      </c>
      <c r="C320" s="1" t="str">
        <f>HYPERLINK("https://drive.google.com/file/d/1EduhI12GsJ8cVKTtJHnfUo_CSXRm00ZS/view?usp=sharing", IMAGE("https://api.qrserver.com/v1/create-qr-code/?size=150x150&amp;data=https://drive.google.com/file/d/1EduhI12GsJ8cVKTtJHnfUo_CSXRm00ZS/view?usp=sharing",1))</f>
        <v/>
      </c>
      <c r="D320" s="3" t="s">
        <v>523</v>
      </c>
      <c r="E320" s="1" t="str">
        <f>HYPERLINK("https://drive.google.com/file/d/1EduhI12GsJ8cVKTtJHnfUo_CSXRm00ZS/view?usp=sharing","photo booth for rent Culver City.zip")</f>
        <v>photo booth for rent Culver City.zip</v>
      </c>
    </row>
    <row r="321" ht="112.5" customHeight="1">
      <c r="A321" s="2" t="s">
        <v>463</v>
      </c>
      <c r="B321" s="2" t="s">
        <v>524</v>
      </c>
      <c r="C321" s="1" t="str">
        <f>HYPERLINK("https://drive.google.com/file/d/1Zvw3JWSMExupyal_-6vNuSpvXovVyVlg/view?usp=sharing", IMAGE("https://api.qrserver.com/v1/create-qr-code/?size=150x150&amp;data=https://drive.google.com/file/d/1Zvw3JWSMExupyal_-6vNuSpvXovVyVlg/view?usp=sharing",1))</f>
        <v/>
      </c>
      <c r="D321" s="3" t="s">
        <v>525</v>
      </c>
      <c r="E321" s="1" t="str">
        <f>HYPERLINK("https://drive.google.com/file/d/1Zvw3JWSMExupyal_-6vNuSpvXovVyVlg/view?usp=sharing","photo booth for rent Culver City.epub")</f>
        <v>photo booth for rent Culver City.epub</v>
      </c>
    </row>
    <row r="322" ht="112.5" customHeight="1">
      <c r="A322" s="2" t="s">
        <v>457</v>
      </c>
      <c r="B322" s="2" t="s">
        <v>526</v>
      </c>
      <c r="C322" s="1" t="str">
        <f>HYPERLINK("https://drive.google.com/file/d/1_kiAguFJRZE0KlZZtvF3IxHHY8h_Sf0s/view?usp=sharing", IMAGE("https://api.qrserver.com/v1/create-qr-code/?size=150x150&amp;data=https://drive.google.com/file/d/1_kiAguFJRZE0KlZZtvF3IxHHY8h_Sf0s/view?usp=sharing",1))</f>
        <v/>
      </c>
      <c r="D322" s="3" t="s">
        <v>527</v>
      </c>
      <c r="E322" s="1" t="str">
        <f>HYPERLINK("https://drive.google.com/file/d/1_kiAguFJRZE0KlZZtvF3IxHHY8h_Sf0s/view?usp=sharing","renting a photo booth Culver City.odt")</f>
        <v>renting a photo booth Culver City.odt</v>
      </c>
    </row>
    <row r="323" ht="112.5" customHeight="1">
      <c r="A323" s="2" t="s">
        <v>460</v>
      </c>
      <c r="B323" s="2" t="s">
        <v>528</v>
      </c>
      <c r="C323" s="1" t="str">
        <f>HYPERLINK("https://drive.google.com/file/d/1mtxCYx1PeJBm4RoNRXMXvaDMrnSQtP2v/view?usp=sharing", IMAGE("https://api.qrserver.com/v1/create-qr-code/?size=150x150&amp;data=https://drive.google.com/file/d/1mtxCYx1PeJBm4RoNRXMXvaDMrnSQtP2v/view?usp=sharing",1))</f>
        <v/>
      </c>
      <c r="D323" s="3" t="s">
        <v>529</v>
      </c>
      <c r="E323" s="1" t="str">
        <f>HYPERLINK("https://drive.google.com/file/d/1mtxCYx1PeJBm4RoNRXMXvaDMrnSQtP2v/view?usp=sharing","renting a photo booth Culver City.zip")</f>
        <v>renting a photo booth Culver City.zip</v>
      </c>
    </row>
    <row r="324" ht="112.5" customHeight="1">
      <c r="A324" s="2" t="s">
        <v>463</v>
      </c>
      <c r="B324" s="2" t="s">
        <v>530</v>
      </c>
      <c r="C324" s="1" t="str">
        <f>HYPERLINK("https://drive.google.com/file/d/1pMUkl5aXisgNbzjwyxQZ9MVmzhh3Znpt/view?usp=sharing", IMAGE("https://api.qrserver.com/v1/create-qr-code/?size=150x150&amp;data=https://drive.google.com/file/d/1pMUkl5aXisgNbzjwyxQZ9MVmzhh3Znpt/view?usp=sharing",1))</f>
        <v/>
      </c>
      <c r="D324" s="3" t="s">
        <v>531</v>
      </c>
      <c r="E324" s="1" t="str">
        <f>HYPERLINK("https://drive.google.com/file/d/1pMUkl5aXisgNbzjwyxQZ9MVmzhh3Znpt/view?usp=sharing","renting a photo booth Culver City.epub")</f>
        <v>renting a photo booth Culver City.epub</v>
      </c>
    </row>
    <row r="325" ht="112.5" customHeight="1">
      <c r="A325" s="2" t="s">
        <v>457</v>
      </c>
      <c r="B325" s="2" t="s">
        <v>505</v>
      </c>
      <c r="C325" s="1" t="str">
        <f>HYPERLINK("https://drive.google.com/file/d/1cTiv8WOQHwZpJvuADY6NvaWGWqUxIiGw/view?usp=sharing", IMAGE("https://api.qrserver.com/v1/create-qr-code/?size=150x150&amp;data=https://drive.google.com/file/d/1cTiv8WOQHwZpJvuADY6NvaWGWqUxIiGw/view?usp=sharing",1))</f>
        <v/>
      </c>
      <c r="D325" s="3" t="s">
        <v>532</v>
      </c>
      <c r="E325" s="1" t="str">
        <f>HYPERLINK("https://drive.google.com/file/d/1cTiv8WOQHwZpJvuADY6NvaWGWqUxIiGw/view?usp=sharing","photo booth rental Culver City.odt")</f>
        <v>photo booth rental Culver City.odt</v>
      </c>
    </row>
    <row r="326" ht="112.5" customHeight="1">
      <c r="A326" s="2" t="s">
        <v>460</v>
      </c>
      <c r="B326" s="2" t="s">
        <v>507</v>
      </c>
      <c r="C326" s="1" t="str">
        <f>HYPERLINK("https://drive.google.com/file/d/1YpKkld53w9aohZqAdxooJytUatgdKMt1/view?usp=sharing", IMAGE("https://api.qrserver.com/v1/create-qr-code/?size=150x150&amp;data=https://drive.google.com/file/d/1YpKkld53w9aohZqAdxooJytUatgdKMt1/view?usp=sharing",1))</f>
        <v/>
      </c>
      <c r="D326" s="3" t="s">
        <v>533</v>
      </c>
      <c r="E326" s="1" t="str">
        <f>HYPERLINK("https://drive.google.com/file/d/1YpKkld53w9aohZqAdxooJytUatgdKMt1/view?usp=sharing","photo booth rental Culver City.zip")</f>
        <v>photo booth rental Culver City.zip</v>
      </c>
    </row>
    <row r="327" ht="112.5" customHeight="1">
      <c r="A327" s="2" t="s">
        <v>463</v>
      </c>
      <c r="B327" s="2" t="s">
        <v>509</v>
      </c>
      <c r="C327" s="1" t="str">
        <f>HYPERLINK("https://drive.google.com/file/d/1ILOkWXt_m9Qs1tdQIOUvD3km3RpVE1A6/view?usp=sharing", IMAGE("https://api.qrserver.com/v1/create-qr-code/?size=150x150&amp;data=https://drive.google.com/file/d/1ILOkWXt_m9Qs1tdQIOUvD3km3RpVE1A6/view?usp=sharing",1))</f>
        <v/>
      </c>
      <c r="D327" s="3" t="s">
        <v>534</v>
      </c>
      <c r="E327" s="1" t="str">
        <f>HYPERLINK("https://drive.google.com/file/d/1ILOkWXt_m9Qs1tdQIOUvD3km3RpVE1A6/view?usp=sharing","photo booth rental Culver City.epub")</f>
        <v>photo booth rental Culver City.epub</v>
      </c>
    </row>
    <row r="328" ht="112.5" customHeight="1">
      <c r="A328" s="2" t="s">
        <v>457</v>
      </c>
      <c r="B328" s="2" t="s">
        <v>535</v>
      </c>
      <c r="C328" s="1" t="str">
        <f>HYPERLINK("https://drive.google.com/file/d/1xvIDw0RosZlNlKxOfyjMRlWOwJVb54d1/view?usp=sharing", IMAGE("https://api.qrserver.com/v1/create-qr-code/?size=150x150&amp;data=https://drive.google.com/file/d/1xvIDw0RosZlNlKxOfyjMRlWOwJVb54d1/view?usp=sharing",1))</f>
        <v/>
      </c>
      <c r="D328" s="3" t="s">
        <v>536</v>
      </c>
      <c r="E328" s="1" t="str">
        <f>HYPERLINK("https://drive.google.com/file/d/1xvIDw0RosZlNlKxOfyjMRlWOwJVb54d1/view?usp=sharing","photo booth rentals Culver City.odt")</f>
        <v>photo booth rentals Culver City.odt</v>
      </c>
    </row>
    <row r="329" ht="112.5" customHeight="1">
      <c r="A329" s="2" t="s">
        <v>460</v>
      </c>
      <c r="B329" s="2" t="s">
        <v>537</v>
      </c>
      <c r="C329" s="1" t="str">
        <f>HYPERLINK("https://drive.google.com/file/d/1fpN8l9CNuwpzEVvhRAOjfkN-ChApGUPI/view?usp=sharing", IMAGE("https://api.qrserver.com/v1/create-qr-code/?size=150x150&amp;data=https://drive.google.com/file/d/1fpN8l9CNuwpzEVvhRAOjfkN-ChApGUPI/view?usp=sharing",1))</f>
        <v/>
      </c>
      <c r="D329" s="3" t="s">
        <v>538</v>
      </c>
      <c r="E329" s="1" t="str">
        <f>HYPERLINK("https://drive.google.com/file/d/1fpN8l9CNuwpzEVvhRAOjfkN-ChApGUPI/view?usp=sharing","photo booth rentals Culver City.zip")</f>
        <v>photo booth rentals Culver City.zip</v>
      </c>
    </row>
    <row r="330" ht="112.5" customHeight="1">
      <c r="A330" s="2" t="s">
        <v>463</v>
      </c>
      <c r="B330" s="2" t="s">
        <v>539</v>
      </c>
      <c r="C330" s="1" t="str">
        <f>HYPERLINK("https://drive.google.com/file/d/1ytDpVTlAeolbcuL3APIY2XHqJVCKwGtR/view?usp=sharing", IMAGE("https://api.qrserver.com/v1/create-qr-code/?size=150x150&amp;data=https://drive.google.com/file/d/1ytDpVTlAeolbcuL3APIY2XHqJVCKwGtR/view?usp=sharing",1))</f>
        <v/>
      </c>
      <c r="D330" s="3" t="s">
        <v>540</v>
      </c>
      <c r="E330" s="1" t="str">
        <f>HYPERLINK("https://drive.google.com/file/d/1ytDpVTlAeolbcuL3APIY2XHqJVCKwGtR/view?usp=sharing","photo booth rentals Culver City.epub")</f>
        <v>photo booth rentals Culver City.epub</v>
      </c>
    </row>
    <row r="331" ht="112.5" customHeight="1">
      <c r="A331" s="2" t="s">
        <v>457</v>
      </c>
      <c r="B331" s="2" t="s">
        <v>487</v>
      </c>
      <c r="C331" s="1" t="str">
        <f>HYPERLINK("https://drive.google.com/file/d/18loqA3P9ereV4mzFuN8jjaOygqlRRMmU/view?usp=sharing", IMAGE("https://api.qrserver.com/v1/create-qr-code/?size=150x150&amp;data=https://drive.google.com/file/d/18loqA3P9ereV4mzFuN8jjaOygqlRRMmU/view?usp=sharing",1))</f>
        <v/>
      </c>
      <c r="D331" s="3" t="s">
        <v>541</v>
      </c>
      <c r="E331" s="1" t="str">
        <f>HYPERLINK("https://drive.google.com/file/d/18loqA3P9ereV4mzFuN8jjaOygqlRRMmU/view?usp=sharing","photobooth rental Culver City.odt")</f>
        <v>photobooth rental Culver City.odt</v>
      </c>
    </row>
    <row r="332" ht="112.5" customHeight="1">
      <c r="A332" s="2" t="s">
        <v>460</v>
      </c>
      <c r="B332" s="2" t="s">
        <v>489</v>
      </c>
      <c r="C332" s="1" t="str">
        <f>HYPERLINK("https://drive.google.com/file/d/1468D4jBQJaiBtOzUJc2RKtTwY3rf0fXK/view?usp=sharing", IMAGE("https://api.qrserver.com/v1/create-qr-code/?size=150x150&amp;data=https://drive.google.com/file/d/1468D4jBQJaiBtOzUJc2RKtTwY3rf0fXK/view?usp=sharing",1))</f>
        <v/>
      </c>
      <c r="D332" s="3" t="s">
        <v>542</v>
      </c>
      <c r="E332" s="1" t="str">
        <f>HYPERLINK("https://drive.google.com/file/d/1468D4jBQJaiBtOzUJc2RKtTwY3rf0fXK/view?usp=sharing","photobooth rental Culver City.zip")</f>
        <v>photobooth rental Culver City.zip</v>
      </c>
    </row>
    <row r="333" ht="112.5" customHeight="1">
      <c r="A333" s="2" t="s">
        <v>463</v>
      </c>
      <c r="B333" s="2" t="s">
        <v>491</v>
      </c>
      <c r="C333" s="1" t="str">
        <f>HYPERLINK("https://drive.google.com/file/d/1726-ETOrhzIedaIDmNeXx7JJLdGhIXhA/view?usp=sharing", IMAGE("https://api.qrserver.com/v1/create-qr-code/?size=150x150&amp;data=https://drive.google.com/file/d/1726-ETOrhzIedaIDmNeXx7JJLdGhIXhA/view?usp=sharing",1))</f>
        <v/>
      </c>
      <c r="D333" s="3" t="s">
        <v>543</v>
      </c>
      <c r="E333" s="1" t="str">
        <f>HYPERLINK("https://drive.google.com/file/d/1726-ETOrhzIedaIDmNeXx7JJLdGhIXhA/view?usp=sharing","photobooth rental Culver City.epub")</f>
        <v>photobooth rental Culver City.epub</v>
      </c>
    </row>
    <row r="334" ht="112.5" customHeight="1">
      <c r="A334" s="2" t="s">
        <v>457</v>
      </c>
      <c r="B334" s="2" t="s">
        <v>544</v>
      </c>
      <c r="C334" s="1" t="str">
        <f>HYPERLINK("https://drive.google.com/file/d/13ifqdcWdt7EtsVbtiSkwGJBe00Tn-GUi/view?usp=sharing", IMAGE("https://api.qrserver.com/v1/create-qr-code/?size=150x150&amp;data=https://drive.google.com/file/d/13ifqdcWdt7EtsVbtiSkwGJBe00Tn-GUi/view?usp=sharing",1))</f>
        <v/>
      </c>
      <c r="D334" s="3" t="s">
        <v>545</v>
      </c>
      <c r="E334" s="1" t="str">
        <f>HYPERLINK("https://drive.google.com/file/d/13ifqdcWdt7EtsVbtiSkwGJBe00Tn-GUi/view?usp=sharing","renting a photo booth in Culver City.odt")</f>
        <v>renting a photo booth in Culver City.odt</v>
      </c>
    </row>
    <row r="335" ht="112.5" customHeight="1">
      <c r="A335" s="2" t="s">
        <v>460</v>
      </c>
      <c r="B335" s="2" t="s">
        <v>546</v>
      </c>
      <c r="C335" s="1" t="str">
        <f>HYPERLINK("https://drive.google.com/file/d/1FusKEf2Z8AyCL3eQmwNJ8hGt4-2Rdpxi/view?usp=sharing", IMAGE("https://api.qrserver.com/v1/create-qr-code/?size=150x150&amp;data=https://drive.google.com/file/d/1FusKEf2Z8AyCL3eQmwNJ8hGt4-2Rdpxi/view?usp=sharing",1))</f>
        <v/>
      </c>
      <c r="D335" s="3" t="s">
        <v>547</v>
      </c>
      <c r="E335" s="1" t="str">
        <f>HYPERLINK("https://drive.google.com/file/d/1FusKEf2Z8AyCL3eQmwNJ8hGt4-2Rdpxi/view?usp=sharing","renting a photo booth in Culver City.zip")</f>
        <v>renting a photo booth in Culver City.zip</v>
      </c>
    </row>
    <row r="336" ht="112.5" customHeight="1">
      <c r="A336" s="2" t="s">
        <v>463</v>
      </c>
      <c r="B336" s="2" t="s">
        <v>548</v>
      </c>
      <c r="C336" s="1" t="str">
        <f>HYPERLINK("https://drive.google.com/file/d/1ML5s5Ythe4YZXOQSDuTK1ipP44ZlzcUG/view?usp=sharing", IMAGE("https://api.qrserver.com/v1/create-qr-code/?size=150x150&amp;data=https://drive.google.com/file/d/1ML5s5Ythe4YZXOQSDuTK1ipP44ZlzcUG/view?usp=sharing",1))</f>
        <v/>
      </c>
      <c r="D336" s="3" t="s">
        <v>549</v>
      </c>
      <c r="E336" s="1" t="str">
        <f>HYPERLINK("https://drive.google.com/file/d/1ML5s5Ythe4YZXOQSDuTK1ipP44ZlzcUG/view?usp=sharing","renting a photo booth in Culver City.epub")</f>
        <v>renting a photo booth in Culver City.epub</v>
      </c>
    </row>
    <row r="337" ht="112.5" customHeight="1">
      <c r="A337" s="2" t="s">
        <v>457</v>
      </c>
      <c r="B337" s="2" t="s">
        <v>550</v>
      </c>
      <c r="C337" s="1" t="str">
        <f>HYPERLINK("https://drive.google.com/file/d/1W51C2krMCzESiham62U3aqiikb8NPzWM/view?usp=sharing", IMAGE("https://api.qrserver.com/v1/create-qr-code/?size=150x150&amp;data=https://drive.google.com/file/d/1W51C2krMCzESiham62U3aqiikb8NPzWM/view?usp=sharing",1))</f>
        <v/>
      </c>
      <c r="D337" s="3" t="s">
        <v>551</v>
      </c>
      <c r="E337" s="1" t="str">
        <f>HYPERLINK("https://drive.google.com/file/d/1W51C2krMCzESiham62U3aqiikb8NPzWM/view?usp=sharing","rent a photobooth Culver City.odt")</f>
        <v>rent a photobooth Culver City.odt</v>
      </c>
    </row>
    <row r="338" ht="112.5" customHeight="1">
      <c r="A338" s="2" t="s">
        <v>460</v>
      </c>
      <c r="B338" s="2" t="s">
        <v>552</v>
      </c>
      <c r="C338" s="1" t="str">
        <f>HYPERLINK("https://drive.google.com/file/d/1ij-EAtRwTXlb1HL7tKf-2A9NaOdSomi9/view?usp=sharing", IMAGE("https://api.qrserver.com/v1/create-qr-code/?size=150x150&amp;data=https://drive.google.com/file/d/1ij-EAtRwTXlb1HL7tKf-2A9NaOdSomi9/view?usp=sharing",1))</f>
        <v/>
      </c>
      <c r="D338" s="3" t="s">
        <v>553</v>
      </c>
      <c r="E338" s="1" t="str">
        <f>HYPERLINK("https://drive.google.com/file/d/1ij-EAtRwTXlb1HL7tKf-2A9NaOdSomi9/view?usp=sharing","rent a photobooth Culver City.zip")</f>
        <v>rent a photobooth Culver City.zip</v>
      </c>
    </row>
    <row r="339" ht="112.5" customHeight="1">
      <c r="A339" s="2" t="s">
        <v>463</v>
      </c>
      <c r="B339" s="2" t="s">
        <v>554</v>
      </c>
      <c r="C339" s="1" t="str">
        <f>HYPERLINK("https://drive.google.com/file/d/1X_-20dOMK2GzlH3Hm2fRmRbrumfBeI8f/view?usp=sharing", IMAGE("https://api.qrserver.com/v1/create-qr-code/?size=150x150&amp;data=https://drive.google.com/file/d/1X_-20dOMK2GzlH3Hm2fRmRbrumfBeI8f/view?usp=sharing",1))</f>
        <v/>
      </c>
      <c r="D339" s="3" t="s">
        <v>555</v>
      </c>
      <c r="E339" s="1" t="str">
        <f>HYPERLINK("https://drive.google.com/file/d/1X_-20dOMK2GzlH3Hm2fRmRbrumfBeI8f/view?usp=sharing","rent a photobooth Culver City.epub")</f>
        <v>rent a photobooth Culver City.epub</v>
      </c>
    </row>
    <row r="340" ht="112.5" customHeight="1">
      <c r="A340" s="2" t="s">
        <v>457</v>
      </c>
      <c r="B340" s="2" t="s">
        <v>556</v>
      </c>
      <c r="C340" s="1" t="str">
        <f>HYPERLINK("https://drive.google.com/file/d/1rxUiOiPoo0PJ2OBUmU1Vb04vFDqGCRNf/view?usp=sharing", IMAGE("https://api.qrserver.com/v1/create-qr-code/?size=150x150&amp;data=https://drive.google.com/file/d/1rxUiOiPoo0PJ2OBUmU1Vb04vFDqGCRNf/view?usp=sharing",1))</f>
        <v/>
      </c>
      <c r="D340" s="3" t="s">
        <v>557</v>
      </c>
      <c r="E340" s="1" t="str">
        <f>HYPERLINK("https://drive.google.com/file/d/1rxUiOiPoo0PJ2OBUmU1Vb04vFDqGCRNf/view?usp=sharing","photo booth rental package Culver City.odt")</f>
        <v>photo booth rental package Culver City.odt</v>
      </c>
    </row>
    <row r="341" ht="112.5" customHeight="1">
      <c r="A341" s="2" t="s">
        <v>460</v>
      </c>
      <c r="B341" s="2" t="s">
        <v>558</v>
      </c>
      <c r="C341" s="1" t="str">
        <f>HYPERLINK("https://drive.google.com/file/d/1RoXMfjeVM1lVWs0NbEc6N7r9GIT7pK6m/view?usp=sharing", IMAGE("https://api.qrserver.com/v1/create-qr-code/?size=150x150&amp;data=https://drive.google.com/file/d/1RoXMfjeVM1lVWs0NbEc6N7r9GIT7pK6m/view?usp=sharing",1))</f>
        <v/>
      </c>
      <c r="D341" s="3" t="s">
        <v>559</v>
      </c>
      <c r="E341" s="1" t="str">
        <f>HYPERLINK("https://drive.google.com/file/d/1RoXMfjeVM1lVWs0NbEc6N7r9GIT7pK6m/view?usp=sharing","photo booth rental package Culver City.zip")</f>
        <v>photo booth rental package Culver City.zip</v>
      </c>
    </row>
    <row r="342" ht="112.5" customHeight="1">
      <c r="A342" s="2" t="s">
        <v>463</v>
      </c>
      <c r="B342" s="2" t="s">
        <v>560</v>
      </c>
      <c r="C342" s="1" t="str">
        <f>HYPERLINK("https://drive.google.com/file/d/1eVyDDSydOtSga65h0ikqK0GkI6npvfJW/view?usp=sharing", IMAGE("https://api.qrserver.com/v1/create-qr-code/?size=150x150&amp;data=https://drive.google.com/file/d/1eVyDDSydOtSga65h0ikqK0GkI6npvfJW/view?usp=sharing",1))</f>
        <v/>
      </c>
      <c r="D342" s="3" t="s">
        <v>561</v>
      </c>
      <c r="E342" s="1" t="str">
        <f>HYPERLINK("https://drive.google.com/file/d/1eVyDDSydOtSga65h0ikqK0GkI6npvfJW/view?usp=sharing","photo booth rental package Culver City.epub")</f>
        <v>photo booth rental package Culver City.epub</v>
      </c>
    </row>
    <row r="343" ht="112.5" customHeight="1">
      <c r="A343" s="2" t="s">
        <v>457</v>
      </c>
      <c r="B343" s="2" t="s">
        <v>562</v>
      </c>
      <c r="C343" s="1" t="str">
        <f>HYPERLINK("https://drive.google.com/file/d/1mU6xpl0MLb8YstVFYS_26NU64eJBbEPl/view?usp=sharing", IMAGE("https://api.qrserver.com/v1/create-qr-code/?size=150x150&amp;data=https://drive.google.com/file/d/1mU6xpl0MLb8YstVFYS_26NU64eJBbEPl/view?usp=sharing",1))</f>
        <v/>
      </c>
      <c r="D343" s="3" t="s">
        <v>563</v>
      </c>
      <c r="E343" s="1" t="str">
        <f>HYPERLINK("https://drive.google.com/file/d/1mU6xpl0MLb8YstVFYS_26NU64eJBbEPl/view?usp=sharing","photobooth for rent Culver City.odt")</f>
        <v>photobooth for rent Culver City.odt</v>
      </c>
    </row>
    <row r="344" ht="112.5" customHeight="1">
      <c r="A344" s="2" t="s">
        <v>460</v>
      </c>
      <c r="B344" s="2" t="s">
        <v>564</v>
      </c>
      <c r="C344" s="1" t="str">
        <f>HYPERLINK("https://drive.google.com/file/d/11lmDhIbKDQu8kl_QVv2Ad4uTjgF43Izi/view?usp=sharing", IMAGE("https://api.qrserver.com/v1/create-qr-code/?size=150x150&amp;data=https://drive.google.com/file/d/11lmDhIbKDQu8kl_QVv2Ad4uTjgF43Izi/view?usp=sharing",1))</f>
        <v/>
      </c>
      <c r="D344" s="3" t="s">
        <v>565</v>
      </c>
      <c r="E344" s="1" t="str">
        <f>HYPERLINK("https://drive.google.com/file/d/11lmDhIbKDQu8kl_QVv2Ad4uTjgF43Izi/view?usp=sharing","photobooth for rent Culver City.zip")</f>
        <v>photobooth for rent Culver City.zip</v>
      </c>
    </row>
    <row r="345" ht="112.5" customHeight="1">
      <c r="A345" s="2" t="s">
        <v>463</v>
      </c>
      <c r="B345" s="2" t="s">
        <v>566</v>
      </c>
      <c r="C345" s="1" t="str">
        <f>HYPERLINK("https://drive.google.com/file/d/1QHCXKYTtM--O7iF7L3-kEruZQ-rVCSsM/view?usp=sharing", IMAGE("https://api.qrserver.com/v1/create-qr-code/?size=150x150&amp;data=https://drive.google.com/file/d/1QHCXKYTtM--O7iF7L3-kEruZQ-rVCSsM/view?usp=sharing",1))</f>
        <v/>
      </c>
      <c r="D345" s="3" t="s">
        <v>567</v>
      </c>
      <c r="E345" s="1" t="str">
        <f>HYPERLINK("https://drive.google.com/file/d/1QHCXKYTtM--O7iF7L3-kEruZQ-rVCSsM/view?usp=sharing","photobooth for rent Culver City.epub")</f>
        <v>photobooth for rent Culver City.epub</v>
      </c>
    </row>
    <row r="346" ht="112.5" customHeight="1">
      <c r="A346" s="2" t="s">
        <v>457</v>
      </c>
      <c r="B346" s="2" t="s">
        <v>568</v>
      </c>
      <c r="C346" s="1" t="str">
        <f>HYPERLINK("https://drive.google.com/file/d/16hfPygSljw-P-OaRMbLDTNFT_fIZ-hGT/view?usp=sharing", IMAGE("https://api.qrserver.com/v1/create-qr-code/?size=150x150&amp;data=https://drive.google.com/file/d/16hfPygSljw-P-OaRMbLDTNFT_fIZ-hGT/view?usp=sharing",1))</f>
        <v/>
      </c>
      <c r="D346" s="3" t="s">
        <v>569</v>
      </c>
      <c r="E346" s="1" t="str">
        <f>HYPERLINK("https://drive.google.com/file/d/16hfPygSljw-P-OaRMbLDTNFT_fIZ-hGT/view?usp=sharing","photo booths rent Culver City.odt")</f>
        <v>photo booths rent Culver City.odt</v>
      </c>
    </row>
    <row r="347" ht="112.5" customHeight="1">
      <c r="A347" s="2" t="s">
        <v>460</v>
      </c>
      <c r="B347" s="2" t="s">
        <v>570</v>
      </c>
      <c r="C347" s="1" t="str">
        <f>HYPERLINK("https://drive.google.com/file/d/1HXU095olJzGBEBf9p2u1Y4InlwHzXe-M/view?usp=sharing", IMAGE("https://api.qrserver.com/v1/create-qr-code/?size=150x150&amp;data=https://drive.google.com/file/d/1HXU095olJzGBEBf9p2u1Y4InlwHzXe-M/view?usp=sharing",1))</f>
        <v/>
      </c>
      <c r="D347" s="3" t="s">
        <v>571</v>
      </c>
      <c r="E347" s="1" t="str">
        <f>HYPERLINK("https://drive.google.com/file/d/1HXU095olJzGBEBf9p2u1Y4InlwHzXe-M/view?usp=sharing","photo booths rent Culver City.zip")</f>
        <v>photo booths rent Culver City.zip</v>
      </c>
    </row>
    <row r="348" ht="112.5" customHeight="1">
      <c r="A348" s="2" t="s">
        <v>463</v>
      </c>
      <c r="B348" s="2" t="s">
        <v>572</v>
      </c>
      <c r="C348" s="1" t="str">
        <f>HYPERLINK("https://drive.google.com/file/d/1e4h4qQCDmR-VqKyFH3i_5fCN0-ClI5js/view?usp=sharing", IMAGE("https://api.qrserver.com/v1/create-qr-code/?size=150x150&amp;data=https://drive.google.com/file/d/1e4h4qQCDmR-VqKyFH3i_5fCN0-ClI5js/view?usp=sharing",1))</f>
        <v/>
      </c>
      <c r="D348" s="3" t="s">
        <v>573</v>
      </c>
      <c r="E348" s="1" t="str">
        <f>HYPERLINK("https://drive.google.com/file/d/1e4h4qQCDmR-VqKyFH3i_5fCN0-ClI5js/view?usp=sharing","photo booths rent Culver City.epub")</f>
        <v>photo booths rent Culver City.epub</v>
      </c>
    </row>
    <row r="349" ht="112.5" customHeight="1">
      <c r="A349" s="2" t="s">
        <v>247</v>
      </c>
      <c r="B349" s="2" t="s">
        <v>380</v>
      </c>
      <c r="C349" s="1" t="str">
        <f>HYPERLINK("https://drive.google.com/file/d/1GHDbW145SQXXHMdI3n0IVsbbhKebzXHh/view?usp=sharing", IMAGE("https://api.qrserver.com/v1/create-qr-code/?size=150x150&amp;data=https://drive.google.com/file/d/1GHDbW145SQXXHMdI3n0IVsbbhKebzXHh/view?usp=sharing",1))</f>
        <v/>
      </c>
      <c r="D349" s="3" t="s">
        <v>574</v>
      </c>
      <c r="E349" s="1" t="str">
        <f>HYPERLINK("https://drive.google.com/file/d/1GHDbW145SQXXHMdI3n0IVsbbhKebzXHh/view?usp=sharing","photobooth printing Culver City.pdf")</f>
        <v>photobooth printing Culver City.pdf</v>
      </c>
    </row>
    <row r="350" ht="112.5" customHeight="1">
      <c r="A350" s="2" t="s">
        <v>575</v>
      </c>
      <c r="B350" s="2" t="s">
        <v>576</v>
      </c>
      <c r="C350" s="1" t="str">
        <f>HYPERLINK("https://docs.google.com/presentation/d/1q_u8EFMinNJt5Nf7NajpsP1v9fH7Xb1h/edit?usp=sharing&amp;ouid=115602453726005426174&amp;rtpof=true&amp;sd=true", IMAGE("https://api.qrserver.com/v1/create-qr-code/?size=150x150&amp;data=https://docs.google.com/presentation/d/1q_u8EFMinNJt5Nf7NajpsP1v9fH7Xb1h/edit?usp=sharing&amp;ouid=115602453726005426174&amp;rtpof=true&amp;sd=true",1))</f>
        <v/>
      </c>
      <c r="D350" s="3" t="s">
        <v>577</v>
      </c>
      <c r="E350" s="1" t="str">
        <f>HYPERLINK("https://docs.google.com/presentation/d/1q_u8EFMinNJt5Nf7NajpsP1v9fH7Xb1h/edit?usp=sharing&amp;ouid=115602453726005426174&amp;rtpof=true&amp;sd=true","photobooth printing Culver City.pptx")</f>
        <v>photobooth printing Culver City.pptx</v>
      </c>
    </row>
    <row r="351" ht="112.5" customHeight="1">
      <c r="A351" s="2" t="s">
        <v>578</v>
      </c>
      <c r="B351" s="2" t="s">
        <v>579</v>
      </c>
      <c r="C351" s="1" t="str">
        <f>HYPERLINK("https://drive.google.com/file/d/1_CCIZMHs1G2dPLWq0ukDhiosoad8ZBZ4/view?usp=sharing", IMAGE("https://api.qrserver.com/v1/create-qr-code/?size=150x150&amp;data=https://drive.google.com/file/d/1_CCIZMHs1G2dPLWq0ukDhiosoad8ZBZ4/view?usp=sharing",1))</f>
        <v/>
      </c>
      <c r="D351" s="3" t="s">
        <v>580</v>
      </c>
      <c r="E351" s="1" t="str">
        <f>HYPERLINK("https://drive.google.com/file/d/1_CCIZMHs1G2dPLWq0ukDhiosoad8ZBZ4/view?usp=sharing","photobooth printing Culver City.odp")</f>
        <v>photobooth printing Culver City.odp</v>
      </c>
    </row>
    <row r="352" ht="112.5" customHeight="1">
      <c r="A352" s="2" t="s">
        <v>305</v>
      </c>
      <c r="B352" s="2" t="s">
        <v>306</v>
      </c>
      <c r="C352" s="1" t="str">
        <f>HYPERLINK("https://drive.google.com/file/d/1hQF_dQL0dIZRVks60x-r6mXOPxkfvkc6/view?usp=sharing", IMAGE("https://api.qrserver.com/v1/create-qr-code/?size=150x150&amp;data=https://drive.google.com/file/d/1hQF_dQL0dIZRVks60x-r6mXOPxkfvkc6/view?usp=sharing",1))</f>
        <v/>
      </c>
      <c r="D352" s="3" t="s">
        <v>581</v>
      </c>
      <c r="E352" s="1" t="str">
        <f>HYPERLINK("https://drive.google.com/file/d/1hQF_dQL0dIZRVks60x-r6mXOPxkfvkc6/view?usp=sharing","photobooth printing Culver City.txt")</f>
        <v>photobooth printing Culver City.txt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1406468298" ref="D51"/>
    <hyperlink r:id="rId52" location="gid=145900962" ref="D52"/>
    <hyperlink r:id="rId53" location="gid=1530633280" ref="D53"/>
    <hyperlink r:id="rId54" location="gid=895211540"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s>
  <drawing r:id="rId353"/>
  <legacyDrawing r:id="rId3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582</v>
      </c>
      <c r="B1" s="2" t="s">
        <v>1</v>
      </c>
      <c r="C1" s="1" t="str">
        <f>HYPERLINK("https://sites.google.com/view/culvercityphotoboothrentals/photo-booth-rental-in-culver-city_1","photobooth printing Culver City")</f>
        <v>photobooth printing Culver City</v>
      </c>
      <c r="D1" s="3" t="s">
        <v>2</v>
      </c>
    </row>
    <row r="2">
      <c r="A2" s="2" t="s">
        <v>582</v>
      </c>
      <c r="B2" s="2" t="s">
        <v>109</v>
      </c>
      <c r="C2" s="1" t="str">
        <f>HYPERLINK("https://drive.google.com/drive/folders/1zzQhvomKXRV7x2RuLs-FlOQdV4DEkZWb?usp=sharing","rental photo booths Culver City")</f>
        <v>rental photo booths Culver City</v>
      </c>
      <c r="D2" s="3" t="s">
        <v>108</v>
      </c>
    </row>
    <row r="3">
      <c r="A3" s="2" t="s">
        <v>582</v>
      </c>
      <c r="B3" s="2" t="s">
        <v>1</v>
      </c>
      <c r="C3" s="1" t="str">
        <f>HYPERLINK("https://docs.google.com/document/d/1dfVSOIo1IPLBYklqllevXSMLU5raGKSrHLIsiBfnGIE/edit?usp=sharing","photobooth printing Culver City")</f>
        <v>photobooth printing Culver City</v>
      </c>
      <c r="D3" s="3" t="s">
        <v>110</v>
      </c>
    </row>
    <row r="4">
      <c r="A4" s="2" t="s">
        <v>582</v>
      </c>
      <c r="B4" s="2" t="s">
        <v>118</v>
      </c>
      <c r="C4" s="1" t="str">
        <f>HYPERLINK("https://docs.google.com/document/d/1dfVSOIo1IPLBYklqllevXSMLU5raGKSrHLIsiBfnGIE/pub","rent photo booth Culver City")</f>
        <v>rent photo booth Culver City</v>
      </c>
      <c r="D4" s="3" t="s">
        <v>112</v>
      </c>
    </row>
    <row r="5">
      <c r="A5" s="2" t="s">
        <v>582</v>
      </c>
      <c r="B5" s="2" t="s">
        <v>129</v>
      </c>
      <c r="C5" s="1" t="str">
        <f>HYPERLINK("https://docs.google.com/document/d/1JWI4hH4ECa3yAELWWJWD3IuzT7Gbpm6i_t4OzdzzpNc/edit?usp=sharing","Culver City photo booth")</f>
        <v>Culver City photo booth</v>
      </c>
      <c r="D5" s="3" t="s">
        <v>130</v>
      </c>
    </row>
    <row r="6">
      <c r="A6" s="2" t="s">
        <v>582</v>
      </c>
      <c r="B6" s="2" t="s">
        <v>135</v>
      </c>
      <c r="C6" s="1" t="str">
        <f>HYPERLINK("https://docs.google.com/document/d/1JWI4hH4ECa3yAELWWJWD3IuzT7Gbpm6i_t4OzdzzpNc/pub","photobooth rental Culver City")</f>
        <v>photobooth rental Culver City</v>
      </c>
      <c r="D6" s="3" t="s">
        <v>132</v>
      </c>
    </row>
    <row r="7">
      <c r="A7" s="2" t="s">
        <v>582</v>
      </c>
      <c r="B7" s="2" t="s">
        <v>141</v>
      </c>
      <c r="C7" s="1" t="str">
        <f>HYPERLINK("https://docs.google.com/document/d/1JWI4hH4ECa3yAELWWJWD3IuzT7Gbpm6i_t4OzdzzpNc/view","photo booth with backdrop Culver City")</f>
        <v>photo booth with backdrop Culver City</v>
      </c>
      <c r="D7" s="3" t="s">
        <v>134</v>
      </c>
    </row>
    <row r="8">
      <c r="A8" s="2" t="s">
        <v>582</v>
      </c>
      <c r="B8" s="2" t="s">
        <v>147</v>
      </c>
      <c r="C8" s="1" t="str">
        <f>HYPERLINK("https://docs.google.com/document/d/1vuVRbjep-xfRrEfrY_4cU9FN3UbJMVRVaQpGKRKBUWo/edit?usp=sharing","renting a photo booth near Culver City")</f>
        <v>renting a photo booth near Culver City</v>
      </c>
      <c r="D8" s="3" t="s">
        <v>148</v>
      </c>
    </row>
    <row r="9">
      <c r="A9" s="2" t="s">
        <v>582</v>
      </c>
      <c r="B9" s="2" t="s">
        <v>153</v>
      </c>
      <c r="C9" s="1" t="str">
        <f>HYPERLINK("https://docs.google.com/document/d/1vuVRbjep-xfRrEfrY_4cU9FN3UbJMVRVaQpGKRKBUWo/pub","photo booth rental Culver City")</f>
        <v>photo booth rental Culver City</v>
      </c>
      <c r="D9" s="3" t="s">
        <v>150</v>
      </c>
    </row>
    <row r="10">
      <c r="A10" s="2" t="s">
        <v>582</v>
      </c>
      <c r="B10" s="2" t="s">
        <v>159</v>
      </c>
      <c r="C10" s="1" t="str">
        <f>HYPERLINK("https://docs.google.com/document/d/1vuVRbjep-xfRrEfrY_4cU9FN3UbJMVRVaQpGKRKBUWo/view","rental a photo booth Culver City")</f>
        <v>rental a photo booth Culver City</v>
      </c>
      <c r="D10" s="3" t="s">
        <v>152</v>
      </c>
    </row>
    <row r="11">
      <c r="A11" s="2" t="s">
        <v>582</v>
      </c>
      <c r="B11" s="2" t="s">
        <v>135</v>
      </c>
      <c r="C11" s="1" t="str">
        <f>HYPERLINK("https://docs.google.com/document/d/1FXe59LBlCXj4Xi4pq3h2SkGJe_kRRQw6YiFMqGbsBHk/edit?usp=sharing","photobooth rental Culver City")</f>
        <v>photobooth rental Culver City</v>
      </c>
      <c r="D11" s="3" t="s">
        <v>165</v>
      </c>
    </row>
    <row r="12">
      <c r="A12" s="2" t="s">
        <v>582</v>
      </c>
      <c r="B12" s="2" t="s">
        <v>168</v>
      </c>
      <c r="C12" s="1" t="str">
        <f>HYPERLINK("https://docs.google.com/document/d/1FXe59LBlCXj4Xi4pq3h2SkGJe_kRRQw6YiFMqGbsBHk/pub","photo booth for rent Culver City")</f>
        <v>photo booth for rent Culver City</v>
      </c>
      <c r="D12" s="3" t="s">
        <v>166</v>
      </c>
    </row>
    <row r="13">
      <c r="A13" s="2" t="s">
        <v>582</v>
      </c>
      <c r="B13" s="2" t="s">
        <v>174</v>
      </c>
      <c r="C13" s="1" t="str">
        <f>HYPERLINK("https://docs.google.com/document/d/1FXe59LBlCXj4Xi4pq3h2SkGJe_kRRQw6YiFMqGbsBHk/view","renting a photo booth Culver City")</f>
        <v>renting a photo booth Culver City</v>
      </c>
      <c r="D13" s="3" t="s">
        <v>167</v>
      </c>
    </row>
    <row r="14">
      <c r="A14" s="2" t="s">
        <v>582</v>
      </c>
      <c r="B14" s="2" t="s">
        <v>153</v>
      </c>
      <c r="C14" s="1" t="str">
        <f>HYPERLINK("https://docs.google.com/document/d/1FvXRiG5l3T9IDarc5K__paYaXLqTH0_7knsIPW1AbIs/edit?usp=sharing","photo booth rental Culver City")</f>
        <v>photo booth rental Culver City</v>
      </c>
      <c r="D14" s="3" t="s">
        <v>180</v>
      </c>
    </row>
    <row r="15">
      <c r="A15" s="2" t="s">
        <v>582</v>
      </c>
      <c r="B15" s="2" t="s">
        <v>183</v>
      </c>
      <c r="C15" s="1" t="str">
        <f>HYPERLINK("https://docs.google.com/document/d/1FvXRiG5l3T9IDarc5K__paYaXLqTH0_7knsIPW1AbIs/pub","photo booth rentals Culver City")</f>
        <v>photo booth rentals Culver City</v>
      </c>
      <c r="D15" s="3" t="s">
        <v>181</v>
      </c>
    </row>
    <row r="16">
      <c r="A16" s="2" t="s">
        <v>582</v>
      </c>
      <c r="B16" s="2" t="s">
        <v>135</v>
      </c>
      <c r="C16" s="1" t="str">
        <f>HYPERLINK("https://docs.google.com/document/d/1FvXRiG5l3T9IDarc5K__paYaXLqTH0_7knsIPW1AbIs/view","photobooth rental Culver City")</f>
        <v>photobooth rental Culver City</v>
      </c>
      <c r="D16" s="3" t="s">
        <v>182</v>
      </c>
    </row>
    <row r="17">
      <c r="A17" s="2" t="s">
        <v>582</v>
      </c>
      <c r="B17" s="2" t="s">
        <v>192</v>
      </c>
      <c r="C17" s="1" t="str">
        <f>HYPERLINK("https://docs.google.com/document/d/1f7cSJ5Mxx1yBHPuUv00yf2lfCKxwuE8tMyUKaR6E5K4/edit?usp=sharing","renting a photo booth in Culver City")</f>
        <v>renting a photo booth in Culver City</v>
      </c>
      <c r="D17" s="3" t="s">
        <v>193</v>
      </c>
    </row>
    <row r="18">
      <c r="A18" s="2" t="s">
        <v>582</v>
      </c>
      <c r="B18" s="2" t="s">
        <v>198</v>
      </c>
      <c r="C18" s="1" t="str">
        <f>HYPERLINK("https://docs.google.com/document/d/1f7cSJ5Mxx1yBHPuUv00yf2lfCKxwuE8tMyUKaR6E5K4/pub","rent a photobooth Culver City")</f>
        <v>rent a photobooth Culver City</v>
      </c>
      <c r="D18" s="3" t="s">
        <v>195</v>
      </c>
    </row>
    <row r="19">
      <c r="A19" s="2" t="s">
        <v>582</v>
      </c>
      <c r="B19" s="2" t="s">
        <v>204</v>
      </c>
      <c r="C19" s="1" t="str">
        <f>HYPERLINK("https://docs.google.com/document/d/1f7cSJ5Mxx1yBHPuUv00yf2lfCKxwuE8tMyUKaR6E5K4/view","photo booth rental package Culver City")</f>
        <v>photo booth rental package Culver City</v>
      </c>
      <c r="D19" s="3" t="s">
        <v>197</v>
      </c>
    </row>
    <row r="20">
      <c r="A20" s="2" t="s">
        <v>582</v>
      </c>
      <c r="B20" s="2" t="s">
        <v>210</v>
      </c>
      <c r="C20" s="1" t="str">
        <f>HYPERLINK("https://docs.google.com/document/d/1sL0tqeRg8YW_3fLwAzt5zvbBkTxVz7Boey2OoemkIf4/edit?usp=sharing","photobooth for rent Culver City")</f>
        <v>photobooth for rent Culver City</v>
      </c>
      <c r="D20" s="3" t="s">
        <v>211</v>
      </c>
    </row>
    <row r="21">
      <c r="A21" s="2" t="s">
        <v>582</v>
      </c>
      <c r="B21" s="2" t="s">
        <v>216</v>
      </c>
      <c r="C21" s="1" t="str">
        <f>HYPERLINK("https://docs.google.com/document/d/1sL0tqeRg8YW_3fLwAzt5zvbBkTxVz7Boey2OoemkIf4/pub","photo booths rent Culver City")</f>
        <v>photo booths rent Culver City</v>
      </c>
      <c r="D21" s="3" t="s">
        <v>213</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583</v>
      </c>
      <c r="B1" s="2" t="s">
        <v>584</v>
      </c>
      <c r="C1" s="2" t="s">
        <v>585</v>
      </c>
    </row>
    <row r="2">
      <c r="A2" s="2" t="s">
        <v>1</v>
      </c>
      <c r="B2" s="2" t="s">
        <v>1</v>
      </c>
      <c r="C2" s="2" t="s">
        <v>586</v>
      </c>
      <c r="D2" s="2" t="s">
        <v>585</v>
      </c>
    </row>
    <row r="3">
      <c r="A3" s="2" t="s">
        <v>587</v>
      </c>
      <c r="B3" s="2" t="s">
        <v>588</v>
      </c>
    </row>
    <row r="4">
      <c r="A4" s="2" t="s">
        <v>589</v>
      </c>
      <c r="B4" s="2" t="s">
        <v>590</v>
      </c>
    </row>
    <row r="5">
      <c r="A5" s="2" t="s">
        <v>591</v>
      </c>
      <c r="B5" s="4" t="s">
        <v>592</v>
      </c>
    </row>
    <row r="6">
      <c r="A6" s="2" t="s">
        <v>593</v>
      </c>
      <c r="B6" s="2">
        <v>33.8952834938624</v>
      </c>
    </row>
    <row r="7">
      <c r="A7" s="2" t="s">
        <v>594</v>
      </c>
      <c r="B7" s="2">
        <v>-118.072252032517</v>
      </c>
    </row>
    <row r="8">
      <c r="A8" s="2" t="s">
        <v>583</v>
      </c>
      <c r="B8" s="2" t="s">
        <v>595</v>
      </c>
      <c r="C8" s="2" t="s">
        <v>596</v>
      </c>
    </row>
    <row r="9">
      <c r="A9" s="2" t="s">
        <v>109</v>
      </c>
      <c r="B9" s="2" t="s">
        <v>109</v>
      </c>
      <c r="C9" s="2" t="s">
        <v>597</v>
      </c>
      <c r="D9" s="2" t="s">
        <v>596</v>
      </c>
    </row>
    <row r="10">
      <c r="A10" s="2" t="s">
        <v>1</v>
      </c>
      <c r="B10" s="2" t="s">
        <v>1</v>
      </c>
      <c r="C10" s="2" t="s">
        <v>598</v>
      </c>
      <c r="D10" s="2" t="s">
        <v>596</v>
      </c>
    </row>
    <row r="11">
      <c r="A11" s="2" t="s">
        <v>118</v>
      </c>
      <c r="B11" s="2" t="s">
        <v>118</v>
      </c>
      <c r="C11" s="2" t="s">
        <v>599</v>
      </c>
      <c r="D11" s="2" t="s">
        <v>596</v>
      </c>
    </row>
    <row r="12">
      <c r="A12" s="2" t="s">
        <v>583</v>
      </c>
      <c r="B12" s="2" t="s">
        <v>595</v>
      </c>
      <c r="C12" s="2" t="s">
        <v>596</v>
      </c>
    </row>
    <row r="13">
      <c r="A13" s="2" t="s">
        <v>129</v>
      </c>
      <c r="B13" s="2" t="s">
        <v>129</v>
      </c>
      <c r="C13" s="2" t="s">
        <v>600</v>
      </c>
      <c r="D13" s="2" t="s">
        <v>596</v>
      </c>
    </row>
    <row r="14">
      <c r="A14" s="2" t="s">
        <v>135</v>
      </c>
      <c r="B14" s="2" t="s">
        <v>135</v>
      </c>
      <c r="C14" s="2" t="s">
        <v>601</v>
      </c>
      <c r="D14" s="2" t="s">
        <v>596</v>
      </c>
    </row>
    <row r="15">
      <c r="A15" s="2" t="s">
        <v>141</v>
      </c>
      <c r="B15" s="2" t="s">
        <v>141</v>
      </c>
      <c r="C15" s="2" t="s">
        <v>602</v>
      </c>
      <c r="D15" s="2" t="s">
        <v>596</v>
      </c>
    </row>
    <row r="16">
      <c r="A16" s="2" t="s">
        <v>583</v>
      </c>
      <c r="B16" s="2" t="s">
        <v>595</v>
      </c>
      <c r="C16" s="2" t="s">
        <v>596</v>
      </c>
    </row>
    <row r="17">
      <c r="A17" s="2" t="s">
        <v>147</v>
      </c>
      <c r="B17" s="2" t="s">
        <v>147</v>
      </c>
      <c r="C17" s="2" t="s">
        <v>603</v>
      </c>
      <c r="D17" s="2" t="s">
        <v>596</v>
      </c>
    </row>
    <row r="18">
      <c r="A18" s="2" t="s">
        <v>153</v>
      </c>
      <c r="B18" s="2" t="s">
        <v>153</v>
      </c>
      <c r="C18" s="2" t="s">
        <v>604</v>
      </c>
      <c r="D18" s="2" t="s">
        <v>596</v>
      </c>
    </row>
    <row r="19">
      <c r="A19" s="2" t="s">
        <v>159</v>
      </c>
      <c r="B19" s="2" t="s">
        <v>159</v>
      </c>
      <c r="C19" s="2" t="s">
        <v>605</v>
      </c>
      <c r="D19" s="2" t="s">
        <v>596</v>
      </c>
    </row>
    <row r="20">
      <c r="A20" s="2" t="s">
        <v>583</v>
      </c>
      <c r="B20" s="2" t="s">
        <v>595</v>
      </c>
      <c r="C20" s="2" t="s">
        <v>596</v>
      </c>
    </row>
    <row r="21">
      <c r="A21" s="2" t="s">
        <v>135</v>
      </c>
      <c r="B21" s="2" t="s">
        <v>135</v>
      </c>
      <c r="C21" s="2" t="s">
        <v>606</v>
      </c>
      <c r="D21" s="2" t="s">
        <v>596</v>
      </c>
    </row>
    <row r="22">
      <c r="A22" s="2" t="s">
        <v>168</v>
      </c>
      <c r="B22" s="2" t="s">
        <v>168</v>
      </c>
      <c r="C22" s="2" t="s">
        <v>607</v>
      </c>
      <c r="D22" s="2" t="s">
        <v>596</v>
      </c>
    </row>
    <row r="23">
      <c r="A23" s="2" t="s">
        <v>174</v>
      </c>
      <c r="B23" s="2" t="s">
        <v>174</v>
      </c>
      <c r="C23" s="2" t="s">
        <v>608</v>
      </c>
      <c r="D23" s="2" t="s">
        <v>596</v>
      </c>
    </row>
    <row r="24">
      <c r="A24" s="2" t="s">
        <v>583</v>
      </c>
      <c r="B24" s="2" t="s">
        <v>595</v>
      </c>
      <c r="C24" s="2" t="s">
        <v>596</v>
      </c>
    </row>
    <row r="25">
      <c r="A25" s="2" t="s">
        <v>153</v>
      </c>
      <c r="B25" s="2" t="s">
        <v>153</v>
      </c>
      <c r="C25" s="2" t="s">
        <v>609</v>
      </c>
      <c r="D25" s="2" t="s">
        <v>596</v>
      </c>
    </row>
    <row r="26">
      <c r="A26" s="2" t="s">
        <v>183</v>
      </c>
      <c r="B26" s="2" t="s">
        <v>183</v>
      </c>
      <c r="C26" s="2" t="s">
        <v>610</v>
      </c>
      <c r="D26" s="2" t="s">
        <v>596</v>
      </c>
    </row>
    <row r="27">
      <c r="A27" s="2" t="s">
        <v>135</v>
      </c>
      <c r="B27" s="2" t="s">
        <v>135</v>
      </c>
      <c r="C27" s="2" t="s">
        <v>611</v>
      </c>
      <c r="D27" s="2" t="s">
        <v>596</v>
      </c>
    </row>
    <row r="28">
      <c r="A28" s="2" t="s">
        <v>583</v>
      </c>
      <c r="B28" s="2" t="s">
        <v>595</v>
      </c>
      <c r="C28" s="2" t="s">
        <v>596</v>
      </c>
    </row>
    <row r="29">
      <c r="A29" s="2" t="s">
        <v>192</v>
      </c>
      <c r="B29" s="2" t="s">
        <v>192</v>
      </c>
      <c r="C29" s="2" t="s">
        <v>612</v>
      </c>
      <c r="D29" s="2" t="s">
        <v>596</v>
      </c>
    </row>
    <row r="30">
      <c r="A30" s="2" t="s">
        <v>198</v>
      </c>
      <c r="B30" s="2" t="s">
        <v>198</v>
      </c>
      <c r="C30" s="2" t="s">
        <v>613</v>
      </c>
      <c r="D30" s="2" t="s">
        <v>596</v>
      </c>
    </row>
    <row r="31">
      <c r="A31" s="2" t="s">
        <v>204</v>
      </c>
      <c r="B31" s="2" t="s">
        <v>204</v>
      </c>
      <c r="C31" s="2" t="s">
        <v>614</v>
      </c>
      <c r="D31" s="2" t="s">
        <v>596</v>
      </c>
    </row>
    <row r="32">
      <c r="A32" s="2" t="s">
        <v>583</v>
      </c>
      <c r="B32" s="2" t="s">
        <v>595</v>
      </c>
      <c r="C32" s="2" t="s">
        <v>596</v>
      </c>
    </row>
    <row r="33">
      <c r="A33" s="2" t="s">
        <v>210</v>
      </c>
      <c r="B33" s="2" t="s">
        <v>210</v>
      </c>
      <c r="C33" s="2" t="s">
        <v>615</v>
      </c>
      <c r="D33" s="2" t="s">
        <v>596</v>
      </c>
    </row>
    <row r="34">
      <c r="A34" s="2" t="s">
        <v>216</v>
      </c>
      <c r="B34" s="2" t="s">
        <v>216</v>
      </c>
      <c r="C34" s="2" t="s">
        <v>616</v>
      </c>
      <c r="D34" s="2" t="s">
        <v>596</v>
      </c>
    </row>
    <row r="35">
      <c r="A35" s="2" t="s">
        <v>583</v>
      </c>
    </row>
    <row r="36">
      <c r="A36" s="2" t="s">
        <v>583</v>
      </c>
    </row>
    <row r="37">
      <c r="A37" s="2" t="s">
        <v>583</v>
      </c>
    </row>
    <row r="38">
      <c r="A38" s="2" t="s">
        <v>583</v>
      </c>
    </row>
    <row r="39">
      <c r="A39" s="2" t="s">
        <v>583</v>
      </c>
    </row>
    <row r="40">
      <c r="A40" s="2" t="s">
        <v>583</v>
      </c>
    </row>
    <row r="41">
      <c r="A41" s="2" t="s">
        <v>583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617</v>
      </c>
      <c r="B1" s="3" t="s">
        <v>68</v>
      </c>
    </row>
    <row r="2">
      <c r="A2" s="2" t="s">
        <v>617</v>
      </c>
      <c r="B2" s="3" t="s">
        <v>69</v>
      </c>
    </row>
    <row r="3">
      <c r="A3" s="2" t="s">
        <v>617</v>
      </c>
      <c r="B3" s="3" t="s">
        <v>70</v>
      </c>
    </row>
    <row r="4">
      <c r="A4" s="2" t="s">
        <v>617</v>
      </c>
      <c r="B4" s="3" t="s">
        <v>71</v>
      </c>
    </row>
    <row r="5">
      <c r="A5" s="2" t="s">
        <v>617</v>
      </c>
      <c r="B5" s="3" t="s">
        <v>72</v>
      </c>
    </row>
    <row r="6">
      <c r="A6" s="2" t="s">
        <v>617</v>
      </c>
      <c r="B6" s="3" t="s">
        <v>73</v>
      </c>
    </row>
    <row r="7">
      <c r="A7" s="2" t="s">
        <v>617</v>
      </c>
      <c r="B7" s="3" t="s">
        <v>74</v>
      </c>
    </row>
    <row r="8">
      <c r="A8" s="2" t="s">
        <v>617</v>
      </c>
      <c r="B8" s="3" t="s">
        <v>75</v>
      </c>
    </row>
    <row r="9">
      <c r="A9" s="2" t="s">
        <v>617</v>
      </c>
      <c r="B9" s="3" t="s">
        <v>76</v>
      </c>
    </row>
    <row r="10">
      <c r="A10" s="2" t="s">
        <v>617</v>
      </c>
      <c r="B10" s="3" t="s">
        <v>77</v>
      </c>
    </row>
    <row r="11">
      <c r="A11" s="2" t="s">
        <v>617</v>
      </c>
      <c r="B11" s="3" t="s">
        <v>78</v>
      </c>
    </row>
    <row r="12">
      <c r="A12" s="2" t="s">
        <v>617</v>
      </c>
      <c r="B12" s="3" t="s">
        <v>79</v>
      </c>
    </row>
    <row r="13">
      <c r="A13" s="2" t="s">
        <v>617</v>
      </c>
      <c r="B13" s="3" t="s">
        <v>80</v>
      </c>
    </row>
    <row r="14">
      <c r="A14" s="2" t="s">
        <v>617</v>
      </c>
      <c r="B14" s="3" t="s">
        <v>81</v>
      </c>
    </row>
    <row r="15">
      <c r="A15" s="2" t="s">
        <v>617</v>
      </c>
      <c r="B15" s="3" t="s">
        <v>82</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IFERROR(__xludf.DUMMYFUNCTION("IMPORTFEED(""https://news.google.com/rss/search?q=videobooth"",""items created"", false)"),"Thu, 25 Jul 2024 10:17:50 GMT")</f>
        <v>Thu, 25 Jul 2024 10:17:50 GMT</v>
      </c>
      <c r="B2" s="5" t="str">
        <f>IFERROR(__xludf.DUMMYFUNCTION("IMPORTFEED(""https://news.google.com/rss/search?q=videobooth"",""items title"", false)"),"Ambulance service launches ‘virtual video booth’ for feedback - Emergency Services Times")</f>
        <v>Ambulance service launches ‘virtual video booth’ for feedback - Emergency Services Times</v>
      </c>
      <c r="D2" s="1" t="str">
        <f>IFERROR(__xludf.DUMMYFUNCTION("IMPORTFEED(""https://news.google.com/rss/search?q=videobooth"",""items url"", false)"),"https://news.google.com/rss/articles/CBMiaGh0dHBzOi8vZW1lcmdlbmN5c2VydmljZXN0aW1lcy5jb20vMjAyNC8wNy8yNS9hbWJ1bGFuY2Utc2VydmljZS1sYXVuY2gtdmlydHVhbC12aWRlby1ib290aC1mb3ItZmVlZGJhY2sv0gEA?oc=5")</f>
        <v>https://news.google.com/rss/articles/CBMiaGh0dHBzOi8vZW1lcmdlbmN5c2VydmljZXN0aW1lcy5jb20vMjAyNC8wNy8yNS9hbWJ1bGFuY2Utc2VydmljZS1sYXVuY2gtdmlydHVhbC12aWRlby1ib290aC1mb3ItZmVlZGJhY2sv0gEA?oc=5</v>
      </c>
      <c r="E2" s="5" t="str">
        <f>IFERROR(__xludf.DUMMYFUNCTION("IMPORTFEED(""https://news.google.com/rss/search?q=videobooth"",""items summary"", false)"),"Ambulance service launches ‘virtual video booth’ for feedback  Emergency 
Services Times")</f>
        <v>Ambulance service launches ‘virtual video booth’ for feedback  Emergency 
Services Times</v>
      </c>
    </row>
    <row r="3">
      <c r="A3" s="5" t="str">
        <f>IFERROR(__xludf.DUMMYFUNCTION("""COMPUTED_VALUE"""),"Wed, 04 Mar 2015 08:00:00 GMT")</f>
        <v>Wed, 04 Mar 2015 08:00:00 GMT</v>
      </c>
      <c r="B3" s="5" t="str">
        <f>IFERROR(__xludf.DUMMYFUNCTION("""COMPUTED_VALUE"""),"The Latest in Selfies: Honda Lets You Share Your 'Race Face' - Ad Age")</f>
        <v>The Latest in Selfies: Honda Lets You Share Your 'Race Face' - Ad Age</v>
      </c>
      <c r="D3" s="1" t="str">
        <f>IFERROR(__xludf.DUMMYFUNCTION("""COMPUTED_VALUE"""),"https://news.google.com/rss/articles/CBMiMGh0dHBzOi8vYWRhZ2UuY29tL2NyZWF0aXZpdHkvd29yay9yYWNlZmFjZS8zOTQ5OdIBAA?oc=5")</f>
        <v>https://news.google.com/rss/articles/CBMiMGh0dHBzOi8vYWRhZ2UuY29tL2NyZWF0aXZpdHkvd29yay9yYWNlZmFjZS8zOTQ5OdIBAA?oc=5</v>
      </c>
      <c r="E3" s="5" t="str">
        <f>IFERROR(__xludf.DUMMYFUNCTION("""COMPUTED_VALUE"""),"The Latest in Selfies: Honda Lets You Share Your 'Race Face'  Ad Age")</f>
        <v>The Latest in Selfies: Honda Lets You Share Your 'Race Face'  Ad Age</v>
      </c>
    </row>
    <row r="4">
      <c r="A4" s="5" t="str">
        <f>IFERROR(__xludf.DUMMYFUNCTION("""COMPUTED_VALUE"""),"Tue, 03 May 2016 07:00:00 GMT")</f>
        <v>Tue, 03 May 2016 07:00:00 GMT</v>
      </c>
      <c r="B4" s="5" t="str">
        <f>IFERROR(__xludf.DUMMYFUNCTION("""COMPUTED_VALUE"""),"Madonna twerks in Vogue video booth and seductively sucks her finger with French Montana at Met Gala - The Mirror")</f>
        <v>Madonna twerks in Vogue video booth and seductively sucks her finger with French Montana at Met Gala - The Mirror</v>
      </c>
      <c r="D4" s="1" t="str">
        <f>IFERROR(__xludf.DUMMYFUNCTION("""COMPUTED_VALUE"""),"https://news.google.com/rss/articles/CBMiVGh0dHBzOi8vd3d3Lm1pcnJvci5jby51ay8zYW0vY2VsZWJyaXR5LW5ld3MvbWFkb25uYS10d2Vya3Mtdm9ndWUtdmlkZW8tYm9vdGgtNzg4NjA4OdIBAA?oc=5")</f>
        <v>https://news.google.com/rss/articles/CBMiVGh0dHBzOi8vd3d3Lm1pcnJvci5jby51ay8zYW0vY2VsZWJyaXR5LW5ld3MvbWFkb25uYS10d2Vya3Mtdm9ndWUtdmlkZW8tYm9vdGgtNzg4NjA4OdIBAA?oc=5</v>
      </c>
      <c r="E4" s="5" t="str">
        <f>IFERROR(__xludf.DUMMYFUNCTION("""COMPUTED_VALUE"""),"Madonna twerks in Vogue video booth and seductively sucks her finger with 
French Montana at Met Gala  The Mirror")</f>
        <v>Madonna twerks in Vogue video booth and seductively sucks her finger with 
French Montana at Met Gala  The Mirror</v>
      </c>
    </row>
    <row r="5">
      <c r="A5" s="5" t="str">
        <f>IFERROR(__xludf.DUMMYFUNCTION("""COMPUTED_VALUE"""),"Wed, 12 Jun 2024 20:38:52 GMT")</f>
        <v>Wed, 12 Jun 2024 20:38:52 GMT</v>
      </c>
      <c r="B5" s="5" t="str">
        <f>IFERROR(__xludf.DUMMYFUNCTION("""COMPUTED_VALUE"""),"Video Booth Tour from Powder &amp; Bulk Solids South - Powder Bulk Solids")</f>
        <v>Video Booth Tour from Powder &amp; Bulk Solids South - Powder Bulk Solids</v>
      </c>
      <c r="D5" s="1" t="str">
        <f>IFERROR(__xludf.DUMMYFUNCTION("""COMPUTED_VALUE"""),"https://news.google.com/rss/articles/CBMikwFBVV95cUxObTU4MWE3SmpWb3pENTNNUzc5ZDNkeHkxVmRLR09mNEtUWmFNSVNrcV9pNTZ3TVFDVXRlMi1oYzIzZDZsX0czVmJSYVViODN0cFZqME5FWXlJLVdhbHhqeDVNUFd3Z2FuX0tBcVVfYVZtMDZUSm9NTEFFejE5cUVQOE44MmJIQkIwbEhxNl90Tl9uSTg?oc=5")</f>
        <v>https://news.google.com/rss/articles/CBMikwFBVV95cUxObTU4MWE3SmpWb3pENTNNUzc5ZDNkeHkxVmRLR09mNEtUWmFNSVNrcV9pNTZ3TVFDVXRlMi1oYzIzZDZsX0czVmJSYVViODN0cFZqME5FWXlJLVdhbHhqeDVNUFd3Z2FuX0tBcVVfYVZtMDZUSm9NTEFFejE5cUVQOE44MmJIQkIwbEhxNl90Tl9uSTg?oc=5</v>
      </c>
      <c r="E5" s="5" t="str">
        <f>IFERROR(__xludf.DUMMYFUNCTION("""COMPUTED_VALUE"""),"Video Booth Tour from Powder &amp; Bulk Solids South  Powder Bulk Solids")</f>
        <v>Video Booth Tour from Powder &amp; Bulk Solids South  Powder Bulk Solids</v>
      </c>
    </row>
    <row r="6">
      <c r="A6" s="5" t="str">
        <f>IFERROR(__xludf.DUMMYFUNCTION("""COMPUTED_VALUE"""),"Wed, 03 Jul 2024 12:01:24 GMT")</f>
        <v>Wed, 03 Jul 2024 12:01:24 GMT</v>
      </c>
      <c r="B6" s="5" t="str">
        <f>IFERROR(__xludf.DUMMYFUNCTION("""COMPUTED_VALUE"""),"Mastronardi Produce® Showcases Latest Innovations With a Video Booth Tour; Julie Shreve Shares - And Now U Know")</f>
        <v>Mastronardi Produce® Showcases Latest Innovations With a Video Booth Tour; Julie Shreve Shares - And Now U Know</v>
      </c>
      <c r="D6" s="1" t="str">
        <f>IFERROR(__xludf.DUMMYFUNCTION("""COMPUTED_VALUE"""),"https://news.google.com/rss/articles/CBMi0wFBVV95cUxORElzS0Y2Yk85Uks2c2l6TzBhMExGeG40Ni14OXUxRVMyaC0xQTI2bVZJYm5UZmNoXzIxSDk4Q3VjekY3THVEZGloRWNZNTd4WW1MU1cyb2YtMTVaNEpXdXpuYlNRTHloYWFwd2ZObWJzWXZoMm5FLWhiandLOFJpUGhIZDY0RXhLbFhwS2JYVWw1SDZTaUdMNGhyZ3R1Qy"&amp;"1uZUxPeDVRVC1pZF9pT0g1QVkxRUp2cFRXS1ctRGlma094RDh0TjN5MjFTQ2hMeUlVc1lj?oc=5")</f>
        <v>https://news.google.com/rss/articles/CBMi0wFBVV95cUxORElzS0Y2Yk85Uks2c2l6TzBhMExGeG40Ni14OXUxRVMyaC0xQTI2bVZJYm5UZmNoXzIxSDk4Q3VjekY3THVEZGloRWNZNTd4WW1MU1cyb2YtMTVaNEpXdXpuYlNRTHloYWFwd2ZObWJzWXZoMm5FLWhiandLOFJpUGhIZDY0RXhLbFhwS2JYVWw1SDZTaUdMNGhyZ3R1Qy1uZUxPeDVRVC1pZF9pT0g1QVkxRUp2cFRXS1ctRGlma094RDh0TjN5MjFTQ2hMeUlVc1lj?oc=5</v>
      </c>
      <c r="E6" s="5" t="str">
        <f>IFERROR(__xludf.DUMMYFUNCTION("""COMPUTED_VALUE"""),"Mastronardi Produce® Showcases Latest Innovations With a Video Booth Tour; 
Julie Shreve Shares  And Now U Know")</f>
        <v>Mastronardi Produce® Showcases Latest Innovations With a Video Booth Tour; 
Julie Shreve Shares  And Now U Know</v>
      </c>
    </row>
    <row r="7">
      <c r="A7" s="5" t="str">
        <f>IFERROR(__xludf.DUMMYFUNCTION("""COMPUTED_VALUE"""),"Tue, 30 May 2023 07:00:00 GMT")</f>
        <v>Tue, 30 May 2023 07:00:00 GMT</v>
      </c>
      <c r="B7" s="5" t="str">
        <f>IFERROR(__xludf.DUMMYFUNCTION("""COMPUTED_VALUE"""),"Here’s a bullet time video booth you can build yourself - DIY Photography")</f>
        <v>Here’s a bullet time video booth you can build yourself - DIY Photography</v>
      </c>
      <c r="D7" s="1" t="str">
        <f>IFERROR(__xludf.DUMMYFUNCTION("""COMPUTED_VALUE"""),"https://news.google.com/rss/articles/CBMijwFBVV95cUxObm9zVlN2Sng4OGN6V2pCeHVMRFRQT3NUU2hXUGNGOFFnQmt0cERPbWNKOU5aQWxuRHAySjBsblB5MHNvc3k4bExnWk5VYVdxanlJM3U2QnpJUDIzUEZRcGY5dlI5UGhEaTBwYTU0S1otdUhlRFJicWp5N1FYU3ZDUkl2ZGdOcUtncDJ2VXFLcw?oc=5")</f>
        <v>https://news.google.com/rss/articles/CBMijwFBVV95cUxObm9zVlN2Sng4OGN6V2pCeHVMRFRQT3NUU2hXUGNGOFFnQmt0cERPbWNKOU5aQWxuRHAySjBsblB5MHNvc3k4bExnWk5VYVdxanlJM3U2QnpJUDIzUEZRcGY5dlI5UGhEaTBwYTU0S1otdUhlRFJicWp5N1FYU3ZDUkl2ZGdOcUtncDJ2VXFLcw?oc=5</v>
      </c>
      <c r="E7" s="5" t="str">
        <f>IFERROR(__xludf.DUMMYFUNCTION("""COMPUTED_VALUE"""),"Here’s a bullet time video booth you can build yourself  DIY Photography")</f>
        <v>Here’s a bullet time video booth you can build yourself  DIY Photography</v>
      </c>
    </row>
    <row r="8">
      <c r="A8" s="5" t="str">
        <f>IFERROR(__xludf.DUMMYFUNCTION("""COMPUTED_VALUE"""),"Tue, 30 May 2023 07:00:00 GMT")</f>
        <v>Tue, 30 May 2023 07:00:00 GMT</v>
      </c>
      <c r="B8" s="5" t="str">
        <f>IFERROR(__xludf.DUMMYFUNCTION("""COMPUTED_VALUE"""),"DSLR-Powered Bullet Time Video Booth Brings ‘The Matrix’ to Weddings - PetaPixel")</f>
        <v>DSLR-Powered Bullet Time Video Booth Brings ‘The Matrix’ to Weddings - PetaPixel</v>
      </c>
      <c r="D8" s="1" t="str">
        <f>IFERROR(__xludf.DUMMYFUNCTION("""COMPUTED_VALUE"""),"https://news.google.com/rss/articles/CBMiogFBVV95cUxQT0psUmlONTMwU0hZeHdMRTFURi1LbG9TZDZ5VkcxVDZHdWEtR19LSWMxNVZNWFdXMzU0dERDdzN2cE53MnVHaGRKN0NCYU1PU1pQUHZKbUtGR1U3ajhEZG9sRmYxSW42Q2RuMGdrYUFTU1ctUjVFVGhLZHFJRFpWeWoyY0FLMjBacXZCc2FobjA3SU1odE1Ea05Tc0ZrRH"&amp;"lFcnc?oc=5")</f>
        <v>https://news.google.com/rss/articles/CBMiogFBVV95cUxQT0psUmlONTMwU0hZeHdMRTFURi1LbG9TZDZ5VkcxVDZHdWEtR19LSWMxNVZNWFdXMzU0dERDdzN2cE53MnVHaGRKN0NCYU1PU1pQUHZKbUtGR1U3ajhEZG9sRmYxSW42Q2RuMGdrYUFTU1ctUjVFVGhLZHFJRFpWeWoyY0FLMjBacXZCc2FobjA3SU1odE1Ea05Tc0ZrRHlFcnc?oc=5</v>
      </c>
      <c r="E8" s="5" t="str">
        <f>IFERROR(__xludf.DUMMYFUNCTION("""COMPUTED_VALUE"""),"DSLR-Powered Bullet Time Video Booth Brings ‘The Matrix’ to Weddings  
PetaPixel")</f>
        <v>DSLR-Powered Bullet Time Video Booth Brings ‘The Matrix’ to Weddings  
PetaPixel</v>
      </c>
    </row>
    <row r="9">
      <c r="A9" s="5" t="str">
        <f>IFERROR(__xludf.DUMMYFUNCTION("""COMPUTED_VALUE"""),"Wed, 03 May 2017 07:00:00 GMT")</f>
        <v>Wed, 03 May 2017 07:00:00 GMT</v>
      </c>
      <c r="B9" s="5" t="str">
        <f>IFERROR(__xludf.DUMMYFUNCTION("""COMPUTED_VALUE"""),"Vogue's Met Gala Video Booth Was the Most Extra and Awkward Part of the Whole Damn Show - Papermag")</f>
        <v>Vogue's Met Gala Video Booth Was the Most Extra and Awkward Part of the Whole Damn Show - Papermag</v>
      </c>
      <c r="D9" s="1" t="str">
        <f>IFERROR(__xludf.DUMMYFUNCTION("""COMPUTED_VALUE"""),"https://news.google.com/rss/articles/CBMimwFBVV95cUxQTmVqUXpnNzdrcUZTblNickU1SExDUkVzWlZwRjFOdk1zRksyOW16S1NlV1hEMnRSWFU3dDM3Z2o1dTV5NzJfT0ZTVzlUN2h3bzg2V1YtdUJVSnVRcENlckR3X0REMkgtLWxCQ2tYaHVjZUZzckVEQmVXQkFCVThfUEFHQzI2cm9VczZGR3dIVTNzckFzZ3N0UHRpWQ?oc="&amp;"5")</f>
        <v>https://news.google.com/rss/articles/CBMimwFBVV95cUxQTmVqUXpnNzdrcUZTblNickU1SExDUkVzWlZwRjFOdk1zRksyOW16S1NlV1hEMnRSWFU3dDM3Z2o1dTV5NzJfT0ZTVzlUN2h3bzg2V1YtdUJVSnVRcENlckR3X0REMkgtLWxCQ2tYaHVjZUZzckVEQmVXQkFCVThfUEFHQzI2cm9VczZGR3dIVTNzckFzZ3N0UHRpWQ?oc=5</v>
      </c>
      <c r="E9" s="5" t="str">
        <f>IFERROR(__xludf.DUMMYFUNCTION("""COMPUTED_VALUE"""),"Vogue's Met Gala Video Booth Was the Most Extra and Awkward Part of the 
Whole Damn Show  Papermag")</f>
        <v>Vogue's Met Gala Video Booth Was the Most Extra and Awkward Part of the 
Whole Damn Show  Papermag</v>
      </c>
    </row>
    <row r="10">
      <c r="A10" s="5" t="str">
        <f>IFERROR(__xludf.DUMMYFUNCTION("""COMPUTED_VALUE"""),"Tue, 31 Jan 2023 08:00:00 GMT")</f>
        <v>Tue, 31 Jan 2023 08:00:00 GMT</v>
      </c>
      <c r="B10" s="5" t="str">
        <f>IFERROR(__xludf.DUMMYFUNCTION("""COMPUTED_VALUE"""),"Logitech's Telepresence Video Booth, Project Ghost, Is Aiming for Your Next Office - CNET")</f>
        <v>Logitech's Telepresence Video Booth, Project Ghost, Is Aiming for Your Next Office - CNET</v>
      </c>
      <c r="D10" s="1" t="str">
        <f>IFERROR(__xludf.DUMMYFUNCTION("""COMPUTED_VALUE"""),"https://news.google.com/rss/articles/CBMitwFBVV95cUxQLUxZeVlnQk1oR3R0Mm5ab2NDenEyemludzVsbGg2RUZKSEhyVEg1emU0RHkwSUVBZ1pEMm05OHVuajYxRGplSVZUNFNneHltTV9uM0paX0NlbnV1THI4V2F6SlphSTJQcm84czQxNGs5WU5SemtEV1EtTl9KLW1NSVBjZnkwTmxFamFyV0x0dVNPb1VxM3ZYaWtKNDRMeV"&amp;"N4a29sZ2NrUGxNSzdQZXRWc21ZZWFFSW8?oc=5")</f>
        <v>https://news.google.com/rss/articles/CBMitwFBVV95cUxQLUxZeVlnQk1oR3R0Mm5ab2NDenEyemludzVsbGg2RUZKSEhyVEg1emU0RHkwSUVBZ1pEMm05OHVuajYxRGplSVZUNFNneHltTV9uM0paX0NlbnV1THI4V2F6SlphSTJQcm84czQxNGs5WU5SemtEV1EtTl9KLW1NSVBjZnkwTmxFamFyV0x0dVNPb1VxM3ZYaWtKNDRMeVN4a29sZ2NrUGxNSzdQZXRWc21ZZWFFSW8?oc=5</v>
      </c>
      <c r="E10" s="5" t="str">
        <f>IFERROR(__xludf.DUMMYFUNCTION("""COMPUTED_VALUE"""),"Logitech's Telepresence Video Booth, Project Ghost, Is Aiming for Your Next 
Office  CNET")</f>
        <v>Logitech's Telepresence Video Booth, Project Ghost, Is Aiming for Your Next 
Office  CNET</v>
      </c>
    </row>
    <row r="11">
      <c r="A11" s="5" t="str">
        <f>IFERROR(__xludf.DUMMYFUNCTION("""COMPUTED_VALUE"""),"Wed, 07 Apr 2021 07:00:00 GMT")</f>
        <v>Wed, 07 Apr 2021 07:00:00 GMT</v>
      </c>
      <c r="B11" s="5" t="str">
        <f>IFERROR(__xludf.DUMMYFUNCTION("""COMPUTED_VALUE"""),"Virtual Video &amp; Photo Booths for engagement, feedback, testimonials and promotion - Event Industry News")</f>
        <v>Virtual Video &amp; Photo Booths for engagement, feedback, testimonials and promotion - Event Industry News</v>
      </c>
      <c r="D11" s="1" t="str">
        <f>IFERROR(__xludf.DUMMYFUNCTION("""COMPUTED_VALUE"""),"https://news.google.com/rss/articles/CBMizgFBVV95cUxNZVNlUjV3YURmN05QSzh0TFEyLTZRU2h3UHFNczd5YXVFOG9rMk1EM09lcFhrSGZ4anRUdS0yOG44bkVITWd1cXVxS3BOZTFyRE1hMDB0bk1OdjB6cEpLYk52RVlmN3pqeEdpODRSdWctaVlDbXFHZnN4R1BPVkFCcG1obHZ3dENfbko3S1YwNFd5MGQ1anFVb0lVSm8tLT"&amp;"FtNHk1VkROMVhFQlFTN01PMk1DYUp0RUQ4WmtuZkxBQXN1b2c3aGI2SXhqMVF4UQ?oc=5")</f>
        <v>https://news.google.com/rss/articles/CBMizgFBVV95cUxNZVNlUjV3YURmN05QSzh0TFEyLTZRU2h3UHFNczd5YXVFOG9rMk1EM09lcFhrSGZ4anRUdS0yOG44bkVITWd1cXVxS3BOZTFyRE1hMDB0bk1OdjB6cEpLYk52RVlmN3pqeEdpODRSdWctaVlDbXFHZnN4R1BPVkFCcG1obHZ3dENfbko3S1YwNFd5MGQ1anFVb0lVSm8tLTFtNHk1VkROMVhFQlFTN01PMk1DYUp0RUQ4WmtuZkxBQXN1b2c3aGI2SXhqMVF4UQ?oc=5</v>
      </c>
      <c r="E11" s="5" t="str">
        <f>IFERROR(__xludf.DUMMYFUNCTION("""COMPUTED_VALUE"""),"Virtual Video &amp; Photo Booths for engagement, feedback, testimonials and 
promotion  Event Industry News")</f>
        <v>Virtual Video &amp; Photo Booths for engagement, feedback, testimonials and 
promotion  Event Industry News</v>
      </c>
    </row>
    <row r="12">
      <c r="A12" s="5" t="str">
        <f>IFERROR(__xludf.DUMMYFUNCTION("""COMPUTED_VALUE"""),"Wed, 19 Jul 2023 07:00:00 GMT")</f>
        <v>Wed, 19 Jul 2023 07:00:00 GMT</v>
      </c>
      <c r="B12" s="5" t="str">
        <f>IFERROR(__xludf.DUMMYFUNCTION("""COMPUTED_VALUE"""),"LEGO Reveals LEGO Brickbuster Video Booth at San Diego Comic Con 2023 - The Brick Fan")</f>
        <v>LEGO Reveals LEGO Brickbuster Video Booth at San Diego Comic Con 2023 - The Brick Fan</v>
      </c>
      <c r="D12" s="1" t="str">
        <f>IFERROR(__xludf.DUMMYFUNCTION("""COMPUTED_VALUE"""),"https://news.google.com/rss/articles/CBMinwFBVV95cUxQYzI1S25INXNWWUtBaEJaVUd1aExmVDNLX2h0XzEyYV83RzgtbU5KaFZhZksxVFIwTHBRcGJNVld0UEVCWEs3Ym1lMm1zNGN0X1lMa2xBMmdmQnROUDRyM3BwU3F3eUNNbFdwM2xjN1BKbkRFYk1RQnlCVzUyVVEtUU5heDZiakdGanR5MTNoZ0gtR1ZjUzRTd19TX2VzQT"&amp;"Q?oc=5")</f>
        <v>https://news.google.com/rss/articles/CBMinwFBVV95cUxQYzI1S25INXNWWUtBaEJaVUd1aExmVDNLX2h0XzEyYV83RzgtbU5KaFZhZksxVFIwTHBRcGJNVld0UEVCWEs3Ym1lMm1zNGN0X1lMa2xBMmdmQnROUDRyM3BwU3F3eUNNbFdwM2xjN1BKbkRFYk1RQnlCVzUyVVEtUU5heDZiakdGanR5MTNoZ0gtR1ZjUzRTd19TX2VzQTQ?oc=5</v>
      </c>
      <c r="E12" s="5" t="str">
        <f>IFERROR(__xludf.DUMMYFUNCTION("""COMPUTED_VALUE"""),"LEGO Reveals LEGO Brickbuster Video Booth at San Diego Comic Con 2023  The 
Brick Fan")</f>
        <v>LEGO Reveals LEGO Brickbuster Video Booth at San Diego Comic Con 2023  The 
Brick Fan</v>
      </c>
    </row>
    <row r="13">
      <c r="A13" s="5" t="str">
        <f>IFERROR(__xludf.DUMMYFUNCTION("""COMPUTED_VALUE"""),"Thu, 15 Jun 2023 07:00:00 GMT")</f>
        <v>Thu, 15 Jun 2023 07:00:00 GMT</v>
      </c>
      <c r="B13" s="5" t="str">
        <f>IFERROR(__xludf.DUMMYFUNCTION("""COMPUTED_VALUE"""),"Video: Booth tour of Hafele - woodworkingnetwork.com")</f>
        <v>Video: Booth tour of Hafele - woodworkingnetwork.com</v>
      </c>
      <c r="D13" s="1" t="str">
        <f>IFERROR(__xludf.DUMMYFUNCTION("""COMPUTED_VALUE"""),"https://news.google.com/rss/articles/CBMickFVX3lxTE5CalVlRGxFWW1VRmJjMzEza1VfOTBKVE1fT25OYm5ja2Yyd3JGdWgwemxtcVNtS0RqN3puaFBobTdQdFdpUk9OYWNRTjN5UzNRTGFaUm04Z3FFZk5DeDB5d1VQTlVITkpSNWxVeWVRWFhqQQ?oc=5")</f>
        <v>https://news.google.com/rss/articles/CBMickFVX3lxTE5CalVlRGxFWW1VRmJjMzEza1VfOTBKVE1fT25OYm5ja2Yyd3JGdWgwemxtcVNtS0RqN3puaFBobTdQdFdpUk9OYWNRTjN5UzNRTGFaUm04Z3FFZk5DeDB5d1VQTlVITkpSNWxVeWVRWFhqQQ?oc=5</v>
      </c>
      <c r="E13" s="5" t="str">
        <f>IFERROR(__xludf.DUMMYFUNCTION("""COMPUTED_VALUE"""),"Video: Booth tour of Hafele  woodworkingnetwork.com")</f>
        <v>Video: Booth tour of Hafele  woodworkingnetwork.com</v>
      </c>
    </row>
    <row r="14">
      <c r="A14" s="5" t="str">
        <f>IFERROR(__xludf.DUMMYFUNCTION("""COMPUTED_VALUE"""),"Fri, 29 Sep 2017 07:00:00 GMT")</f>
        <v>Fri, 29 Sep 2017 07:00:00 GMT</v>
      </c>
      <c r="B14" s="5" t="str">
        <f>IFERROR(__xludf.DUMMYFUNCTION("""COMPUTED_VALUE"""),"10 Best Ideas of the Week: a Carpool Karaoke-Theme Video Booth, Planned Parenthood's Neon Installation, a Cocktail Inspired by Fergie - BizBash")</f>
        <v>10 Best Ideas of the Week: a Carpool Karaoke-Theme Video Booth, Planned Parenthood's Neon Installation, a Cocktail Inspired by Fergie - BizBash</v>
      </c>
      <c r="D14" s="1" t="str">
        <f>IFERROR(__xludf.DUMMYFUNCTION("""COMPUTED_VALUE"""),"https://news.google.com/rss/articles/CBMiqgJBVV95cUxNNFl6T19xWVd6aGhRN3NjdDd5Sk50ZzJxc3U4eUVjTDk1Ulp3Z1JQSW0yNlFkNkxrZTUwTGk2aHJHbXlweFpKRXhaclZJM0poa3NJM0RKNFE3a21sRk8yQ3FGd2N4UHROMEpmSy1yTEZBUWhaLS1ubXg2V2xUNmZMNkRybzlpWWxPLTJlTW1PVVRYdzJyTzBBUmZqamU1OH"&amp;"hYejZYVmMzb0F2bzJBNGhxaGNpc1h5Nmw1NU5QSnM0cHNhM3BfU2d3OEwwMk9Jcnl6Q184amZGX2d0aHVpamxHTy16M1ZSS1FuRFlwYndEY1FhY1BrTzVEbkFuVTRKZC1LYWNwbm03V1FGOFdGNXdMWWM4MVJ3R0FRY3Uxb21wQmhvdmlSTEZ1YnJ3?oc=5")</f>
        <v>https://news.google.com/rss/articles/CBMiqgJBVV95cUxNNFl6T19xWVd6aGhRN3NjdDd5Sk50ZzJxc3U4eUVjTDk1Ulp3Z1JQSW0yNlFkNkxrZTUwTGk2aHJHbXlweFpKRXhaclZJM0poa3NJM0RKNFE3a21sRk8yQ3FGd2N4UHROMEpmSy1yTEZBUWhaLS1ubXg2V2xUNmZMNkRybzlpWWxPLTJlTW1PVVRYdzJyTzBBUmZqamU1OHhYejZYVmMzb0F2bzJBNGhxaGNpc1h5Nmw1NU5QSnM0cHNhM3BfU2d3OEwwMk9Jcnl6Q184amZGX2d0aHVpamxHTy16M1ZSS1FuRFlwYndEY1FhY1BrTzVEbkFuVTRKZC1LYWNwbm03V1FGOFdGNXdMWWM4MVJ3R0FRY3Uxb21wQmhvdmlSTEZ1YnJ3?oc=5</v>
      </c>
      <c r="E14" s="5" t="str">
        <f>IFERROR(__xludf.DUMMYFUNCTION("""COMPUTED_VALUE"""),"10 Best Ideas of the Week: a Carpool Karaoke-Theme Video Booth, Planned 
Parenthood's Neon Installation, a Cocktail Inspired by Fergie  BizBash")</f>
        <v>10 Best Ideas of the Week: a Carpool Karaoke-Theme Video Booth, Planned 
Parenthood's Neon Installation, a Cocktail Inspired by Fergie  BizBash</v>
      </c>
    </row>
    <row r="15">
      <c r="A15" s="5" t="str">
        <f>IFERROR(__xludf.DUMMYFUNCTION("""COMPUTED_VALUE"""),"Sat, 30 Jul 2022 05:11:28 GMT")</f>
        <v>Sat, 30 Jul 2022 05:11:28 GMT</v>
      </c>
      <c r="B15" s="5" t="str">
        <f>IFERROR(__xludf.DUMMYFUNCTION("""COMPUTED_VALUE"""),"Live Video Booth Interviews - insideHPC")</f>
        <v>Live Video Booth Interviews - insideHPC</v>
      </c>
      <c r="D15" s="1" t="str">
        <f>IFERROR(__xludf.DUMMYFUNCTION("""COMPUTED_VALUE"""),"https://news.google.com/rss/articles/CBMiX0FVX3lxTE11alFmUFMzdTZxbGVUbDNKcWxuanpKMG95SUxZMTRhWXpBOWhTYmh4NXVnNlM5YmJQQnBjOVVQM2tQbExPV0lwWUVYdnUtd1lTNlZoWHB3SlItWENIOWZz?oc=5")</f>
        <v>https://news.google.com/rss/articles/CBMiX0FVX3lxTE11alFmUFMzdTZxbGVUbDNKcWxuanpKMG95SUxZMTRhWXpBOWhTYmh4NXVnNlM5YmJQQnBjOVVQM2tQbExPV0lwWUVYdnUtd1lTNlZoWHB3SlItWENIOWZz?oc=5</v>
      </c>
      <c r="E15" s="5" t="str">
        <f>IFERROR(__xludf.DUMMYFUNCTION("""COMPUTED_VALUE"""),"Live Video Booth Interviews  insideHPC")</f>
        <v>Live Video Booth Interviews  insideHPC</v>
      </c>
    </row>
    <row r="16">
      <c r="A16" s="5" t="str">
        <f>IFERROR(__xludf.DUMMYFUNCTION("""COMPUTED_VALUE"""),"Wed, 04 Sep 2019 07:00:00 GMT")</f>
        <v>Wed, 04 Sep 2019 07:00:00 GMT</v>
      </c>
      <c r="B16" s="5" t="str">
        <f>IFERROR(__xludf.DUMMYFUNCTION("""COMPUTED_VALUE"""),"The best video booth films at GQ Men Of The Year 2019 - British GQ")</f>
        <v>The best video booth films at GQ Men Of The Year 2019 - British GQ</v>
      </c>
      <c r="D16" s="1" t="str">
        <f>IFERROR(__xludf.DUMMYFUNCTION("""COMPUTED_VALUE"""),"https://news.google.com/rss/articles/CBMimAFBVV95cUxORHhSTTBjWU1KZ0M4YmtxcFhFU3ozUzQzZGpIMkE0S1BycUVYS0FXaUhYaTJjMXZOdTI4X1hhYUUtdXFEdnR6LThhVGNLOGwtc0VNeV9GNk56RGhIbW5nc3BfMTQteExoMG9Yby1UQkZUSGNmQWFjUFRkellmNE14bW45VXRJbkd4aWQ1TzZEeVFDZ3NqN192Yw?oc=5")</f>
        <v>https://news.google.com/rss/articles/CBMimAFBVV95cUxORHhSTTBjWU1KZ0M4YmtxcFhFU3ozUzQzZGpIMkE0S1BycUVYS0FXaUhYaTJjMXZOdTI4X1hhYUUtdXFEdnR6LThhVGNLOGwtc0VNeV9GNk56RGhIbW5nc3BfMTQteExoMG9Yby1UQkZUSGNmQWFjUFRkellmNE14bW45VXRJbkd4aWQ1TzZEeVFDZ3NqN192Yw?oc=5</v>
      </c>
      <c r="E16" s="5" t="str">
        <f>IFERROR(__xludf.DUMMYFUNCTION("""COMPUTED_VALUE"""),"The best video booth films at GQ Men Of The Year 2019  British GQ")</f>
        <v>The best video booth films at GQ Men Of The Year 2019  British GQ</v>
      </c>
    </row>
    <row r="17">
      <c r="A17" s="5" t="str">
        <f>IFERROR(__xludf.DUMMYFUNCTION("""COMPUTED_VALUE"""),"Mon, 29 May 2023 13:37:16 GMT")</f>
        <v>Mon, 29 May 2023 13:37:16 GMT</v>
      </c>
      <c r="B17" s="5" t="str">
        <f>IFERROR(__xludf.DUMMYFUNCTION("""COMPUTED_VALUE"""),"Building a Bullet Time Video Booth with 12 DSLR Cameras - Hackster.io")</f>
        <v>Building a Bullet Time Video Booth with 12 DSLR Cameras - Hackster.io</v>
      </c>
      <c r="D17" s="1" t="str">
        <f>IFERROR(__xludf.DUMMYFUNCTION("""COMPUTED_VALUE"""),"https://news.google.com/rss/articles/CBMingFBVV95cUxPaXJlSU5IclB3ZTJjeTluSUxneVdudXVWaGh3ME05Q3ctc1BCVk1RRGtubEl3Nk5GS3BxUnM2cW5OMjNFb1ZYdlRIVTJzYnJaS3lWSkhuTU0yWm1wNGlIMlIzSGNPU3BxOTNROFRFMU5JMG12WkszdVFEalNGMlVxS3ZCcGFoMFRFOEI2Rmdnd1JkR0ZtdjFCSVE1RzVDd9"&amp;"IBowFBVV95cUxNSXZPSGVfbnd2UGZQQlVTSkFRWGVHSHp5ZWlWdWFEWERIVXN1YXRCNFJiXzNDc2ZhVFpaM1lJQXhxX3NTaW5vdnJXa3p3U2lWd2tWaWdtZnlTLWlBODlNSHpMeUN1LVFuZHJ5SGRKWTRHX09xSjhMbHlnb3BPVF93QWRfeVRFZno5UWQ5cndMUU5TcmZadzEzaEJaaTRNNnhISHlj?oc=5")</f>
        <v>https://news.google.com/rss/articles/CBMingFBVV95cUxPaXJlSU5IclB3ZTJjeTluSUxneVdudXVWaGh3ME05Q3ctc1BCVk1RRGtubEl3Nk5GS3BxUnM2cW5OMjNFb1ZYdlRIVTJzYnJaS3lWSkhuTU0yWm1wNGlIMlIzSGNPU3BxOTNROFRFMU5JMG12WkszdVFEalNGMlVxS3ZCcGFoMFRFOEI2Rmdnd1JkR0ZtdjFCSVE1RzVDd9IBowFBVV95cUxNSXZPSGVfbnd2UGZQQlVTSkFRWGVHSHp5ZWlWdWFEWERIVXN1YXRCNFJiXzNDc2ZhVFpaM1lJQXhxX3NTaW5vdnJXa3p3U2lWd2tWaWdtZnlTLWlBODlNSHpMeUN1LVFuZHJ5SGRKWTRHX09xSjhMbHlnb3BPVF93QWRfeVRFZno5UWQ5cndMUU5TcmZadzEzaEJaaTRNNnhISHlj?oc=5</v>
      </c>
      <c r="E17" s="5" t="str">
        <f>IFERROR(__xludf.DUMMYFUNCTION("""COMPUTED_VALUE"""),"Building a Bullet Time Video Booth with 12 DSLR Cameras  Hackster.io")</f>
        <v>Building a Bullet Time Video Booth with 12 DSLR Cameras  Hackster.io</v>
      </c>
    </row>
    <row r="18">
      <c r="A18" s="5" t="str">
        <f>IFERROR(__xludf.DUMMYFUNCTION("""COMPUTED_VALUE"""),"Thu, 22 Jun 2023 07:00:00 GMT")</f>
        <v>Thu, 22 Jun 2023 07:00:00 GMT</v>
      </c>
      <c r="B18" s="5" t="str">
        <f>IFERROR(__xludf.DUMMYFUNCTION("""COMPUTED_VALUE"""),"Video: Booth tour of Kessebohmer - woodworkingnetwork.com")</f>
        <v>Video: Booth tour of Kessebohmer - woodworkingnetwork.com</v>
      </c>
      <c r="D18" s="1" t="str">
        <f>IFERROR(__xludf.DUMMYFUNCTION("""COMPUTED_VALUE"""),"https://news.google.com/rss/articles/CBMieEFVX3lxTE4zNHdOekZpRkdRVzNSVExZX19lWnpnYzY4TF8zN0Rmamx0RkpzRlJGcTIweU9IdjFZbW44eDlvTzREZ01pR1lRVWlhSG1DR3k0clNsYXB4ZUtGWms4ZlQ2eEFXTkFIUEdKdHVRalpUX1pfalN0UThBNA?oc=5")</f>
        <v>https://news.google.com/rss/articles/CBMieEFVX3lxTE4zNHdOekZpRkdRVzNSVExZX19lWnpnYzY4TF8zN0Rmamx0RkpzRlJGcTIweU9IdjFZbW44eDlvTzREZ01pR1lRVWlhSG1DR3k0clNsYXB4ZUtGWms4ZlQ2eEFXTkFIUEdKdHVRalpUX1pfalN0UThBNA?oc=5</v>
      </c>
      <c r="E18" s="5" t="str">
        <f>IFERROR(__xludf.DUMMYFUNCTION("""COMPUTED_VALUE"""),"Video: Booth tour of Kessebohmer  woodworkingnetwork.com")</f>
        <v>Video: Booth tour of Kessebohmer  woodworkingnetwork.com</v>
      </c>
    </row>
    <row r="19">
      <c r="A19" s="5" t="str">
        <f>IFERROR(__xludf.DUMMYFUNCTION("""COMPUTED_VALUE"""),"Fri, 23 Sep 2016 07:00:00 GMT")</f>
        <v>Fri, 23 Sep 2016 07:00:00 GMT</v>
      </c>
      <c r="B19" s="5" t="str">
        <f>IFERROR(__xludf.DUMMYFUNCTION("""COMPUTED_VALUE"""),"10 Best Ideas of the Week: a 'Hollywood Squares'-Inspired Panel, Hologram Centerpieces, a Vintage TV Video Booth - BizBash")</f>
        <v>10 Best Ideas of the Week: a 'Hollywood Squares'-Inspired Panel, Hologram Centerpieces, a Vintage TV Video Booth - BizBash</v>
      </c>
      <c r="D19" s="1" t="str">
        <f>IFERROR(__xludf.DUMMYFUNCTION("""COMPUTED_VALUE"""),"https://news.google.com/rss/articles/CBMiqAJBVV95cUxPUkN6TExiQ0M4VHVhWVIxaVl6UzZlRHpqdW9jdTQ3QXpqMnJ5eWFwYjVabW9zRTNRYXFCdWxGWk15SWRaSUVhRjU1NEctN1RrTFJKc3k4clVFMkxsR05MNzhZWkRvZHNPRzBwdkhELWtwd214bURObHp1dldlQl9jMW51a2pYQ2s5dDMwSnN5azJvMDFUSnlKSG5ld1cxcU"&amp;"JyWXFQUU1KalRtcDhIYldlUGVpVURZQ0hZbDVuZzh6ZWtoM0lvUU9DRDF4NWt2TTh2Y29FSWNXeGg0dHhXWnlMUE05VE91TW1ZWXNMbzZDWXFIbThqYjVjcEsxUEFTUkZtMDRjYXFfbFFUMHFtMHhodVVLRGtYNlpwbEFHRnZjcGhxQ1dNLVY4Yg?oc=5")</f>
        <v>https://news.google.com/rss/articles/CBMiqAJBVV95cUxPUkN6TExiQ0M4VHVhWVIxaVl6UzZlRHpqdW9jdTQ3QXpqMnJ5eWFwYjVabW9zRTNRYXFCdWxGWk15SWRaSUVhRjU1NEctN1RrTFJKc3k4clVFMkxsR05MNzhZWkRvZHNPRzBwdkhELWtwd214bURObHp1dldlQl9jMW51a2pYQ2s5dDMwSnN5azJvMDFUSnlKSG5ld1cxcUJyWXFQUU1KalRtcDhIYldlUGVpVURZQ0hZbDVuZzh6ZWtoM0lvUU9DRDF4NWt2TTh2Y29FSWNXeGg0dHhXWnlMUE05VE91TW1ZWXNMbzZDWXFIbThqYjVjcEsxUEFTUkZtMDRjYXFfbFFUMHFtMHhodVVLRGtYNlpwbEFHRnZjcGhxQ1dNLVY4Yg?oc=5</v>
      </c>
      <c r="E19" s="5" t="str">
        <f>IFERROR(__xludf.DUMMYFUNCTION("""COMPUTED_VALUE"""),"10 Best Ideas of the Week: a 'Hollywood Squares'-Inspired Panel, Hologram 
Centerpieces, a Vintage TV Video Booth  BizBash")</f>
        <v>10 Best Ideas of the Week: a 'Hollywood Squares'-Inspired Panel, Hologram 
Centerpieces, a Vintage TV Video Booth  BizBash</v>
      </c>
    </row>
    <row r="20">
      <c r="A20" s="5" t="str">
        <f>IFERROR(__xludf.DUMMYFUNCTION("""COMPUTED_VALUE"""),"Tue, 05 Sep 2017 07:00:00 GMT")</f>
        <v>Tue, 05 Sep 2017 07:00:00 GMT</v>
      </c>
      <c r="B20" s="5" t="str">
        <f>IFERROR(__xludf.DUMMYFUNCTION("""COMPUTED_VALUE"""),"The Contrazoom video booth at GQ Men of the Year 2017 - British GQ")</f>
        <v>The Contrazoom video booth at GQ Men of the Year 2017 - British GQ</v>
      </c>
      <c r="D20" s="1" t="str">
        <f>IFERROR(__xludf.DUMMYFUNCTION("""COMPUTED_VALUE"""),"https://news.google.com/rss/articles/CBMif0FVX3lxTE91N1dFbm1seGpyY1daMVVxTjdKWG9Da2JjaUUtN0pfZ3ZSSGp2ZFY0NXVoTks1a3pjeVZhU0VoXy0xejlmTGVzaG1GOGpOTWdLOEd1OG15NjE0aDlyeTBmUEJOd09zQ0RoYTV1bkEzNzJ3cnl2d1l0RWFpYmo4WVU?oc=5")</f>
        <v>https://news.google.com/rss/articles/CBMif0FVX3lxTE91N1dFbm1seGpyY1daMVVxTjdKWG9Da2JjaUUtN0pfZ3ZSSGp2ZFY0NXVoTks1a3pjeVZhU0VoXy0xejlmTGVzaG1GOGpOTWdLOEd1OG15NjE0aDlyeTBmUEJOd09zQ0RoYTV1bkEzNzJ3cnl2d1l0RWFpYmo4WVU?oc=5</v>
      </c>
      <c r="E20" s="5" t="str">
        <f>IFERROR(__xludf.DUMMYFUNCTION("""COMPUTED_VALUE"""),"The Contrazoom video booth at GQ Men of the Year 2017  British GQ")</f>
        <v>The Contrazoom video booth at GQ Men of the Year 2017  British GQ</v>
      </c>
    </row>
    <row r="21">
      <c r="A21" s="5" t="str">
        <f>IFERROR(__xludf.DUMMYFUNCTION("""COMPUTED_VALUE"""),"Tue, 08 May 2018 07:00:00 GMT")</f>
        <v>Tue, 08 May 2018 07:00:00 GMT</v>
      </c>
      <c r="B21" s="5" t="str">
        <f>IFERROR(__xludf.DUMMYFUNCTION("""COMPUTED_VALUE"""),"Vogue Invites Met Gala Guests to Turn the Art Museum Into a Short Music Video - My Modern Met")</f>
        <v>Vogue Invites Met Gala Guests to Turn the Art Museum Into a Short Music Video - My Modern Met</v>
      </c>
      <c r="D21" s="1" t="str">
        <f>IFERROR(__xludf.DUMMYFUNCTION("""COMPUTED_VALUE"""),"https://news.google.com/rss/articles/CBMiZ0FVX3lxTE5YUmJaQW8yV1VoOVljS0hyNjkzTUIxNVc3T29KSVVLYlJPUWgwdkdfVU9Lck9aZ01fbVdhbUN4NW1FZ3FMMlNFNC1XY0FQQmRoTGlmYnVxMk1MYmxYeVpJN2RsYW9UdkU?oc=5")</f>
        <v>https://news.google.com/rss/articles/CBMiZ0FVX3lxTE5YUmJaQW8yV1VoOVljS0hyNjkzTUIxNVc3T29KSVVLYlJPUWgwdkdfVU9Lck9aZ01fbVdhbUN4NW1FZ3FMMlNFNC1XY0FQQmRoTGlmYnVxMk1MYmxYeVpJN2RsYW9UdkU?oc=5</v>
      </c>
      <c r="E21" s="5" t="str">
        <f>IFERROR(__xludf.DUMMYFUNCTION("""COMPUTED_VALUE"""),"Vogue Invites Met Gala Guests to Turn the Art Museum Into a Short Music 
Video  My Modern Met")</f>
        <v>Vogue Invites Met Gala Guests to Turn the Art Museum Into a Short Music 
Video  My Modern Met</v>
      </c>
    </row>
    <row r="22">
      <c r="A22" s="2" t="s">
        <v>3</v>
      </c>
      <c r="B22" s="2" t="s">
        <v>618</v>
      </c>
    </row>
    <row r="23">
      <c r="A23" s="2" t="s">
        <v>7</v>
      </c>
      <c r="B23" s="2" t="s">
        <v>619</v>
      </c>
    </row>
    <row r="24">
      <c r="A24" s="2" t="s">
        <v>16</v>
      </c>
      <c r="B24" s="2" t="s">
        <v>620</v>
      </c>
    </row>
    <row r="25">
      <c r="A25" s="2" t="s">
        <v>10</v>
      </c>
      <c r="B25" s="2" t="s">
        <v>621</v>
      </c>
    </row>
    <row r="26">
      <c r="A26" s="2" t="s">
        <v>13</v>
      </c>
      <c r="B26" s="2" t="s">
        <v>622</v>
      </c>
    </row>
    <row r="27">
      <c r="A27" s="2" t="s">
        <v>24</v>
      </c>
      <c r="B27" s="2" t="s">
        <v>623</v>
      </c>
    </row>
    <row r="28">
      <c r="A28" s="2" t="s">
        <v>54</v>
      </c>
      <c r="B28" s="2" t="s">
        <v>624</v>
      </c>
    </row>
    <row r="29">
      <c r="A29" s="2" t="s">
        <v>54</v>
      </c>
      <c r="B29" s="2" t="s">
        <v>625</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