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GUE  booth rental Culver City"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https://sites.google.com/view/culvercityphotoboothrentals/culver-city-photo-booths
	-Erin Edwards
----
document pub https://docs.google.com/document/d/12Vd4kvkDuGIAH9-3Ve61LgYGUU8n2Zg1OrV-AlfkkfQ/pub
 document view https://docs.google.com/document/d/12Vd4kvkDuGIAH9-3Ve61LgYGUU8n2Zg1OrV-AlfkkfQ/view
 link https://sites.google.com/view/vogue-booth-rental-los-angeles/home
 link https://sites.google.com/view/brea-photo-booth-rental/home
 link https://sites.google.com/view/culvercityphotoboothrentals/home
 link https://sites.google.com/view/culvercityphotoboothrentals
 link https://sites.google.com/view/culvercityphotoboothrentals/culver-city-photo-booths
 document https://docs.google.com/document/d/1OurIIGxKSc-au0uo3Y6FF_-8AgCUh3H_67BuktrIpC8/edit?usp=sharing
 document pub https://docs.google.com/document/d/1OurIIGxKSc-au0uo3Y6FF_-8AgCUh3H_67BuktrIpC8/pub
 document view https://docs.google.com/document/d/1OurIIGxKSc-au0uo3Y6FF_-8AgCUh3H_67BuktrIpC8/view
 document https://docs.google.com/document/d/1w_rV3W5eg-EMlIZSEjUCvbKQNzN-MHuzLuhl8OhTP5w/edit?usp=sharing
 document pub https://docs.google.com/document/d/1w_rV3W5eg-EMlIZSEjUCvbKQNzN-MHuzLuhl8OhTP5w/pub
 document view https://docs.google.com/document/d/1w_rV3W5eg-EMlIZSEjUCvbKQNzN-MHuzLuhl8OhTP5w/view
 link https://sites.google.com/view/vogue-booth-rental-los-angeles/home
 link https://sites.google.com/view/brea-photo-booth-rental/home
 link https://sites.google.com/view/culvercityphotoboothrentals/home
 link https://sites.google.com/view/culvercityphotoboothrentals
	-Erin Edwards
----
document https://docs.google.com/document/d/1IMw3wmqP-6oEkKv12ApssVXIm3gSnFM2MTOKjoMZUag/edit?usp=sharing
 document pub https://docs.google.com/document/d/1IMw3wmqP-6oEkKv12ApssVXIm3gSnFM2MTOKjoMZUag/pub
 document view https://docs.google.com/document/d/1IMw3wmqP-6oEkKv12ApssVXIm3gSnFM2MTOKjoMZUag/view
 document https://docs.google.com/document/d/1U_VCZdmAIJS2Hx-nDcQGF_1NlumwduyW6SXj30Tubd0/edit?usp=sharing
 document pub https://docs.google.com/document/d/1U_VCZdmAIJS2Hx-nDcQGF_1NlumwduyW6SXj30Tubd0/pub
 document view https://docs.google.com/document/d/1U_VCZdmAIJS2Hx-nDcQGF_1NlumwduyW6SXj30Tubd0/view
 document https://docs.google.com/document/d/1Kla1TkLYvzP7G9RIJQRL8hm2sORpzWTDlnFTKL4BVik/edit?usp=sharing
 document pub https://docs.google.com/document/d/1Kla1TkLYvzP7G9RIJQRL8hm2sORpzWTDlnFTKL4BVik/pub
 document view https://docs.google.com/document/d/1Kla1TkLYvzP7G9RIJQRL8hm2sORpzWTDlnFTKL4BVik/view
 link https://sites.google.com/view/vogue-booth-rental-los-angeles/home
 link https://sites.google.com/view/brea-photo-booth-rental/home
 link https://sites.google.com/view/culvercityphotoboothrentals/home
 link https://sites.google.com/view/culvercityphotoboothrentals
 link https://sites.google.com/view/culvercityphotoboothrentals/culver-city-photo-booths
 document https://docs.google.com/document/d/1MBd11Y6mTL6_MtK9lqi2wtmxVwV7kMvJuyZvLa3-QT8/edit?usp=sharing
 document pub https://docs.google.com/document/d/1MBd11Y6mTL6_MtK9lqi2wtmxVwV7kMvJuyZvLa3-QT8/pub
 document view https://docs.google.com/document/d/1MBd11Y6mTL6_MtK9lqi2wtmxVwV7kMvJuyZvLa3-QT8/view
 document https://docs.google.com/document/d/1yM-0ICXnirsRmFHrpJgypy7xvHgB_CePnu1qcCR4XVw/edit?usp=sharing
 document pub https://docs.google.com/document/d/1yM-0ICXnirsRmFHrpJgypy7xvHgB_CePnu1qcCR4XVw/pub
 document view https://docs.google.com/document/d/1yM-0ICXnirsRmFHrpJgypy7xvHgB_CePnu1qcCR4XVw/view
 document https://docs.google.com/document/d/12Vd4kvkDuGIAH9-3Ve61LgYGUU8n2Zg1OrV-AlfkkfQ/edit?usp=sharing
	-Erin Edwards
----
document https://docs.google.com/document/d/1xta4Yron3I_jllEDNGKgKYQ26EL1B5W8FK-iNCiRzE8/edit?usp=sharing
 document pub https://docs.google.com/document/d/1xta4Yron3I_jllEDNGKgKYQ26EL1B5W8FK-iNCiRzE8/pub
 document view https://docs.google.com/document/d/1xta4Yron3I_jllEDNGKgKYQ26EL1B5W8FK-iNCiRzE8/view
 link https://sites.google.com/view/vogue-booth-rental-los-angeles/home
 link https://sites.google.com/view/brea-photo-booth-rental/home
 link https://sites.google.com/view/culvercityphotoboothrentals/home
 link https://sites.google.com/view/culvercityphotoboothrentals
 link https://sites.google.com/view/culvercityphotoboothrentals/culver-city-photo-booths
 document https://docs.google.com/document/d/1CGx_RcvReuQv2bwu6VLEC5lrlg3mmx84dUMmGCPfJ7U/edit?usp=sharing
 document pub https://docs.google.com/document/d/1CGx_RcvReuQv2bwu6VLEC5lrlg3mmx84dUMmGCPfJ7U/pub
 document view https://docs.google.com/document/d/1CGx_RcvReuQv2bwu6VLEC5lrlg3mmx84dUMmGCPfJ7U/view
 document https://docs.google.com/document/d/1hqX7lSzgEMkDjSe8aZjlRB-YA-n3ANYGUCgSf-Si8Cs/edit?usp=sharing
 document pub https://docs.google.com/document/d/1hqX7lSzgEMkDjSe8aZjlRB-YA-n3ANYGUCgSf-Si8Cs/pub
 document view https://docs.google.com/document/d/1hqX7lSzgEMkDjSe8aZjlRB-YA-n3ANYGUCgSf-Si8Cs/view
 document https://docs.google.com/document/d/1kMH6fxLAWxV4QNx5xo3DZHagPFhh9cr7m5Z8a5C5VU8/edit?usp=sharing
 document pub https://docs.google.com/document/d/1kMH6fxLAWxV4QNx5xo3DZHagPFhh9cr7m5Z8a5C5VU8/pub
 document view https://docs.google.com/document/d/1kMH6fxLAWxV4QNx5xo3DZHagPFhh9cr7m5Z8a5C5VU8/view
 link https://sites.google.com/view/vogue-booth-rental-los-angeles/home
 link https://sites.google.com/view/brea-photo-booth-rental/home
 link https://sites.google.com/view/culvercityphotoboothrentals/home
 link https://sites.google.com/view/culvercityphotoboothrentals
 link https://sites.google.com/view/culvercityphotoboothrentals/culver-city-photo-booths
	-Erin Edwards
----
link https://sites.google.com/view/culvercityphotoboothrentals/culver-city-photo-booths
 document https://docs.google.com/document/d/1rPf_9Lzbwe7_0grCPpX7h_Zv8nOjT7qjlzArdALgUMM/edit?usp=sharing
 document pub https://docs.google.com/document/d/1rPf_9Lzbwe7_0grCPpX7h_Zv8nOjT7qjlzArdALgUMM/pub
 document view https://docs.google.com/document/d/1rPf_9Lzbwe7_0grCPpX7h_Zv8nOjT7qjlzArdALgUMM/view
 document https://docs.google.com/document/d/1IMyj16fTib7PDRNRMT4FqUQOWAlHCzlTwmYZRA0_73A/edit?usp=sharing
 document pub https://docs.google.com/document/d/1IMyj16fTib7PDRNRMT4FqUQOWAlHCzlTwmYZRA0_73A/pub
 document view https://docs.google.com/document/d/1IMyj16fTib7PDRNRMT4FqUQOWAlHCzlTwmYZRA0_73A/view
 document https://docs.google.com/document/d/1ksdNulBp5q3wO581AstuaE1i9RAXCoeqQjrun27K7mY/edit?usp=sharing
 document pub https://docs.google.com/document/d/1ksdNulBp5q3wO581AstuaE1i9RAXCoeqQjrun27K7mY/pub
 document view https://docs.google.com/document/d/1ksdNulBp5q3wO581AstuaE1i9RAXCoeqQjrun27K7mY/view
 link https://sites.google.com/view/vogue-booth-rental-los-angeles/home
 link https://sites.google.com/view/brea-photo-booth-rental/home
 link https://sites.google.com/view/culvercityphotoboothrentals/home
 link https://sites.google.com/view/culvercityphotoboothrentals
 link https://sites.google.com/view/culvercityphotoboothrentals/culver-city-photo-booths
 document https://docs.google.com/document/d/1EXxLJaCUNIS3SoOu6xeHIxhNnq0-eP-MNtqq3ii3Ygc/edit?usp=sharing
 document pub https://docs.google.com/document/d/1EXxLJaCUNIS3SoOu6xeHIxhNnq0-eP-MNtqq3ii3Ygc/pub
 document view https://docs.google.com/document/d/1EXxLJaCUNIS3SoOu6xeHIxhNnq0-eP-MNtqq3ii3Ygc/view
 document https://docs.google.com/document/d/1XN9CEj_HBjmaHFJSXYUiN3LKk1QKCrSnxkMPF4DA0Bg/edit?usp=sharing
 document pub https://docs.google.com/document/d/1XN9CEj_HBjmaHFJSXYUiN3LKk1QKCrSnxkMPF4DA0Bg/pub
 document view https://docs.google.com/document/d/1XN9CEj_HBjmaHFJSXYUiN3LKk1QKCrSnxkMPF4DA0Bg/view
	-Erin Edwards
----
sheet https://docs.google.com/spreadsheets/d/1fdNqaXLrejqq-PLy5IWZnb3vtdJIpfgKAOoJZaTu8rU/edit#gid=0
 sheet https://docs.google.com/spreadsheets/d/1fdNqaXLrejqq-PLy5IWZnb3vtdJIpfgKAOoJZaTu8rU/edit#gid=365664775
 sheet https://docs.google.com/spreadsheets/d/1fdNqaXLrejqq-PLy5IWZnb3vtdJIpfgKAOoJZaTu8rU/edit#gid=1449586234
 sheet https://docs.google.com/spreadsheets/d/1fdNqaXLrejqq-PLy5IWZnb3vtdJIpfgKAOoJZaTu8rU/edit#gid=365172716
 sheet https://docs.google.com/spreadsheets/d/1fdNqaXLrejqq-PLy5IWZnb3vtdJIpfgKAOoJZaTu8rU/edit#gid=1846943574
 folder HTML https://drive.google.com/drive/folders/1YT7Rz5LYSkleikCurGVljPzIKipMFDDj?usp=sharing
 HTML https://drive.google.com/file/d/16pTsAbAnz99X6a6UXxeS2RnQ3BJmjphB/view?usp=sharing
 folder Microsoft Files https://drive.google.com/drive/folders/1-xzqyJEfsenlzt6Q-qbqBtIOOaI2US_3?usp=sharing
 document https://docs.google.com/document/d/1w2Zwwy_Lt24sb2CZONvmxORGguk8FT8qaf-N-DdohmY/edit?usp=sharing
 document pub https://docs.google.com/document/d/1w2Zwwy_Lt24sb2CZONvmxORGguk8FT8qaf-N-DdohmY/pub
 document view https://docs.google.com/document/d/1w2Zwwy_Lt24sb2CZONvmxORGguk8FT8qaf-N-DdohmY/view
 document https://docs.google.com/document/d/1jJnlL7sbAu5_E9Jf9bCu7OlaAbACyH0X9TsaQc1gPgA/edit?usp=sharing
 document pub https://docs.google.com/document/d/1jJnlL7sbAu5_E9Jf9bCu7OlaAbACyH0X9TsaQc1gPgA/pub
 document view https://docs.google.com/document/d/1jJnlL7sbAu5_E9Jf9bCu7OlaAbACyH0X9TsaQc1gPgA/view
 document https://docs.google.com/document/d/1vilLkUPS8f0XX-MIwk7zH1CihOkR4xry7JrX26SghVU/edit?usp=sharing
 document pub https://docs.google.com/document/d/1vilLkUPS8f0XX-MIwk7zH1CihOkR4xry7JrX26SghVU/pub
 document view https://docs.google.com/document/d/1vilLkUPS8f0XX-MIwk7zH1CihOkR4xry7JrX26SghVU/view
 link https://sites.google.com/view/vogue-booth-rental-los-angeles/home
 link https://sites.google.com/view/brea-photo-booth-rental/home
 link https://sites.google.com/view/culvercityphotoboothrentals/home
 link https://sites.google.com/view/culvercityphotoboothrentals
	-Erin Edwards
----
Calendar - All Day Event https://www.google.com/calendar/event?eid=M2FyZDF1djU0cDJzOGV0MGIyMmh0cGpmaGMgY2IzNzFhNzg4NGNiZWZiOGRiYjQ2YzlmYTEyOWY5NzgwODEzNWMwMTZmYzI1MDc5ODc3MWZiYTVlMTA3NjVmOUBncm91cC5jYWxlbmRhci5nb29nbGUuY29t
 Calendar - All Day Event https://www.google.com/calendar/event?eid=MHY4ZWl0NXN1cWttdmNqdmltZWt0czNoOW8gY2IzNzFhNzg4NGNiZWZiOGRiYjQ2YzlmYTEyOWY5NzgwODEzNWMwMTZmYzI1MDc5ODc3MWZiYTVlMTA3NjVmOUBncm91cC5jYWxlbmRhci5nb29nbGUuY29t
 Calendar - All Day Event https://www.google.com/calendar/event?eid=bG5jNTB0MDkwc3RvNGk5c2xuYzdqZnVpODQgY2IzNzFhNzg4NGNiZWZiOGRiYjQ2YzlmYTEyOWY5NzgwODEzNWMwMTZmYzI1MDc5ODc3MWZiYTVlMTA3NjVmOUBncm91cC5jYWxlbmRhci5nb29nbGUuY29t
 Calendar - All Day Event https://www.google.com/calendar/event?eid=dHRzMjdmYW5vZDV2YjdqaXJhN2xrcWoxYWcgY2IzNzFhNzg4NGNiZWZiOGRiYjQ2YzlmYTEyOWY5NzgwODEzNWMwMTZmYzI1MDc5ODc3MWZiYTVlMTA3NjVmOUBncm91cC5jYWxlbmRhci5nb29nbGUuY29t
 Calendar - All Day Event https://www.google.com/calendar/event?eid=cGNzMjNsZjlscWhpbDVxaG5tdWJyNnJ1b2sgY2IzNzFhNzg4NGNiZWZiOGRiYjQ2YzlmYTEyOWY5NzgwODEzNWMwMTZmYzI1MDc5ODc3MWZiYTVlMTA3NjVmOUBncm91cC5jYWxlbmRhci5nb29nbGUuY29t
 Calendar - All Day Event https://www.google.com/calendar/event?eid=aTVzY2RzYXNoMWhna3Fwb2gybWdibmYxMTQgY2IzNzFhNzg4NGNiZWZiOGRiYjQ2YzlmYTEyOWY5NzgwODEzNWMwMTZmYzI1MDc5ODc3MWZiYTVlMTA3NjVmOUBncm91cC5jYWxlbmRhci5nb29nbGUuY29t
 Calendar - All Day Event https://www.google.com/calendar/event?eid=YXY1NmM3MmJzNmNydHVuNXB2MGRkbDA1cjQgY2IzNzFhNzg4NGNiZWZiOGRiYjQ2YzlmYTEyOWY5NzgwODEzNWMwMTZmYzI1MDc5ODc3MWZiYTVlMTA3NjVmOUBncm91cC5jYWxlbmRhci5nb29nbGUuY29t
 Calendar - All Day Event https://www.google.com/calendar/event?eid=ODFwcDlybzh2bDloZnUwdXQ1NmFka3FuMmcgY2IzNzFhNzg4NGNiZWZiOGRiYjQ2YzlmYTEyOWY5NzgwODEzNWMwMTZmYzI1MDc5ODc3MWZiYTVlMTA3NjVmOUBncm91cC5jYWxlbmRhci5nb29nbGUuY29t
 video https://youtu.be/pwiqBbyeUjE
 video https://youtu.be/1-dEkZNtZHI
 video https://youtu.be/FPsGz17-j10
 video https://youtu.be/EmCLBIu0R2I
 video https://youtu.be/10hlB0RTfVM
	-Erin Edwards
----
document view https://docs.google.com/document/d/1ThJeHYvmex4jWE-_yqwyMm6CbKuhrskFjIljugpez5w/view
 presentation https://docs.google.com/presentation/d/1-75rZh8k62XAxrtQ5HZwgGz_qb0ijLN202d-qQeixvw/edit?usp=sharing
 presentation pub https://docs.google.com/presentation/d/1-75rZh8k62XAxrtQ5HZwgGz_qb0ijLN202d-qQeixvw/pub?start=true&amp;loop=true&amp;delayms=3000
 presentation view https://docs.google.com/presentation/d/1-75rZh8k62XAxrtQ5HZwgGz_qb0ijLN202d-qQeixvw/view
 presentation html https://docs.google.com/presentation/d/1-75rZh8k62XAxrtQ5HZwgGz_qb0ijLN202d-qQeixvw/htmlpresent
 calendar https://calendar.google.com?cid=cb371a7884cbefb8dbb46c9fa129f97808135c016fc250798771fba5e10765f9@group.calendar.google.com
 Calendar - All Day Event https://www.google.com/calendar/event?eid=Mmh2OXI0dGVwYnYwZ2NjcGljbzg1bHJwamcgY2IzNzFhNzg4NGNiZWZiOGRiYjQ2YzlmYTEyOWY5NzgwODEzNWMwMTZmYzI1MDc5ODc3MWZiYTVlMTA3NjVmOUBncm91cC5jYWxlbmRhci5nb29nbGUuY29t
 Calendar - All Day Event https://www.google.com/calendar/event?eid=YmUzNTducDJidDFnbXZ1dDZlYWc0YTQ2cW8gY2IzNzFhNzg4NGNiZWZiOGRiYjQ2YzlmYTEyOWY5NzgwODEzNWMwMTZmYzI1MDc5ODc3MWZiYTVlMTA3NjVmOUBncm91cC5jYWxlbmRhci5nb29nbGUuY29t
 Calendar - All Day Event https://www.google.com/calendar/event?eid=MDNzcWFuZjc3dnZpMGs3MGdubjRjcDc2czAgY2IzNzFhNzg4NGNiZWZiOGRiYjQ2YzlmYTEyOWY5NzgwODEzNWMwMTZmYzI1MDc5ODc3MWZiYTVlMTA3NjVmOUBncm91cC5jYWxlbmRhci5nb29nbGUuY29t
 Calendar - All Day Event https://www.google.com/calendar/event?eid=dGpqcjNocnBnNTc3Z2M3anBqNHQzaWY2bTQgY2IzNzFhNzg4NGNiZWZiOGRiYjQ2YzlmYTEyOWY5NzgwODEzNWMwMTZmYzI1MDc5ODc3MWZiYTVlMTA3NjVmOUBncm91cC5jYWxlbmRhci5nb29nbGUuY29t
 Calendar - All Day Event https://www.google.com/calendar/event?eid=ZG00OHJiMDcyNzVzMGYzN2hhMTZ0aDI2N2MgY2IzNzFhNzg4NGNiZWZiOGRiYjQ2YzlmYTEyOWY5NzgwODEzNWMwMTZmYzI1MDc5ODc3MWZiYTVlMTA3NjVmOUBncm91cC5jYWxlbmRhci5nb29nbGUuY29t
	-Erin Edwards
----
CellImage 
 target url https://sites.google.com/view/culvercityphotoboothservices/home
 folder top https://drive.google.com/drive/folders/12TmSUnOkkLDUhp1_2douh5l57wVOUZHo?usp=sharing
 rss feed  https://news.google.com/rss/search?q=photoboothrental
 folder articles https://drive.google.com/drive/folders/1BTg9q3XXSrDIQAgkOnQNxMDoEO4W4OWM?usp=sharing
 folder photos https://drive.google.com/drive/folders/19xO0MbnJu70uxbXgc8laZQmInaWHTcKI?usp=sharing
 folder pdfs https://drive.google.com/drive/folders/1BkI-sG8zebf3psprq2L96PDXdFIxehLp?usp=sharing
 folder slides https://drive.google.com/drive/folders/1ycFYmlyNgGwpsIxNRC3__FFyYfNqkH1x?usp=sharing
 photo https://drive.google.com/file/d/1kedYz3aSZdOeoS4y-dVRbz4kTSz_a6le/view?usp=sharing
 photo https://drive.google.com/file/d/1nQt3NH-d9Kjggmhjeh3JhWbY_vlkDrsS/view?usp=sharing
 spreadsheet https://docs.google.com/spreadsheets/d/1fdNqaXLrejqq-PLy5IWZnb3vtdJIpfgKAOoJZaTu8rU/edit?usp=sharing
 spreadsheet key https://docs.google.com/spreadsheet/pub?key=1fdNqaXLrejqq-PLy5IWZnb3vtdJIpfgKAOoJZaTu8rU
 spreadsheet pubhtml https://docs.google.com/spreadsheets/d/1fdNqaXLrejqq-PLy5IWZnb3vtdJIpfgKAOoJZaTu8rU/pubhtml
 spreadsheet pub https://docs.google.com/spreadsheets/d/1fdNqaXLrejqq-PLy5IWZnb3vtdJIpfgKAOoJZaTu8rU/pub
 spreadsheet view https://docs.google.com/spreadsheets/d/1fdNqaXLrejqq-PLy5IWZnb3vtdJIpfgKAOoJZaTu8rU/view
 form https://docs.google.com/forms/d/1llsSbW0G-84CE9C01i4nD8pN7kcqGzpvi_sauec7B0s/edit?usp=sharing
 drawing https://docs.google.com/drawings/d/15D99Cu8kz6JZpdGu1FI7K50zgP_Hv1HAxifzh2MajYk/edit?usp=sharing
 image https://drive.google.com/file/d/1Ub_baxN1yIKa7z6PHbWKiQ5Hv3QmkYdb/view?usp=drivesdk
 image link https://sites.google.com/view/photoboothrentallongbeach/home
 document https://docs.google.com/document/d/1ThJeHYvmex4jWE-_yqwyMm6CbKuhrskFjIljugpez5w/edit?usp=sharing
 document pub https://docs.google.com/document/d/1ThJeHYvmex4jWE-_yqwyMm6CbKuhrskFjIljugpez5w/pub
	-Erin Edwards</t>
      </text>
    </comment>
  </commentList>
</comments>
</file>

<file path=xl/sharedStrings.xml><?xml version="1.0" encoding="utf-8"?>
<sst xmlns="http://schemas.openxmlformats.org/spreadsheetml/2006/main" count="1270" uniqueCount="621">
  <si>
    <t>target url</t>
  </si>
  <si>
    <t>VOGUE  booth rental Culver City</t>
  </si>
  <si>
    <t>https://sites.google.com/view/culvercityphotoboothservices/home</t>
  </si>
  <si>
    <t>folder top</t>
  </si>
  <si>
    <t>https://drive.google.com/drive/folders/12TmSUnOkkLDUhp1_2douh5l57wVOUZHo?usp=sharing</t>
  </si>
  <si>
    <t>rss feed</t>
  </si>
  <si>
    <t xml:space="preserve"> https://news.google.com/rss/search?q=photoboothrental</t>
  </si>
  <si>
    <t>folder articles</t>
  </si>
  <si>
    <t>VOGUE  booth rental Culver City Articles</t>
  </si>
  <si>
    <t>https://drive.google.com/drive/folders/1BTg9q3XXSrDIQAgkOnQNxMDoEO4W4OWM?usp=sharing</t>
  </si>
  <si>
    <t>folder photos</t>
  </si>
  <si>
    <t>VOGUE  booth rental Culver City Photos</t>
  </si>
  <si>
    <t>https://drive.google.com/drive/folders/19xO0MbnJu70uxbXgc8laZQmInaWHTcKI?usp=sharing</t>
  </si>
  <si>
    <t>folder pdfs</t>
  </si>
  <si>
    <t>VOGUE  booth rental Culver City PDFs</t>
  </si>
  <si>
    <t>https://drive.google.com/drive/folders/1BkI-sG8zebf3psprq2L96PDXdFIxehLp?usp=sharing</t>
  </si>
  <si>
    <t>folder slides</t>
  </si>
  <si>
    <t>VOGUE  booth rental Culver City Slides</t>
  </si>
  <si>
    <t>https://drive.google.com/drive/folders/1ycFYmlyNgGwpsIxNRC3__FFyYfNqkH1x?usp=sharing</t>
  </si>
  <si>
    <t>photo</t>
  </si>
  <si>
    <t>https://drive.google.com/file/d/1kedYz3aSZdOeoS4y-dVRbz4kTSz_a6le/view?usp=sharing</t>
  </si>
  <si>
    <t>https://drive.google.com/file/d/1nQt3NH-d9Kjggmhjeh3JhWbY_vlkDrsS/view?usp=sharing</t>
  </si>
  <si>
    <t>spreadsheet</t>
  </si>
  <si>
    <t>https://docs.google.com/spreadsheets/d/1fdNqaXLrejqq-PLy5IWZnb3vtdJIpfgKAOoJZaTu8rU/edit?usp=sharing</t>
  </si>
  <si>
    <t>spreadsheet key</t>
  </si>
  <si>
    <t>VOGUE  booth rental Culver City key</t>
  </si>
  <si>
    <t>https://docs.google.com/spreadsheet/pub?key=1fdNqaXLrejqq-PLy5IWZnb3vtdJIpfgKAOoJZaTu8rU</t>
  </si>
  <si>
    <t>spreadsheet pubhtml</t>
  </si>
  <si>
    <t>VOGUE  booth rental Culver City pubhtml</t>
  </si>
  <si>
    <t>https://docs.google.com/spreadsheets/d/1fdNqaXLrejqq-PLy5IWZnb3vtdJIpfgKAOoJZaTu8rU/pubhtml</t>
  </si>
  <si>
    <t>spreadsheet pub</t>
  </si>
  <si>
    <t>VOGUE  booth rental Culver City pub</t>
  </si>
  <si>
    <t>https://docs.google.com/spreadsheets/d/1fdNqaXLrejqq-PLy5IWZnb3vtdJIpfgKAOoJZaTu8rU/pub</t>
  </si>
  <si>
    <t>spreadsheet view</t>
  </si>
  <si>
    <t>VOGUE  booth rental Culver City view</t>
  </si>
  <si>
    <t>https://docs.google.com/spreadsheets/d/1fdNqaXLrejqq-PLy5IWZnb3vtdJIpfgKAOoJZaTu8rU/view</t>
  </si>
  <si>
    <t>form</t>
  </si>
  <si>
    <t>https://docs.google.com/forms/d/1llsSbW0G-84CE9C01i4nD8pN7kcqGzpvi_sauec7B0s/edit?usp=sharing</t>
  </si>
  <si>
    <t>drawing</t>
  </si>
  <si>
    <t>https://docs.google.com/drawings/d/15D99Cu8kz6JZpdGu1FI7K50zgP_Hv1HAxifzh2MajYk/edit?usp=sharing</t>
  </si>
  <si>
    <t>image</t>
  </si>
  <si>
    <t>CTA or Logo</t>
  </si>
  <si>
    <t>https://drive.google.com/file/d/1Ub_baxN1yIKa7z6PHbWKiQ5Hv3QmkYdb/view?usp=drivesdk</t>
  </si>
  <si>
    <t>image link</t>
  </si>
  <si>
    <t>CTA or Logo - image link</t>
  </si>
  <si>
    <t>https://sites.google.com/view/photoboothrentallongbeach/home</t>
  </si>
  <si>
    <t>document</t>
  </si>
  <si>
    <t>https://docs.google.com/document/d/1ThJeHYvmex4jWE-_yqwyMm6CbKuhrskFjIljugpez5w/edit?usp=sharing</t>
  </si>
  <si>
    <t>document pub</t>
  </si>
  <si>
    <t>https://docs.google.com/document/d/1ThJeHYvmex4jWE-_yqwyMm6CbKuhrskFjIljugpez5w/pub</t>
  </si>
  <si>
    <t>document view</t>
  </si>
  <si>
    <t>https://docs.google.com/document/d/1ThJeHYvmex4jWE-_yqwyMm6CbKuhrskFjIljugpez5w/view</t>
  </si>
  <si>
    <t>presentation</t>
  </si>
  <si>
    <t>https://docs.google.com/presentation/d/1-75rZh8k62XAxrtQ5HZwgGz_qb0ijLN202d-qQeixvw/edit?usp=sharing</t>
  </si>
  <si>
    <t>presentation pub</t>
  </si>
  <si>
    <t>https://docs.google.com/presentation/d/1-75rZh8k62XAxrtQ5HZwgGz_qb0ijLN202d-qQeixvw/pub?start=true&amp;loop=true&amp;delayms=3000</t>
  </si>
  <si>
    <t>presentation view</t>
  </si>
  <si>
    <t>https://docs.google.com/presentation/d/1-75rZh8k62XAxrtQ5HZwgGz_qb0ijLN202d-qQeixvw/view</t>
  </si>
  <si>
    <t>presentation html</t>
  </si>
  <si>
    <t>VOGUE  booth rental Culver City html</t>
  </si>
  <si>
    <t>https://docs.google.com/presentation/d/1-75rZh8k62XAxrtQ5HZwgGz_qb0ijLN202d-qQeixvw/htmlpresent</t>
  </si>
  <si>
    <t>calendar</t>
  </si>
  <si>
    <t>Calendar - VOGUE  booth rental Culver City</t>
  </si>
  <si>
    <t>https://calendar.google.com?cid=cb371a7884cbefb8dbb46c9fa129f97808135c016fc250798771fba5e10765f9@group.calendar.google.com</t>
  </si>
  <si>
    <t>Calendar - All Day Event</t>
  </si>
  <si>
    <t>Calendar - VOGUE  booth rental Culver City - Event</t>
  </si>
  <si>
    <t>https://www.google.com/calendar/event?eid=Mmh2OXI0dGVwYnYwZ2NjcGljbzg1bHJwamcgY2IzNzFhNzg4NGNiZWZiOGRiYjQ2YzlmYTEyOWY5NzgwODEzNWMwMTZmYzI1MDc5ODc3MWZiYTVlMTA3NjVmOUBncm91cC5jYWxlbmRhci5nb29nbGUuY29t</t>
  </si>
  <si>
    <t>https://www.google.com/calendar/event?eid=YmUzNTducDJidDFnbXZ1dDZlYWc0YTQ2cW8gY2IzNzFhNzg4NGNiZWZiOGRiYjQ2YzlmYTEyOWY5NzgwODEzNWMwMTZmYzI1MDc5ODc3MWZiYTVlMTA3NjVmOUBncm91cC5jYWxlbmRhci5nb29nbGUuY29t</t>
  </si>
  <si>
    <t>https://www.google.com/calendar/event?eid=MDNzcWFuZjc3dnZpMGs3MGdubjRjcDc2czAgY2IzNzFhNzg4NGNiZWZiOGRiYjQ2YzlmYTEyOWY5NzgwODEzNWMwMTZmYzI1MDc5ODc3MWZiYTVlMTA3NjVmOUBncm91cC5jYWxlbmRhci5nb29nbGUuY29t</t>
  </si>
  <si>
    <t>https://www.google.com/calendar/event?eid=dGpqcjNocnBnNTc3Z2M3anBqNHQzaWY2bTQgY2IzNzFhNzg4NGNiZWZiOGRiYjQ2YzlmYTEyOWY5NzgwODEzNWMwMTZmYzI1MDc5ODc3MWZiYTVlMTA3NjVmOUBncm91cC5jYWxlbmRhci5nb29nbGUuY29t</t>
  </si>
  <si>
    <t>https://www.google.com/calendar/event?eid=ZG00OHJiMDcyNzVzMGYzN2hhMTZ0aDI2N2MgY2IzNzFhNzg4NGNiZWZiOGRiYjQ2YzlmYTEyOWY5NzgwODEzNWMwMTZmYzI1MDc5ODc3MWZiYTVlMTA3NjVmOUBncm91cC5jYWxlbmRhci5nb29nbGUuY29t</t>
  </si>
  <si>
    <t>https://www.google.com/calendar/event?eid=M2FyZDF1djU0cDJzOGV0MGIyMmh0cGpmaGMgY2IzNzFhNzg4NGNiZWZiOGRiYjQ2YzlmYTEyOWY5NzgwODEzNWMwMTZmYzI1MDc5ODc3MWZiYTVlMTA3NjVmOUBncm91cC5jYWxlbmRhci5nb29nbGUuY29t</t>
  </si>
  <si>
    <t>https://www.google.com/calendar/event?eid=MHY4ZWl0NXN1cWttdmNqdmltZWt0czNoOW8gY2IzNzFhNzg4NGNiZWZiOGRiYjQ2YzlmYTEyOWY5NzgwODEzNWMwMTZmYzI1MDc5ODc3MWZiYTVlMTA3NjVmOUBncm91cC5jYWxlbmRhci5nb29nbGUuY29t</t>
  </si>
  <si>
    <t>https://www.google.com/calendar/event?eid=bG5jNTB0MDkwc3RvNGk5c2xuYzdqZnVpODQgY2IzNzFhNzg4NGNiZWZiOGRiYjQ2YzlmYTEyOWY5NzgwODEzNWMwMTZmYzI1MDc5ODc3MWZiYTVlMTA3NjVmOUBncm91cC5jYWxlbmRhci5nb29nbGUuY29t</t>
  </si>
  <si>
    <t>https://www.google.com/calendar/event?eid=dHRzMjdmYW5vZDV2YjdqaXJhN2xrcWoxYWcgY2IzNzFhNzg4NGNiZWZiOGRiYjQ2YzlmYTEyOWY5NzgwODEzNWMwMTZmYzI1MDc5ODc3MWZiYTVlMTA3NjVmOUBncm91cC5jYWxlbmRhci5nb29nbGUuY29t</t>
  </si>
  <si>
    <t>https://www.google.com/calendar/event?eid=cGNzMjNsZjlscWhpbDVxaG5tdWJyNnJ1b2sgY2IzNzFhNzg4NGNiZWZiOGRiYjQ2YzlmYTEyOWY5NzgwODEzNWMwMTZmYzI1MDc5ODc3MWZiYTVlMTA3NjVmOUBncm91cC5jYWxlbmRhci5nb29nbGUuY29t</t>
  </si>
  <si>
    <t>https://www.google.com/calendar/event?eid=aTVzY2RzYXNoMWhna3Fwb2gybWdibmYxMTQgY2IzNzFhNzg4NGNiZWZiOGRiYjQ2YzlmYTEyOWY5NzgwODEzNWMwMTZmYzI1MDc5ODc3MWZiYTVlMTA3NjVmOUBncm91cC5jYWxlbmRhci5nb29nbGUuY29t</t>
  </si>
  <si>
    <t>https://www.google.com/calendar/event?eid=YXY1NmM3MmJzNmNydHVuNXB2MGRkbDA1cjQgY2IzNzFhNzg4NGNiZWZiOGRiYjQ2YzlmYTEyOWY5NzgwODEzNWMwMTZmYzI1MDc5ODc3MWZiYTVlMTA3NjVmOUBncm91cC5jYWxlbmRhci5nb29nbGUuY29t</t>
  </si>
  <si>
    <t>https://www.google.com/calendar/event?eid=ODFwcDlybzh2bDloZnUwdXQ1NmFka3FuMmcgY2IzNzFhNzg4NGNiZWZiOGRiYjQ2YzlmYTEyOWY5NzgwODEzNWMwMTZmYzI1MDc5ODc3MWZiYTVlMTA3NjVmOUBncm91cC5jYWxlbmRhci5nb29nbGUuY29t</t>
  </si>
  <si>
    <t>video</t>
  </si>
  <si>
    <t>https://youtu.be/pwiqBbyeUjE</t>
  </si>
  <si>
    <t>https://youtu.be/1-dEkZNtZHI</t>
  </si>
  <si>
    <t>https://youtu.be/FPsGz17-j10</t>
  </si>
  <si>
    <t>https://youtu.be/EmCLBIu0R2I</t>
  </si>
  <si>
    <t>https://youtu.be/10hlB0RTfVM</t>
  </si>
  <si>
    <t>sheet</t>
  </si>
  <si>
    <t>Sheet1</t>
  </si>
  <si>
    <t>https://docs.google.com/spreadsheets/d/1fdNqaXLrejqq-PLy5IWZnb3vtdJIpfgKAOoJZaTu8rU/edit#gid=0</t>
  </si>
  <si>
    <t>Keywords</t>
  </si>
  <si>
    <t>https://docs.google.com/spreadsheets/d/1fdNqaXLrejqq-PLy5IWZnb3vtdJIpfgKAOoJZaTu8rU/edit#gid=365664775</t>
  </si>
  <si>
    <t>Content</t>
  </si>
  <si>
    <t>https://docs.google.com/spreadsheets/d/1fdNqaXLrejqq-PLy5IWZnb3vtdJIpfgKAOoJZaTu8rU/edit#gid=1449586234</t>
  </si>
  <si>
    <t>Calendar Events</t>
  </si>
  <si>
    <t>https://docs.google.com/spreadsheets/d/1fdNqaXLrejqq-PLy5IWZnb3vtdJIpfgKAOoJZaTu8rU/edit#gid=365172716</t>
  </si>
  <si>
    <t>RSS Feeds</t>
  </si>
  <si>
    <t>https://docs.google.com/spreadsheets/d/1fdNqaXLrejqq-PLy5IWZnb3vtdJIpfgKAOoJZaTu8rU/edit#gid=1846943574</t>
  </si>
  <si>
    <t>folder HTML</t>
  </si>
  <si>
    <t>VOGUE  booth rental Culver City HTML</t>
  </si>
  <si>
    <t>https://drive.google.com/drive/folders/1YT7Rz5LYSkleikCurGVljPzIKipMFDDj?usp=sharing</t>
  </si>
  <si>
    <t>HTML</t>
  </si>
  <si>
    <t>VOGUE  booth rental Culver City.html</t>
  </si>
  <si>
    <t>https://drive.google.com/file/d/16pTsAbAnz99X6a6UXxeS2RnQ3BJmjphB/view?usp=sharing</t>
  </si>
  <si>
    <t>folder Microsoft Files</t>
  </si>
  <si>
    <t>VOGUE  booth rental Culver City MSFT</t>
  </si>
  <si>
    <t>https://drive.google.com/drive/folders/1-xzqyJEfsenlzt6Q-qbqBtIOOaI2US_3?usp=sharing</t>
  </si>
  <si>
    <t>photo booth rental Culver City</t>
  </si>
  <si>
    <t>https://docs.google.com/document/d/1w2Zwwy_Lt24sb2CZONvmxORGguk8FT8qaf-N-DdohmY/edit?usp=sharing</t>
  </si>
  <si>
    <t>photo booth rental Culver City pub</t>
  </si>
  <si>
    <t>https://docs.google.com/document/d/1w2Zwwy_Lt24sb2CZONvmxORGguk8FT8qaf-N-DdohmY/pub</t>
  </si>
  <si>
    <t>photo booth rental Culver City view</t>
  </si>
  <si>
    <t>https://docs.google.com/document/d/1w2Zwwy_Lt24sb2CZONvmxORGguk8FT8qaf-N-DdohmY/view</t>
  </si>
  <si>
    <t>photo booths rental Culver City</t>
  </si>
  <si>
    <t>https://docs.google.com/document/d/1jJnlL7sbAu5_E9Jf9bCu7OlaAbACyH0X9TsaQc1gPgA/edit?usp=sharing</t>
  </si>
  <si>
    <t>photo booths rental Culver City pub</t>
  </si>
  <si>
    <t>https://docs.google.com/document/d/1jJnlL7sbAu5_E9Jf9bCu7OlaAbACyH0X9TsaQc1gPgA/pub</t>
  </si>
  <si>
    <t>photo booths rental Culver City view</t>
  </si>
  <si>
    <t>https://docs.google.com/document/d/1jJnlL7sbAu5_E9Jf9bCu7OlaAbACyH0X9TsaQc1gPgA/view</t>
  </si>
  <si>
    <t>photo booth rental in Culver City</t>
  </si>
  <si>
    <t>https://docs.google.com/document/d/1vilLkUPS8f0XX-MIwk7zH1CihOkR4xry7JrX26SghVU/edit?usp=sharing</t>
  </si>
  <si>
    <t>photo booth rental in Culver City pub</t>
  </si>
  <si>
    <t>https://docs.google.com/document/d/1vilLkUPS8f0XX-MIwk7zH1CihOkR4xry7JrX26SghVU/pub</t>
  </si>
  <si>
    <t>photo booth rental in Culver City view</t>
  </si>
  <si>
    <t>https://docs.google.com/document/d/1vilLkUPS8f0XX-MIwk7zH1CihOkR4xry7JrX26SghVU/view</t>
  </si>
  <si>
    <t>link</t>
  </si>
  <si>
    <t>https://sites.google.com/view/vogue-booth-rental-los-angeles/home</t>
  </si>
  <si>
    <t>https://sites.google.com/view/brea-photo-booth-rental/home</t>
  </si>
  <si>
    <t>https://sites.google.com/view/culvercityphotoboothrentals/home</t>
  </si>
  <si>
    <t>https://sites.google.com/view/culvercityphotoboothrentals</t>
  </si>
  <si>
    <t>https://sites.google.com/view/culvercityphotoboothrentals/culver-city-photo-booths</t>
  </si>
  <si>
    <t>photo booth for rental in Culver City</t>
  </si>
  <si>
    <t>https://docs.google.com/document/d/1rPf_9Lzbwe7_0grCPpX7h_Zv8nOjT7qjlzArdALgUMM/edit?usp=sharing</t>
  </si>
  <si>
    <t>photo booth for rental in Culver City pub</t>
  </si>
  <si>
    <t>https://docs.google.com/document/d/1rPf_9Lzbwe7_0grCPpX7h_Zv8nOjT7qjlzArdALgUMM/pub</t>
  </si>
  <si>
    <t>photo booth for rental in Culver City view</t>
  </si>
  <si>
    <t>https://docs.google.com/document/d/1rPf_9Lzbwe7_0grCPpX7h_Zv8nOjT7qjlzArdALgUMM/view</t>
  </si>
  <si>
    <t>photobooth for rent Culver City</t>
  </si>
  <si>
    <t>https://docs.google.com/document/d/1IMyj16fTib7PDRNRMT4FqUQOWAlHCzlTwmYZRA0_73A/edit?usp=sharing</t>
  </si>
  <si>
    <t>photobooth for rent Culver City pub</t>
  </si>
  <si>
    <t>https://docs.google.com/document/d/1IMyj16fTib7PDRNRMT4FqUQOWAlHCzlTwmYZRA0_73A/pub</t>
  </si>
  <si>
    <t>photobooth for rent Culver City view</t>
  </si>
  <si>
    <t>https://docs.google.com/document/d/1IMyj16fTib7PDRNRMT4FqUQOWAlHCzlTwmYZRA0_73A/view</t>
  </si>
  <si>
    <t>rental photobooth Culver City</t>
  </si>
  <si>
    <t>https://docs.google.com/document/d/1ksdNulBp5q3wO581AstuaE1i9RAXCoeqQjrun27K7mY/edit?usp=sharing</t>
  </si>
  <si>
    <t>rental photobooth Culver City pub</t>
  </si>
  <si>
    <t>https://docs.google.com/document/d/1ksdNulBp5q3wO581AstuaE1i9RAXCoeqQjrun27K7mY/pub</t>
  </si>
  <si>
    <t>rental photobooth Culver City view</t>
  </si>
  <si>
    <t>https://docs.google.com/document/d/1ksdNulBp5q3wO581AstuaE1i9RAXCoeqQjrun27K7mY/view</t>
  </si>
  <si>
    <t>rent photo booth Culver City</t>
  </si>
  <si>
    <t>https://docs.google.com/document/d/1EXxLJaCUNIS3SoOu6xeHIxhNnq0-eP-MNtqq3ii3Ygc/edit?usp=sharing</t>
  </si>
  <si>
    <t>rent photo booth Culver City pub</t>
  </si>
  <si>
    <t>https://docs.google.com/document/d/1EXxLJaCUNIS3SoOu6xeHIxhNnq0-eP-MNtqq3ii3Ygc/pub</t>
  </si>
  <si>
    <t>rent photo booth Culver City view</t>
  </si>
  <si>
    <t>https://docs.google.com/document/d/1EXxLJaCUNIS3SoOu6xeHIxhNnq0-eP-MNtqq3ii3Ygc/view</t>
  </si>
  <si>
    <t>rental photo booths Culver City</t>
  </si>
  <si>
    <t>https://docs.google.com/document/d/1XN9CEj_HBjmaHFJSXYUiN3LKk1QKCrSnxkMPF4DA0Bg/edit?usp=sharing</t>
  </si>
  <si>
    <t>rental photo booths Culver City pub</t>
  </si>
  <si>
    <t>https://docs.google.com/document/d/1XN9CEj_HBjmaHFJSXYUiN3LKk1QKCrSnxkMPF4DA0Bg/pub</t>
  </si>
  <si>
    <t>rental photo booths Culver City view</t>
  </si>
  <si>
    <t>https://docs.google.com/document/d/1XN9CEj_HBjmaHFJSXYUiN3LKk1QKCrSnxkMPF4DA0Bg/view</t>
  </si>
  <si>
    <t>photobooth printing Culver City</t>
  </si>
  <si>
    <t>https://docs.google.com/document/d/1xta4Yron3I_jllEDNGKgKYQ26EL1B5W8FK-iNCiRzE8/edit?usp=sharing</t>
  </si>
  <si>
    <t>photobooth printing Culver City pub</t>
  </si>
  <si>
    <t>https://docs.google.com/document/d/1xta4Yron3I_jllEDNGKgKYQ26EL1B5W8FK-iNCiRzE8/pub</t>
  </si>
  <si>
    <t>photobooth printing Culver City view</t>
  </si>
  <si>
    <t>https://docs.google.com/document/d/1xta4Yron3I_jllEDNGKgKYQ26EL1B5W8FK-iNCiRzE8/view</t>
  </si>
  <si>
    <t>https://docs.google.com/document/d/1CGx_RcvReuQv2bwu6VLEC5lrlg3mmx84dUMmGCPfJ7U/edit?usp=sharing</t>
  </si>
  <si>
    <t>https://docs.google.com/document/d/1CGx_RcvReuQv2bwu6VLEC5lrlg3mmx84dUMmGCPfJ7U/pub</t>
  </si>
  <si>
    <t>https://docs.google.com/document/d/1CGx_RcvReuQv2bwu6VLEC5lrlg3mmx84dUMmGCPfJ7U/view</t>
  </si>
  <si>
    <t>Culver City photo booth</t>
  </si>
  <si>
    <t>https://docs.google.com/document/d/1hqX7lSzgEMkDjSe8aZjlRB-YA-n3ANYGUCgSf-Si8Cs/edit?usp=sharing</t>
  </si>
  <si>
    <t>Culver City photo booth pub</t>
  </si>
  <si>
    <t>https://docs.google.com/document/d/1hqX7lSzgEMkDjSe8aZjlRB-YA-n3ANYGUCgSf-Si8Cs/pub</t>
  </si>
  <si>
    <t>Culver City photo booth view</t>
  </si>
  <si>
    <t>https://docs.google.com/document/d/1hqX7lSzgEMkDjSe8aZjlRB-YA-n3ANYGUCgSf-Si8Cs/view</t>
  </si>
  <si>
    <t>photobooth rental Culver City</t>
  </si>
  <si>
    <t>https://docs.google.com/document/d/1kMH6fxLAWxV4QNx5xo3DZHagPFhh9cr7m5Z8a5C5VU8/edit?usp=sharing</t>
  </si>
  <si>
    <t>photobooth rental Culver City pub</t>
  </si>
  <si>
    <t>https://docs.google.com/document/d/1kMH6fxLAWxV4QNx5xo3DZHagPFhh9cr7m5Z8a5C5VU8/pub</t>
  </si>
  <si>
    <t>photobooth rental Culver City view</t>
  </si>
  <si>
    <t>https://docs.google.com/document/d/1kMH6fxLAWxV4QNx5xo3DZHagPFhh9cr7m5Z8a5C5VU8/view</t>
  </si>
  <si>
    <t>photo booth with backdrop Culver City</t>
  </si>
  <si>
    <t>https://docs.google.com/document/d/1IMw3wmqP-6oEkKv12ApssVXIm3gSnFM2MTOKjoMZUag/edit?usp=sharing</t>
  </si>
  <si>
    <t>photo booth with backdrop Culver City pub</t>
  </si>
  <si>
    <t>https://docs.google.com/document/d/1IMw3wmqP-6oEkKv12ApssVXIm3gSnFM2MTOKjoMZUag/pub</t>
  </si>
  <si>
    <t>photo booth with backdrop Culver City view</t>
  </si>
  <si>
    <t>https://docs.google.com/document/d/1IMw3wmqP-6oEkKv12ApssVXIm3gSnFM2MTOKjoMZUag/view</t>
  </si>
  <si>
    <t>renting a photo booth near Culver City</t>
  </si>
  <si>
    <t>https://docs.google.com/document/d/1U_VCZdmAIJS2Hx-nDcQGF_1NlumwduyW6SXj30Tubd0/edit?usp=sharing</t>
  </si>
  <si>
    <t>renting a photo booth near Culver City pub</t>
  </si>
  <si>
    <t>https://docs.google.com/document/d/1U_VCZdmAIJS2Hx-nDcQGF_1NlumwduyW6SXj30Tubd0/pub</t>
  </si>
  <si>
    <t>renting a photo booth near Culver City view</t>
  </si>
  <si>
    <t>https://docs.google.com/document/d/1U_VCZdmAIJS2Hx-nDcQGF_1NlumwduyW6SXj30Tubd0/view</t>
  </si>
  <si>
    <t>https://docs.google.com/document/d/1Kla1TkLYvzP7G9RIJQRL8hm2sORpzWTDlnFTKL4BVik/edit?usp=sharing</t>
  </si>
  <si>
    <t>https://docs.google.com/document/d/1Kla1TkLYvzP7G9RIJQRL8hm2sORpzWTDlnFTKL4BVik/pub</t>
  </si>
  <si>
    <t>https://docs.google.com/document/d/1Kla1TkLYvzP7G9RIJQRL8hm2sORpzWTDlnFTKL4BVik/view</t>
  </si>
  <si>
    <t>rental a photo booth Culver City</t>
  </si>
  <si>
    <t>https://docs.google.com/document/d/1MBd11Y6mTL6_MtK9lqi2wtmxVwV7kMvJuyZvLa3-QT8/edit?usp=sharing</t>
  </si>
  <si>
    <t>rental a photo booth Culver City pub</t>
  </si>
  <si>
    <t>https://docs.google.com/document/d/1MBd11Y6mTL6_MtK9lqi2wtmxVwV7kMvJuyZvLa3-QT8/pub</t>
  </si>
  <si>
    <t>rental a photo booth Culver City view</t>
  </si>
  <si>
    <t>https://docs.google.com/document/d/1MBd11Y6mTL6_MtK9lqi2wtmxVwV7kMvJuyZvLa3-QT8/view</t>
  </si>
  <si>
    <t>https://docs.google.com/document/d/1yM-0ICXnirsRmFHrpJgypy7xvHgB_CePnu1qcCR4XVw/edit?usp=sharing</t>
  </si>
  <si>
    <t>https://docs.google.com/document/d/1yM-0ICXnirsRmFHrpJgypy7xvHgB_CePnu1qcCR4XVw/pub</t>
  </si>
  <si>
    <t>https://docs.google.com/document/d/1yM-0ICXnirsRmFHrpJgypy7xvHgB_CePnu1qcCR4XVw/view</t>
  </si>
  <si>
    <t>photo booth for rent Culver City</t>
  </si>
  <si>
    <t>https://docs.google.com/document/d/12Vd4kvkDuGIAH9-3Ve61LgYGUU8n2Zg1OrV-AlfkkfQ/edit?usp=sharing</t>
  </si>
  <si>
    <t>photo booth for rent Culver City pub</t>
  </si>
  <si>
    <t>https://docs.google.com/document/d/12Vd4kvkDuGIAH9-3Ve61LgYGUU8n2Zg1OrV-AlfkkfQ/pub</t>
  </si>
  <si>
    <t>photo booth for rent Culver City view</t>
  </si>
  <si>
    <t>https://docs.google.com/document/d/12Vd4kvkDuGIAH9-3Ve61LgYGUU8n2Zg1OrV-AlfkkfQ/view</t>
  </si>
  <si>
    <t>renting a photo booth Culver City</t>
  </si>
  <si>
    <t>https://docs.google.com/document/d/1OurIIGxKSc-au0uo3Y6FF_-8AgCUh3H_67BuktrIpC8/edit?usp=sharing</t>
  </si>
  <si>
    <t>renting a photo booth Culver City pub</t>
  </si>
  <si>
    <t>https://docs.google.com/document/d/1OurIIGxKSc-au0uo3Y6FF_-8AgCUh3H_67BuktrIpC8/pub</t>
  </si>
  <si>
    <t>renting a photo booth Culver City view</t>
  </si>
  <si>
    <t>https://docs.google.com/document/d/1OurIIGxKSc-au0uo3Y6FF_-8AgCUh3H_67BuktrIpC8/view</t>
  </si>
  <si>
    <t>https://docs.google.com/document/d/1w_rV3W5eg-EMlIZSEjUCvbKQNzN-MHuzLuhl8OhTP5w/edit?usp=sharing</t>
  </si>
  <si>
    <t>https://docs.google.com/document/d/1w_rV3W5eg-EMlIZSEjUCvbKQNzN-MHuzLuhl8OhTP5w/pub</t>
  </si>
  <si>
    <t>https://docs.google.com/document/d/1w_rV3W5eg-EMlIZSEjUCvbKQNzN-MHuzLuhl8OhTP5w/view</t>
  </si>
  <si>
    <t>comment</t>
  </si>
  <si>
    <t>https://docs.google.com/spreadsheets/d/1fdNqaXLrejqq-PLy5IWZnb3vtdJIpfgKAOoJZaTu8rU/edit?disco=AAABSaTO6TQ</t>
  </si>
  <si>
    <t>https://docs.google.com/drawings/d/15D99Cu8kz6JZpdGu1FI7K50zgP_Hv1HAxifzh2MajYk/edit?disco=AAABL1Uojf8</t>
  </si>
  <si>
    <t>https://docs.google.com/document/d/1w_rV3W5eg-EMlIZSEjUCvbKQNzN-MHuzLuhl8OhTP5w/edit?disco=AAABSdyDKQA</t>
  </si>
  <si>
    <t>https://docs.google.com/document/d/1OurIIGxKSc-au0uo3Y6FF_-8AgCUh3H_67BuktrIpC8/edit?disco=AAABSuKbS_g</t>
  </si>
  <si>
    <t>https://docs.google.com/document/d/12Vd4kvkDuGIAH9-3Ve61LgYGUU8n2Zg1OrV-AlfkkfQ/edit?disco=AAABScZQEf0</t>
  </si>
  <si>
    <t>https://docs.google.com/document/d/1yM-0ICXnirsRmFHrpJgypy7xvHgB_CePnu1qcCR4XVw/edit?disco=AAABScU3hTI</t>
  </si>
  <si>
    <t>https://docs.google.com/document/d/1MBd11Y6mTL6_MtK9lqi2wtmxVwV7kMvJuyZvLa3-QT8/edit?disco=AAABScaCIJE</t>
  </si>
  <si>
    <t>https://docs.google.com/document/d/1Kla1TkLYvzP7G9RIJQRL8hm2sORpzWTDlnFTKL4BVik/edit?disco=AAABSbG29IU</t>
  </si>
  <si>
    <t>https://docs.google.com/document/d/1U_VCZdmAIJS2Hx-nDcQGF_1NlumwduyW6SXj30Tubd0/edit?disco=AAABSb8i-dg</t>
  </si>
  <si>
    <t>https://docs.google.com/document/d/1IMw3wmqP-6oEkKv12ApssVXIm3gSnFM2MTOKjoMZUag/edit?disco=AAABSbemYe0</t>
  </si>
  <si>
    <t>https://docs.google.com/document/d/1kMH6fxLAWxV4QNx5xo3DZHagPFhh9cr7m5Z8a5C5VU8/edit?disco=AAABL1US9wI</t>
  </si>
  <si>
    <t>https://docs.google.com/document/d/1hqX7lSzgEMkDjSe8aZjlRB-YA-n3ANYGUCgSf-Si8Cs/edit?disco=AAABSmeCISQ</t>
  </si>
  <si>
    <t>https://docs.google.com/document/d/1CGx_RcvReuQv2bwu6VLEC5lrlg3mmx84dUMmGCPfJ7U/edit?disco=AAABSdNFBek</t>
  </si>
  <si>
    <t>https://docs.google.com/document/d/1xta4Yron3I_jllEDNGKgKYQ26EL1B5W8FK-iNCiRzE8/edit?disco=AAABSeG7gUk</t>
  </si>
  <si>
    <t>https://docs.google.com/document/d/1XN9CEj_HBjmaHFJSXYUiN3LKk1QKCrSnxkMPF4DA0Bg/edit?disco=AAABL01CSYA</t>
  </si>
  <si>
    <t>https://docs.google.com/document/d/1EXxLJaCUNIS3SoOu6xeHIxhNnq0-eP-MNtqq3ii3Ygc/edit?disco=AAABSbI62SI</t>
  </si>
  <si>
    <t>https://docs.google.com/document/d/1ksdNulBp5q3wO581AstuaE1i9RAXCoeqQjrun27K7mY/edit?disco=AAABSb3vrdY</t>
  </si>
  <si>
    <t>https://docs.google.com/document/d/1IMyj16fTib7PDRNRMT4FqUQOWAlHCzlTwmYZRA0_73A/edit?disco=AAABSdB01Zw</t>
  </si>
  <si>
    <t>https://docs.google.com/document/d/1rPf_9Lzbwe7_0grCPpX7h_Zv8nOjT7qjlzArdALgUMM/edit?disco=AAABSbD3lf8</t>
  </si>
  <si>
    <t>https://docs.google.com/document/d/1vilLkUPS8f0XX-MIwk7zH1CihOkR4xry7JrX26SghVU/edit?disco=AAABSbkS9P8</t>
  </si>
  <si>
    <t>https://docs.google.com/document/d/1jJnlL7sbAu5_E9Jf9bCu7OlaAbACyH0X9TsaQc1gPgA/edit?disco=AAABSa2rgXM</t>
  </si>
  <si>
    <t>https://docs.google.com/document/d/1w2Zwwy_Lt24sb2CZONvmxORGguk8FT8qaf-N-DdohmY/edit?disco=AAABSugv_M4</t>
  </si>
  <si>
    <t>https://docs.google.com/document/d/1ThJeHYvmex4jWE-_yqwyMm6CbKuhrskFjIljugpez5w/edit?disco=AAABSuYlvCM</t>
  </si>
  <si>
    <t>https://docs.google.com/presentation/d/1-75rZh8k62XAxrtQ5HZwgGz_qb0ijLN202d-qQeixvw/edit?disco=AAABSuaGnGY</t>
  </si>
  <si>
    <t>pdf</t>
  </si>
  <si>
    <t>VOGUE  booth rental Culver City-VOGUE  booth rental Culver City.pdf</t>
  </si>
  <si>
    <t>https://drive.google.com/file/d/1s8Z3bNoEDxYgF3G4L1pAU_Hv6HqBDRo3/view?usp=sharing</t>
  </si>
  <si>
    <t>csv</t>
  </si>
  <si>
    <t>VOGUE  booth rental Culver City-VOGUE  booth rental Culver City.csv</t>
  </si>
  <si>
    <t>https://drive.google.com/file/d/1rDMT79n4rKzQUEFx8QHJU9_z3KrNAfi5/view?usp=sharing</t>
  </si>
  <si>
    <t>ods</t>
  </si>
  <si>
    <t>VOGUE  booth rental Culver City-VOGUE  booth rental Culver City.ods</t>
  </si>
  <si>
    <t>https://drive.google.com/file/d/18-Qwi9jIqtEY8KbVDzVwImWuAHFygvNw/view?usp=sharing</t>
  </si>
  <si>
    <t>tsv</t>
  </si>
  <si>
    <t>VOGUE  booth rental Culver City-VOGUE  booth rental Culver City.tsv</t>
  </si>
  <si>
    <t>https://drive.google.com/file/d/1NQnlxkaFwETrm-RFtUqmLhq1Ogq8kFsK/view?usp=sharing</t>
  </si>
  <si>
    <t>xlsx</t>
  </si>
  <si>
    <t>VOGUE  booth rental Culver City-VOGUE  booth rental Culver City.xlsx</t>
  </si>
  <si>
    <t>https://docs.google.com/spreadsheets/d/1h-7qWCEzMV4pk_JtbgTixp2oQgq9udiE/edit?usp=sharing&amp;ouid=115602453726005426174&amp;rtpof=true&amp;sd=true</t>
  </si>
  <si>
    <t>VOGUE  booth rental Culver City-Keywords.pdf</t>
  </si>
  <si>
    <t>https://drive.google.com/file/d/1finYtmUvxvmo2zZTw7wRCUuLPT2Kbff2/view?usp=sharing</t>
  </si>
  <si>
    <t>VOGUE  booth rental Culver City-Keywords.csv</t>
  </si>
  <si>
    <t>https://drive.google.com/file/d/1zccqCbgkplCAYwfQMyLjnVvjfGHb8U1l/view?usp=sharing</t>
  </si>
  <si>
    <t>VOGUE  booth rental Culver City-Keywords.ods</t>
  </si>
  <si>
    <t>https://drive.google.com/file/d/13GOt40UlG17CsfLPAny_4to84gm0pFMP/view?usp=sharing</t>
  </si>
  <si>
    <t>VOGUE  booth rental Culver City-Keywords.tsv</t>
  </si>
  <si>
    <t>https://drive.google.com/file/d/1lx9jmc9V2d4LtXhf7AdjlBRkRT9XAKQL/view?usp=sharing</t>
  </si>
  <si>
    <t>VOGUE  booth rental Culver City-Keywords.xlsx</t>
  </si>
  <si>
    <t>https://docs.google.com/spreadsheets/d/1TszJ_WK8-RtBcsybHQRRS6iv0kQ98hcn/edit?usp=sharing&amp;ouid=115602453726005426174&amp;rtpof=true&amp;sd=true</t>
  </si>
  <si>
    <t>VOGUE  booth rental Culver City-Content.pdf</t>
  </si>
  <si>
    <t>https://drive.google.com/file/d/1BnfKfTYodqABDrt9DuFgcvjL8gagqIZt/view?usp=sharing</t>
  </si>
  <si>
    <t>VOGUE  booth rental Culver City-Content.csv</t>
  </si>
  <si>
    <t>https://drive.google.com/file/d/1KZMzjCo_0MV7dyZJt6WYXJyP2xuoU-eZ/view?usp=sharing</t>
  </si>
  <si>
    <t>VOGUE  booth rental Culver City-Content.ods</t>
  </si>
  <si>
    <t>https://drive.google.com/file/d/1c18aPDC3rO51TLwnZxq7yaimdonVDIbb/view?usp=sharing</t>
  </si>
  <si>
    <t>VOGUE  booth rental Culver City-Content.tsv</t>
  </si>
  <si>
    <t>https://drive.google.com/file/d/16asDXcB8MwC7lqlMlTmAEUZNbd9YwXax/view?usp=sharing</t>
  </si>
  <si>
    <t>VOGUE  booth rental Culver City-Content.xlsx</t>
  </si>
  <si>
    <t>https://docs.google.com/spreadsheets/d/17ZbvSjLGlIZuo54P1ORnpPptnGVs3dyu/edit?usp=sharing&amp;ouid=115602453726005426174&amp;rtpof=true&amp;sd=true</t>
  </si>
  <si>
    <t>VOGUE  booth rental Culver City-Calendar Events.pdf</t>
  </si>
  <si>
    <t>https://drive.google.com/file/d/1tJqAF9WTC-Ts1Bgb5a6bZlip0t2Je_7H/view?usp=sharing</t>
  </si>
  <si>
    <t>VOGUE  booth rental Culver City-Calendar Events.csv</t>
  </si>
  <si>
    <t>https://drive.google.com/file/d/1u_X1VrozdYYplOeL5ruv5fNA7EIou3Ti/view?usp=sharing</t>
  </si>
  <si>
    <t>VOGUE  booth rental Culver City-Calendar Events.ods</t>
  </si>
  <si>
    <t>https://drive.google.com/file/d/125VIlJv7F6X4IsC23hcJE4GQvkXHtMCy/view?usp=sharing</t>
  </si>
  <si>
    <t>VOGUE  booth rental Culver City-Calendar Events.tsv</t>
  </si>
  <si>
    <t>https://drive.google.com/file/d/1WqTVfNO8BmsyD2sgngEo2sIaTMqMdF9l/view?usp=sharing</t>
  </si>
  <si>
    <t>VOGUE  booth rental Culver City-Calendar Events.xlsx</t>
  </si>
  <si>
    <t>https://docs.google.com/spreadsheets/d/1Ymspiw46WAq-BUsAio-pyJL6pEH_IUQF/edit?usp=sharing&amp;ouid=115602453726005426174&amp;rtpof=true&amp;sd=true</t>
  </si>
  <si>
    <t>VOGUE  booth rental Culver City-RSS Feeds.pdf</t>
  </si>
  <si>
    <t>https://drive.google.com/file/d/1Dk0Un6wkwGvZsrAZeLe3DuMFpLcyRX0Z/view?usp=sharing</t>
  </si>
  <si>
    <t>VOGUE  booth rental Culver City-RSS Feeds.csv</t>
  </si>
  <si>
    <t>https://drive.google.com/file/d/1NElAjtFlANCSoCqHmgDc6i-qlSwaVKQ2/view?usp=sharing</t>
  </si>
  <si>
    <t>VOGUE  booth rental Culver City-RSS Feeds.ods</t>
  </si>
  <si>
    <t>https://drive.google.com/file/d/1k94NdYLVPRCueiRWGjidFvQs79fTiexY/view?usp=sharing</t>
  </si>
  <si>
    <t>VOGUE  booth rental Culver City-RSS Feeds.tsv</t>
  </si>
  <si>
    <t>https://drive.google.com/file/d/1b17RzET4CplaCmhgd6Xyf7UmNhwO8umf/view?usp=sharing</t>
  </si>
  <si>
    <t>VOGUE  booth rental Culver City-RSS Feeds.xlsx</t>
  </si>
  <si>
    <t>https://docs.google.com/spreadsheets/d/1rTOjjbsh1sDvxkIpVeZQux8NSvMzaRUa/edit?usp=sharing&amp;ouid=115602453726005426174&amp;rtpof=true&amp;sd=true</t>
  </si>
  <si>
    <t>rtf</t>
  </si>
  <si>
    <t>VOGUE  booth rental Culver City.rtf</t>
  </si>
  <si>
    <t>https://drive.google.com/file/d/13u4QQeozuzSJkU5Pw0g86F2fJPIGmzDp/view?usp=sharing</t>
  </si>
  <si>
    <t>txt</t>
  </si>
  <si>
    <t>VOGUE  booth rental Culver City.txt</t>
  </si>
  <si>
    <t>https://drive.google.com/file/d/1joVJSatWYhUOwX2ApzNI8qteMjWXRxtb/view?usp=sharing</t>
  </si>
  <si>
    <t>photo booth rental Culver City.rtf</t>
  </si>
  <si>
    <t>https://drive.google.com/file/d/1gF24H_mqi1Sk-NcWJ_95vCYSOqRph0Ek/view?usp=sharing</t>
  </si>
  <si>
    <t>photo booth rental Culver City.txt</t>
  </si>
  <si>
    <t>https://drive.google.com/file/d/1nO7YvNhRuk8ye0Nw5kQZ312NUj9y1Tez/view?usp=sharing</t>
  </si>
  <si>
    <t>photo booths rental Culver City.rtf</t>
  </si>
  <si>
    <t>https://drive.google.com/file/d/143lO31iXS9L0_muBqGRwRdOLKBv3EKZy/view?usp=sharing</t>
  </si>
  <si>
    <t>photo booths rental Culver City.txt</t>
  </si>
  <si>
    <t>https://drive.google.com/file/d/1Zrz6m92J6X3AbGpBDyxdVAWZ0o9dzoKF/view?usp=sharing</t>
  </si>
  <si>
    <t>photo booth rental in Culver City.rtf</t>
  </si>
  <si>
    <t>https://drive.google.com/file/d/1Z3Azg3z4ktxMN2N_hQea1JtJTQWkQv-d/view?usp=sharing</t>
  </si>
  <si>
    <t>photo booth rental in Culver City.txt</t>
  </si>
  <si>
    <t>https://drive.google.com/file/d/1IvouGQ5C-kuZuSciw6ifyrbaADgneA5B/view?usp=sharing</t>
  </si>
  <si>
    <t>photo booth for rental in Culver City.rtf</t>
  </si>
  <si>
    <t>https://drive.google.com/file/d/11gtyPqncQbp7c0adpdXP3uaQCaDBWY3K/view?usp=sharing</t>
  </si>
  <si>
    <t>photo booth for rental in Culver City.txt</t>
  </si>
  <si>
    <t>https://drive.google.com/file/d/1jLy65URRImCHXJXzxdeFGsUkiEtdQRh5/view?usp=sharing</t>
  </si>
  <si>
    <t>photobooth for rent Culver City.rtf</t>
  </si>
  <si>
    <t>https://drive.google.com/file/d/1QdQTcvE141QaJs3gtskya_D30qVBlkjz/view?usp=sharing</t>
  </si>
  <si>
    <t>photobooth for rent Culver City.txt</t>
  </si>
  <si>
    <t>https://drive.google.com/file/d/19cS_ZG11dGnZP4r0LK3N26VAf00awNsQ/view?usp=sharing</t>
  </si>
  <si>
    <t>rental photobooth Culver City.rtf</t>
  </si>
  <si>
    <t>https://drive.google.com/file/d/1DJg61KQRnu9C3YhL84Acwk3lgFfAlcQh/view?usp=sharing</t>
  </si>
  <si>
    <t>rental photobooth Culver City.txt</t>
  </si>
  <si>
    <t>https://drive.google.com/file/d/1Ks00sNm0BrNTpjYjnvHcTt8xr2E0rKJD/view?usp=sharing</t>
  </si>
  <si>
    <t>rent photo booth Culver City.rtf</t>
  </si>
  <si>
    <t>https://drive.google.com/file/d/1xshJylOYkujpue8xTnIe28bg0raRNMSO/view?usp=sharing</t>
  </si>
  <si>
    <t>rent photo booth Culver City.txt</t>
  </si>
  <si>
    <t>https://drive.google.com/file/d/1Ny_ycEq4axGiNK4-N-Y50QhouOARHepz/view?usp=sharing</t>
  </si>
  <si>
    <t>rental photo booths Culver City.rtf</t>
  </si>
  <si>
    <t>https://drive.google.com/file/d/1AgKyzAgHRg7tHXXgxlR1-yDa_IFrz4U9/view?usp=sharing</t>
  </si>
  <si>
    <t>rental photo booths Culver City.txt</t>
  </si>
  <si>
    <t>https://drive.google.com/file/d/1IQcrf7knL_BJRIAPX5UtCEd58i0yuu4n/view?usp=sharing</t>
  </si>
  <si>
    <t>photobooth printing Culver City.rtf</t>
  </si>
  <si>
    <t>https://drive.google.com/file/d/1ktwFsa0dFdeyDrfXYaj20_EkDWaUdsA1/view?usp=sharing</t>
  </si>
  <si>
    <t>photobooth printing Culver City.txt</t>
  </si>
  <si>
    <t>https://drive.google.com/file/d/1aKpMbXIcoNfVWJDHk72MsJ87GhPuteZJ/view?usp=sharing</t>
  </si>
  <si>
    <t>https://drive.google.com/file/d/1OFmZ-WaKfgU7ZGeZrSG2bTXanFWbaA1j/view?usp=sharing</t>
  </si>
  <si>
    <t>https://drive.google.com/file/d/1KMtYjTF0OdH08d12JjYVgfExaRm_NKB9/view?usp=sharing</t>
  </si>
  <si>
    <t>Culver City photo booth.rtf</t>
  </si>
  <si>
    <t>https://drive.google.com/file/d/19XMkKNjBvKMy3-s4rI9g4Q4GgC20aoil/view?usp=sharing</t>
  </si>
  <si>
    <t>Culver City photo booth.txt</t>
  </si>
  <si>
    <t>https://drive.google.com/file/d/1bQ6Vv8wfZtmHg23MjmLCIVAQVO2LSc8M/view?usp=sharing</t>
  </si>
  <si>
    <t>photobooth rental Culver City.rtf</t>
  </si>
  <si>
    <t>https://drive.google.com/file/d/17tWrQvWYDuTII9GlKPxcy0dboil1Uyl7/view?usp=sharing</t>
  </si>
  <si>
    <t>photobooth rental Culver City.txt</t>
  </si>
  <si>
    <t>https://drive.google.com/file/d/1dXHcvcews1-WoxNxdmt_Go4OWfaBBqBw/view?usp=sharing</t>
  </si>
  <si>
    <t>photo booth with backdrop Culver City.rtf</t>
  </si>
  <si>
    <t>https://drive.google.com/file/d/1QkfVjPi0ghU4pm641stG4jgKPbm0SWxy/view?usp=sharing</t>
  </si>
  <si>
    <t>photo booth with backdrop Culver City.txt</t>
  </si>
  <si>
    <t>https://drive.google.com/file/d/1SNAP4wNNLtP1pfqkCFSJBeqqR9hyRIn7/view?usp=sharing</t>
  </si>
  <si>
    <t>renting a photo booth near Culver City.rtf</t>
  </si>
  <si>
    <t>https://drive.google.com/file/d/1f2wGw5eyu8GpL5zYmR-zlrp7XjZf8WX8/view?usp=sharing</t>
  </si>
  <si>
    <t>renting a photo booth near Culver City.txt</t>
  </si>
  <si>
    <t>https://drive.google.com/file/d/1I5FSTwrA6dWu97NyOm2hw0ST15Qi8Tq_/view?usp=sharing</t>
  </si>
  <si>
    <t>https://drive.google.com/file/d/1iLUgs9Tdaei0y7nqyyXOSSDEwXtoRv6V/view?usp=sharing</t>
  </si>
  <si>
    <t>https://drive.google.com/file/d/1LgwDDAT4RKEjMlBQu0wG5yKjV-Rd7eGD/view?usp=sharing</t>
  </si>
  <si>
    <t>rental a photo booth Culver City.rtf</t>
  </si>
  <si>
    <t>https://drive.google.com/file/d/1rHEh8jQ-Iyg3c5zPi_7hWks4mDc-CqCQ/view?usp=sharing</t>
  </si>
  <si>
    <t>rental a photo booth Culver City.txt</t>
  </si>
  <si>
    <t>https://drive.google.com/file/d/1mIulezYts-TEURt3-joKiZttNCuOOdch/view?usp=sharing</t>
  </si>
  <si>
    <t>https://drive.google.com/file/d/14rEtgsc0GQErECSRmWY_-neXVrJcWI-6/view?usp=sharing</t>
  </si>
  <si>
    <t>https://drive.google.com/file/d/1lvVsYARx7-ENgSgfUBwowf5V5_kt_CCt/view?usp=sharing</t>
  </si>
  <si>
    <t>photo booth for rent Culver City.rtf</t>
  </si>
  <si>
    <t>https://drive.google.com/file/d/1SZDx7v4ZbZiLyuFJ_cAKqqmUW6jKtxto/view?usp=sharing</t>
  </si>
  <si>
    <t>photo booth for rent Culver City.txt</t>
  </si>
  <si>
    <t>https://drive.google.com/file/d/1DXcP9PIDPwDF_XmtOnF0VVlAxIi_cGfp/view?usp=sharing</t>
  </si>
  <si>
    <t>renting a photo booth Culver City.rtf</t>
  </si>
  <si>
    <t>https://drive.google.com/file/d/1hEEmS9R-tFTvOh9De4jJLzJrJB_j0AUy/view?usp=sharing</t>
  </si>
  <si>
    <t>renting a photo booth Culver City.txt</t>
  </si>
  <si>
    <t>https://drive.google.com/file/d/1uDshQ8wfNdLRWs_andhEiXaCUt3eoTMt/view?usp=sharing</t>
  </si>
  <si>
    <t>https://drive.google.com/file/d/113xSo-M5RRQtlVhxUNGZRi3SqS-4YBKO/view?usp=sharing</t>
  </si>
  <si>
    <t>https://drive.google.com/file/d/1IW5Kp9bNsxtHkMVDKvEFmtNa6kXsCK01/view?usp=sharing</t>
  </si>
  <si>
    <t>VOGUE  booth rental Culver City.pdf</t>
  </si>
  <si>
    <t>https://drive.google.com/file/d/12tC9F22orLkbNugg_tm_BX6_9eLPHJkc/view?usp=sharing</t>
  </si>
  <si>
    <t>photo booth rental Culver City.pdf</t>
  </si>
  <si>
    <t>https://drive.google.com/file/d/12KplTKG1ZPHQnLOsmoKmXoWPqaZjZev9/view?usp=sharing</t>
  </si>
  <si>
    <t>photo booths rental Culver City.pdf</t>
  </si>
  <si>
    <t>https://drive.google.com/file/d/1edFtnNo6vsOQtZhCScRiyLrx5jyMzugT/view?usp=sharing</t>
  </si>
  <si>
    <t>photo booth rental in Culver City.pdf</t>
  </si>
  <si>
    <t>https://drive.google.com/file/d/19T4hZZ4hGZ2BkWqP8qef2HFucEZFYKfU/view?usp=sharing</t>
  </si>
  <si>
    <t>photo booth for rental in Culver City.pdf</t>
  </si>
  <si>
    <t>https://drive.google.com/file/d/1Zfs1D6enSQjOYL_C1HSRjOp0TdBrBeuj/view?usp=sharing</t>
  </si>
  <si>
    <t>photobooth for rent Culver City.pdf</t>
  </si>
  <si>
    <t>https://drive.google.com/file/d/1p8bbiMkOFhgr-2VLVaJijzLz-SudqZno/view?usp=sharing</t>
  </si>
  <si>
    <t>rental photobooth Culver City.pdf</t>
  </si>
  <si>
    <t>https://drive.google.com/file/d/1uzD3FF3VRUsh0euLU2Y9qtHP5Kkk8Zl7/view?usp=sharing</t>
  </si>
  <si>
    <t>rent photo booth Culver City.pdf</t>
  </si>
  <si>
    <t>https://drive.google.com/file/d/1hNkt5ezgsxoQqpBCus_hgImNDP7FCAnB/view?usp=sharing</t>
  </si>
  <si>
    <t>rental photo booths Culver City.pdf</t>
  </si>
  <si>
    <t>https://drive.google.com/file/d/10nsduj38d67aNvJY-NO52yuj3wVdnR5X/view?usp=sharing</t>
  </si>
  <si>
    <t>photobooth printing Culver City.pdf</t>
  </si>
  <si>
    <t>https://drive.google.com/file/d/1xHQJ55yw51NftzlWRqndW7zY9SjaVqPm/view?usp=sharing</t>
  </si>
  <si>
    <t>https://drive.google.com/file/d/1CzZtDn0Ehn8nuzmpkFgzE2KDa7kVbUjn/view?usp=sharing</t>
  </si>
  <si>
    <t>Culver City photo booth.pdf</t>
  </si>
  <si>
    <t>https://drive.google.com/file/d/18m7qPmdsoXkYw9oFrJSvKYLpBTFr8UId/view?usp=sharing</t>
  </si>
  <si>
    <t>photobooth rental Culver City.pdf</t>
  </si>
  <si>
    <t>https://drive.google.com/file/d/1cpwN_eAuwwRTuppuQjVzz77Y_cUG6IJC/view?usp=sharing</t>
  </si>
  <si>
    <t>photo booth with backdrop Culver City.pdf</t>
  </si>
  <si>
    <t>https://drive.google.com/file/d/1Fu4riB6GCYCwnuKPxKOrL4bqWOWEg-lD/view?usp=sharing</t>
  </si>
  <si>
    <t>renting a photo booth near Culver City.pdf</t>
  </si>
  <si>
    <t>https://drive.google.com/file/d/1gp40EeXKMipI75m13CPPOX42_N-fEd5A/view?usp=sharing</t>
  </si>
  <si>
    <t>https://drive.google.com/file/d/1IWTdzVY06cL5HqtpGKSVwpmQnq88-Tp7/view?usp=sharing</t>
  </si>
  <si>
    <t>rental a photo booth Culver City.pdf</t>
  </si>
  <si>
    <t>https://drive.google.com/file/d/167Hxw2SnD7bZu2PbJnRa3pve5Zsss7DG/view?usp=sharing</t>
  </si>
  <si>
    <t>https://drive.google.com/file/d/1YGL47GenZE9Ajrtxk0hKtAf2eWKEf9TU/view?usp=sharing</t>
  </si>
  <si>
    <t>photo booth for rent Culver City.pdf</t>
  </si>
  <si>
    <t>https://drive.google.com/file/d/1eWQz-kk0WErC8R1qlXRTX9GnZDK94xCa/view?usp=sharing</t>
  </si>
  <si>
    <t>renting a photo booth Culver City.pdf</t>
  </si>
  <si>
    <t>https://drive.google.com/file/d/1WBqbXqweRT_i6Wvx6tIjZvHtR0XqfuHl/view?usp=sharing</t>
  </si>
  <si>
    <t>https://drive.google.com/file/d/1jZ4dq_TOI3OFdtEJC2xnM1bRIO69m64l/view?usp=sharing</t>
  </si>
  <si>
    <t>docx</t>
  </si>
  <si>
    <t>VOGUE  booth rental Culver City.docx</t>
  </si>
  <si>
    <t>https://docs.google.com/document/d/1D1hH_ZhaUu4fCy_ZzvFlwjb3gaVxL_Cb/edit?usp=sharing&amp;ouid=115602453726005426174&amp;rtpof=true&amp;sd=true</t>
  </si>
  <si>
    <t>photo booth rental Culver City.docx</t>
  </si>
  <si>
    <t>https://docs.google.com/document/d/1ufWKLWhPGV3NLeHXhk-m4xQsC2rJbptI/edit?usp=sharing&amp;ouid=115602453726005426174&amp;rtpof=true&amp;sd=true</t>
  </si>
  <si>
    <t>photo booths rental Culver City.docx</t>
  </si>
  <si>
    <t>https://docs.google.com/document/d/1KGTqpgO-X-T57NK8pCEmRo3S-tiY8AWb/edit?usp=sharing&amp;ouid=115602453726005426174&amp;rtpof=true&amp;sd=true</t>
  </si>
  <si>
    <t>photo booth rental in Culver City.docx</t>
  </si>
  <si>
    <t>https://docs.google.com/document/d/1OyePBqX4bv-FgeGEdz1faoQp7mKK1_Xk/edit?usp=sharing&amp;ouid=115602453726005426174&amp;rtpof=true&amp;sd=true</t>
  </si>
  <si>
    <t>photo booth for rental in Culver City.docx</t>
  </si>
  <si>
    <t>https://docs.google.com/document/d/1NlLn9VvWC2rZ0yWBoJxXVV6__vMa32J6/edit?usp=sharing&amp;ouid=115602453726005426174&amp;rtpof=true&amp;sd=true</t>
  </si>
  <si>
    <t>photobooth for rent Culver City.docx</t>
  </si>
  <si>
    <t>https://docs.google.com/document/d/1dbEiKqHXvndmBCOVvVWVJuZJwrDdPpax/edit?usp=sharing&amp;ouid=115602453726005426174&amp;rtpof=true&amp;sd=true</t>
  </si>
  <si>
    <t>rental photobooth Culver City.docx</t>
  </si>
  <si>
    <t>https://docs.google.com/document/d/1JWvgVCkE_r1-eucuqxXwV4y0yXwLtioJ/edit?usp=sharing&amp;ouid=115602453726005426174&amp;rtpof=true&amp;sd=true</t>
  </si>
  <si>
    <t>rent photo booth Culver City.docx</t>
  </si>
  <si>
    <t>https://docs.google.com/document/d/1ZCR6MqX_a6x_ifGhJmvx2f6AiBFd_JTP/edit?usp=sharing&amp;ouid=115602453726005426174&amp;rtpof=true&amp;sd=true</t>
  </si>
  <si>
    <t>rental photo booths Culver City.docx</t>
  </si>
  <si>
    <t>https://docs.google.com/document/d/1_zDlUAxliYO_Nq22bQBuRi-2ChTpU4hX/edit?usp=sharing&amp;ouid=115602453726005426174&amp;rtpof=true&amp;sd=true</t>
  </si>
  <si>
    <t>photobooth printing Culver City.docx</t>
  </si>
  <si>
    <t>https://docs.google.com/document/d/1pQ0z7pw17wWRKIhePw3lkB51yv0RrgIB/edit?usp=sharing&amp;ouid=115602453726005426174&amp;rtpof=true&amp;sd=true</t>
  </si>
  <si>
    <t>https://docs.google.com/document/d/10Htz0v4o6hVh2BOFQpuKUGhpF6Zc1xZK/edit?usp=sharing&amp;ouid=115602453726005426174&amp;rtpof=true&amp;sd=true</t>
  </si>
  <si>
    <t>Culver City photo booth.docx</t>
  </si>
  <si>
    <t>https://docs.google.com/document/d/13450Odvy1P83XQxuLK0OmoepKlchFLav/edit?usp=sharing&amp;ouid=115602453726005426174&amp;rtpof=true&amp;sd=true</t>
  </si>
  <si>
    <t>photobooth rental Culver City.docx</t>
  </si>
  <si>
    <t>https://docs.google.com/document/d/1c9u_ssW5-LBl6gfA_lpm_hTxvmzxc2f5/edit?usp=sharing&amp;ouid=115602453726005426174&amp;rtpof=true&amp;sd=true</t>
  </si>
  <si>
    <t>photo booth with backdrop Culver City.docx</t>
  </si>
  <si>
    <t>https://docs.google.com/document/d/14rhYmePxruBEPWxOZLSLDzeCTymKh8cv/edit?usp=sharing&amp;ouid=115602453726005426174&amp;rtpof=true&amp;sd=true</t>
  </si>
  <si>
    <t>renting a photo booth near Culver City.docx</t>
  </si>
  <si>
    <t>https://docs.google.com/document/d/1I0aotWJwDFKGz4EJ_HZFatcrQhWLkkUf/edit?usp=sharing&amp;ouid=115602453726005426174&amp;rtpof=true&amp;sd=true</t>
  </si>
  <si>
    <t>https://docs.google.com/document/d/1Q7xCme_QWGwVZusYiYrgmdG_Szhb9doo/edit?usp=sharing&amp;ouid=115602453726005426174&amp;rtpof=true&amp;sd=true</t>
  </si>
  <si>
    <t>rental a photo booth Culver City.docx</t>
  </si>
  <si>
    <t>https://docs.google.com/document/d/1SQevJ9n9eEv5-Kpir4nNQPrrxxwD5M18/edit?usp=sharing&amp;ouid=115602453726005426174&amp;rtpof=true&amp;sd=true</t>
  </si>
  <si>
    <t>https://docs.google.com/document/d/1S1gDSHHwOJsmzeKgBv5VJXALP2T441xV/edit?usp=sharing&amp;ouid=115602453726005426174&amp;rtpof=true&amp;sd=true</t>
  </si>
  <si>
    <t>photo booth for rent Culver City.docx</t>
  </si>
  <si>
    <t>https://docs.google.com/document/d/1LbrWHd-HG6AVgd7be3oMwM3X_PF97LIo/edit?usp=sharing&amp;ouid=115602453726005426174&amp;rtpof=true&amp;sd=true</t>
  </si>
  <si>
    <t>renting a photo booth Culver City.docx</t>
  </si>
  <si>
    <t>https://docs.google.com/document/d/1rF0hmGfL8gOQszpBADa9MGvY-qj43CCv/edit?usp=sharing&amp;ouid=115602453726005426174&amp;rtpof=true&amp;sd=true</t>
  </si>
  <si>
    <t>https://docs.google.com/document/d/1hWkbi6T4oo9UUhLfhpUpTZsKlJDwahct/edit?usp=sharing&amp;ouid=115602453726005426174&amp;rtpof=true&amp;sd=true</t>
  </si>
  <si>
    <t>odt</t>
  </si>
  <si>
    <t>VOGUE  booth rental Culver City.odt</t>
  </si>
  <si>
    <t>https://drive.google.com/file/d/15-JAl_H8820HmPjqGBhx4xdy6B6FJhMP/view?usp=sharing</t>
  </si>
  <si>
    <t>zip</t>
  </si>
  <si>
    <t>VOGUE  booth rental Culver City.zip</t>
  </si>
  <si>
    <t>https://drive.google.com/file/d/1vfSyo3Ep2qwLi3IrHOLzEQYiaDgsyGox/view?usp=sharing</t>
  </si>
  <si>
    <t>epub</t>
  </si>
  <si>
    <t>VOGUE  booth rental Culver City.epub</t>
  </si>
  <si>
    <t>https://drive.google.com/file/d/1jkaWDz1aWWyLJHj4nvhvie1_84bnBm00/view?usp=sharing</t>
  </si>
  <si>
    <t>photo booth rental Culver City.odt</t>
  </si>
  <si>
    <t>https://drive.google.com/file/d/17LlBRj8O9nAg4En8GHNiaMAbZnYwViEd/view?usp=sharing</t>
  </si>
  <si>
    <t>photo booth rental Culver City.zip</t>
  </si>
  <si>
    <t>https://drive.google.com/file/d/1vFfniXsoYkKYWs9qv6v_QPPU-O_A5AWF/view?usp=sharing</t>
  </si>
  <si>
    <t>photo booth rental Culver City.epub</t>
  </si>
  <si>
    <t>https://drive.google.com/file/d/1kSHAZj5KYI5j2l7eTyYQ-_WfBMxkHr2O/view?usp=sharing</t>
  </si>
  <si>
    <t>photo booths rental Culver City.odt</t>
  </si>
  <si>
    <t>https://drive.google.com/file/d/1Rn01vYZnyvGPfWoIh-u0s2zudrGMs-9T/view?usp=sharing</t>
  </si>
  <si>
    <t>photo booths rental Culver City.zip</t>
  </si>
  <si>
    <t>https://drive.google.com/file/d/129PEbe-Mpltjbr3Lp0d7MdVFE_TtuGZ8/view?usp=sharing</t>
  </si>
  <si>
    <t>photo booths rental Culver City.epub</t>
  </si>
  <si>
    <t>https://drive.google.com/file/d/10llfCeNo4tpoFXJ6Is3_5hQxCyvrHMo4/view?usp=sharing</t>
  </si>
  <si>
    <t>photo booth rental in Culver City.odt</t>
  </si>
  <si>
    <t>https://drive.google.com/file/d/1J5I9SWl-1QQxQGSsoO2J2CXYR2pU14q-/view?usp=sharing</t>
  </si>
  <si>
    <t>photo booth rental in Culver City.zip</t>
  </si>
  <si>
    <t>https://drive.google.com/file/d/1vF4pf-NyOkdBRLWSxbttOaKqfGdbejer/view?usp=sharing</t>
  </si>
  <si>
    <t>photo booth rental in Culver City.epub</t>
  </si>
  <si>
    <t>https://drive.google.com/file/d/1USBbAi7fLhgyH4yTqLjVSqjlgYfnYkWu/view?usp=sharing</t>
  </si>
  <si>
    <t>photo booth for rental in Culver City.odt</t>
  </si>
  <si>
    <t>https://drive.google.com/file/d/1DnL4YKytO_v2xtv-ta8aOufNNxjVA942/view?usp=sharing</t>
  </si>
  <si>
    <t>photo booth for rental in Culver City.zip</t>
  </si>
  <si>
    <t>https://drive.google.com/file/d/1NmQU_OHbpXdXNruLHzqXrYGrMrqPkwVp/view?usp=sharing</t>
  </si>
  <si>
    <t>photo booth for rental in Culver City.epub</t>
  </si>
  <si>
    <t>https://drive.google.com/file/d/1OgNRnBMWqxPYeKChQ6OjoT0AImMfAKvE/view?usp=sharing</t>
  </si>
  <si>
    <t>photobooth for rent Culver City.odt</t>
  </si>
  <si>
    <t>https://drive.google.com/file/d/1GOowtXMp1VTb93-okKqRWbS8Zu7nEvXi/view?usp=sharing</t>
  </si>
  <si>
    <t>photobooth for rent Culver City.zip</t>
  </si>
  <si>
    <t>https://drive.google.com/file/d/1iJYH4a13nbHMC0I1e_-oM5pCnNZKiv6R/view?usp=sharing</t>
  </si>
  <si>
    <t>photobooth for rent Culver City.epub</t>
  </si>
  <si>
    <t>https://drive.google.com/file/d/1oUxehuwUm1fHdAlKiqiPoT-SyAiS4A8z/view?usp=sharing</t>
  </si>
  <si>
    <t>rental photobooth Culver City.odt</t>
  </si>
  <si>
    <t>https://drive.google.com/file/d/1uEmp-02ObXH9dUrnfgLxsdBIcYCZuA7W/view?usp=sharing</t>
  </si>
  <si>
    <t>rental photobooth Culver City.zip</t>
  </si>
  <si>
    <t>https://drive.google.com/file/d/1oUSYeesMV_kC8p1BC5GtgVbrY1y8D6tr/view?usp=sharing</t>
  </si>
  <si>
    <t>rental photobooth Culver City.epub</t>
  </si>
  <si>
    <t>https://drive.google.com/file/d/1PO5Vkc1CHpz9-O9XYkPhWiDAJEzdjr9m/view?usp=sharing</t>
  </si>
  <si>
    <t>rent photo booth Culver City.odt</t>
  </si>
  <si>
    <t>https://drive.google.com/file/d/1oxLYQ9HlebdZlKk_RCmR0VpkfU5aONUP/view?usp=sharing</t>
  </si>
  <si>
    <t>rent photo booth Culver City.zip</t>
  </si>
  <si>
    <t>https://drive.google.com/file/d/1hctHzyua-NVUA-Ak_gFHv1l4a5wDN8_N/view?usp=sharing</t>
  </si>
  <si>
    <t>rent photo booth Culver City.epub</t>
  </si>
  <si>
    <t>https://drive.google.com/file/d/1C9ih_4rhy5Yu8BgQOg4Qke5zSArt_9pS/view?usp=sharing</t>
  </si>
  <si>
    <t>rental photo booths Culver City.odt</t>
  </si>
  <si>
    <t>https://drive.google.com/file/d/1E8VawfCBhR-qoxxwXbiX3N6fcFMgsPfO/view?usp=sharing</t>
  </si>
  <si>
    <t>rental photo booths Culver City.zip</t>
  </si>
  <si>
    <t>https://drive.google.com/file/d/11cjOVZFbScTFjjTlm5cstV-yl3rtz3Ba/view?usp=sharing</t>
  </si>
  <si>
    <t>rental photo booths Culver City.epub</t>
  </si>
  <si>
    <t>https://drive.google.com/file/d/1sbWY2OlgEbFh31kuUP1OQkDwunK2v9n-/view?usp=sharing</t>
  </si>
  <si>
    <t>photobooth printing Culver City.odt</t>
  </si>
  <si>
    <t>https://drive.google.com/file/d/1p7X4DTnicjuD20wx9Jux2A8LQnkdtuWr/view?usp=sharing</t>
  </si>
  <si>
    <t>photobooth printing Culver City.zip</t>
  </si>
  <si>
    <t>https://drive.google.com/file/d/1B1ueYTF2UTGT5A27X0DOIo1Q5HYvTOlo/view?usp=sharing</t>
  </si>
  <si>
    <t>photobooth printing Culver City.epub</t>
  </si>
  <si>
    <t>https://drive.google.com/file/d/1ocqRIbm9ZWN9YTaA9qD4T5BTe_EBd5VJ/view?usp=sharing</t>
  </si>
  <si>
    <t>https://drive.google.com/file/d/1FuqyMLdTyqAua5UxK89_WZY0q0H39jm6/view?usp=sharing</t>
  </si>
  <si>
    <t>https://drive.google.com/file/d/1dRbyRKcUTWQv3KW6qo7v1gOpBMkWzngh/view?usp=sharing</t>
  </si>
  <si>
    <t>https://drive.google.com/file/d/1NQq4yadlhhB4K4Bp3QIeG7dt2vQjLn6a/view?usp=sharing</t>
  </si>
  <si>
    <t>Culver City photo booth.odt</t>
  </si>
  <si>
    <t>https://drive.google.com/file/d/1nSW_Pn_qvJfDWKTAr8oJ1pLFdVrQ7BTX/view?usp=sharing</t>
  </si>
  <si>
    <t>Culver City photo booth.zip</t>
  </si>
  <si>
    <t>https://drive.google.com/file/d/1sKEzPQeUJ-R3fLQWP2F5M_Rpjc5aitQE/view?usp=sharing</t>
  </si>
  <si>
    <t>Culver City photo booth.epub</t>
  </si>
  <si>
    <t>https://drive.google.com/file/d/1SZU4_Ae3DPvxbaV5ZyYLdX-voy-2j4iG/view?usp=sharing</t>
  </si>
  <si>
    <t>photobooth rental Culver City.odt</t>
  </si>
  <si>
    <t>https://drive.google.com/file/d/1huN0wLgwJnCP_1K4iQe9hPxbOA2-5gZv/view?usp=sharing</t>
  </si>
  <si>
    <t>photobooth rental Culver City.zip</t>
  </si>
  <si>
    <t>https://drive.google.com/file/d/1NksP_1xSgsdO2umAM7HnqNaGdYv5HzZA/view?usp=sharing</t>
  </si>
  <si>
    <t>photobooth rental Culver City.epub</t>
  </si>
  <si>
    <t>https://drive.google.com/file/d/1jV5y7HQjDjwQPxEqrjcHwMCP4L5BiDRX/view?usp=sharing</t>
  </si>
  <si>
    <t>photo booth with backdrop Culver City.odt</t>
  </si>
  <si>
    <t>https://drive.google.com/file/d/1KN1IV-9WORDTs-iR_VN-8yU4_f3vZZxE/view?usp=sharing</t>
  </si>
  <si>
    <t>photo booth with backdrop Culver City.zip</t>
  </si>
  <si>
    <t>https://drive.google.com/file/d/1srt4P9KM1u_6KXQhYAfZ8lmpm-ZOPqDf/view?usp=sharing</t>
  </si>
  <si>
    <t>photo booth with backdrop Culver City.epub</t>
  </si>
  <si>
    <t>https://drive.google.com/file/d/1CTCFwffO_t1xdGdqAd_g5WbHxBgMkX1c/view?usp=sharing</t>
  </si>
  <si>
    <t>renting a photo booth near Culver City.odt</t>
  </si>
  <si>
    <t>https://drive.google.com/file/d/1kf4C--beKUBBRFI2xLMDwqjelHOTXZzf/view?usp=sharing</t>
  </si>
  <si>
    <t>renting a photo booth near Culver City.zip</t>
  </si>
  <si>
    <t>https://drive.google.com/file/d/1uDFdArvJ_dQj9t_b102mHHSduyOS3qlD/view?usp=sharing</t>
  </si>
  <si>
    <t>renting a photo booth near Culver City.epub</t>
  </si>
  <si>
    <t>https://drive.google.com/file/d/1iGUOP32A1r1oyTIUCKmimyyAB7AR8996/view?usp=sharing</t>
  </si>
  <si>
    <t>https://drive.google.com/file/d/11-XmiZ9gINOXEMmuXyU-ekszgDVRPn1u/view?usp=sharing</t>
  </si>
  <si>
    <t>https://drive.google.com/file/d/1t672pbhH89gG7TZ7NPVYxAdzsNLQ6oIF/view?usp=sharing</t>
  </si>
  <si>
    <t>https://drive.google.com/file/d/1vve0JYjLTJ2tcJRHrQumgDWKSNPwHn4S/view?usp=sharing</t>
  </si>
  <si>
    <t>rental a photo booth Culver City.odt</t>
  </si>
  <si>
    <t>https://drive.google.com/file/d/1w7FRpMKRtph5-n73hDbD8ZGMw78pV_di/view?usp=sharing</t>
  </si>
  <si>
    <t>rental a photo booth Culver City.zip</t>
  </si>
  <si>
    <t>https://drive.google.com/file/d/1yXxsKuzPDf-MwkXK8r9x3uTMeqaWl_s9/view?usp=sharing</t>
  </si>
  <si>
    <t>rental a photo booth Culver City.epub</t>
  </si>
  <si>
    <t>https://drive.google.com/file/d/1lpUcrL-G-CA-SFa8cTc6znwVhlCI23dO/view?usp=sharing</t>
  </si>
  <si>
    <t>https://drive.google.com/file/d/1pnBfk4TbIUKv_HqUzOdfzNYSjee460ho/view?usp=sharing</t>
  </si>
  <si>
    <t>https://drive.google.com/file/d/1kwCzfP6DpSDpmMVwBnhSm-N2xrA_wrdL/view?usp=sharing</t>
  </si>
  <si>
    <t>https://drive.google.com/file/d/1hHHNvesJ05zRELtd-GyLfyaPjI2XUOEa/view?usp=sharing</t>
  </si>
  <si>
    <t>photo booth for rent Culver City.odt</t>
  </si>
  <si>
    <t>https://drive.google.com/file/d/1f8HdgQm0ZIblG-Y0GQHj2L6y0x7HHWe5/view?usp=sharing</t>
  </si>
  <si>
    <t>photo booth for rent Culver City.zip</t>
  </si>
  <si>
    <t>https://drive.google.com/file/d/1cwPGugtXLe_zGYdOpNrpSdQgpzp8QmGD/view?usp=sharing</t>
  </si>
  <si>
    <t>photo booth for rent Culver City.epub</t>
  </si>
  <si>
    <t>https://drive.google.com/file/d/1aD8xDuOSB9LBndoy1LU1pGth7bdicQJa/view?usp=sharing</t>
  </si>
  <si>
    <t>renting a photo booth Culver City.odt</t>
  </si>
  <si>
    <t>https://drive.google.com/file/d/1DFPh54GiHKUn4wJ6Svo0FQeqzZP_3S_D/view?usp=sharing</t>
  </si>
  <si>
    <t>renting a photo booth Culver City.zip</t>
  </si>
  <si>
    <t>https://drive.google.com/file/d/1SD2lRMNM4FJUCqJrwxiTj9QBjIU5uyWw/view?usp=sharing</t>
  </si>
  <si>
    <t>renting a photo booth Culver City.epub</t>
  </si>
  <si>
    <t>https://drive.google.com/file/d/1t4f_W2kX3PlcgXD60-kea80sKomJsqmI/view?usp=sharing</t>
  </si>
  <si>
    <t>https://drive.google.com/file/d/1eRyoxdUAktecMdOLvqn7Kmg3oaCMVSXD/view?usp=sharing</t>
  </si>
  <si>
    <t>https://drive.google.com/file/d/1tlAFjJW__DzdjvW9yaIUG3SJcJIlfr1y/view?usp=sharing</t>
  </si>
  <si>
    <t>https://drive.google.com/file/d/1_RK180mSmU52xWD8hHcuxt0-iIQc7Dmc/view?usp=sharing</t>
  </si>
  <si>
    <t>https://drive.google.com/file/d/1Cz0JGExdZo9LPlvKF-iDtw2NmWfYmhV-/view?usp=sharing</t>
  </si>
  <si>
    <t>pptx</t>
  </si>
  <si>
    <t>VOGUE  booth rental Culver City.pptx</t>
  </si>
  <si>
    <t>https://docs.google.com/presentation/d/1Xe3rhO4rVss3nv67X02sC3LJjiaW8h66/edit?usp=sharing&amp;ouid=115602453726005426174&amp;rtpof=true&amp;sd=true</t>
  </si>
  <si>
    <t>odp</t>
  </si>
  <si>
    <t>VOGUE  booth rental Culver City.odp</t>
  </si>
  <si>
    <t>https://drive.google.com/file/d/1N4mzNorceuak002JBQ_-MNd6PIL2mUyJ/view?usp=sharing</t>
  </si>
  <si>
    <t>https://drive.google.com/file/d/1vxI3YQERxPA9ypYmTxxlCiJKoWH6JvaR/view?usp=sharing</t>
  </si>
  <si>
    <t>keyword</t>
  </si>
  <si>
    <t>article</t>
  </si>
  <si>
    <t xml:space="preserve">360 Photo Booth Rental is your best {option|choice|substitute|other|another|substitute|unusual|different|unconventional|out of the ordinary|marginal|unorthodox|complementary} for premier photo booth rental in Los Angeles, LA, and {all|every} of Pasadena. Our 360 Photo Booth Rentals are {perfect|absolute} for corporate events, social gatherings and private parties. We specialize in weddings, Bar/Bat Mitzvahs, {sweet|gorgeous|delightful|lovable|delectable|endearing|cute|charming|attractive|lovely} 16s and corporate {activities|actions|events|happenings|goings-on|deeds|comings and goings|undertakings|endeavors} where we {have enough money|pay for|have the funds for|manage to pay for|find the money for|come up with the money for|meet the expense of|give|offer|present|allow|provide} customized packages that are {definite|certain|sure|positive|determined|clear|distinct} to {make|create} your special {matter|issue|concern|business|situation|event|thing} a memorable one. {following|subsequent to|behind|later than|past|gone|once|when|as soon as|considering|taking into account|with|bearing in mind|taking into consideration|afterward|subsequently|later|next|in the manner of|in imitation of|similar to|like|in the same way as} our state-of-the-art 360 photo booths you can be {definite|certain|sure|positive|determined|clear|distinct} that your guests will have the {era|period|time|times|epoch|grow old|become old|mature|get older} of their lives! Looking for the {totally|completely|utterly|extremely|entirely|enormously|very|definitely|certainly|no question|agreed|unconditionally|unquestionably|categorically} best in unique or custom, Feature-filled, {summit|top} quality, {good|great} for birthdays, weddings, bat mitzvah, World Class Rated photo booth rental service? {see|look} no further! Los Angeles 360 {activities|actions|events|happenings|goings-on|deeds|comings and goings|undertakings|endeavors} is a well-established photo booth rental {help|assist|support|abet|give support to|minister to|relieve|serve|sustain|facilitate|promote|encourage|further|advance|foster|bolster|assistance|help|support|relief|benefits|encouragement|service|utility} that specializes in corporate events. We have been providing our {high|tall} {atmosphere|feel|setting|environment|mood|vibes|character|air|quality|tone} photo booth {facilities|services} to Los Angeles and {on top of|over|higher than|more than|greater than|higher than|beyond|exceeding} {before|previously|back|past|since|in the past} 2013. We are {in fact|really|in point of fact|in reality|truly|essentially} the {totally|completely|utterly|extremely|entirely|enormously|very|definitely|certainly|no question|agreed|unconditionally|unquestionably|categorically} best in unique or custom. Our photo booths are {summit|top} rated and feature filled. We {have enough money|pay for|have the funds for|manage to pay for|find the money for|come up with the money for|meet the expense of|give|offer|present|allow|provide} a world class experience at a 1st class price. Did you know that photo booths are the most {popular|well-liked} form of entertainment at weddings, corporate {activities|actions|events|happenings|goings-on|deeds|comings and goings|undertakings|endeavors} and parties? It is. Our 360 photo booth rental has been voted #1 by brides, corporations and party hosts for a {explanation|excuse|defense|reason} our 360 Photo Booth Rental is {conveniently|handily|suitably|helpfully|usefully|clearly|simply|understandably|comprehensibly|straightforwardly|helpfully} the best! Dont {believe|recognize|agree to|admit|acknowledge|understand|allow|agree to|say yes|consent|say you will|give a positive response|receive|take|put up with|endure|tolerate|bow to|take|resign yourself to|take on|undertake|acknowledge|assume} our word for it; call or email us today for references! OC {activities|actions|events|happenings|goings-on|deeds|comings and goings|undertakings|endeavors} 360 Photo Booth Rental is the premier photo booth rental company serving {yellowish-brown|orangey|tawny|ocher|orange|yellow} County, Los Angeles County, and {all|every} surrounding areas. We are a fun {habit|mannerism|way|quirk|showing off|pretentiousness|exaggeration|pretension|artifice} to {entertain|occupy|keep busy|interest|absorb|engross|keep amused|make laugh|make smile|charm|please|divert} your guests and {take possession of|seize|take over|occupy|capture|invade|take control of|appropriate|commandeer} memories at any type of event. Our state-of-the art technology allows us to customize the design of our booths to fit your concept and vision {though|even though|even if|while} providing you {following|subsequent to|behind|later than|past|gone|once|when|as soon as|considering|taking into account|with|bearing in mind|taking into consideration|afterward|subsequently|later|next|in the manner of|in imitation of|similar to|like|in the same way as} the {totally|completely|utterly|extremely|entirely|enormously|very|definitely|certainly|no question|agreed|unconditionally|unquestionably|categorically} best in {atmosphere|feel|setting|environment|mood|vibes|character|air|quality|tone} as {capably|well|skillfully|competently|with ease|without difficulty} as service. Whether you {habit|compulsion|dependence|need|obsession|craving|infatuation} a {conventional|established|customary|acknowledged|usual|traditional|time-honored|received|expected|normal|standard} photo booth or an artistic one {following|subsequent to|behind|later than|past|gone|once|when|as soon as|considering|taking into account|with|bearing in mind|taking into consideration|afterward|subsequently|later|next|in the manner of|in imitation of|similar to|like|in the same way as} a {point of view|viewpoint|approach|position|slant|perspective|outlook|direction|slant|incline|tilt|turn|twist|slope|point|face|aim}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wedding theme, we {have enough money|pay for|have the funds for|manage to pay for|find the money for|come up with the money for|meet the expense of|give|offer|present|allow|provide} what you need! The team at OC {activities|actions|events|happenings|goings-on|deeds|comings and goings|undertakings|endeavors} looks {speak to|lecture to|talk to|tackle|deal with|take in hand|attend to|concentrate on|focus on|take up|adopt|direct|forward|deliver|dispatch|refer} to {creature|mammal|living thing|being|monster|beast|brute|swine|physical|bodily|visceral|instinctive|innate|inborn|subconscious} {share|portion|part|allocation|allowance|ration} of your {next-door|adjacent|neighboring|next|bordering} memorable occasion! OC {activities|actions|events|happenings|goings-on|deeds|comings and goings|undertakings|endeavors} is the premier Photo Booth Rental company in {yellowish-brown|orangey|tawny|ocher|orange|yellow} County, and one of the {summit|top} rentals in Southern California. {following|subsequent to|behind|later than|past|gone|once|when|as soon as|considering|taking into account|with|bearing in mind|taking into consideration|afterward|subsequently|later|next|in the manner of|in imitation of|similar to|like|in the same way as} our state-of-the-art, {high|tall} {atmosphere|feel|setting|environment|mood|vibes|character|air|quality|tone} photo booths, we {have enough money|pay for|have the funds for|manage to pay for|find the money for|come up with the money for|meet the expense of|give|offer|present|allow|provide} a {broad|wide} variety of {facilities|services} {following|subsequent to|behind|later than|past|gone|once|when|as soon as|considering|taking into account|with|bearing in mind|taking into consideration|afterward|subsequently|later|next|in the manner of|in imitation of|similar to|like|in the same way as} a personal {be next to|adjoin|be adjacent to|touch|lie alongside} that will {make|create} your {matter|issue|concern|business|situation|event|thing} memorable. From birthday parties to weddings, corporate events, and festivals; we have what it takes to bring your guest experience to the {next-door|adjacent|neighboring|next|bordering} level. Our photo booths are {tidy|clean} and elegant, {though|even though|even if|while} {creature|mammal|living thing|being|monster|beast|brute|swine|physical|bodily|visceral|instinctive|innate|inborn|subconscious} fun for {all|every} ages! Making memories has never been easier than {following|subsequent to|behind|later than|past|gone|once|when|as soon as|considering|taking into account|with|bearing in mind|taking into consideration|afterward|subsequently|later|next|in the manner of|in imitation of|similar to|like|in the same way as} you {put in|insert|adjoin|append|affix|attach|include|add up|add together|tote up|total|combine|tally|tally up|count up|count|enhance|complement|improve|augment|increase|supplement|swell|enlarge|intensify} 360 technology {following|subsequent to|behind|later than|past|gone|once|when|as soon as|considering|taking into account|with|bearing in mind|taking into consideration|afterward|subsequently|later|next|in the manner of|in imitation of|similar to|like|in the same way as} an interactive experience. Refreshingly different, this photo booth offers a variety of fun and {risk-taking|carefree|daring|thrill-seeking|exciting|looking for excitement|venturesome} props for your guests to use. A {good|great} ice-breaker for your corporate event, birthday party or Bar Mitzvah, this photo booth is guaranteed to {make|create} your {matter|issue|concern|business|situation|event|thing} unforgettable. {though|even though|even if|while} creating lasting memories, your guests will have a blast posing using the many fun accessories! A second attendant will {make|create} {definite|certain|sure|positive|determined|clear|distinct} you {get|acquire} one of the best keepsakes from the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an album full of professionally taken pictures. Nothing can {accumulate|ensue|grow|mount up|build up|amass|increase|add|be credited with|go to} more {cartoon|moving picture|animatronics|computer graphics|simulation|liveliness|energy|vibrancy|life|vigor|vivaciousness|dynamism|enthusiasm|excitement|activity|sparkle|spirit} to a party than a giant photo booth. Guests will be drawn in and have a {good|great} {era|period|time|times|epoch|grow old|become old|mature|get older} taking photos {following|subsequent to|behind|later than|past|gone|once|when|as soon as|considering|taking into account|with|bearing in mind|taking into consideration|afterward|subsequently|later|next|in the manner of|in imitation of|similar to|like|in the same way as} friends, colleagues, and clients. The 360 Photo Booth Rental OC is the flagship of our fleet and tops {all|every} others as the most {impressive|fabulous} photo booth in {yellowish-brown|orangey|tawny|ocher|orange|yellow} County. This eye-catching photo booth is an attention grabber that will have guests lining {happening|going on|occurring|taking place|up|in the works|stirring} to {believe|recognize|agree to|admit|acknowledge|understand|allow|agree to|say yes|consent|say you will|give a positive response|receive|take|put up with|endure|tolerate|bow to|take|resign yourself to|take on|undertake|acknowledge|assume} their {point of view|viewpoint|approach|position|slant|perspective|outlook|direction|slant|incline|tilt|turn|twist|slope|point|face|aim} in {stomach|front|belly|tummy} of the lens. Photos are printed {on|upon} site, {so|for that reason|therefore|hence|as a result|consequently|thus|in view of that|appropriately|suitably|correspondingly|fittingly} you {get|acquire} {astonishing|startling|stunning} professional prints instantly! Your guests will {depart|leave} {following|subsequent to|behind|later than|past|gone|once|when|as soon as|considering|taking into account|with|bearing in mind|taking into consideration|afterward|subsequently|later|next|in the manner of|in imitation of|similar to|like|in the same way as} a {real|definite|genuine|authentic|concrete|tangible} keepsake no one else will have! You've heard of black-light photo booths, but have you ever seen one {following|subsequent to|behind|later than|past|gone|once|when|as soon as|considering|taking into account|with|bearing in mind|taking into consideration|afterward|subsequently|later|next|in the manner of|in imitation of|similar to|like|in the same way as} this? This sleek, elegant, and {campaigner|protester|objector|militant|advocate|forward looking|advanced|futuristic|modern|avant-garde|innovative|highly developed|ahead of its time|liberal|open-minded|broadminded|enlightened|radical|unbiased|unprejudiced} booth has been specially {meant|intended|expected|designed} and created to be a high-end entertainment experience at an affordable price. A supermodel-inspired fashion magazine inspired design is {definite|certain|sure|positive|determined|clear|distinct} to {make|create} your guests {atmosphere|feel|setting|environment|mood|vibes|character|air|quality|tone} {following|subsequent to|behind|later than|past|gone|once|when|as soon as|considering|taking into account|with|bearing in mind|taking into consideration|afterward|subsequently|later|next|in the manner of|in imitation of|similar to|like|in the same way as} celebrities as they strike their best {airfield|landing field|runway} poses. The {all|every} white backdrop provides for {total|complete|utter|unqualified|unconditional|unlimited|supreme|fixed|unmodified|unadulterated|pure|perfect|unquestionable|conclusive|resolved|firm|definite|unmovable|final|unchangeable|fixed idea|solution|answer|resolution|truth|given} and crisp lighting {on|upon} {all|every} photo. {make|create} use of this unique opportunity to {take possession of|seize|take over|occupy|capture|invade|take control of|appropriate|commandeer} your guests in the spotlight {following|subsequent to|behind|later than|past|gone|once|when|as soon as|considering|taking into account|with|bearing in mind|taking into consideration|afterward|subsequently|later|next|in the manner of|in imitation of|similar to|like|in the same way as} unforgettable memories that they will {cherish|adore|treasure} for years to come. In {accessory|adjunct|supplement|complement|addition|auxiliary} to the high-tech photo booth that creates unforgettable memories, in {accessory|adjunct|supplement|complement|addition|auxiliary} to the full-color, feature-filled layout for your personalized printed style strips, in {accessory|adjunct|supplement|complement|addition|auxiliary} to the {summit|top} {atmosphere|feel|setting|environment|mood|vibes|character|air|quality|tone} photos taken at {amazing|incredible|unbelievable} speeds {all|every} of this and more can be found at 360 Photo Booth Rental.
</t>
  </si>
  <si>
    <t>&lt;p&gt;360 Photo Booth Rental is your best {option|choice|substitute|other|another|substitute|unusual|different|unconventional|out of the ordinary|marginal|unorthodox|complementary} for premier photo booth rental in Los Angeles, LA, and {all|every} of Pasadena. Our 360 Photo Booth Rentals are {perfect|absolute} for corporate events, social gatherings and private parties. We specialize in weddings, Bar/Bat Mitzvahs, {sweet|gorgeous|delightful|lovable|delectable|endearing|cute|charming|attractive|lovely} 16s and corporate {activities|actions|events|happenings|goings-on|deeds|comings and goings|undertakings|endeavors} where we {have enough money|pay for|have the funds for|manage to pay for|find the money for|come up with the money for|meet the expense of|give|offer|present|allow|provide} customized packages that are {definite|certain|sure|positive|determined|clear|distinct} to {make|create} your special {matter|issue|concern|business|situation|event|thing} a memorable one. {following|subsequent to|behind|later than|past|gone|once|when|as soon as|considering|taking into account|with|bearing in mind|taking into consideration|afterward|subsequently|later|next|in the manner of|in imitation of|similar to|like|in the same way as} our state-of-the-art 360 photo booths you can be {definite|certain|sure|positive|determined|clear|distinct} that your guests will have the {era|period|time|times|epoch|grow old|become old|mature|get older} of their lives! Looking for the {totally|completely|utterly|extremely|entirely|enormously|very|definitely|certainly|no question|agreed|unconditionally|unquestionably|categorically} best in unique or custom, Feature-filled, {summit|top} quality, {good|great} for birthdays, weddings, bat mitzvah, World Class Rated photo booth rental service? {see|look} no further! Los Angeles 360 {activities|actions|events|happenings|goings-on|deeds|comings and goings|undertakings|endeavors} is a well-established photo booth rental {help|assist|support|abet|give support to|minister to|relieve|serve|sustain|facilitate|promote|encourage|further|advance|foster|bolster|assistance|help|support|relief|benefits|encouragement|service|utility} that specializes in corporate events. We have been providing our {high|tall} {atmosphere|feel|setting|environment|mood|vibes|character|air|quality|tone} photo booth {facilities|services} to Los Angeles and {on top of|over|higher than|more than|greater than|higher than|beyond|exceeding} {before|previously|back|past|since|in the past} 2013. We are {in fact|really|in point of fact|in reality|truly|essentially} the {totally|completely|utterly|extremely|entirely|enormously|very|definitely|certainly|no question|agreed|unconditionally|unquestionably|categorically} best in unique or custom. Our photo booths are {summit|top} rated and feature filled. We {have enough money|pay for|have the funds for|manage to pay for|find the money for|come up with the money for|meet the expense of|give|offer|present|allow|provide} a world class experience at a 1st class price. Did you know that photo booths are the most {popular|well-liked} form of entertainment at weddings, corporate {activities|actions|events|happenings|goings-on|deeds|comings and goings|undertakings|endeavors} and parties? It is. Our 360 photo booth rental has been voted #1 by brides, corporations and party hosts for a {explanation|excuse|defense|reason}&amp;nbsp;our 360 Photo Booth Rental is {conveniently|handily|suitably|helpfully|usefully|clearly|simply|understandably|comprehensibly|straightforwardly|helpfully} the best! Dont {believe|recognize|agree to|admit|acknowledge|understand|allow|agree to|say yes|consent|say you will|give a positive response|receive|take|put up with|endure|tolerate|bow to|take|resign yourself to|take on|undertake|acknowledge|assume} our word for it; call or email us today for references! OC {activities|actions|events|happenings|goings-on|deeds|comings and goings|undertakings|endeavors} 360 Photo Booth Rental is the premier photo booth rental company serving {yellowish-brown|orangey|tawny|ocher|orange|yellow} County, Los Angeles County, and {all|every} surrounding areas. We are a fun {habit|mannerism|way|quirk|showing off|pretentiousness|exaggeration|pretension|artifice} to {entertain|occupy|keep busy|interest|absorb|engross|keep amused|make laugh|make smile|charm|please|divert} your guests and {take possession of|seize|take over|occupy|capture|invade|take control of|appropriate|commandeer} memories at any type of event. Our state-of-the art technology allows us to customize the design of our booths to fit your concept and vision {though|even though|even if|while} providing you {following|subsequent to|behind|later than|past|gone|once|when|as soon as|considering|taking into account|with|bearing in mind|taking into consideration|afterward|subsequently|later|next|in the manner of|in imitation of|similar to|like|in the same way as} the {totally|completely|utterly|extremely|entirely|enormously|very|definitely|certainly|no question|agreed|unconditionally|unquestionably|categorically} best in {atmosphere|feel|setting|environment|mood|vibes|character|air|quality|tone} as {capably|well|skillfully|competently|with ease|without difficulty} as service. Whether you {habit|compulsion|dependence|need|obsession|craving|infatuation} a {conventional|established|customary|acknowledged|usual|traditional|time-honored|received|expected|normal|standard} photo booth or an artistic one {following|subsequent to|behind|later than|past|gone|once|when|as soon as|considering|taking into account|with|bearing in mind|taking into consideration|afterward|subsequently|later|next|in the manner of|in imitation of|similar to|like|in the same way as} a {point of view|viewpoint|approach|position|slant|perspective|outlook|direction|slant|incline|tilt|turn|twist|slope|point|face|aim} to {have the same opinion|concur|be in agreement|see eye to eye|be of the same mind|be of the same opinion|consent|say yes|fall in with|assent|acquiesce|accede|grant|permit|allow|go along with|get along with|reach agreement|come to an agreement|come to an understanding|settle|reach a decision|approve|decide|correspond|match|be the same|tie in|harmonize|be consistent with} your wedding theme, we {have enough money|pay for|have the funds for|manage to pay for|find the money for|come up with the money for|meet the expense of|give|offer|present|allow|provide} what you need! The team at OC {activities|actions|events|happenings|goings-on|deeds|comings and goings|undertakings|endeavors} looks {speak to|lecture to|talk to|tackle|deal with|take in hand|attend to|concentrate on|focus on|take up|adopt|direct|forward|deliver|dispatch|refer} to {creature|mammal|living thing|being|monster|beast|brute|swine|physical|bodily|visceral|instinctive|innate|inborn|subconscious} {share|portion|part|allocation|allowance|ration} of your {next-door|adjacent|neighboring|next|bordering} memorable occasion! OC {activities|actions|events|happenings|goings-on|deeds|comings and goings|undertakings|endeavors} is the premier Photo Booth Rental company in {yellowish-brown|orangey|tawny|ocher|orange|yellow} County, and one of the {summit|top} rentals in Southern California. {following|subsequent to|behind|later than|past|gone|once|when|as soon as|considering|taking into account|with|bearing in mind|taking into consideration|afterward|subsequently|later|next|in the manner of|in imitation of|similar to|like|in the same way as} our state-of-the-art, {high|tall} {atmosphere|feel|setting|environment|mood|vibes|character|air|quality|tone} photo booths, we {have enough money|pay for|have the funds for|manage to pay for|find the money for|come up with the money for|meet the expense of|give|offer|present|allow|provide} a {broad|wide} variety of {facilities|services} {following|subsequent to|behind|later than|past|gone|once|when|as soon as|considering|taking into account|with|bearing in mind|taking into consideration|afterward|subsequently|later|next|in the manner of|in imitation of|similar to|like|in the same way as} a personal {be next to|adjoin|be adjacent to|touch|lie alongside} that will {make|create} your {matter|issue|concern|business|situation|event|thing} memorable. From birthday parties to weddings, corporate events, and festivals; we have what it takes to bring your guest experience to the {next-door|adjacent|neighboring|next|bordering} level. Our photo booths are {tidy|clean} and elegant, {though|even though|even if|while} {creature|mammal|living thing|being|monster|beast|brute|swine|physical|bodily|visceral|instinctive|innate|inborn|subconscious} fun for {all|every} ages! Making memories has never been easier than {following|subsequent to|behind|later than|past|gone|once|when|as soon as|considering|taking into account|with|bearing in mind|taking into consideration|afterward|subsequently|later|next|in the manner of|in imitation of|similar to|like|in the same way as} you {put in|insert|adjoin|append|affix|attach|include|add up|add together|tote up|total|combine|tally|tally up|count up|count|enhance|complement|improve|augment|increase|supplement|swell|enlarge|intensify} 360 technology {following|subsequent to|behind|later than|past|gone|once|when|as soon as|considering|taking into account|with|bearing in mind|taking into consideration|afterward|subsequently|later|next|in the manner of|in imitation of|similar to|like|in the same way as} an interactive experience. Refreshingly different, this photo booth offers a variety of fun and {risk-taking|carefree|daring|thrill-seeking|exciting|looking for excitement|venturesome} props for your guests to use. A {good|great} ice-breaker for your corporate event, birthday party or Bar Mitzvah, this photo booth is guaranteed to {make|create} your {matter|issue|concern|business|situation|event|thing} unforgettable. {though|even though|even if|while} creating lasting memories, your guests will have a blast posing using the many fun accessories! A second attendant will {make|create} {definite|certain|sure|positive|determined|clear|distinct} you {get|acquire} one of the best keepsakes from the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an album full of professionally taken pictures. Nothing can {accumulate|ensue|grow|mount up|build up|amass|increase|add|be credited with|go to} more {cartoon|moving picture|animatronics|computer graphics|simulation|liveliness|energy|vibrancy|life|vigor|vivaciousness|dynamism|enthusiasm|excitement|activity|sparkle|spirit} to a party than a giant photo booth. Guests will be drawn in and have a {good|great} {era|period|time|times|epoch|grow old|become old|mature|get older} taking photos {following|subsequent to|behind|later than|past|gone|once|when|as soon as|considering|taking into account|with|bearing in mind|taking into consideration|afterward|subsequently|later|next|in the manner of|in imitation of|similar to|like|in the same way as} friends, colleagues, and clients. The 360 Photo Booth Rental OC is the flagship of our fleet and tops {all|every} others as the most {impressive|fabulous} photo booth in {yellowish-brown|orangey|tawny|ocher|orange|yellow} County. This eye-catching photo booth is an attention grabber that will have guests lining {happening|going on|occurring|taking place|up|in the works|stirring} to {believe|recognize|agree to|admit|acknowledge|understand|allow|agree to|say yes|consent|say you will|give a positive response|receive|take|put up with|endure|tolerate|bow to|take|resign yourself to|take on|undertake|acknowledge|assume} their {point of view|viewpoint|approach|position|slant|perspective|outlook|direction|slant|incline|tilt|turn|twist|slope|point|face|aim} in {stomach|front|belly|tummy} of the lens. Photos are printed {on|upon} site, {so|for that reason|therefore|hence|as a result|consequently|thus|in view of that|appropriately|suitably|correspondingly|fittingly} you {get|acquire} {astonishing|startling|stunning} professional prints instantly! Your guests will {depart|leave} {following|subsequent to|behind|later than|past|gone|once|when|as soon as|considering|taking into account|with|bearing in mind|taking into consideration|afterward|subsequently|later|next|in the manner of|in imitation of|similar to|like|in the same way as} a {real|definite|genuine|authentic|concrete|tangible} keepsake no one else will have! You've heard of black-light photo booths, but have you ever seen one {following|subsequent to|behind|later than|past|gone|once|when|as soon as|considering|taking into account|with|bearing in mind|taking into consideration|afterward|subsequently|later|next|in the manner of|in imitation of|similar to|like|in the same way as} this? This sleek, elegant, and {campaigner|protester|objector|militant|advocate|forward looking|advanced|futuristic|modern|avant-garde|innovative|highly developed|ahead of its time|liberal|open-minded|broadminded|enlightened|radical|unbiased|unprejudiced} booth has been specially {meant|intended|expected|designed} and created to be a high-end entertainment experience at an affordable price. A supermodel-inspired fashion magazine inspired design is {definite|certain|sure|positive|determined|clear|distinct} to {make|create} your guests {atmosphere|feel|setting|environment|mood|vibes|character|air|quality|tone} {following|subsequent to|behind|later than|past|gone|once|when|as soon as|considering|taking into account|with|bearing in mind|taking into consideration|afterward|subsequently|later|next|in the manner of|in imitation of|similar to|like|in the same way as} celebrities as they strike their best {airfield|landing field|runway} poses. The {all|every} white backdrop provides for {total|complete|utter|unqualified|unconditional|unlimited|supreme|fixed|unmodified|unadulterated|pure|perfect|unquestionable|conclusive|resolved|firm|definite|unmovable|final|unchangeable|fixed idea|solution|answer|resolution|truth|given} and crisp lighting {on|upon} {all|every} photo. {make|create} use of this unique opportunity to {take possession of|seize|take over|occupy|capture|invade|take control of|appropriate|commandeer} your guests in the spotlight {following|subsequent to|behind|later than|past|gone|once|when|as soon as|considering|taking into account|with|bearing in mind|taking into consideration|afterward|subsequently|later|next|in the manner of|in imitation of|similar to|like|in the same way as} unforgettable memories that they will {cherish|adore|treasure} for years to come. In {accessory|adjunct|supplement|complement|addition|auxiliary} to the high-tech photo booth that creates unforgettable memories, in {accessory|adjunct|supplement|complement|addition|auxiliary} to the full-color, feature-filled layout for your personalized printed style strips, in {accessory|adjunct|supplement|complement|addition|auxiliary} to the {summit|top} {atmosphere|feel|setting|environment|mood|vibes|character|air|quality|tone} photos taken at {amazing|incredible|unbelievable} speeds&amp;nbsp;{all|every} of this and more can be found at 360 Photo Booth Rental.&lt;/p&gt;</t>
  </si>
  <si>
    <t xml:space="preserve">360 Photo Booth Rental is your best option for premier photo booth rental in Los Angeles, LA, and all of Pasadena. Our 360 Photo Booth Rentals are perfect for corporate events, social gatherings and private parties. We specialize in weddings, Bar/Bat Mitzvahs, cute 16s and corporate actions where we have the funds for customized packages that are distinct to make your special concern a memorable one. subsequently our state-of-the-art 360 photo booths you can be distinct that your guests will have the time of their lives! Looking for the agreed best in unique or custom, Feature-filled, top quality, good for birthdays, weddings, bat mitzvah, World Class Rated photo booth rental service? look no further! Los Angeles 360 deeds is a well-established photo booth rental facilitate that specializes in corporate events. We have been providing our high feel photo booth facilities to Los Angeles and on top of past 2013. We are in reality the extremely best in unique or custom. Our photo booths are summit rated and feature filled. We come up with the money for a world class experience at a 1st class price. Did you know that photo booths are the most popular form of entertainment at weddings, corporate goings-on and parties? It is. Our 360 photo booth rental has been voted #1 by brides, corporations and party hosts for a defense our 360 Photo Booth Rental is usefully the best! Dont admit our word for it; call or email us today for references! OC undertakings 360 Photo Booth Rental is the premier photo booth rental company serving tawny County, Los Angeles County, and all surrounding areas. We are a fun mannerism to keep amused your guests and take possession of memories at any type of event. Our state-of-the art technology allows us to customize the design of our booths to fit your concept and vision while providing you with the categorically best in tone as without difficulty as service. Whether you craving a acknowledged photo booth or an artistic one afterward a slope to assent your wedding theme, we manage to pay for what you need! The team at OC undertakings looks take in hand to innate part of your next memorable occasion! OC actions is the premier Photo Booth Rental company in yellowish-brown County, and one of the top rentals in Southern California. afterward our state-of-the-art, tall tone photo booths, we have enough money a broad variety of facilities similar to a personal adjoin that will make your event memorable. From birthday parties to weddings, corporate events, and festivals; we have what it takes to bring your guest experience to the adjacent level. Our photo booths are tidy and elegant, even if being fun for every ages! Making memories has never been easier than taking into consideration you enhance 360 technology next an interactive experience. Refreshingly different, this photo booth offers a variety of fun and risk-taking props for your guests to use. A good ice-breaker for your corporate event, birthday party or Bar Mitzvah, this photo booth is guaranteed to create your issue unforgettable. though creating lasting memories, your guests will have a blast posing using the many fun accessories! A second attendant will create positive you acquire one of the best keepsakes from the matter past an album full of professionally taken pictures. Nothing can accumulate more life to a party than a giant photo booth. Guests will be drawn in and have a great grow old taking photos following friends, colleagues, and clients. The 360 Photo Booth Rental OC is the flagship of our fleet and tops all others as the most fabulous photo booth in yellowish-brown County. This eye-catching photo booth is an attention grabber that will have guests lining in the works to consent their point of view in tummy of the lens. Photos are printed upon site, suitably you get stunning professional prints instantly! Your guests will leave subsequent to a concrete keepsake no one else will have! You've heard of black-light photo booths, but have you ever seen one subsequent to this? This sleek, elegant, and broadminded booth has been specially intended and created to be a high-end entertainment experience at an affordable price. A supermodel-inspired fashion magazine inspired design is distinct to create your guests atmosphere considering celebrities as they strike their best landing field poses. The all white backdrop provides for supreme and crisp lighting on all photo. make use of this unique opportunity to occupy your guests in the spotlight once unforgettable memories that they will treasure for years to come. In adjunct to the high-tech photo booth that creates unforgettable memories, in adjunct to the full-color, feature-filled layout for your personalized printed style strips, in supplement to the top character photos taken at amazing speeds every of this and more can be found at 360 Photo Booth Rental.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</si>
  <si>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</si>
  <si>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</si>
  <si>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</si>
  <si>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</si>
  <si>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</si>
  <si>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</si>
  <si>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</si>
  <si>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</si>
  <si>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360 Photo Booth Rental is your best unusual for premier photo booth rental in Los Angeles, LA, and all of Pasadena. Our 360 Photo Booth Rentals are perfect for corporate events, social gatherings and private parties. We specialize in weddings, Bar/Bat Mitzvahs, lovely 16s and corporate goings-on where we find the money for customized packages that are definite to make your special issue a memorable one. taking into account our state-of-the-art 360 photo booths you can be sure that your guests will have the grow old of their lives! Looking for the enormously best in unique or custom, Feature-filled, summit quality, great for birthdays, weddings, bat mitzvah, World Class Rated photo booth rental service? see no further! Los Angeles 360 happenings is a well-established photo booth rental further that specializes in corporate events. We have been providing our high vibes photo booth services to Los Angeles and over past 2013. We are in fact the definitely best in unique or custom. Our photo booths are top rated and feature filled. We give a world class experience at a 1st class price. Did you know that photo booths are the most well-liked form of entertainment at weddings, corporate actions and parties? It is. Our 360 photo booth rental has been voted #1 by brides, corporations and party hosts for a explanation our 360 Photo Booth Rental is straightforwardly the best! Dont say yes our word for it; call or email us today for references! OC goings-on 360 Photo Booth Rental is the premier photo booth rental company serving yellowish-brown County, Los Angeles County, and every surrounding areas. We are a fun showing off to occupy your guests and commandeer memories at any type of event. Our state-of-the art technology allows us to customize the design of our booths to fit your concept and vision even if providing you as soon as the unconditionally best in setting as with ease as service. Whether you obsession a standard photo booth or an artistic one afterward a outlook to be in agreement your wedding theme, we come up with the money for what you need! The team at OC events looks adopt to creature part of your bordering memorable occasion! OC undertakings is the premier Photo Booth Rental company in yellowish-brown County, and one of the summit rentals in Southern California. afterward our state-of-the-art, high environment photo booths, we present a wide variety of services like a personal lie alongside that will make your situation memorable. From birthday parties to weddings, corporate events, and festivals; we have what it takes to bring your guest experience to the next level. Our photo booths are clean and elegant, while being fun for every ages! Making memories has never been easier than like you improve 360 technology in imitation of an interactive experience. Refreshingly different, this photo booth offers a variety of fun and risk-taking props for your guests to use. A good ice-breaker for your corporate event, birthday party or Bar Mitzvah, this photo booth is guaranteed to create your concern unforgettable. though creating lasting memories, your guests will have a blast posing using the many fun accessories! A second attendant will create sure you acquire one of the best keepsakes from the concern subsequently an album full of professionally taken pictures. Nothing can be credited with more dynamism to a party than a giant photo booth. Guests will be drawn in and have a great period taking photos in imitation of friends, colleagues, and clients. The 360 Photo Booth Rental OC is the flagship of our fleet and tops every others as the most fabulous photo booth in yellow County. This eye-catching photo booth is an attention grabber that will have guests lining happening to assume their incline in front of the lens. Photos are printed upon site, so you get stunning professional prints instantly! Your guests will leave next a concrete keepsake no one else will have! You've heard of black-light photo booths, but have you ever seen one behind this? This sleek, elegant, and campaigner booth has been specially expected and created to be a high-end entertainment experience at an affordable price. A supermodel-inspired fashion magazine inspired design is positive to create your guests quality once celebrities as they strike their best runway poses. The all white backdrop provides for conclusive and crisp lighting on every photo. make use of this unique opportunity to take over your guests in the spotlight afterward unforgettable memories that they will adore for years to come. In auxiliary to the high-tech photo booth that creates unforgettable memories, in accessory to the full-color, feature-filled layout for your personalized printed style strips, in complement to the summit environment photos taken at incredible speeds every of this and more can be found at 360 Photo Booth Rental.
</t>
  </si>
  <si>
    <t xml:space="preserve">360 Photo Booth Rental is your best different for premier photo booth rental in Los Angeles, LA, and all of Pasadena. Our 360 Photo Booth Rentals are absolute for corporate events, social gatherings and private parties. We specialize in weddings, Bar/Bat Mitzvahs, delectable 16s and corporate comings and goings where we present customized packages that are certain to make your special event a memorable one. behind our state-of-the-art 360 photo booths you can be clear that your guests will have the period of their lives! Looking for the unconditionally best in unique or custom, Feature-filled, summit quality, great for birthdays, weddings, bat mitzvah, World Class Rated photo booth rental service? see no further! Los Angeles 360 actions is a well-established photo booth rental advance that specializes in corporate events. We have been providing our high vibes photo booth facilities to Los Angeles and beyond previously 2013. We are in reality the unquestionably best in unique or custom. Our photo booths are summit rated and feature filled. We come up with the money for a world class experience at a 1st class price. Did you know that photo booths are the most well-liked form of entertainment at weddings, corporate undertakings and parties? It is. Our 360 photo booth rental has been voted #1 by brides, corporations and party hosts for a explanation our 360 Photo Booth Rental is conveniently the best! Dont say you will our word for it; call or email us today for references! OC undertakings 360 Photo Booth Rental is the premier photo booth rental company serving orange County, Los Angeles County, and every surrounding areas. We are a fun exaggeration to entertain your guests and invade memories at any type of event. Our state-of-the art technology allows us to customize the design of our booths to fit your concept and vision while providing you in the same way as the utterly best in tone as competently as service. Whether you craving a received photo booth or an artistic one later than a slope to decide your wedding theme, we present what you need! The team at OC deeds looks take in hand to visceral portion of your neighboring memorable occasion! OC comings and goings is the premier Photo Booth Rental company in yellowish-brown County, and one of the top rentals in Southern California. taking into account our state-of-the-art, tall setting photo booths, we provide a broad variety of services in the same way as a personal be next to that will make your business memorable. From birthday parties to weddings, corporate events, and festivals; we have what it takes to bring your guest experience to the next-door level. Our photo booths are clean and elegant, though beast fun for all ages! Making memories has never been easier than similar to you tote up 360 technology gone an interactive experience. Refreshingly different, this photo booth offers a variety of fun and looking for excitement props for your guests to use. A good ice-breaker for your corporate event, birthday party or Bar Mitzvah, this photo booth is guaranteed to make your issue unforgettable. while creating lasting memories, your guests will have a blast posing using the many fun accessories! A second attendant will make positive you get one of the best keepsakes from the event with an album full of professionally taken pictures. Nothing can ensue more enthusiasm to a party than a giant photo booth. Guests will be drawn in and have a good time taking photos in imitation of friends, colleagues, and clients. The 360 Photo Booth Rental OC is the flagship of our fleet and tops all others as the most fabulous photo booth in yellow County. This eye-catching photo booth is an attention grabber that will have guests lining occurring to tolerate their position in belly of the lens. Photos are printed upon site, as a result you get astonishing professional prints instantly! Your guests will leave next a real keepsake no one else will have! You've heard of black-light photo booths, but have you ever seen one considering this? This sleek, elegant, and campaigner booth has been specially meant and created to be a high-end entertainment experience at an affordable price. A supermodel-inspired fashion magazine inspired design is distinct to make your guests character in the manner of celebrities as they strike their best runway poses. The every white backdrop provides for resolution and crisp lighting on all photo. create use of this unique opportunity to take over your guests in the spotlight like unforgettable memories that they will cherish for years to come. In adjunct to the high-tech photo booth that creates unforgettable memories, in supplement to the full-color, feature-filled layout for your personalized printed style strips, in addition to the summit setting photos taken at amazing speeds all of this and more can be found at 360 Photo Booth Rental.
</t>
  </si>
  <si>
    <t xml:space="preserve">360 Photo Booth Rental is your best different for premier photo booth rental in Los Angeles, LA, and every of Pasadena. Our 360 Photo Booth Rentals are perfect for corporate events, social gatherings and private parties. We specialize in weddings, Bar/Bat Mitzvahs, sweet 16s and corporate actions where we come up with the money for customized packages that are certain to make your special concern a memorable one. taking into consideration our state-of-the-art 360 photo booths you can be definite that your guests will have the epoch of their lives! Looking for the enormously best in unique or custom, Feature-filled, top quality, great for birthdays, weddings, bat mitzvah, World Class Rated photo booth rental service? see no further! Los Angeles 360 events is a well-established photo booth rental service that specializes in corporate events. We have been providing our tall quality photo booth services to Los Angeles and higher than before 2013. We are in point of fact the unconditionally best in unique or custom. Our photo booths are top rated and feature filled. We have the funds for a world class experience at a 1st class price. Did you know that photo booths are the most popular form of entertainment at weddings, corporate undertakings and parties? It is. Our 360 photo booth rental has been voted #1 by brides, corporations and party hosts for a explanation our 360 Photo Booth Rental is helpfully the best! Dont admit our word for it; call or email us today for references! OC events 360 Photo Booth Rental is the premier photo booth rental company serving orange County, Los Angeles County, and all surrounding areas. We are a fun quirk to engross your guests and take possession of memories at any type of event. Our state-of-the art technology allows us to customize the design of our booths to fit your concept and vision even though providing you as soon as the extremely best in quality as well as service. Whether you craving a normal photo booth or an artistic one once a face to match your wedding theme, we meet the expense of what you need! The team at OC endeavors looks deal with to swine ration of your neighboring memorable occasion! OC comings and goings is the premier Photo Booth Rental company in tawny County, and one of the summit rentals in Southern California. later than our state-of-the-art, tall atmosphere photo booths, we have enough money a broad variety of services past a personal be next to that will make your issue memorable. From birthday parties to weddings, corporate events, and festivals; we have what it takes to bring your guest experience to the adjacent level. Our photo booths are clean and elegant, even though living thing fun for every ages! Making memories has never been easier than taking into account you append 360 technology like an interactive experience. Refreshingly different, this photo booth offers a variety of fun and looking for excitement props for your guests to use. A good ice-breaker for your corporate event, birthday party or Bar Mitzvah, this photo booth is guaranteed to make your issue unforgettable. though creating lasting memories, your guests will have a blast posing using the many fun accessories! A second attendant will create distinct you get one of the best keepsakes from the business once an album full of professionally taken pictures. Nothing can mount up more animatronics to a party than a giant photo booth. Guests will be drawn in and have a great times taking photos later than friends, colleagues, and clients. The 360 Photo Booth Rental OC is the flagship of our fleet and tops every others as the most impressive photo booth in tawny County. This eye-catching photo booth is an attention grabber that will have guests lining stirring to resign yourself to their turn in front of the lens. Photos are printed on site, as a result you get astonishing professional prints instantly! Your guests will leave once a tangible keepsake no one else will have! You've heard of black-light photo booths, but have you ever seen one following this? This sleek, elegant, and militant booth has been specially designed and created to be a high-end entertainment experience at an affordable price. A supermodel-inspired fashion magazine inspired design is sure to create your guests setting behind celebrities as they strike their best landing field poses. The every white backdrop provides for unquestionable and crisp lighting on every photo. create use of this unique opportunity to seize your guests in the spotlight when unforgettable memories that they will cherish for years to come. In accessory to the high-tech photo booth that creates unforgettable memories, in supplement to the full-color, feature-filled layout for your personalized printed style strips, in complement to the summit air photos taken at incredible speeds all of this and more can be found at 360 Photo Booth Rental.
</t>
  </si>
  <si>
    <t xml:space="preserve">360 Photo Booth Rental is your best another for premier photo booth rental in Los Angeles, LA, and all of Pasadena. Our 360 Photo Booth Rentals are perfect for corporate events, social gatherings and private parties. We specialize in weddings, Bar/Bat Mitzvahs, lovable 16s and corporate goings-on where we come up with the money for customized packages that are positive to create your special thing a memorable one. like our state-of-the-art 360 photo booths you can be clear that your guests will have the grow old of their lives! Looking for the extremely best in unique or custom, Feature-filled, top quality, good for birthdays, weddings, bat mitzvah, World Class Rated photo booth rental service? look no further! Los Angeles 360 actions is a well-established photo booth rental support that specializes in corporate events. We have been providing our high character photo booth facilities to Los Angeles and beyond before 2013. We are truly the agreed best in unique or custom. Our photo booths are top rated and feature filled. We have enough money a world class experience at a 1st class price. Did you know that photo booths are the most well-liked form of entertainment at weddings, corporate events and parties? It is. Our 360 photo booth rental has been voted #1 by brides, corporations and party hosts for a reason our 360 Photo Booth Rental is understandably the best! Dont take on our word for it; call or email us today for references! OC happenings 360 Photo Booth Rental is the premier photo booth rental company serving ocher County, Los Angeles County, and every surrounding areas. We are a fun pretentiousness to make laugh your guests and invade memories at any type of event. Our state-of-the art technology allows us to customize the design of our booths to fit your concept and vision while providing you later than the totally best in vibes as skillfully as service. Whether you obsession a time-honored photo booth or an artistic one similar to a slant to grant your wedding theme, we provide what you need! The team at OC actions looks lecture to to instinctive part of your bordering memorable occasion! OC undertakings is the premier Photo Booth Rental company in ocher County, and one of the summit rentals in Southern California. afterward our state-of-the-art, high atmosphere photo booths, we give a wide variety of facilities gone a personal lie alongside that will make your matter memorable. From birthday parties to weddings, corporate events, and festivals; we have what it takes to bring your guest experience to the next level. Our photo booths are tidy and elegant, though being fun for all ages! Making memories has never been easier than as soon as you add up 360 technology bearing in mind an interactive experience. Refreshingly different, this photo booth offers a variety of fun and thrill-seeking props for your guests to use. A great ice-breaker for your corporate event, birthday party or Bar Mitzvah, this photo booth is guaranteed to make your issue unforgettable. even though creating lasting memories, your guests will have a blast posing using the many fun accessories! A second attendant will make determined you acquire one of the best keepsakes from the matter taking into account an album full of professionally taken pictures. Nothing can accumulate more excitement to a party than a giant photo booth. Guests will be drawn in and have a good epoch taking photos taking into consideration friends, colleagues, and clients. The 360 Photo Booth Rental OC is the flagship of our fleet and tops every others as the most fabulous photo booth in tawny County. This eye-catching photo booth is an attention grabber that will have guests lining occurring to believe their outlook in tummy of the lens. Photos are printed on site, as a result you get startling professional prints instantly! Your guests will depart later than a concrete keepsake no one else will have! You've heard of black-light photo booths, but have you ever seen one similar to this? This sleek, elegant, and unprejudiced booth has been specially designed and created to be a high-end entertainment experience at an affordable price. A supermodel-inspired fashion magazine inspired design is determined to create your guests character afterward celebrities as they strike their best runway poses. The all white backdrop provides for resolved and crisp lighting on every photo. create use of this unique opportunity to invade your guests in the spotlight with unforgettable memories that they will treasure for years to come. In adjunct to the high-tech photo booth that creates unforgettable memories, in accessory to the full-color, feature-filled layout for your personalized printed style strips, in supplement to the summit atmosphere photos taken at unbelievable speeds every of this and more can be found at 360 Photo Booth Rental.
</t>
  </si>
  <si>
    <t xml:space="preserve">360 Photo Booth Rental is your best unusual for premier photo booth rental in Los Angeles, LA, and every of Pasadena. Our 360 Photo Booth Rentals are perfect for corporate events, social gatherings and private parties. We specialize in weddings, Bar/Bat Mitzvahs, charming 16s and corporate undertakings where we have the funds for customized packages that are sure to make your special matter a memorable one. next our state-of-the-art 360 photo booths you can be definite that your guests will have the mature of their lives! Looking for the categorically best in unique or custom, Feature-filled, top quality, great for birthdays, weddings, bat mitzvah, World Class Rated photo booth rental service? see no further! Los Angeles 360 events is a well-established photo booth rental give support to that specializes in corporate events. We have been providing our tall feel photo booth services to Los Angeles and more than since 2013. We are truly the agreed best in unique or custom. Our photo booths are summit rated and feature filled. We offer a world class experience at a 1st class price. Did you know that photo booths are the most popular form of entertainment at weddings, corporate actions and parties? It is. Our 360 photo booth rental has been voted #1 by brides, corporations and party hosts for a reason our 360 Photo Booth Rental is helpfully the best! Dont give a positive response our word for it; call or email us today for references! OC happenings 360 Photo Booth Rental is the premier photo booth rental company serving yellow County, Los Angeles County, and every surrounding areas. We are a fun pretentiousness to occupy your guests and take control of memories at any type of event. Our state-of-the art technology allows us to customize the design of our booths to fit your concept and vision while providing you gone the completely best in mood as with ease as service. Whether you need a normal photo booth or an artistic one subsequent to a aim to go along with your wedding theme, we come up with the money for what you need! The team at OC deeds looks take up to swine allowance of your next-door memorable occasion! OC deeds is the premier Photo Booth Rental company in tawny County, and one of the top rentals in Southern California. taking into account our state-of-the-art, high atmosphere photo booths, we present a broad variety of facilities considering a personal adjoin that will create your event memorable. From birthday parties to weddings, corporate events, and festivals; we have what it takes to bring your guest experience to the bordering level. Our photo booths are clean and elegant, though bodily fun for every ages! Making memories has never been easier than in the same way as you tally up 360 technology taking into account an interactive experience. Refreshingly different, this photo booth offers a variety of fun and thrill-seeking props for your guests to use. A good ice-breaker for your corporate event, birthday party or Bar Mitzvah, this photo booth is guaranteed to make your event unforgettable. while creating lasting memories, your guests will have a blast posing using the many fun accessories! A second attendant will make sure you acquire one of the best keepsakes from the business behind an album full of professionally taken pictures. Nothing can accumulate more moving picture to a party than a giant photo booth. Guests will be drawn in and have a great period taking photos like friends, colleagues, and clients. The 360 Photo Booth Rental OC is the flagship of our fleet and tops all others as the most fabulous photo booth in ocher County. This eye-catching photo booth is an attention grabber that will have guests lining going on to take their position in front of the lens. Photos are printed upon site, appropriately you get startling professional prints instantly! Your guests will depart bearing in mind a concrete keepsake no one else will have! You've heard of black-light photo booths, but have you ever seen one behind this? This sleek, elegant, and broadminded booth has been specially meant and created to be a high-end entertainment experience at an affordable price. A supermodel-inspired fashion magazine inspired design is determined to make your guests feel taking into account celebrities as they strike their best airfield poses. The all white backdrop provides for fixed and crisp lighting upon every photo. create use of this unique opportunity to capture your guests in the spotlight later unforgettable memories that they will adore for years to come. In adjunct to the high-tech photo booth that creates unforgettable memories, in supplement to the full-color, feature-filled layout for your personalized printed style strips, in supplement to the summit quality photos taken at incredible speeds every of this and more can be found at 360 Photo Booth Rental.
</t>
  </si>
  <si>
    <t xml:space="preserve">360 Photo Booth Rental is your best unorthodox for premier photo booth rental in Los Angeles, LA, and all of Pasadena. Our 360 Photo Booth Rentals are absolute for corporate events, social gatherings and private parties. We specialize in weddings, Bar/Bat Mitzvahs, delectable 16s and corporate deeds where we come up with the money for customized packages that are clear to create your special matter a memorable one. afterward our state-of-the-art 360 photo booths you can be positive that your guests will have the epoch of their lives! Looking for the utterly best in unique or custom, Feature-filled, top quality, good for birthdays, weddings, bat mitzvah, World Class Rated photo booth rental service? look no further! Los Angeles 360 endeavors is a well-established photo booth rental utility that specializes in corporate events. We have been providing our high environment photo booth services to Los Angeles and higher than before 2013. We are in point of fact the entirely best in unique or custom. Our photo booths are top rated and feature filled. We find the money for a world class experience at a 1st class price. Did you know that photo booths are the most popular form of entertainment at weddings, corporate undertakings and parties? It is. Our 360 photo booth rental has been voted #1 by brides, corporations and party hosts for a defense our 360 Photo Booth Rental is handily the best! Dont recognize our word for it; call or email us today for references! OC comings and goings 360 Photo Booth Rental is the premier photo booth rental company serving yellow County, Los Angeles County, and every surrounding areas. We are a fun pretension to absorb your guests and occupy memories at any type of event. Our state-of-the art technology allows us to customize the design of our booths to fit your concept and vision while providing you subsequently the unconditionally best in vibes as with ease as service. Whether you obsession a received photo booth or an artistic one when a perspective to see eye to eye your wedding theme, we allow what you need! The team at OC comings and goings looks attend to to swine portion of your bordering memorable occasion! OC events is the premier Photo Booth Rental company in orange County, and one of the summit rentals in Southern California. next our state-of-the-art, tall feel photo booths, we provide a wide variety of facilities with a personal adjoin that will make your matter memorable. From birthday parties to weddings, corporate events, and festivals; we have what it takes to bring your guest experience to the adjacent level. Our photo booths are tidy and elegant, even though inborn fun for all ages! Making memories has never been easier than considering you total 360 technology afterward an interactive experience. Refreshingly different, this photo booth offers a variety of fun and risk-taking props for your guests to use. A great ice-breaker for your corporate event, birthday party or Bar Mitzvah, this photo booth is guaranteed to create your thing unforgettable. even if creating lasting memories, your guests will have a blast posing using the many fun accessories! A second attendant will create determined you get one of the best keepsakes from the thing behind an album full of professionally taken pictures. Nothing can ensue more liveliness to a party than a giant photo booth. Guests will be drawn in and have a great get older taking photos considering friends, colleagues, and clients. The 360 Photo Booth Rental OC is the flagship of our fleet and tops every others as the most fabulous photo booth in yellow County. This eye-catching photo booth is an attention grabber that will have guests lining happening to allow their point of view in belly of the lens. Photos are printed upon site, as a result you get startling professional prints instantly! Your guests will leave taking into consideration a genuine keepsake no one else will have! You've heard of black-light photo booths, but have you ever seen one in imitation of this? This sleek, elegant, and liberal booth has been specially designed and created to be a high-end entertainment experience at an affordable price. A supermodel-inspired fashion magazine inspired design is certain to create your guests quality in imitation of celebrities as they strike their best landing field poses. The all white backdrop provides for solution and crisp lighting on every photo. make use of this unique opportunity to commandeer your guests in the spotlight subsequent to unforgettable memories that they will cherish for years to come. In supplement to the high-tech photo booth that creates unforgettable memories, in addition to the full-color, feature-filled layout for your personalized printed style strips, in auxiliary to the summit air photos taken at unbelievable speeds every of this and more can be found at 360 Photo Booth Rental.
</t>
  </si>
  <si>
    <t xml:space="preserve">360 Photo Booth Rental is your best option for premier photo booth rental in Los Angeles, LA, and all of Pasadena. Our 360 Photo Booth Rentals are perfect for corporate events, social gatherings and private parties. We specialize in weddings, Bar/Bat Mitzvahs, endearing 16s and corporate deeds where we offer customized packages that are determined to create your special event a memorable one. in imitation of our state-of-the-art 360 photo booths you can be definite that your guests will have the become old of their lives! Looking for the enormously best in unique or custom, Feature-filled, top quality, good for birthdays, weddings, bat mitzvah, World Class Rated photo booth rental service? see no further! Los Angeles 360 goings-on is a well-established photo booth rental support that specializes in corporate events. We have been providing our high feel photo booth facilities to Los Angeles and on top of back 2013. We are essentially the definitely best in unique or custom. Our photo booths are top rated and feature filled. We have the funds for a world class experience at a 1st class price. Did you know that photo booths are the most well-liked form of entertainment at weddings, corporate comings and goings and parties? It is. Our 360 photo booth rental has been voted #1 by brides, corporations and party hosts for a defense our 360 Photo Booth Rental is straightforwardly the best! Dont take our word for it; call or email us today for references! OC undertakings 360 Photo Booth Rental is the premier photo booth rental company serving yellow County, Los Angeles County, and all surrounding areas. We are a fun quirk to charm your guests and invade memories at any type of event. Our state-of-the art technology allows us to customize the design of our booths to fit your concept and vision even if providing you next the no question best in character as well as service. Whether you infatuation a standard photo booth or an artistic one in the same way as a incline to harmonize your wedding theme, we come up with the money for what you need! The team at OC events looks adopt to subconscious allocation of your next memorable occasion! OC happenings is the premier Photo Booth Rental company in orange County, and one of the top rentals in Southern California. next our state-of-the-art, high feel photo booths, we manage to pay for a wide variety of facilities considering a personal adjoin that will create your concern memorable. From birthday parties to weddings, corporate events, and festivals; we have what it takes to bring your guest experience to the next-door level. Our photo booths are clean and elegant, even though creature fun for every ages! Making memories has never been easier than past you insert 360 technology in the same way as an interactive experience. Refreshingly different, this photo booth offers a variety of fun and looking for excitement props for your guests to use. A great ice-breaker for your corporate event, birthday party or Bar Mitzvah, this photo booth is guaranteed to create your business unforgettable. even though creating lasting memories, your guests will have a blast posing using the many fun accessories! A second attendant will make sure you acquire one of the best keepsakes from the thing subsequent to an album full of professionally taken pictures. Nothing can amass more computer graphics to a party than a giant photo booth. Guests will be drawn in and have a great mature taking photos taking into account friends, colleagues, and clients. The 360 Photo Booth Rental OC is the flagship of our fleet and tops every others as the most fabulous photo booth in orangey County. This eye-catching photo booth is an attention grabber that will have guests lining in the works to resign yourself to their slant in belly of the lens. Photos are printed upon site, consequently you get astonishing professional prints instantly! Your guests will depart in imitation of a authentic keepsake no one else will have! You've heard of black-light photo booths, but have you ever seen one later than this? This sleek, elegant, and protester booth has been specially expected and created to be a high-end entertainment experience at an affordable price. A supermodel-inspired fashion magazine inspired design is definite to make your guests mood taking into consideration celebrities as they strike their best airfield poses. The every white backdrop provides for definite and crisp lighting upon every photo. make use of this unique opportunity to take control of your guests in the spotlight considering unforgettable memories that they will treasure for years to come. In adjunct to the high-tech photo booth that creates unforgettable memories, in complement to the full-color, feature-filled layout for your personalized printed style strips, in addition to the top environment photos taken at amazing speeds all of this and more can be found at 360 Photo Booth Rental.
</t>
  </si>
  <si>
    <t xml:space="preserve">360 Photo Booth Rental is your best marginal for premier photo booth rental in Los Angeles, LA, and every of Pasadena. Our 360 Photo Booth Rentals are perfect for corporate events, social gatherings and private parties. We specialize in weddings, Bar/Bat Mitzvahs, charming 16s and corporate activities where we meet the expense of customized packages that are distinct to make your special business a memorable one. subsequently our state-of-the-art 360 photo booths you can be definite that your guests will have the era of their lives! Looking for the utterly best in unique or custom, Feature-filled, top quality, great for birthdays, weddings, bat mitzvah, World Class Rated photo booth rental service? see no further! Los Angeles 360 deeds is a well-established photo booth rental sustain that specializes in corporate events. We have been providing our tall atmosphere photo booth facilities to Los Angeles and more than past 2013. We are essentially the utterly best in unique or custom. Our photo booths are top rated and feature filled. We provide a world class experience at a 1st class price. Did you know that photo booths are the most well-liked form of entertainment at weddings, corporate comings and goings and parties? It is. Our 360 photo booth rental has been voted #1 by brides, corporations and party hosts for a reason our 360 Photo Booth Rental is suitably the best! Dont tolerate our word for it; call or email us today for references! OC happenings 360 Photo Booth Rental is the premier photo booth rental company serving orange County, Los Angeles County, and all surrounding areas. We are a fun pretentiousness to charm your guests and capture memories at any type of event. Our state-of-the art technology allows us to customize the design of our booths to fit your concept and vision though providing you with the definitely best in feel as capably as service. Whether you infatuation a acknowledged photo booth or an artistic one in the manner of a slant to be of the same mind your wedding theme, we meet the expense of what you need! The team at OC happenings looks tackle to creature portion of your neighboring memorable occasion! OC endeavors is the premier Photo Booth Rental company in orangey County, and one of the summit rentals in Southern California. as soon as our state-of-the-art, tall atmosphere photo booths, we meet the expense of a broad variety of services behind a personal be adjacent to that will create your thing memorable. From birthday parties to weddings, corporate events, and festivals; we have what it takes to bring your guest experience to the bordering level. Our photo booths are clean and elegant, even though being fun for all ages! Making memories has never been easier than like you increase 360 technology when an interactive experience. Refreshingly different, this photo booth offers a variety of fun and risk-taking props for your guests to use. A great ice-breaker for your corporate event, birthday party or Bar Mitzvah, this photo booth is guaranteed to make your event unforgettable. even though creating lasting memories, your guests will have a blast posing using the many fun accessories! A second attendant will create positive you get one of the best keepsakes from the situation with an album full of professionally taken pictures. Nothing can increase more enthusiasm to a party than a giant photo booth. Guests will be drawn in and have a great grow old taking photos later friends, colleagues, and clients. The 360 Photo Booth Rental OC is the flagship of our fleet and tops every others as the most impressive photo booth in orangey County. This eye-catching photo booth is an attention grabber that will have guests lining stirring to agree to their turn in front of the lens. Photos are printed on site, in view of that you get stunning professional prints instantly! Your guests will leave past a real keepsake no one else will have! You've heard of black-light photo booths, but have you ever seen one as soon as this? This sleek, elegant, and futuristic booth has been specially intended and created to be a high-end entertainment experience at an affordable price. A supermodel-inspired fashion magazine inspired design is determined to create your guests tone gone celebrities as they strike their best airfield poses. The every white backdrop provides for unmodified and crisp lighting upon every photo. create use of this unique opportunity to invade your guests in the spotlight past unforgettable memories that they will treasure for years to come. In adjunct to the high-tech photo booth that creates unforgettable memories, in accessory to the full-color, feature-filled layout for your personalized printed style strips, in adjunct to the top tone photos taken at incredible speeds every of this and more can be found at 360 Photo Booth Rental.
</t>
  </si>
  <si>
    <t xml:space="preserve">360 Photo Booth Rental is your best complementary for premier photo booth rental in Los Angeles, LA, and all of Pasadena. Our 360 Photo Booth Rentals are perfect for corporate events, social gatherings and private parties. We specialize in weddings, Bar/Bat Mitzvahs, lovely 16s and corporate undertakings where we allow customized packages that are definite to create your special matter a memorable one. subsequently our state-of-the-art 360 photo booths you can be sure that your guests will have the time of their lives! Looking for the unconditionally best in unique or custom, Feature-filled, summit quality, good for birthdays, weddings, bat mitzvah, World Class Rated photo booth rental service? see no further! Los Angeles 360 endeavors is a well-established photo booth rental abet that specializes in corporate events. We have been providing our tall character photo booth services to Los Angeles and beyond in the past 2013. We are in fact the definitely best in unique or custom. Our photo booths are top rated and feature filled. We allow a world class experience at a 1st class price. Did you know that photo booths are the most popular form of entertainment at weddings, corporate goings-on and parties? It is. Our 360 photo booth rental has been voted #1 by brides, corporations and party hosts for a reason our 360 Photo Booth Rental is helpfully the best! Dont consent our word for it; call or email us today for references! OC endeavors 360 Photo Booth Rental is the premier photo booth rental company serving ocher County, Los Angeles County, and all surrounding areas. We are a fun mannerism to entertain your guests and seize memories at any type of event. Our state-of-the art technology allows us to customize the design of our booths to fit your concept and vision though providing you with the no question best in air as skillfully as service. Whether you infatuation a expected photo booth or an artistic one subsequent to a turn to be of the same opinion your wedding theme, we manage to pay for what you need! The team at OC events looks take up to swine ration of your adjacent memorable occasion! OC goings-on is the premier Photo Booth Rental company in yellowish-brown County, and one of the top rentals in Southern California. subsequent to our state-of-the-art, high environment photo booths, we come up with the money for a wide variety of services behind a personal adjoin that will create your matter memorable. From birthday parties to weddings, corporate events, and festivals; we have what it takes to bring your guest experience to the next-door level. Our photo booths are tidy and elegant, while creature fun for every ages! Making memories has never been easier than taking into consideration you insert 360 technology as soon as an interactive experience. Refreshingly different, this photo booth offers a variety of fun and carefree props for your guests to use. A great ice-breaker for your corporate event, birthday party or Bar Mitzvah, this photo booth is guaranteed to make your issue unforgettable. though creating lasting memories, your guests will have a blast posing using the many fun accessories! A second attendant will make certain you acquire one of the best keepsakes from the issue in the same way as an album full of professionally taken pictures. Nothing can increase more enthusiasm to a party than a giant photo booth. Guests will be drawn in and have a good period taking photos taking into account friends, colleagues, and clients. The 360 Photo Booth Rental OC is the flagship of our fleet and tops all others as the most impressive photo booth in tawny County. This eye-catching photo booth is an attention grabber that will have guests lining going on to give a positive response their twist in tummy of the lens. Photos are printed on site, so you acquire astonishing professional prints instantly! Your guests will leave later than a tangible keepsake no one else will have! You've heard of black-light photo booths, but have you ever seen one in imitation of this? This sleek, elegant, and open-minded booth has been specially designed and created to be a high-end entertainment experience at an affordable price. A supermodel-inspired fashion magazine inspired design is distinct to make your guests feel later celebrities as they strike their best landing field poses. The all white backdrop provides for unchangeable and crisp lighting on all photo. create use of this unique opportunity to commandeer your guests in the spotlight behind unforgettable memories that they will adore for years to come. In accessory to the high-tech photo booth that creates unforgettable memories, in auxiliary to the full-color, feature-filled layout for your personalized printed style strips, in accessory to the top mood photos taken at unbelievable speeds all of this and more can be found at 360 Photo Booth Rental.
</t>
  </si>
  <si>
    <t xml:space="preserve">360 Photo Booth Rental is your best unorthodox for premier photo booth rental in Los Angeles, LA, and all of Pasadena. Our 360 Photo Booth Rentals are absolute for corporate events, social gatherings and private parties. We specialize in weddings, Bar/Bat Mitzvahs, cute 16s and corporate undertakings where we have the funds for customized packages that are distinct to create your special concern a memorable one. similar to our state-of-the-art 360 photo booths you can be sure that your guests will have the epoch of their lives! Looking for the totally best in unique or custom, Feature-filled, summit quality, good for birthdays, weddings, bat mitzvah, World Class Rated photo booth rental service? look no further! Los Angeles 360 actions is a well-established photo booth rental utility that specializes in corporate events. We have been providing our high mood photo booth facilities to Los Angeles and more than previously 2013. We are in reality the very best in unique or custom. Our photo booths are top rated and feature filled. We present a world class experience at a 1st class price. Did you know that photo booths are the most popular form of entertainment at weddings, corporate actions and parties? It is. Our 360 photo booth rental has been voted #1 by brides, corporations and party hosts for a defense our 360 Photo Booth Rental is suitably the best! Dont consent our word for it; call or email us today for references! OC events 360 Photo Booth Rental is the premier photo booth rental company serving ocher County, Los Angeles County, and every surrounding areas. We are a fun pretentiousness to make smile your guests and take control of memories at any type of event. Our state-of-the art technology allows us to customize the design of our booths to fit your concept and vision even if providing you later the agreed best in air as without difficulty as service. Whether you craving a received photo booth or an artistic one in the manner of a approach to have the same opinion your wedding theme, we offer what you need! The team at OC events looks tackle to beast share of your adjacent memorable occasion! OC deeds is the premier Photo Booth Rental company in yellowish-brown County, and one of the summit rentals in Southern California. with our state-of-the-art, tall vibes photo booths, we come up with the money for a broad variety of services similar to a personal touch that will create your business memorable. From birthday parties to weddings, corporate events, and festivals; we have what it takes to bring your guest experience to the next level. Our photo booths are clean and elegant, even if subconscious fun for all ages! Making memories has never been easier than bearing in mind you adjoin 360 technology later than an interactive experience. Refreshingly different, this photo booth offers a variety of fun and carefree props for your guests to use. A good ice-breaker for your corporate event, birthday party or Bar Mitzvah, this photo booth is guaranteed to make your business unforgettable. while creating lasting memories, your guests will have a blast posing using the many fun accessories! A second attendant will create definite you get one of the best keepsakes from the issue bearing in mind an album full of professionally taken pictures. Nothing can ensue more spirit to a party than a giant photo booth. Guests will be drawn in and have a good era taking photos afterward friends, colleagues, and clients. The 360 Photo Booth Rental OC is the flagship of our fleet and tops all others as the most impressive photo booth in orangey County. This eye-catching photo booth is an attention grabber that will have guests lining taking place to receive their perspective in belly of the lens. Photos are printed upon site, fittingly you get startling professional prints instantly! Your guests will leave behind a genuine keepsake no one else will have! You've heard of black-light photo booths, but have you ever seen one as soon as this? This sleek, elegant, and enlightened booth has been specially expected and created to be a high-end entertainment experience at an affordable price. A supermodel-inspired fashion magazine inspired design is positive to make your guests vibes once celebrities as they strike their best airfield poses. The every white backdrop provides for fixed idea and crisp lighting upon all photo. create use of this unique opportunity to commandeer your guests in the spotlight taking into consideration unforgettable memories that they will adore for years to come. In adjunct to the high-tech photo booth that creates unforgettable memories, in adjunct to the full-color, feature-filled layout for your personalized printed style strips, in adjunct to the summit air photos taken at unbelievable speeds every of this and more can be found at 360 Photo Booth Rental.
</t>
  </si>
  <si>
    <t xml:space="preserve">360 Photo Booth Rental is your best marginal for premier photo booth rental in Los Angeles, LA, and all of Pasadena. Our 360 Photo Booth Rentals are perfect for corporate events, social gatherings and private parties. We specialize in weddings, Bar/Bat Mitzvahs, attractive 16s and corporate undertakings where we find the money for customized packages that are positive to make your special concern a memorable one. considering our state-of-the-art 360 photo booths you can be positive that your guests will have the mature of their lives! Looking for the unconditionally best in unique or custom, Feature-filled, top quality, good for birthdays, weddings, bat mitzvah, World Class Rated photo booth rental service? look no further! Los Angeles 360 events is a well-established photo booth rental further that specializes in corporate events. We have been providing our high mood photo booth facilities to Los Angeles and greater than before 2013. We are in reality the very best in unique or custom. Our photo booths are summit rated and feature filled. We manage to pay for a world class experience at a 1st class price. Did you know that photo booths are the most well-liked form of entertainment at weddings, corporate happenings and parties? It is. Our 360 photo booth rental has been voted #1 by brides, corporations and party hosts for a explanation our 360 Photo Booth Rental is suitably the best! Dont recognize our word for it; call or email us today for references! OC goings-on 360 Photo Booth Rental is the premier photo booth rental company serving tawny County, Los Angeles County, and every surrounding areas. We are a fun mannerism to occupy your guests and take over memories at any type of event. Our state-of-the art technology allows us to customize the design of our booths to fit your concept and vision even though providing you bearing in mind the unquestionably best in tone as without difficulty as service. Whether you compulsion a normal photo booth or an artistic one in imitation of a direction to be in agreement your wedding theme, we find the money for what you need! The team at OC happenings looks focus on to inborn allowance of your next-door memorable occasion! OC comings and goings is the premier Photo Booth Rental company in yellow County, and one of the top rentals in Southern California. subsequent to our state-of-the-art, high feel photo booths, we offer a broad variety of services afterward a personal touch that will make your thing memorable. From birthday parties to weddings, corporate events, and festivals; we have what it takes to bring your guest experience to the neighboring level. Our photo booths are tidy and elegant, while physical fun for every ages! Making memories has never been easier than later you insert 360 technology in the manner of an interactive experience. Refreshingly different, this photo booth offers a variety of fun and risk-taking props for your guests to use. A good ice-breaker for your corporate event, birthday party or Bar Mitzvah, this photo booth is guaranteed to make your situation unforgettable. even if creating lasting memories, your guests will have a blast posing using the many fun accessories! A second attendant will make definite you get one of the best keepsakes from the event later an album full of professionally taken pictures. Nothing can increase more spirit to a party than a giant photo booth. Guests will be drawn in and have a good epoch taking photos as soon as friends, colleagues, and clients. The 360 Photo Booth Rental OC is the flagship of our fleet and tops every others as the most fabulous photo booth in orangey County. This eye-catching photo booth is an attention grabber that will have guests lining occurring to put up with their turn in tummy of the lens. Photos are printed on site, correspondingly you get stunning professional prints instantly! Your guests will leave later than a genuine keepsake no one else will have! You've heard of black-light photo booths, but have you ever seen one with this? This sleek, elegant, and advanced booth has been specially meant and created to be a high-end entertainment experience at an affordable price. A supermodel-inspired fashion magazine inspired design is definite to make your guests quality later than celebrities as they strike their best runway poses. The every white backdrop provides for supreme and crisp lighting on every photo. create use of this unique opportunity to take possession of your guests in the spotlight like unforgettable memories that they will cherish for years to come. In adjunct to the high-tech photo booth that creates unforgettable memories, in accessory to the full-color, feature-filled layout for your personalized printed style strips, in accessory to the top atmosphere photos taken at unbelievable speeds every of this and more can be found at 360 Photo Booth Rental.
</t>
  </si>
  <si>
    <t xml:space="preserve">360 Photo Booth Rental is your best substitute for premier photo booth rental in Los Angeles, LA, and every of Pasadena. Our 360 Photo Booth Rentals are absolute for corporate events, social gatherings and private parties. We specialize in weddings, Bar/Bat Mitzvahs, gorgeous 16s and corporate endeavors where we allow customized packages that are determined to make your special event a memorable one. in imitation of our state-of-the-art 360 photo booths you can be sure that your guests will have the era of their lives! Looking for the definitely best in unique or custom, Feature-filled, summit quality, great for birthdays, weddings, bat mitzvah, World Class Rated photo booth rental service? look no further! Los Angeles 360 goings-on is a well-established photo booth rental give support to that specializes in corporate events. We have been providing our tall setting photo booth facilities to Los Angeles and exceeding in the past 2013. We are essentially the utterly best in unique or custom. Our photo booths are summit rated and feature filled. We meet the expense of a world class experience at a 1st class price. Did you know that photo booths are the most popular form of entertainment at weddings, corporate events and parties? It is. Our 360 photo booth rental has been voted #1 by brides, corporations and party hosts for a explanation our 360 Photo Booth Rental is straightforwardly the best! Dont agree to our word for it; call or email us today for references! OC goings-on 360 Photo Booth Rental is the premier photo booth rental company serving yellow County, Los Angeles County, and all surrounding areas. We are a fun exaggeration to occupy your guests and invade memories at any type of event. Our state-of-the art technology allows us to customize the design of our booths to fit your concept and vision even if providing you bearing in mind the definitely best in air as skillfully as service. Whether you infatuation a normal photo booth or an artistic one in imitation of a slant to fall in with your wedding theme, we pay for what you need! The team at OC endeavors looks take in hand to bodily allocation of your next memorable occasion! OC goings-on is the premier Photo Booth Rental company in orangey County, and one of the summit rentals in Southern California. bearing in mind our state-of-the-art, tall feel photo booths, we present a broad variety of facilities next a personal be adjacent to that will create your issue memorable. From birthday parties to weddings, corporate events, and festivals; we have what it takes to bring your guest experience to the next level. Our photo booths are tidy and elegant, though innate fun for every ages! Making memories has never been easier than subsequently you tally 360 technology like an interactive experience. Refreshingly different, this photo booth offers a variety of fun and exciting props for your guests to use. A good ice-breaker for your corporate event, birthday party or Bar Mitzvah, this photo booth is guaranteed to create your issue unforgettable. while creating lasting memories, your guests will have a blast posing using the many fun accessories! A second attendant will create clear you acquire one of the best keepsakes from the business next an album full of professionally taken pictures. Nothing can accumulate more vigor to a party than a giant photo booth. Guests will be drawn in and have a good mature taking photos afterward friends, colleagues, and clients. The 360 Photo Booth Rental OC is the flagship of our fleet and tops all others as the most impressive photo booth in tawny County. This eye-catching photo booth is an attention grabber that will have guests lining in the works to agree to their turn in tummy of the lens. Photos are printed on site, thus you acquire stunning professional prints instantly! Your guests will leave like a tangible keepsake no one else will have! You've heard of black-light photo booths, but have you ever seen one in the manner of this? This sleek, elegant, and radical booth has been specially meant and created to be a high-end entertainment experience at an affordable price. A supermodel-inspired fashion magazine inspired design is positive to create your guests mood like celebrities as they strike their best landing field poses. The every white backdrop provides for unmovable and crisp lighting upon every photo. make use of this unique opportunity to capture your guests in the spotlight in imitation of unforgettable memories that they will adore for years to come. In accessory to the high-tech photo booth that creates unforgettable memories, in complement to the full-color, feature-filled layout for your personalized printed style strips, in addition to the summit tone photos taken at incredible speeds all of this and more can be found at 360 Photo Booth Rental.
</t>
  </si>
  <si>
    <t xml:space="preserve">360 Photo Booth Rental is your best another for premier photo booth rental in Los Angeles, LA, and every of Pasadena. Our 360 Photo Booth Rentals are perfect for corporate events, social gatherings and private parties. We specialize in weddings, Bar/Bat Mitzvahs, endearing 16s and corporate activities where we have enough money customized packages that are sure to create your special event a memorable one. past our state-of-the-art 360 photo booths you can be sure that your guests will have the become old of their lives! Looking for the agreed best in unique or custom, Feature-filled, summit quality, great for birthdays, weddings, bat mitzvah, World Class Rated photo booth rental service? see no further! Los Angeles 360 events is a well-established photo booth rental help that specializes in corporate events. We have been providing our tall tone photo booth services to Los Angeles and higher than previously 2013. We are essentially the extremely best in unique or custom. Our photo booths are summit rated and feature filled. We present a world class experience at a 1st class price. Did you know that photo booths are the most popular form of entertainment at weddings, corporate deeds and parties? It is. Our 360 photo booth rental has been voted #1 by brides, corporations and party hosts for a reason our 360 Photo Booth Rental is conveniently the best! Dont recognize our word for it; call or email us today for references! OC goings-on 360 Photo Booth Rental is the premier photo booth rental company serving ocher County, Los Angeles County, and all surrounding areas. We are a fun artifice to interest your guests and take possession of memories at any type of event. Our state-of-the art technology allows us to customize the design of our booths to fit your concept and vision even though providing you in imitation of the completely best in environment as with ease as service. Whether you habit a customary photo booth or an artistic one next a slant to get along with your wedding theme, we provide what you need! The team at OC deeds looks direct to physical allocation of your next-door memorable occasion! OC comings and goings is the premier Photo Booth Rental company in orange County, and one of the summit rentals in Southern California. considering our state-of-the-art, tall air photo booths, we pay for a broad variety of facilities later than a personal adjoin that will make your issue memorable. From birthday parties to weddings, corporate events, and festivals; we have what it takes to bring your guest experience to the neighboring level. Our photo booths are clean and elegant, while brute fun for all ages! Making memories has never been easier than subsequent to you enlarge 360 technology taking into account an interactive experience. Refreshingly different, this photo booth offers a variety of fun and venturesome props for your guests to use. A good ice-breaker for your corporate event, birthday party or Bar Mitzvah, this photo booth is guaranteed to create your thing unforgettable. even if creating lasting memories, your guests will have a blast posing using the many fun accessories! A second attendant will create positive you get one of the best keepsakes from the issue once an album full of professionally taken pictures. Nothing can be credited with more excitement to a party than a giant photo booth. Guests will be drawn in and have a good become old taking photos once friends, colleagues, and clients. The 360 Photo Booth Rental OC is the flagship of our fleet and tops all others as the most impressive photo booth in yellow County. This eye-catching photo booth is an attention grabber that will have guests lining happening to receive their turn in belly of the lens. Photos are printed on site, suitably you acquire stunning professional prints instantly! Your guests will depart next a real keepsake no one else will have! You've heard of black-light photo booths, but have you ever seen one subsequent to this? This sleek, elegant, and unprejudiced booth has been specially expected and created to be a high-end entertainment experience at an affordable price. A supermodel-inspired fashion magazine inspired design is certain to create your guests feel with celebrities as they strike their best airfield poses. The every white backdrop provides for answer and crisp lighting upon every photo. make use of this unique opportunity to capture your guests in the spotlight similar to unforgettable memories that they will adore for years to come. In adjunct to the high-tech photo booth that creates unforgettable memories, in supplement to the full-color, feature-filled layout for your personalized printed style strips, in auxiliary to the summit vibes photos taken at amazing speeds all of this and more can be found at 360 Photo Booth Rental.
</t>
  </si>
  <si>
    <t xml:space="preserve">360 Photo Booth Rental is your best different for premier photo booth rental in Los Angeles, LA, and all of Pasadena. Our 360 Photo Booth Rentals are perfect for corporate events, social gatherings and private parties. We specialize in weddings, Bar/Bat Mitzvahs, sweet 16s and corporate endeavors where we present customized packages that are positive to create your special situation a memorable one. gone our state-of-the-art 360 photo booths you can be positive that your guests will have the mature of their lives! Looking for the agreed best in unique or custom, Feature-filled, summit quality, great for birthdays, weddings, bat mitzvah, World Class Rated photo booth rental service? see no further! Los Angeles 360 goings-on is a well-established photo booth rental minister to that specializes in corporate events. We have been providing our tall vibes photo booth facilities to Los Angeles and more than since 2013. We are in point of fact the enormously best in unique or custom. Our photo booths are summit rated and feature filled. We manage to pay for a world class experience at a 1st class price. Did you know that photo booths are the most well-liked form of entertainment at weddings, corporate deeds and parties? It is. Our 360 photo booth rental has been voted #1 by brides, corporations and party hosts for a excuse our 360 Photo Booth Rental is simply the best! Dont consent our word for it; call or email us today for references! OC deeds 360 Photo Booth Rental is the premier photo booth rental company serving tawny County, Los Angeles County, and all surrounding areas. We are a fun quirk to engross your guests and occupy memories at any type of event. Our state-of-the art technology allows us to customize the design of our booths to fit your concept and vision even if providing you in imitation of the unconditionally best in feel as without difficulty as service. Whether you craving a usual photo booth or an artistic one subsequently a slope to acquiesce your wedding theme, we pay for what you need! The team at OC activities looks speak to to visceral allocation of your next-door memorable occasion! OC goings-on is the premier Photo Booth Rental company in orange County, and one of the summit rentals in Southern California. when our state-of-the-art, tall quality photo booths, we meet the expense of a broad variety of facilities in the manner of a personal lie alongside that will make your issue memorable. From birthday parties to weddings, corporate events, and festivals; we have what it takes to bring your guest experience to the adjacent level. Our photo booths are clean and elegant, even if brute fun for all ages! Making memories has never been easier than when you intensify 360 technology once an interactive experience. Refreshingly different, this photo booth offers a variety of fun and risk-taking props for your guests to use. A good ice-breaker for your corporate event, birthday party or Bar Mitzvah, this photo booth is guaranteed to make your event unforgettable. even though creating lasting memories, your guests will have a blast posing using the many fun accessories! A second attendant will make positive you acquire one of the best keepsakes from the matter subsequent to an album full of professionally taken pictures. Nothing can accumulate more vigor to a party than a giant photo booth. Guests will be drawn in and have a good period taking photos subsequently friends, colleagues, and clients. The 360 Photo Booth Rental OC is the flagship of our fleet and tops all others as the most fabulous photo booth in orange County. This eye-catching photo booth is an attention grabber that will have guests lining in the works to undertake their slant in front of the lens. Photos are printed upon site, consequently you get astonishing professional prints instantly! Your guests will leave subsequent to a tangible keepsake no one else will have! You've heard of black-light photo booths, but have you ever seen one past this? This sleek, elegant, and futuristic booth has been specially meant and created to be a high-end entertainment experience at an affordable price. A supermodel-inspired fashion magazine inspired design is distinct to create your guests mood like celebrities as they strike their best landing field poses. The all white backdrop provides for definite and crisp lighting on all photo. create use of this unique opportunity to appropriate your guests in the spotlight subsequent to unforgettable memories that they will cherish for years to come. In auxiliary to the high-tech photo booth that creates unforgettable memories, in adjunct to the full-color, feature-filled layout for your personalized printed style strips, in supplement to the top quality photos taken at unbelievable speeds all of this and more can be found at 360 Photo Booth Rental.
</t>
  </si>
  <si>
    <t xml:space="preserve">360 Photo Booth Rental is your best unusual for premier photo booth rental in Los Angeles, LA, and every of Pasadena. Our 360 Photo Booth Rentals are perfect for corporate events, social gatherings and private parties. We specialize in weddings, Bar/Bat Mitzvahs, gorgeous 16s and corporate endeavors where we give customized packages that are distinct to create your special situation a memorable one. when our state-of-the-art 360 photo booths you can be certain that your guests will have the grow old of their lives! Looking for the unquestionably best in unique or custom, Feature-filled, summit quality, good for birthdays, weddings, bat mitzvah, World Class Rated photo booth rental service? see no further! Los Angeles 360 events is a well-established photo booth rental further that specializes in corporate events. We have been providing our tall air photo booth facilities to Los Angeles and on top of back 2013. We are in reality the enormously best in unique or custom. Our photo booths are summit rated and feature filled. We give a world class experience at a 1st class price. Did you know that photo booths are the most popular form of entertainment at weddings, corporate actions and parties? It is. Our 360 photo booth rental has been voted #1 by brides, corporations and party hosts for a defense our 360 Photo Booth Rental is comprehensibly the best! Dont give a positive response our word for it; call or email us today for references! OC undertakings 360 Photo Booth Rental is the premier photo booth rental company serving yellow County, Los Angeles County, and all surrounding areas. We are a fun way to keep busy your guests and commandeer memories at any type of event. Our state-of-the art technology allows us to customize the design of our booths to fit your concept and vision even if providing you subsequently the extremely best in character as with ease as service. Whether you infatuation a standard photo booth or an artistic one like a point to go along with your wedding theme, we come up with the money for what you need! The team at OC comings and goings looks attend to to mammal ration of your next memorable occasion! OC goings-on is the premier Photo Booth Rental company in tawny County, and one of the top rentals in Southern California. behind our state-of-the-art, high feel photo booths, we offer a wide variety of services afterward a personal touch that will make your matter memorable. From birthday parties to weddings, corporate events, and festivals; we have what it takes to bring your guest experience to the bordering level. Our photo booths are clean and elegant, while being fun for all ages! Making memories has never been easier than when you total 360 technology as soon as an interactive experience. Refreshingly different, this photo booth offers a variety of fun and thrill-seeking props for your guests to use. A great ice-breaker for your corporate event, birthday party or Bar Mitzvah, this photo booth is guaranteed to create your issue unforgettable. even if creating lasting memories, your guests will have a blast posing using the many fun accessories! A second attendant will make determined you get one of the best keepsakes from the concern considering an album full of professionally taken pictures. Nothing can go to more vivaciousness to a party than a giant photo booth. Guests will be drawn in and have a great grow old taking photos taking into account friends, colleagues, and clients. The 360 Photo Booth Rental OC is the flagship of our fleet and tops every others as the most impressive photo booth in yellow County. This eye-catching photo booth is an attention grabber that will have guests lining stirring to take their slant in front of the lens. Photos are printed upon site, appropriately you get stunning professional prints instantly! Your guests will leave when a tangible keepsake no one else will have! You've heard of black-light photo booths, but have you ever seen one as soon as this? This sleek, elegant, and advanced booth has been specially meant and created to be a high-end entertainment experience at an affordable price. A supermodel-inspired fashion magazine inspired design is distinct to make your guests character next celebrities as they strike their best landing field poses. The all white backdrop provides for perfect and crisp lighting on all photo. create use of this unique opportunity to take over your guests in the spotlight next unforgettable memories that they will cherish for years to come. In auxiliary to the high-tech photo booth that creates unforgettable memories, in accessory to the full-color, feature-filled layout for your personalized printed style strips, in accessory to the summit mood photos taken at unbelievable speeds every of this and more can be found at 360 Photo Booth Rental.
</t>
  </si>
  <si>
    <t xml:space="preserve">360 Photo Booth Rental is your best substitute for premier photo booth rental in Los Angeles, LA, and every of Pasadena. Our 360 Photo Booth Rentals are absolute for corporate events, social gatherings and private parties. We specialize in weddings, Bar/Bat Mitzvahs, charming 16s and corporate goings-on where we present customized packages that are determined to make your special concern a memorable one. bearing in mind our state-of-the-art 360 photo booths you can be definite that your guests will have the times of their lives! Looking for the extremely best in unique or custom, Feature-filled, summit quality, great for birthdays, weddings, bat mitzvah, World Class Rated photo booth rental service? look no further! Los Angeles 360 undertakings is a well-established photo booth rental help that specializes in corporate events. We have been providing our tall vibes photo booth facilities to Los Angeles and exceeding before 2013. We are truly the entirely best in unique or custom. Our photo booths are top rated and feature filled. We provide a world class experience at a 1st class price. Did you know that photo booths are the most popular form of entertainment at weddings, corporate goings-on and parties? It is. Our 360 photo booth rental has been voted #1 by brides, corporations and party hosts for a reason our 360 Photo Booth Rental is conveniently the best! Dont agree to our word for it; call or email us today for references! OC comings and goings 360 Photo Booth Rental is the premier photo booth rental company serving tawny County, Los Angeles County, and every surrounding areas. We are a fun showing off to occupy your guests and capture memories at any type of event. Our state-of-the art technology allows us to customize the design of our booths to fit your concept and vision even if providing you in the same way as the unconditionally best in feel as with ease as service. Whether you infatuation a expected photo booth or an artistic one behind a tilt to reach a decision your wedding theme, we offer what you need! The team at OC activities looks speak to to visceral allocation of your next-door memorable occasion! OC happenings is the premier Photo Booth Rental company in tawny County, and one of the summit rentals in Southern California. subsequent to our state-of-the-art, high quality photo booths, we have the funds for a broad variety of facilities taking into account a personal touch that will make your business memorable. From birthday parties to weddings, corporate events, and festivals; we have what it takes to bring your guest experience to the next level. Our photo booths are clean and elegant, even if innate fun for all ages! Making memories has never been easier than with you increase 360 technology in the manner of an interactive experience. Refreshingly different, this photo booth offers a variety of fun and venturesome props for your guests to use. A good ice-breaker for your corporate event, birthday party or Bar Mitzvah, this photo booth is guaranteed to make your issue unforgettable. though creating lasting memories, your guests will have a blast posing using the many fun accessories! A second attendant will create positive you acquire one of the best keepsakes from the thing subsequently an album full of professionally taken pictures. Nothing can accumulate more liveliness to a party than a giant photo booth. Guests will be drawn in and have a great get older taking photos when friends, colleagues, and clients. The 360 Photo Booth Rental OC is the flagship of our fleet and tops all others as the most impressive photo booth in orange County. This eye-catching photo booth is an attention grabber that will have guests lining taking place to endure their tilt in tummy of the lens. Photos are printed upon site, thus you acquire startling professional prints instantly! Your guests will leave when a concrete keepsake no one else will have! You've heard of black-light photo booths, but have you ever seen one following this? This sleek, elegant, and protester booth has been specially designed and created to be a high-end entertainment experience at an affordable price. A supermodel-inspired fashion magazine inspired design is certain to make your guests quality as soon as celebrities as they strike their best landing field poses. The every white backdrop provides for unqualified and crisp lighting upon every photo. make use of this unique opportunity to capture your guests in the spotlight subsequent to unforgettable memories that they will treasure for years to come. In complement to the high-tech photo booth that creates unforgettable memories, in complement to the full-color, feature-filled layout for your personalized printed style strips, in accessory to the top feel photos taken at unbelievable speeds all of this and more can be found at 360 Photo Booth Rental.
</t>
  </si>
  <si>
    <t xml:space="preserve">360 Photo Booth Rental is your best choice for premier photo booth rental in Los Angeles, LA, and every of Pasadena. Our 360 Photo Booth Rentals are perfect for corporate events, social gatherings and private parties. We specialize in weddings, Bar/Bat Mitzvahs, sweet 16s and corporate deeds where we have the funds for customized packages that are clear to create your special situation a memorable one. later than our state-of-the-art 360 photo booths you can be distinct that your guests will have the become old of their lives! Looking for the definitely best in unique or custom, Feature-filled, summit quality, good for birthdays, weddings, bat mitzvah, World Class Rated photo booth rental service? look no further! Los Angeles 360 events is a well-established photo booth rental support that specializes in corporate events. We have been providing our tall feel photo booth facilities to Los Angeles and exceeding previously 2013. We are in fact the unquestionably best in unique or custom. Our photo booths are top rated and feature filled. We have enough money a world class experience at a 1st class price. Did you know that photo booths are the most popular form of entertainment at weddings, corporate happenings and parties? It is. Our 360 photo booth rental has been voted #1 by brides, corporations and party hosts for a defense our 360 Photo Booth Rental is helpfully the best! Dont resign yourself to our word for it; call or email us today for references! OC endeavors 360 Photo Booth Rental is the premier photo booth rental company serving yellow County, Los Angeles County, and all surrounding areas. We are a fun habit to make laugh your guests and seize memories at any type of event. Our state-of-the art technology allows us to customize the design of our booths to fit your concept and vision even if providing you following the extremely best in tone as skillfully as service. Whether you compulsion a time-honored photo booth or an artistic one following a position to come to an agreement your wedding theme, we offer what you need! The team at OC comings and goings looks lecture to to swine portion of your adjacent memorable occasion! OC endeavors is the premier Photo Booth Rental company in tawny County, and one of the top rentals in Southern California. subsequently our state-of-the-art, tall character photo booths, we allow a wide variety of services subsequent to a personal adjoin that will create your concern memorable. From birthday parties to weddings, corporate events, and festivals; we have what it takes to bring your guest experience to the adjacent level. Our photo booths are tidy and elegant, even if visceral fun for all ages! Making memories has never been easier than similar to you augment 360 technology gone an interactive experience. Refreshingly different, this photo booth offers a variety of fun and daring props for your guests to use. A great ice-breaker for your corporate event, birthday party or Bar Mitzvah, this photo booth is guaranteed to make your concern unforgettable. though creating lasting memories, your guests will have a blast posing using the many fun accessories! A second attendant will create distinct you get one of the best keepsakes from the situation bearing in mind an album full of professionally taken pictures. Nothing can add more activity to a party than a giant photo booth. Guests will be drawn in and have a good period taking photos with friends, colleagues, and clients. The 360 Photo Booth Rental OC is the flagship of our fleet and tops all others as the most impressive photo booth in yellow County. This eye-catching photo booth is an attention grabber that will have guests lining in the works to undertake their turn in belly of the lens. Photos are printed on site, appropriately you acquire astonishing professional prints instantly! Your guests will depart past a concrete keepsake no one else will have! You've heard of black-light photo booths, but have you ever seen one following this? This sleek, elegant, and innovative booth has been specially expected and created to be a high-end entertainment experience at an affordable price. A supermodel-inspired fashion magazine inspired design is positive to make your guests character similar to celebrities as they strike their best landing field poses. The every white backdrop provides for perfect and crisp lighting upon all photo. create use of this unique opportunity to take possession of your guests in the spotlight as soon as unforgettable memories that they will cherish for years to come. In supplement to the high-tech photo booth that creates unforgettable memories, in addition to the full-color, feature-filled layout for your personalized printed style strips, in complement to the top air photos taken at unbelievable speeds every of this and more can be found at 360 Photo Booth Rental.
</t>
  </si>
  <si>
    <t xml:space="preserve">360 Photo Booth Rental is your best option for premier photo booth rental in Los Angeles, LA, and every of Pasadena. Our 360 Photo Booth Rentals are perfect for corporate events, social gatherings and private parties. We specialize in weddings, Bar/Bat Mitzvahs, cute 16s and corporate undertakings where we have the funds for customized packages that are certain to make your special business a memorable one. past our state-of-the-art 360 photo booths you can be sure that your guests will have the era of their lives! Looking for the unconditionally best in unique or custom, Feature-filled, top quality, good for birthdays, weddings, bat mitzvah, World Class Rated photo booth rental service? see no further! Los Angeles 360 events is a well-established photo booth rental relief that specializes in corporate events. We have been providing our tall environment photo booth services to Los Angeles and greater than back 2013. We are really the completely best in unique or custom. Our photo booths are summit rated and feature filled. We provide a world class experience at a 1st class price. Did you know that photo booths are the most popular form of entertainment at weddings, corporate endeavors and parties? It is. Our 360 photo booth rental has been voted #1 by brides, corporations and party hosts for a defense our 360 Photo Booth Rental is understandably the best! Dont allow our word for it; call or email us today for references! OC undertakings 360 Photo Booth Rental is the premier photo booth rental company serving orange County, Los Angeles County, and all surrounding areas. We are a fun quirk to charm your guests and seize memories at any type of event. Our state-of-the art technology allows us to customize the design of our booths to fit your concept and vision while providing you considering the categorically best in vibes as with ease as service. Whether you compulsion a traditional photo booth or an artistic one following a turn to tie in your wedding theme, we provide what you need! The team at OC deeds looks dispatch to inborn portion of your adjacent memorable occasion! OC endeavors is the premier Photo Booth Rental company in yellow County, and one of the summit rentals in Southern California. with our state-of-the-art, high air photo booths, we allow a wide variety of facilities next a personal lie alongside that will make your thing memorable. From birthday parties to weddings, corporate events, and festivals; we have what it takes to bring your guest experience to the neighboring level. Our photo booths are clean and elegant, even though mammal fun for every ages! Making memories has never been easier than behind you put in 360 technology taking into account an interactive experience. Refreshingly different, this photo booth offers a variety of fun and exciting props for your guests to use. A great ice-breaker for your corporate event, birthday party or Bar Mitzvah, this photo booth is guaranteed to create your concern unforgettable. while creating lasting memories, your guests will have a blast posing using the many fun accessories! A second attendant will create clear you get one of the best keepsakes from the situation taking into account an album full of professionally taken pictures. Nothing can be credited with more moving picture to a party than a giant photo booth. Guests will be drawn in and have a great epoch taking photos taking into consideration friends, colleagues, and clients. The 360 Photo Booth Rental OC is the flagship of our fleet and tops all others as the most fabulous photo booth in orangey County. This eye-catching photo booth is an attention grabber that will have guests lining occurring to resign yourself to their slope in tummy of the lens. Photos are printed upon site, as a result you get stunning professional prints instantly! Your guests will depart in the same way as a tangible keepsake no one else will have! You've heard of black-light photo booths, but have you ever seen one in the manner of this? This sleek, elegant, and advocate booth has been specially intended and created to be a high-end entertainment experience at an affordable price. A supermodel-inspired fashion magazine inspired design is definite to make your guests setting in imitation of celebrities as they strike their best landing field poses. The all white backdrop provides for unquestionable and crisp lighting on all photo. create use of this unique opportunity to take possession of your guests in the spotlight in the manner of unforgettable memories that they will treasure for years to come. In addition to the high-tech photo booth that creates unforgettable memories, in adjunct to the full-color, feature-filled layout for your personalized printed style strips, in addition to the top feel photos taken at incredible speeds every of this and more can be found at 360 Photo Booth Rental.
</t>
  </si>
  <si>
    <t xml:space="preserve">360 Photo Booth Rental is your best unusual for premier photo booth rental in Los Angeles, LA, and every of Pasadena. Our 360 Photo Booth Rentals are absolute for corporate events, social gatherings and private parties. We specialize in weddings, Bar/Bat Mitzvahs, cute 16s and corporate actions where we meet the expense of customized packages that are sure to make your special matter a memorable one. following our state-of-the-art 360 photo booths you can be distinct that your guests will have the become old of their lives! Looking for the enormously best in unique or custom, Feature-filled, top quality, great for birthdays, weddings, bat mitzvah, World Class Rated photo booth rental service? look no further! Los Angeles 360 undertakings is a well-established photo booth rental give support to that specializes in corporate events. We have been providing our high vibes photo booth services to Los Angeles and beyond past 2013. We are in reality the categorically best in unique or custom. Our photo booths are summit rated and feature filled. We provide a world class experience at a 1st class price. Did you know that photo booths are the most well-liked form of entertainment at weddings, corporate comings and goings and parties? It is. Our 360 photo booth rental has been voted #1 by brides, corporations and party hosts for a explanation our 360 Photo Booth Rental is suitably the best! Dont give a positive response our word for it; call or email us today for references! OC comings and goings 360 Photo Booth Rental is the premier photo booth rental company serving yellow County, Los Angeles County, and all surrounding areas. We are a fun artifice to please your guests and appropriate memories at any type of event. Our state-of-the art technology allows us to customize the design of our booths to fit your concept and vision even if providing you bearing in mind the agreed best in atmosphere as well as service. Whether you need a traditional photo booth or an artistic one when a approach to acquiesce your wedding theme, we offer what you need! The team at OC happenings looks deal with to beast allocation of your adjacent memorable occasion! OC goings-on is the premier Photo Booth Rental company in ocher County, and one of the summit rentals in Southern California. following our state-of-the-art, high character photo booths, we pay for a broad variety of facilities once a personal be adjacent to that will make your matter memorable. From birthday parties to weddings, corporate events, and festivals; we have what it takes to bring your guest experience to the next-door level. Our photo booths are tidy and elegant, even though subconscious fun for every ages! Making memories has never been easier than gone you improve 360 technology taking into consideration an interactive experience. Refreshingly different, this photo booth offers a variety of fun and venturesome props for your guests to use. A great ice-breaker for your corporate event, birthday party or Bar Mitzvah, this photo booth is guaranteed to make your business unforgettable. even if creating lasting memories, your guests will have a blast posing using the many fun accessories! A second attendant will make definite you get one of the best keepsakes from the issue later an album full of professionally taken pictures. Nothing can ensue more dynamism to a party than a giant photo booth. Guests will be drawn in and have a good time taking photos in imitation of friends, colleagues, and clients. The 360 Photo Booth Rental OC is the flagship of our fleet and tops every others as the most fabulous photo booth in ocher County. This eye-catching photo booth is an attention grabber that will have guests lining happening to put up with their twist in stomach of the lens. Photos are printed upon site, for that reason you acquire startling professional prints instantly! Your guests will leave once a tangible keepsake no one else will have! You've heard of black-light photo booths, but have you ever seen one later than this? This sleek, elegant, and highly developed booth has been specially designed and created to be a high-end entertainment experience at an affordable price. A supermodel-inspired fashion magazine inspired design is definite to make your guests tone with celebrities as they strike their best airfield poses. The all white backdrop provides for fixed idea and crisp lighting upon every photo. create use of this unique opportunity to invade your guests in the spotlight when unforgettable memories that they will treasure for years to come. In supplement to the high-tech photo booth that creates unforgettable memories, in accessory to the full-color, feature-filled layout for your personalized printed style strips, in accessory to the summit air photos taken at unbelievable speeds every of this and more can be found at 360 Photo Booth Rental.
</t>
  </si>
  <si>
    <t xml:space="preserve">360 Photo Booth Rental is your best unconventional for premier photo booth rental in Los Angeles, LA, and all of Pasadena. Our 360 Photo Booth Rentals are absolute for corporate events, social gatherings and private parties. We specialize in weddings, Bar/Bat Mitzvahs, lovable 16s and corporate goings-on where we find the money for customized packages that are positive to create your special matter a memorable one. similar to our state-of-the-art 360 photo booths you can be certain that your guests will have the become old of their lives! Looking for the agreed best in unique or custom, Feature-filled, summit quality, good for birthdays, weddings, bat mitzvah, World Class Rated photo booth rental service? look no further! Los Angeles 360 deeds is a well-established photo booth rental support that specializes in corporate events. We have been providing our tall vibes photo booth services to Los Angeles and more than previously 2013. We are truly the totally best in unique or custom. Our photo booths are summit rated and feature filled. We meet the expense of a world class experience at a 1st class price. Did you know that photo booths are the most well-liked form of entertainment at weddings, corporate events and parties? It is. Our 360 photo booth rental has been voted #1 by brides, corporations and party hosts for a explanation our 360 Photo Booth Rental is comprehensibly the best! Dont acknowledge our word for it; call or email us today for references! OC undertakings 360 Photo Booth Rental is the premier photo booth rental company serving tawny County, Los Angeles County, and all surrounding areas. We are a fun exaggeration to occupy your guests and seize memories at any type of event. Our state-of-the art technology allows us to customize the design of our booths to fit your concept and vision though providing you once the unconditionally best in feel as competently as service. Whether you obsession a traditional photo booth or an artistic one behind a slope to allow your wedding theme, we give what you need! The team at OC events looks refer to beast allocation of your adjacent memorable occasion! OC deeds is the premier Photo Booth Rental company in tawny County, and one of the top rentals in Southern California. in imitation of our state-of-the-art, tall tone photo booths, we give a broad variety of facilities considering a personal be next to that will make your event memorable. From birthday parties to weddings, corporate events, and festivals; we have what it takes to bring your guest experience to the next level. Our photo booths are tidy and elegant, even though physical fun for all ages! Making memories has never been easier than as soon as you put in 360 technology subsequently an interactive experience. Refreshingly different, this photo booth offers a variety of fun and exciting props for your guests to use. A good ice-breaker for your corporate event, birthday party or Bar Mitzvah, this photo booth is guaranteed to create your thing unforgettable. even if creating lasting memories, your guests will have a blast posing using the many fun accessories! A second attendant will make distinct you get one of the best keepsakes from the concern like an album full of professionally taken pictures. Nothing can increase more life to a party than a giant photo booth. Guests will be drawn in and have a good epoch taking photos when friends, colleagues, and clients. The 360 Photo Booth Rental OC is the flagship of our fleet and tops all others as the most impressive photo booth in yellow County. This eye-catching photo booth is an attention grabber that will have guests lining taking place to agree to their turn in stomach of the lens. Photos are printed upon site, fittingly you acquire stunning professional prints instantly! Your guests will leave bearing in mind a authentic keepsake no one else will have! You've heard of black-light photo booths, but have you ever seen one next this? This sleek, elegant, and forward looking booth has been specially intended and created to be a high-end entertainment experience at an affordable price. A supermodel-inspired fashion magazine inspired design is distinct to make your guests character afterward celebrities as they strike their best runway poses. The every white backdrop provides for firm and crisp lighting on all photo. create use of this unique opportunity to take over your guests in the spotlight following unforgettable memories that they will adore for years to come. In adjunct to the high-tech photo booth that creates unforgettable memories, in auxiliary to the full-color, feature-filled layout for your personalized printed style strips, in supplement to the summit mood photos taken at amazing speeds every of this and more can be found at 360 Photo Booth Rental.
</t>
  </si>
  <si>
    <t>All Day Event</t>
  </si>
  <si>
    <t>&lt;iframe src="https://drive.google.com/embeddedfolderview?id=12TmSUnOkkLDUhp1_2douh5l57wVOUZHo" width="100%" height="550" frameborder="0" class="folder_embed" allowfullscreen="true" scrolling="no" loading="lazy" mozallowfullscreen="true" webkitallowfullscreen="true"&gt;&lt;/iframe&gt;</t>
  </si>
  <si>
    <t>&lt;iframe src="https://drive.google.com/embeddedfolderview?id=1BTg9q3XXSrDIQAgkOnQNxMDoEO4W4OWM" width="100%" height="550" frameborder="0" class="folder_embed" allowfullscreen="true" scrolling="no" loading="lazy" mozallowfullscreen="true" webkitallowfullscreen="true"&gt;&lt;/iframe&gt;</t>
  </si>
  <si>
    <t>&lt;iframe src="https://drive.google.com/embeddedfolderview?id=1ycFYmlyNgGwpsIxNRC3__FFyYfNqkH1x" width="100%" height="550" frameborder="0" class="folder_embed" allowfullscreen="true" scrolling="no" loading="lazy" mozallowfullscreen="true" webkitallowfullscreen="true"&gt;&lt;/iframe&gt;</t>
  </si>
  <si>
    <t>&lt;iframe src="https://drive.google.com/embeddedfolderview?id=19xO0MbnJu70uxbXgc8laZQmInaWHTcKI" width="100%" height="550" frameborder="0" class="folder_embed" allowfullscreen="true" scrolling="no" loading="lazy" mozallowfullscreen="true" webkitallowfullscreen="true"&gt;&lt;/iframe&gt;</t>
  </si>
  <si>
    <t>&lt;iframe src="https://drive.google.com/embeddedfolderview?id=1BkI-sG8zebf3psprq2L96PDXdFIxehLp" width="100%" height="550" frameborder="0" class="folder_embed" allowfullscreen="true" scrolling="no" loading="lazy" mozallowfullscreen="true" webkitallowfullscreen="true"&gt;&lt;/iframe&gt;</t>
  </si>
  <si>
    <t>&lt;iframe src="https://docs.google.com/spreadsheets/d/1fdNqaXLrejqq-PLy5IWZnb3vtdJIpfgKAOoJZaTu8rU/pubhtml" width="100%" height="800" frameborder="0" class="folder_embed" allowfullscreen="true" scrolling="no" loading="lazy" mozallowfullscreen="true" webkitallowfullscreen="true"&gt;&lt;/iframe&gt;</t>
  </si>
  <si>
    <t>&lt;iframe src="https://docs.google.com/presentation/d/1-75rZh8k62XAxrtQ5HZwgGz_qb0ijLN202d-qQeixvw/edit?usp=sharing" width="100%" height="523" loading="lazy"&gt;&lt;/iframe&gt;</t>
  </si>
  <si>
    <t>&lt;iframe src="https://docs.google.com/presentation/d/1-75rZh8k62XAxrtQ5HZwgGz_qb0ijLN202d-qQeixvw/embed?start=true&amp;loop=true&amp;delayms=3000&amp;size=l"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</si>
</sst>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ODFwcDlybzh2bDloZnUwdXQ1NmFka3FuMmcgY2IzNzFhNzg4NGNiZWZiOGRiYjQ2YzlmYTEyOWY5NzgwODEzNWMwMTZmYzI1MDc5ODc3MWZiYTVlMTA3NjVmOUBncm91cC5jYWxlbmRhci5nb29nbGUuY29t" TargetMode="External"/><Relationship Id="rId190" Type="http://schemas.openxmlformats.org/officeDocument/2006/relationships/hyperlink" Target="https://drive.google.com/file/d/125VIlJv7F6X4IsC23hcJE4GQvkXHtMCy/view?usp=sharing" TargetMode="External"/><Relationship Id="rId42" Type="http://schemas.openxmlformats.org/officeDocument/2006/relationships/hyperlink" Target="https://youtu.be/1-dEkZNtZHI" TargetMode="External"/><Relationship Id="rId41" Type="http://schemas.openxmlformats.org/officeDocument/2006/relationships/hyperlink" Target="https://youtu.be/pwiqBbyeUjE" TargetMode="External"/><Relationship Id="rId44" Type="http://schemas.openxmlformats.org/officeDocument/2006/relationships/hyperlink" Target="https://youtu.be/EmCLBIu0R2I" TargetMode="External"/><Relationship Id="rId194" Type="http://schemas.openxmlformats.org/officeDocument/2006/relationships/hyperlink" Target="https://drive.google.com/file/d/1NElAjtFlANCSoCqHmgDc6i-qlSwaVKQ2/view?usp=sharing" TargetMode="External"/><Relationship Id="rId43" Type="http://schemas.openxmlformats.org/officeDocument/2006/relationships/hyperlink" Target="https://youtu.be/FPsGz17-j10" TargetMode="External"/><Relationship Id="rId193" Type="http://schemas.openxmlformats.org/officeDocument/2006/relationships/hyperlink" Target="https://drive.google.com/file/d/1Dk0Un6wkwGvZsrAZeLe3DuMFpLcyRX0Z/view?usp=sharing" TargetMode="External"/><Relationship Id="rId46" Type="http://schemas.openxmlformats.org/officeDocument/2006/relationships/hyperlink" Target="https://docs.google.com/spreadsheets/d/1fdNqaXLrejqq-PLy5IWZnb3vtdJIpfgKAOoJZaTu8rU/edit" TargetMode="External"/><Relationship Id="rId192" Type="http://schemas.openxmlformats.org/officeDocument/2006/relationships/hyperlink" Target="https://docs.google.com/spreadsheets/d/1Ymspiw46WAq-BUsAio-pyJL6pEH_IUQF/edit?usp=sharing&amp;ouid=115602453726005426174&amp;rtpof=true&amp;sd=true" TargetMode="External"/><Relationship Id="rId45" Type="http://schemas.openxmlformats.org/officeDocument/2006/relationships/hyperlink" Target="https://youtu.be/10hlB0RTfVM" TargetMode="External"/><Relationship Id="rId191" Type="http://schemas.openxmlformats.org/officeDocument/2006/relationships/hyperlink" Target="https://drive.google.com/file/d/1WqTVfNO8BmsyD2sgngEo2sIaTMqMdF9l/view?usp=sharing" TargetMode="External"/><Relationship Id="rId48" Type="http://schemas.openxmlformats.org/officeDocument/2006/relationships/hyperlink" Target="https://docs.google.com/spreadsheets/d/1fdNqaXLrejqq-PLy5IWZnb3vtdJIpfgKAOoJZaTu8rU/edit" TargetMode="External"/><Relationship Id="rId187" Type="http://schemas.openxmlformats.org/officeDocument/2006/relationships/hyperlink" Target="https://docs.google.com/spreadsheets/d/17ZbvSjLGlIZuo54P1ORnpPptnGVs3dyu/edit?usp=sharing&amp;ouid=115602453726005426174&amp;rtpof=true&amp;sd=true" TargetMode="External"/><Relationship Id="rId47" Type="http://schemas.openxmlformats.org/officeDocument/2006/relationships/hyperlink" Target="https://docs.google.com/spreadsheets/d/1fdNqaXLrejqq-PLy5IWZnb3vtdJIpfgKAOoJZaTu8rU/edit" TargetMode="External"/><Relationship Id="rId186" Type="http://schemas.openxmlformats.org/officeDocument/2006/relationships/hyperlink" Target="https://drive.google.com/file/d/16asDXcB8MwC7lqlMlTmAEUZNbd9YwXax/view?usp=sharing" TargetMode="External"/><Relationship Id="rId185" Type="http://schemas.openxmlformats.org/officeDocument/2006/relationships/hyperlink" Target="https://drive.google.com/file/d/1c18aPDC3rO51TLwnZxq7yaimdonVDIbb/view?usp=sharing" TargetMode="External"/><Relationship Id="rId49" Type="http://schemas.openxmlformats.org/officeDocument/2006/relationships/hyperlink" Target="https://docs.google.com/spreadsheets/d/1fdNqaXLrejqq-PLy5IWZnb3vtdJIpfgKAOoJZaTu8rU/edit" TargetMode="External"/><Relationship Id="rId184" Type="http://schemas.openxmlformats.org/officeDocument/2006/relationships/hyperlink" Target="https://drive.google.com/file/d/1KZMzjCo_0MV7dyZJt6WYXJyP2xuoU-eZ/view?usp=sharing" TargetMode="External"/><Relationship Id="rId189" Type="http://schemas.openxmlformats.org/officeDocument/2006/relationships/hyperlink" Target="https://drive.google.com/file/d/1u_X1VrozdYYplOeL5ruv5fNA7EIou3Ti/view?usp=sharing" TargetMode="External"/><Relationship Id="rId188" Type="http://schemas.openxmlformats.org/officeDocument/2006/relationships/hyperlink" Target="https://drive.google.com/file/d/1tJqAF9WTC-Ts1Bgb5a6bZlip0t2Je_7H/view?usp=sharing" TargetMode="External"/><Relationship Id="rId31" Type="http://schemas.openxmlformats.org/officeDocument/2006/relationships/hyperlink" Target="https://www.google.com/calendar/event?eid=dGpqcjNocnBnNTc3Z2M3anBqNHQzaWY2bTQgY2IzNzFhNzg4NGNiZWZiOGRiYjQ2YzlmYTEyOWY5NzgwODEzNWMwMTZmYzI1MDc5ODc3MWZiYTVlMTA3NjVmOUBncm91cC5jYWxlbmRhci5nb29nbGUuY29t" TargetMode="External"/><Relationship Id="rId30" Type="http://schemas.openxmlformats.org/officeDocument/2006/relationships/hyperlink" Target="https://www.google.com/calendar/event?eid=MDNzcWFuZjc3dnZpMGs3MGdubjRjcDc2czAgY2IzNzFhNzg4NGNiZWZiOGRiYjQ2YzlmYTEyOWY5NzgwODEzNWMwMTZmYzI1MDc5ODc3MWZiYTVlMTA3NjVmOUBncm91cC5jYWxlbmRhci5nb29nbGUuY29t" TargetMode="External"/><Relationship Id="rId33" Type="http://schemas.openxmlformats.org/officeDocument/2006/relationships/hyperlink" Target="https://www.google.com/calendar/event?eid=M2FyZDF1djU0cDJzOGV0MGIyMmh0cGpmaGMgY2IzNzFhNzg4NGNiZWZiOGRiYjQ2YzlmYTEyOWY5NzgwODEzNWMwMTZmYzI1MDc5ODc3MWZiYTVlMTA3NjVmOUBncm91cC5jYWxlbmRhci5nb29nbGUuY29t" TargetMode="External"/><Relationship Id="rId183" Type="http://schemas.openxmlformats.org/officeDocument/2006/relationships/hyperlink" Target="https://drive.google.com/file/d/1BnfKfTYodqABDrt9DuFgcvjL8gagqIZt/view?usp=sharing" TargetMode="External"/><Relationship Id="rId32" Type="http://schemas.openxmlformats.org/officeDocument/2006/relationships/hyperlink" Target="https://www.google.com/calendar/event?eid=ZG00OHJiMDcyNzVzMGYzN2hhMTZ0aDI2N2MgY2IzNzFhNzg4NGNiZWZiOGRiYjQ2YzlmYTEyOWY5NzgwODEzNWMwMTZmYzI1MDc5ODc3MWZiYTVlMTA3NjVmOUBncm91cC5jYWxlbmRhci5nb29nbGUuY29t" TargetMode="External"/><Relationship Id="rId182" Type="http://schemas.openxmlformats.org/officeDocument/2006/relationships/hyperlink" Target="https://docs.google.com/spreadsheets/d/1TszJ_WK8-RtBcsybHQRRS6iv0kQ98hcn/edit?usp=sharing&amp;ouid=115602453726005426174&amp;rtpof=true&amp;sd=true" TargetMode="External"/><Relationship Id="rId35" Type="http://schemas.openxmlformats.org/officeDocument/2006/relationships/hyperlink" Target="https://www.google.com/calendar/event?eid=bG5jNTB0MDkwc3RvNGk5c2xuYzdqZnVpODQgY2IzNzFhNzg4NGNiZWZiOGRiYjQ2YzlmYTEyOWY5NzgwODEzNWMwMTZmYzI1MDc5ODc3MWZiYTVlMTA3NjVmOUBncm91cC5jYWxlbmRhci5nb29nbGUuY29t" TargetMode="External"/><Relationship Id="rId181" Type="http://schemas.openxmlformats.org/officeDocument/2006/relationships/hyperlink" Target="https://drive.google.com/file/d/1lx9jmc9V2d4LtXhf7AdjlBRkRT9XAKQL/view?usp=sharing" TargetMode="External"/><Relationship Id="rId34" Type="http://schemas.openxmlformats.org/officeDocument/2006/relationships/hyperlink" Target="https://www.google.com/calendar/event?eid=MHY4ZWl0NXN1cWttdmNqdmltZWt0czNoOW8gY2IzNzFhNzg4NGNiZWZiOGRiYjQ2YzlmYTEyOWY5NzgwODEzNWMwMTZmYzI1MDc5ODc3MWZiYTVlMTA3NjVmOUBncm91cC5jYWxlbmRhci5nb29nbGUuY29t" TargetMode="External"/><Relationship Id="rId180" Type="http://schemas.openxmlformats.org/officeDocument/2006/relationships/hyperlink" Target="https://drive.google.com/file/d/13GOt40UlG17CsfLPAny_4to84gm0pFMP/view?usp=sharing" TargetMode="External"/><Relationship Id="rId37" Type="http://schemas.openxmlformats.org/officeDocument/2006/relationships/hyperlink" Target="https://www.google.com/calendar/event?eid=cGNzMjNsZjlscWhpbDVxaG5tdWJyNnJ1b2sgY2IzNzFhNzg4NGNiZWZiOGRiYjQ2YzlmYTEyOWY5NzgwODEzNWMwMTZmYzI1MDc5ODc3MWZiYTVlMTA3NjVmOUBncm91cC5jYWxlbmRhci5nb29nbGUuY29t" TargetMode="External"/><Relationship Id="rId176" Type="http://schemas.openxmlformats.org/officeDocument/2006/relationships/hyperlink" Target="https://drive.google.com/file/d/1NQnlxkaFwETrm-RFtUqmLhq1Ogq8kFsK/view?usp=sharing" TargetMode="External"/><Relationship Id="rId297" Type="http://schemas.openxmlformats.org/officeDocument/2006/relationships/hyperlink" Target="https://drive.google.com/file/d/1GOowtXMp1VTb93-okKqRWbS8Zu7nEvXi/view?usp=sharing" TargetMode="External"/><Relationship Id="rId36" Type="http://schemas.openxmlformats.org/officeDocument/2006/relationships/hyperlink" Target="https://www.google.com/calendar/event?eid=dHRzMjdmYW5vZDV2YjdqaXJhN2xrcWoxYWcgY2IzNzFhNzg4NGNiZWZiOGRiYjQ2YzlmYTEyOWY5NzgwODEzNWMwMTZmYzI1MDc5ODc3MWZiYTVlMTA3NjVmOUBncm91cC5jYWxlbmRhci5nb29nbGUuY29t" TargetMode="External"/><Relationship Id="rId175" Type="http://schemas.openxmlformats.org/officeDocument/2006/relationships/hyperlink" Target="https://drive.google.com/file/d/18-Qwi9jIqtEY8KbVDzVwImWuAHFygvNw/view?usp=sharing" TargetMode="External"/><Relationship Id="rId296" Type="http://schemas.openxmlformats.org/officeDocument/2006/relationships/hyperlink" Target="https://drive.google.com/file/d/1OgNRnBMWqxPYeKChQ6OjoT0AImMfAKvE/view?usp=sharing" TargetMode="External"/><Relationship Id="rId39" Type="http://schemas.openxmlformats.org/officeDocument/2006/relationships/hyperlink" Target="https://www.google.com/calendar/event?eid=YXY1NmM3MmJzNmNydHVuNXB2MGRkbDA1cjQgY2IzNzFhNzg4NGNiZWZiOGRiYjQ2YzlmYTEyOWY5NzgwODEzNWMwMTZmYzI1MDc5ODc3MWZiYTVlMTA3NjVmOUBncm91cC5jYWxlbmRhci5nb29nbGUuY29t" TargetMode="External"/><Relationship Id="rId174" Type="http://schemas.openxmlformats.org/officeDocument/2006/relationships/hyperlink" Target="https://drive.google.com/file/d/1rDMT79n4rKzQUEFx8QHJU9_z3KrNAfi5/view?usp=sharing" TargetMode="External"/><Relationship Id="rId295" Type="http://schemas.openxmlformats.org/officeDocument/2006/relationships/hyperlink" Target="https://drive.google.com/file/d/1NmQU_OHbpXdXNruLHzqXrYGrMrqPkwVp/view?usp=sharing" TargetMode="External"/><Relationship Id="rId38" Type="http://schemas.openxmlformats.org/officeDocument/2006/relationships/hyperlink" Target="https://www.google.com/calendar/event?eid=aTVzY2RzYXNoMWhna3Fwb2gybWdibmYxMTQgY2IzNzFhNzg4NGNiZWZiOGRiYjQ2YzlmYTEyOWY5NzgwODEzNWMwMTZmYzI1MDc5ODc3MWZiYTVlMTA3NjVmOUBncm91cC5jYWxlbmRhci5nb29nbGUuY29t" TargetMode="External"/><Relationship Id="rId173" Type="http://schemas.openxmlformats.org/officeDocument/2006/relationships/hyperlink" Target="https://drive.google.com/file/d/1s8Z3bNoEDxYgF3G4L1pAU_Hv6HqBDRo3/view?usp=sharing" TargetMode="External"/><Relationship Id="rId294" Type="http://schemas.openxmlformats.org/officeDocument/2006/relationships/hyperlink" Target="https://drive.google.com/file/d/1DnL4YKytO_v2xtv-ta8aOufNNxjVA942/view?usp=sharing" TargetMode="External"/><Relationship Id="rId179" Type="http://schemas.openxmlformats.org/officeDocument/2006/relationships/hyperlink" Target="https://drive.google.com/file/d/1zccqCbgkplCAYwfQMyLjnVvjfGHb8U1l/view?usp=sharing" TargetMode="External"/><Relationship Id="rId178" Type="http://schemas.openxmlformats.org/officeDocument/2006/relationships/hyperlink" Target="https://drive.google.com/file/d/1finYtmUvxvmo2zZTw7wRCUuLPT2Kbff2/view?usp=sharing" TargetMode="External"/><Relationship Id="rId299" Type="http://schemas.openxmlformats.org/officeDocument/2006/relationships/hyperlink" Target="https://drive.google.com/file/d/1oUxehuwUm1fHdAlKiqiPoT-SyAiS4A8z/view?usp=sharing" TargetMode="External"/><Relationship Id="rId177" Type="http://schemas.openxmlformats.org/officeDocument/2006/relationships/hyperlink" Target="https://docs.google.com/spreadsheets/d/1h-7qWCEzMV4pk_JtbgTixp2oQgq9udiE/edit?usp=sharing&amp;ouid=115602453726005426174&amp;rtpof=true&amp;sd=true" TargetMode="External"/><Relationship Id="rId298" Type="http://schemas.openxmlformats.org/officeDocument/2006/relationships/hyperlink" Target="https://drive.google.com/file/d/1iJYH4a13nbHMC0I1e_-oM5pCnNZKiv6R/view?usp=sharing" TargetMode="External"/><Relationship Id="rId20" Type="http://schemas.openxmlformats.org/officeDocument/2006/relationships/hyperlink" Target="https://docs.google.com/document/d/1ThJeHYvmex4jWE-_yqwyMm6CbKuhrskFjIljugpez5w/edit?usp=sharing" TargetMode="External"/><Relationship Id="rId22" Type="http://schemas.openxmlformats.org/officeDocument/2006/relationships/hyperlink" Target="https://docs.google.com/document/d/1ThJeHYvmex4jWE-_yqwyMm6CbKuhrskFjIljugpez5w/view" TargetMode="External"/><Relationship Id="rId21" Type="http://schemas.openxmlformats.org/officeDocument/2006/relationships/hyperlink" Target="https://docs.google.com/document/d/1ThJeHYvmex4jWE-_yqwyMm6CbKuhrskFjIljugpez5w/pub" TargetMode="External"/><Relationship Id="rId24" Type="http://schemas.openxmlformats.org/officeDocument/2006/relationships/hyperlink" Target="https://docs.google.com/presentation/d/1-75rZh8k62XAxrtQ5HZwgGz_qb0ijLN202d-qQeixvw/pub?start=true&amp;loop=true&amp;delayms=3000" TargetMode="External"/><Relationship Id="rId23" Type="http://schemas.openxmlformats.org/officeDocument/2006/relationships/hyperlink" Target="https://docs.google.com/presentation/d/1-75rZh8k62XAxrtQ5HZwgGz_qb0ijLN202d-qQeixvw/edit?usp=sharing" TargetMode="External"/><Relationship Id="rId26" Type="http://schemas.openxmlformats.org/officeDocument/2006/relationships/hyperlink" Target="https://docs.google.com/presentation/d/1-75rZh8k62XAxrtQ5HZwgGz_qb0ijLN202d-qQeixvw/htmlpresent" TargetMode="External"/><Relationship Id="rId25" Type="http://schemas.openxmlformats.org/officeDocument/2006/relationships/hyperlink" Target="https://docs.google.com/presentation/d/1-75rZh8k62XAxrtQ5HZwgGz_qb0ijLN202d-qQeixvw/view" TargetMode="External"/><Relationship Id="rId28" Type="http://schemas.openxmlformats.org/officeDocument/2006/relationships/hyperlink" Target="https://www.google.com/calendar/event?eid=Mmh2OXI0dGVwYnYwZ2NjcGljbzg1bHJwamcgY2IzNzFhNzg4NGNiZWZiOGRiYjQ2YzlmYTEyOWY5NzgwODEzNWMwMTZmYzI1MDc5ODc3MWZiYTVlMTA3NjVmOUBncm91cC5jYWxlbmRhci5nb29nbGUuY29t" TargetMode="External"/><Relationship Id="rId27" Type="http://schemas.openxmlformats.org/officeDocument/2006/relationships/hyperlink" Target="https://calendar.google.com?cid=cb371a7884cbefb8dbb46c9fa129f97808135c016fc250798771fba5e10765f9@group.calendar.google.com" TargetMode="External"/><Relationship Id="rId29" Type="http://schemas.openxmlformats.org/officeDocument/2006/relationships/hyperlink" Target="https://www.google.com/calendar/event?eid=YmUzNTducDJidDFnbXZ1dDZlYWc0YTQ2cW8gY2IzNzFhNzg4NGNiZWZiOGRiYjQ2YzlmYTEyOWY5NzgwODEzNWMwMTZmYzI1MDc5ODc3MWZiYTVlMTA3NjVmOUBncm91cC5jYWxlbmRhci5nb29nbGUuY29t" TargetMode="External"/><Relationship Id="rId11" Type="http://schemas.openxmlformats.org/officeDocument/2006/relationships/hyperlink" Target="https://docs.google.com/spreadsheets/d/1fdNqaXLrejqq-PLy5IWZnb3vtdJIpfgKAOoJZaTu8rU/edit?usp=sharing" TargetMode="External"/><Relationship Id="rId10" Type="http://schemas.openxmlformats.org/officeDocument/2006/relationships/hyperlink" Target="https://drive.google.com/file/d/1nQt3NH-d9Kjggmhjeh3JhWbY_vlkDrsS/view?usp=sharing" TargetMode="External"/><Relationship Id="rId13" Type="http://schemas.openxmlformats.org/officeDocument/2006/relationships/hyperlink" Target="https://docs.google.com/spreadsheets/d/1fdNqaXLrejqq-PLy5IWZnb3vtdJIpfgKAOoJZaTu8rU/pubhtml" TargetMode="External"/><Relationship Id="rId12" Type="http://schemas.openxmlformats.org/officeDocument/2006/relationships/hyperlink" Target="https://docs.google.com/spreadsheet/pub?key=1fdNqaXLrejqq-PLy5IWZnb3vtdJIpfgKAOoJZaTu8rU" TargetMode="External"/><Relationship Id="rId15" Type="http://schemas.openxmlformats.org/officeDocument/2006/relationships/hyperlink" Target="https://docs.google.com/spreadsheets/d/1fdNqaXLrejqq-PLy5IWZnb3vtdJIpfgKAOoJZaTu8rU/view" TargetMode="External"/><Relationship Id="rId198" Type="http://schemas.openxmlformats.org/officeDocument/2006/relationships/hyperlink" Target="https://drive.google.com/file/d/13u4QQeozuzSJkU5Pw0g86F2fJPIGmzDp/view?usp=sharing" TargetMode="External"/><Relationship Id="rId14" Type="http://schemas.openxmlformats.org/officeDocument/2006/relationships/hyperlink" Target="https://docs.google.com/spreadsheets/d/1fdNqaXLrejqq-PLy5IWZnb3vtdJIpfgKAOoJZaTu8rU/pub" TargetMode="External"/><Relationship Id="rId197" Type="http://schemas.openxmlformats.org/officeDocument/2006/relationships/hyperlink" Target="https://docs.google.com/spreadsheets/d/1rTOjjbsh1sDvxkIpVeZQux8NSvMzaRUa/edit?usp=sharing&amp;ouid=115602453726005426174&amp;rtpof=true&amp;sd=true" TargetMode="External"/><Relationship Id="rId17" Type="http://schemas.openxmlformats.org/officeDocument/2006/relationships/hyperlink" Target="https://docs.google.com/drawings/d/15D99Cu8kz6JZpdGu1FI7K50zgP_Hv1HAxifzh2MajYk/edit?usp=sharing" TargetMode="External"/><Relationship Id="rId196" Type="http://schemas.openxmlformats.org/officeDocument/2006/relationships/hyperlink" Target="https://drive.google.com/file/d/1b17RzET4CplaCmhgd6Xyf7UmNhwO8umf/view?usp=sharing" TargetMode="External"/><Relationship Id="rId16" Type="http://schemas.openxmlformats.org/officeDocument/2006/relationships/hyperlink" Target="https://docs.google.com/forms/d/1llsSbW0G-84CE9C01i4nD8pN7kcqGzpvi_sauec7B0s/edit?usp=sharing" TargetMode="External"/><Relationship Id="rId195" Type="http://schemas.openxmlformats.org/officeDocument/2006/relationships/hyperlink" Target="https://drive.google.com/file/d/1k94NdYLVPRCueiRWGjidFvQs79fTiexY/view?usp=sharing" TargetMode="External"/><Relationship Id="rId19" Type="http://schemas.openxmlformats.org/officeDocument/2006/relationships/hyperlink" Target="https://sites.google.com/view/photoboothrentallongbeach/home" TargetMode="External"/><Relationship Id="rId18" Type="http://schemas.openxmlformats.org/officeDocument/2006/relationships/hyperlink" Target="https://drive.google.com/file/d/1Ub_baxN1yIKa7z6PHbWKiQ5Hv3QmkYdb/view?usp=drivesdk" TargetMode="External"/><Relationship Id="rId199" Type="http://schemas.openxmlformats.org/officeDocument/2006/relationships/hyperlink" Target="https://drive.google.com/file/d/1joVJSatWYhUOwX2ApzNI8qteMjWXRxtb/view?usp=sharing" TargetMode="External"/><Relationship Id="rId84" Type="http://schemas.openxmlformats.org/officeDocument/2006/relationships/hyperlink" Target="https://docs.google.com/document/d/1EXxLJaCUNIS3SoOu6xeHIxhNnq0-eP-MNtqq3ii3Ygc/view" TargetMode="External"/><Relationship Id="rId83" Type="http://schemas.openxmlformats.org/officeDocument/2006/relationships/hyperlink" Target="https://docs.google.com/document/d/1EXxLJaCUNIS3SoOu6xeHIxhNnq0-eP-MNtqq3ii3Ygc/pub" TargetMode="External"/><Relationship Id="rId86" Type="http://schemas.openxmlformats.org/officeDocument/2006/relationships/hyperlink" Target="https://docs.google.com/document/d/1XN9CEj_HBjmaHFJSXYUiN3LKk1QKCrSnxkMPF4DA0Bg/pub" TargetMode="External"/><Relationship Id="rId85" Type="http://schemas.openxmlformats.org/officeDocument/2006/relationships/hyperlink" Target="https://docs.google.com/document/d/1XN9CEj_HBjmaHFJSXYUiN3LKk1QKCrSnxkMPF4DA0Bg/edit?usp=sharing" TargetMode="External"/><Relationship Id="rId88" Type="http://schemas.openxmlformats.org/officeDocument/2006/relationships/hyperlink" Target="https://docs.google.com/document/d/1xta4Yron3I_jllEDNGKgKYQ26EL1B5W8FK-iNCiRzE8/edit?usp=sharing" TargetMode="External"/><Relationship Id="rId150" Type="http://schemas.openxmlformats.org/officeDocument/2006/relationships/hyperlink" Target="https://docs.google.com/drawings/d/15D99Cu8kz6JZpdGu1FI7K50zgP_Hv1HAxifzh2MajYk/edit?disco=AAABL1Uojf8" TargetMode="External"/><Relationship Id="rId271" Type="http://schemas.openxmlformats.org/officeDocument/2006/relationships/hyperlink" Target="https://docs.google.com/document/d/10Htz0v4o6hVh2BOFQpuKUGhpF6Zc1xZK/edit?usp=sharing&amp;ouid=115602453726005426174&amp;rtpof=true&amp;sd=true" TargetMode="External"/><Relationship Id="rId87" Type="http://schemas.openxmlformats.org/officeDocument/2006/relationships/hyperlink" Target="https://docs.google.com/document/d/1XN9CEj_HBjmaHFJSXYUiN3LKk1QKCrSnxkMPF4DA0Bg/view" TargetMode="External"/><Relationship Id="rId270" Type="http://schemas.openxmlformats.org/officeDocument/2006/relationships/hyperlink" Target="https://docs.google.com/document/d/1pQ0z7pw17wWRKIhePw3lkB51yv0RrgIB/edit?usp=sharing&amp;ouid=115602453726005426174&amp;rtpof=true&amp;sd=true" TargetMode="External"/><Relationship Id="rId89" Type="http://schemas.openxmlformats.org/officeDocument/2006/relationships/hyperlink" Target="https://docs.google.com/document/d/1xta4Yron3I_jllEDNGKgKYQ26EL1B5W8FK-iNCiRzE8/pub" TargetMode="External"/><Relationship Id="rId80" Type="http://schemas.openxmlformats.org/officeDocument/2006/relationships/hyperlink" Target="https://sites.google.com/view/culvercityphotoboothrentals" TargetMode="External"/><Relationship Id="rId82" Type="http://schemas.openxmlformats.org/officeDocument/2006/relationships/hyperlink" Target="https://docs.google.com/document/d/1EXxLJaCUNIS3SoOu6xeHIxhNnq0-eP-MNtqq3ii3Ygc/edit?usp=sharing" TargetMode="External"/><Relationship Id="rId81" Type="http://schemas.openxmlformats.org/officeDocument/2006/relationships/hyperlink" Target="https://sites.google.com/view/culvercityphotoboothrentals/culver-city-photo-booths" TargetMode="External"/><Relationship Id="rId1" Type="http://schemas.openxmlformats.org/officeDocument/2006/relationships/comments" Target="../comments1.xml"/><Relationship Id="rId2" Type="http://schemas.openxmlformats.org/officeDocument/2006/relationships/hyperlink" Target="https://sites.google.com/view/culvercityphotoboothservices/home" TargetMode="External"/><Relationship Id="rId3" Type="http://schemas.openxmlformats.org/officeDocument/2006/relationships/hyperlink" Target="https://drive.google.com/drive/folders/12TmSUnOkkLDUhp1_2douh5l57wVOUZHo?usp=sharing" TargetMode="External"/><Relationship Id="rId149" Type="http://schemas.openxmlformats.org/officeDocument/2006/relationships/hyperlink" Target="https://docs.google.com/spreadsheets/d/1fdNqaXLrejqq-PLy5IWZnb3vtdJIpfgKAOoJZaTu8rU/edit?disco=AAABSaTO6TQ" TargetMode="External"/><Relationship Id="rId4" Type="http://schemas.openxmlformats.org/officeDocument/2006/relationships/hyperlink" Target="https://news.google.com/rss/search?q=photoboothrental" TargetMode="External"/><Relationship Id="rId148" Type="http://schemas.openxmlformats.org/officeDocument/2006/relationships/hyperlink" Target="https://sites.google.com/view/culvercityphotoboothrentals/culver-city-photo-booths" TargetMode="External"/><Relationship Id="rId269" Type="http://schemas.openxmlformats.org/officeDocument/2006/relationships/hyperlink" Target="https://docs.google.com/document/d/1_zDlUAxliYO_Nq22bQBuRi-2ChTpU4hX/edit?usp=sharing&amp;ouid=115602453726005426174&amp;rtpof=true&amp;sd=true" TargetMode="External"/><Relationship Id="rId9" Type="http://schemas.openxmlformats.org/officeDocument/2006/relationships/hyperlink" Target="https://drive.google.com/file/d/1kedYz3aSZdOeoS4y-dVRbz4kTSz_a6le/view?usp=sharing" TargetMode="External"/><Relationship Id="rId143" Type="http://schemas.openxmlformats.org/officeDocument/2006/relationships/hyperlink" Target="https://docs.google.com/document/d/1w_rV3W5eg-EMlIZSEjUCvbKQNzN-MHuzLuhl8OhTP5w/view" TargetMode="External"/><Relationship Id="rId264" Type="http://schemas.openxmlformats.org/officeDocument/2006/relationships/hyperlink" Target="https://docs.google.com/document/d/1OyePBqX4bv-FgeGEdz1faoQp7mKK1_Xk/edit?usp=sharing&amp;ouid=115602453726005426174&amp;rtpof=true&amp;sd=true" TargetMode="External"/><Relationship Id="rId142" Type="http://schemas.openxmlformats.org/officeDocument/2006/relationships/hyperlink" Target="https://docs.google.com/document/d/1w_rV3W5eg-EMlIZSEjUCvbKQNzN-MHuzLuhl8OhTP5w/pub" TargetMode="External"/><Relationship Id="rId263" Type="http://schemas.openxmlformats.org/officeDocument/2006/relationships/hyperlink" Target="https://docs.google.com/document/d/1KGTqpgO-X-T57NK8pCEmRo3S-tiY8AWb/edit?usp=sharing&amp;ouid=115602453726005426174&amp;rtpof=true&amp;sd=true" TargetMode="External"/><Relationship Id="rId141" Type="http://schemas.openxmlformats.org/officeDocument/2006/relationships/hyperlink" Target="https://docs.google.com/document/d/1w_rV3W5eg-EMlIZSEjUCvbKQNzN-MHuzLuhl8OhTP5w/edit?usp=sharing" TargetMode="External"/><Relationship Id="rId262" Type="http://schemas.openxmlformats.org/officeDocument/2006/relationships/hyperlink" Target="https://docs.google.com/document/d/1ufWKLWhPGV3NLeHXhk-m4xQsC2rJbptI/edit?usp=sharing&amp;ouid=115602453726005426174&amp;rtpof=true&amp;sd=true" TargetMode="External"/><Relationship Id="rId140" Type="http://schemas.openxmlformats.org/officeDocument/2006/relationships/hyperlink" Target="https://docs.google.com/document/d/1OurIIGxKSc-au0uo3Y6FF_-8AgCUh3H_67BuktrIpC8/view" TargetMode="External"/><Relationship Id="rId261" Type="http://schemas.openxmlformats.org/officeDocument/2006/relationships/hyperlink" Target="https://docs.google.com/document/d/1D1hH_ZhaUu4fCy_ZzvFlwjb3gaVxL_Cb/edit?usp=sharing&amp;ouid=115602453726005426174&amp;rtpof=true&amp;sd=true" TargetMode="External"/><Relationship Id="rId5" Type="http://schemas.openxmlformats.org/officeDocument/2006/relationships/hyperlink" Target="https://drive.google.com/drive/folders/1BTg9q3XXSrDIQAgkOnQNxMDoEO4W4OWM?usp=sharing" TargetMode="External"/><Relationship Id="rId147" Type="http://schemas.openxmlformats.org/officeDocument/2006/relationships/hyperlink" Target="https://sites.google.com/view/culvercityphotoboothrentals" TargetMode="External"/><Relationship Id="rId268" Type="http://schemas.openxmlformats.org/officeDocument/2006/relationships/hyperlink" Target="https://docs.google.com/document/d/1ZCR6MqX_a6x_ifGhJmvx2f6AiBFd_JTP/edit?usp=sharing&amp;ouid=115602453726005426174&amp;rtpof=true&amp;sd=true" TargetMode="External"/><Relationship Id="rId6" Type="http://schemas.openxmlformats.org/officeDocument/2006/relationships/hyperlink" Target="https://drive.google.com/drive/folders/19xO0MbnJu70uxbXgc8laZQmInaWHTcKI?usp=sharing" TargetMode="External"/><Relationship Id="rId146" Type="http://schemas.openxmlformats.org/officeDocument/2006/relationships/hyperlink" Target="https://sites.google.com/view/culvercityphotoboothrentals/home" TargetMode="External"/><Relationship Id="rId267" Type="http://schemas.openxmlformats.org/officeDocument/2006/relationships/hyperlink" Target="https://docs.google.com/document/d/1JWvgVCkE_r1-eucuqxXwV4y0yXwLtioJ/edit?usp=sharing&amp;ouid=115602453726005426174&amp;rtpof=true&amp;sd=true" TargetMode="External"/><Relationship Id="rId7" Type="http://schemas.openxmlformats.org/officeDocument/2006/relationships/hyperlink" Target="https://drive.google.com/drive/folders/1BkI-sG8zebf3psprq2L96PDXdFIxehLp?usp=sharing" TargetMode="External"/><Relationship Id="rId145" Type="http://schemas.openxmlformats.org/officeDocument/2006/relationships/hyperlink" Target="https://sites.google.com/view/brea-photo-booth-rental/home" TargetMode="External"/><Relationship Id="rId266" Type="http://schemas.openxmlformats.org/officeDocument/2006/relationships/hyperlink" Target="https://docs.google.com/document/d/1dbEiKqHXvndmBCOVvVWVJuZJwrDdPpax/edit?usp=sharing&amp;ouid=115602453726005426174&amp;rtpof=true&amp;sd=true" TargetMode="External"/><Relationship Id="rId8" Type="http://schemas.openxmlformats.org/officeDocument/2006/relationships/hyperlink" Target="https://drive.google.com/drive/folders/1ycFYmlyNgGwpsIxNRC3__FFyYfNqkH1x?usp=sharing" TargetMode="External"/><Relationship Id="rId144" Type="http://schemas.openxmlformats.org/officeDocument/2006/relationships/hyperlink" Target="https://sites.google.com/view/vogue-booth-rental-los-angeles/home" TargetMode="External"/><Relationship Id="rId265" Type="http://schemas.openxmlformats.org/officeDocument/2006/relationships/hyperlink" Target="https://docs.google.com/document/d/1NlLn9VvWC2rZ0yWBoJxXVV6__vMa32J6/edit?usp=sharing&amp;ouid=115602453726005426174&amp;rtpof=true&amp;sd=true" TargetMode="External"/><Relationship Id="rId73" Type="http://schemas.openxmlformats.org/officeDocument/2006/relationships/hyperlink" Target="https://docs.google.com/document/d/1IMyj16fTib7PDRNRMT4FqUQOWAlHCzlTwmYZRA0_73A/view" TargetMode="External"/><Relationship Id="rId72" Type="http://schemas.openxmlformats.org/officeDocument/2006/relationships/hyperlink" Target="https://docs.google.com/document/d/1IMyj16fTib7PDRNRMT4FqUQOWAlHCzlTwmYZRA0_73A/pub" TargetMode="External"/><Relationship Id="rId75" Type="http://schemas.openxmlformats.org/officeDocument/2006/relationships/hyperlink" Target="https://docs.google.com/document/d/1ksdNulBp5q3wO581AstuaE1i9RAXCoeqQjrun27K7mY/pub" TargetMode="External"/><Relationship Id="rId74" Type="http://schemas.openxmlformats.org/officeDocument/2006/relationships/hyperlink" Target="https://docs.google.com/document/d/1ksdNulBp5q3wO581AstuaE1i9RAXCoeqQjrun27K7mY/edit?usp=sharing" TargetMode="External"/><Relationship Id="rId77" Type="http://schemas.openxmlformats.org/officeDocument/2006/relationships/hyperlink" Target="https://sites.google.com/view/vogue-booth-rental-los-angeles/home" TargetMode="External"/><Relationship Id="rId260" Type="http://schemas.openxmlformats.org/officeDocument/2006/relationships/hyperlink" Target="https://drive.google.com/file/d/1jZ4dq_TOI3OFdtEJC2xnM1bRIO69m64l/view?usp=sharing" TargetMode="External"/><Relationship Id="rId76" Type="http://schemas.openxmlformats.org/officeDocument/2006/relationships/hyperlink" Target="https://docs.google.com/document/d/1ksdNulBp5q3wO581AstuaE1i9RAXCoeqQjrun27K7mY/view" TargetMode="External"/><Relationship Id="rId79" Type="http://schemas.openxmlformats.org/officeDocument/2006/relationships/hyperlink" Target="https://sites.google.com/view/culvercityphotoboothrentals/home" TargetMode="External"/><Relationship Id="rId78" Type="http://schemas.openxmlformats.org/officeDocument/2006/relationships/hyperlink" Target="https://sites.google.com/view/brea-photo-booth-rental/home" TargetMode="External"/><Relationship Id="rId71" Type="http://schemas.openxmlformats.org/officeDocument/2006/relationships/hyperlink" Target="https://docs.google.com/document/d/1IMyj16fTib7PDRNRMT4FqUQOWAlHCzlTwmYZRA0_73A/edit?usp=sharing" TargetMode="External"/><Relationship Id="rId70" Type="http://schemas.openxmlformats.org/officeDocument/2006/relationships/hyperlink" Target="https://docs.google.com/document/d/1rPf_9Lzbwe7_0grCPpX7h_Zv8nOjT7qjlzArdALgUMM/view" TargetMode="External"/><Relationship Id="rId139" Type="http://schemas.openxmlformats.org/officeDocument/2006/relationships/hyperlink" Target="https://docs.google.com/document/d/1OurIIGxKSc-au0uo3Y6FF_-8AgCUh3H_67BuktrIpC8/pub" TargetMode="External"/><Relationship Id="rId138" Type="http://schemas.openxmlformats.org/officeDocument/2006/relationships/hyperlink" Target="https://docs.google.com/document/d/1OurIIGxKSc-au0uo3Y6FF_-8AgCUh3H_67BuktrIpC8/edit?usp=sharing" TargetMode="External"/><Relationship Id="rId259" Type="http://schemas.openxmlformats.org/officeDocument/2006/relationships/hyperlink" Target="https://drive.google.com/file/d/1WBqbXqweRT_i6Wvx6tIjZvHtR0XqfuHl/view?usp=sharing" TargetMode="External"/><Relationship Id="rId137" Type="http://schemas.openxmlformats.org/officeDocument/2006/relationships/hyperlink" Target="https://sites.google.com/view/culvercityphotoboothrentals/culver-city-photo-booths" TargetMode="External"/><Relationship Id="rId258" Type="http://schemas.openxmlformats.org/officeDocument/2006/relationships/hyperlink" Target="https://drive.google.com/file/d/1eWQz-kk0WErC8R1qlXRTX9GnZDK94xCa/view?usp=sharing" TargetMode="External"/><Relationship Id="rId132" Type="http://schemas.openxmlformats.org/officeDocument/2006/relationships/hyperlink" Target="https://docs.google.com/document/d/12Vd4kvkDuGIAH9-3Ve61LgYGUU8n2Zg1OrV-AlfkkfQ/view" TargetMode="External"/><Relationship Id="rId253" Type="http://schemas.openxmlformats.org/officeDocument/2006/relationships/hyperlink" Target="https://drive.google.com/file/d/1Fu4riB6GCYCwnuKPxKOrL4bqWOWEg-lD/view?usp=sharing" TargetMode="External"/><Relationship Id="rId131" Type="http://schemas.openxmlformats.org/officeDocument/2006/relationships/hyperlink" Target="https://docs.google.com/document/d/12Vd4kvkDuGIAH9-3Ve61LgYGUU8n2Zg1OrV-AlfkkfQ/pub" TargetMode="External"/><Relationship Id="rId252" Type="http://schemas.openxmlformats.org/officeDocument/2006/relationships/hyperlink" Target="https://drive.google.com/file/d/1cpwN_eAuwwRTuppuQjVzz77Y_cUG6IJC/view?usp=sharing" TargetMode="External"/><Relationship Id="rId130" Type="http://schemas.openxmlformats.org/officeDocument/2006/relationships/hyperlink" Target="https://docs.google.com/document/d/12Vd4kvkDuGIAH9-3Ve61LgYGUU8n2Zg1OrV-AlfkkfQ/edit?usp=sharing" TargetMode="External"/><Relationship Id="rId251" Type="http://schemas.openxmlformats.org/officeDocument/2006/relationships/hyperlink" Target="https://drive.google.com/file/d/18m7qPmdsoXkYw9oFrJSvKYLpBTFr8UId/view?usp=sharing" TargetMode="External"/><Relationship Id="rId250" Type="http://schemas.openxmlformats.org/officeDocument/2006/relationships/hyperlink" Target="https://drive.google.com/file/d/1CzZtDn0Ehn8nuzmpkFgzE2KDa7kVbUjn/view?usp=sharing" TargetMode="External"/><Relationship Id="rId136" Type="http://schemas.openxmlformats.org/officeDocument/2006/relationships/hyperlink" Target="https://sites.google.com/view/culvercityphotoboothrentals" TargetMode="External"/><Relationship Id="rId257" Type="http://schemas.openxmlformats.org/officeDocument/2006/relationships/hyperlink" Target="https://drive.google.com/file/d/1YGL47GenZE9Ajrtxk0hKtAf2eWKEf9TU/view?usp=sharing" TargetMode="External"/><Relationship Id="rId135" Type="http://schemas.openxmlformats.org/officeDocument/2006/relationships/hyperlink" Target="https://sites.google.com/view/culvercityphotoboothrentals/home" TargetMode="External"/><Relationship Id="rId256" Type="http://schemas.openxmlformats.org/officeDocument/2006/relationships/hyperlink" Target="https://drive.google.com/file/d/167Hxw2SnD7bZu2PbJnRa3pve5Zsss7DG/view?usp=sharing" TargetMode="External"/><Relationship Id="rId134" Type="http://schemas.openxmlformats.org/officeDocument/2006/relationships/hyperlink" Target="https://sites.google.com/view/brea-photo-booth-rental/home" TargetMode="External"/><Relationship Id="rId255" Type="http://schemas.openxmlformats.org/officeDocument/2006/relationships/hyperlink" Target="https://drive.google.com/file/d/1IWTdzVY06cL5HqtpGKSVwpmQnq88-Tp7/view?usp=sharing" TargetMode="External"/><Relationship Id="rId133" Type="http://schemas.openxmlformats.org/officeDocument/2006/relationships/hyperlink" Target="https://sites.google.com/view/vogue-booth-rental-los-angeles/home" TargetMode="External"/><Relationship Id="rId254" Type="http://schemas.openxmlformats.org/officeDocument/2006/relationships/hyperlink" Target="https://drive.google.com/file/d/1gp40EeXKMipI75m13CPPOX42_N-fEd5A/view?usp=sharing" TargetMode="External"/><Relationship Id="rId62" Type="http://schemas.openxmlformats.org/officeDocument/2006/relationships/hyperlink" Target="https://docs.google.com/document/d/1vilLkUPS8f0XX-MIwk7zH1CihOkR4xry7JrX26SghVU/view" TargetMode="External"/><Relationship Id="rId61" Type="http://schemas.openxmlformats.org/officeDocument/2006/relationships/hyperlink" Target="https://docs.google.com/document/d/1vilLkUPS8f0XX-MIwk7zH1CihOkR4xry7JrX26SghVU/pub" TargetMode="External"/><Relationship Id="rId64" Type="http://schemas.openxmlformats.org/officeDocument/2006/relationships/hyperlink" Target="https://sites.google.com/view/brea-photo-booth-rental/home" TargetMode="External"/><Relationship Id="rId63" Type="http://schemas.openxmlformats.org/officeDocument/2006/relationships/hyperlink" Target="https://sites.google.com/view/vogue-booth-rental-los-angeles/home" TargetMode="External"/><Relationship Id="rId66" Type="http://schemas.openxmlformats.org/officeDocument/2006/relationships/hyperlink" Target="https://sites.google.com/view/culvercityphotoboothrentals" TargetMode="External"/><Relationship Id="rId172" Type="http://schemas.openxmlformats.org/officeDocument/2006/relationships/hyperlink" Target="https://docs.google.com/presentation/d/1-75rZh8k62XAxrtQ5HZwgGz_qb0ijLN202d-qQeixvw/edit?disco=AAABSuaGnGY" TargetMode="External"/><Relationship Id="rId293" Type="http://schemas.openxmlformats.org/officeDocument/2006/relationships/hyperlink" Target="https://drive.google.com/file/d/1USBbAi7fLhgyH4yTqLjVSqjlgYfnYkWu/view?usp=sharing" TargetMode="External"/><Relationship Id="rId65" Type="http://schemas.openxmlformats.org/officeDocument/2006/relationships/hyperlink" Target="https://sites.google.com/view/culvercityphotoboothrentals/home" TargetMode="External"/><Relationship Id="rId171" Type="http://schemas.openxmlformats.org/officeDocument/2006/relationships/hyperlink" Target="https://docs.google.com/document/d/1ThJeHYvmex4jWE-_yqwyMm6CbKuhrskFjIljugpez5w/edit?disco=AAABSuYlvCM" TargetMode="External"/><Relationship Id="rId292" Type="http://schemas.openxmlformats.org/officeDocument/2006/relationships/hyperlink" Target="https://drive.google.com/file/d/1vF4pf-NyOkdBRLWSxbttOaKqfGdbejer/view?usp=sharing" TargetMode="External"/><Relationship Id="rId68" Type="http://schemas.openxmlformats.org/officeDocument/2006/relationships/hyperlink" Target="https://docs.google.com/document/d/1rPf_9Lzbwe7_0grCPpX7h_Zv8nOjT7qjlzArdALgUMM/edit?usp=sharing" TargetMode="External"/><Relationship Id="rId170" Type="http://schemas.openxmlformats.org/officeDocument/2006/relationships/hyperlink" Target="https://docs.google.com/document/d/1w2Zwwy_Lt24sb2CZONvmxORGguk8FT8qaf-N-DdohmY/edit?disco=AAABSugv_M4" TargetMode="External"/><Relationship Id="rId291" Type="http://schemas.openxmlformats.org/officeDocument/2006/relationships/hyperlink" Target="https://drive.google.com/file/d/1J5I9SWl-1QQxQGSsoO2J2CXYR2pU14q-/view?usp=sharing" TargetMode="External"/><Relationship Id="rId67" Type="http://schemas.openxmlformats.org/officeDocument/2006/relationships/hyperlink" Target="https://sites.google.com/view/culvercityphotoboothrentals/culver-city-photo-booths" TargetMode="External"/><Relationship Id="rId290" Type="http://schemas.openxmlformats.org/officeDocument/2006/relationships/hyperlink" Target="https://drive.google.com/file/d/10llfCeNo4tpoFXJ6Is3_5hQxCyvrHMo4/view?usp=sharing" TargetMode="External"/><Relationship Id="rId60" Type="http://schemas.openxmlformats.org/officeDocument/2006/relationships/hyperlink" Target="https://docs.google.com/document/d/1vilLkUPS8f0XX-MIwk7zH1CihOkR4xry7JrX26SghVU/edit?usp=sharing" TargetMode="External"/><Relationship Id="rId165" Type="http://schemas.openxmlformats.org/officeDocument/2006/relationships/hyperlink" Target="https://docs.google.com/document/d/1ksdNulBp5q3wO581AstuaE1i9RAXCoeqQjrun27K7mY/edit?disco=AAABSb3vrdY" TargetMode="External"/><Relationship Id="rId286" Type="http://schemas.openxmlformats.org/officeDocument/2006/relationships/hyperlink" Target="https://drive.google.com/file/d/1vFfniXsoYkKYWs9qv6v_QPPU-O_A5AWF/view?usp=sharing" TargetMode="External"/><Relationship Id="rId69" Type="http://schemas.openxmlformats.org/officeDocument/2006/relationships/hyperlink" Target="https://docs.google.com/document/d/1rPf_9Lzbwe7_0grCPpX7h_Zv8nOjT7qjlzArdALgUMM/pub" TargetMode="External"/><Relationship Id="rId164" Type="http://schemas.openxmlformats.org/officeDocument/2006/relationships/hyperlink" Target="https://docs.google.com/document/d/1EXxLJaCUNIS3SoOu6xeHIxhNnq0-eP-MNtqq3ii3Ygc/edit?disco=AAABSbI62SI" TargetMode="External"/><Relationship Id="rId285" Type="http://schemas.openxmlformats.org/officeDocument/2006/relationships/hyperlink" Target="https://drive.google.com/file/d/17LlBRj8O9nAg4En8GHNiaMAbZnYwViEd/view?usp=sharing" TargetMode="External"/><Relationship Id="rId163" Type="http://schemas.openxmlformats.org/officeDocument/2006/relationships/hyperlink" Target="https://docs.google.com/document/d/1XN9CEj_HBjmaHFJSXYUiN3LKk1QKCrSnxkMPF4DA0Bg/edit?disco=AAABL01CSYA" TargetMode="External"/><Relationship Id="rId284" Type="http://schemas.openxmlformats.org/officeDocument/2006/relationships/hyperlink" Target="https://drive.google.com/file/d/1jkaWDz1aWWyLJHj4nvhvie1_84bnBm00/view?usp=sharing" TargetMode="External"/><Relationship Id="rId162" Type="http://schemas.openxmlformats.org/officeDocument/2006/relationships/hyperlink" Target="https://docs.google.com/document/d/1xta4Yron3I_jllEDNGKgKYQ26EL1B5W8FK-iNCiRzE8/edit?disco=AAABSeG7gUk" TargetMode="External"/><Relationship Id="rId283" Type="http://schemas.openxmlformats.org/officeDocument/2006/relationships/hyperlink" Target="https://drive.google.com/file/d/1vfSyo3Ep2qwLi3IrHOLzEQYiaDgsyGox/view?usp=sharing" TargetMode="External"/><Relationship Id="rId169" Type="http://schemas.openxmlformats.org/officeDocument/2006/relationships/hyperlink" Target="https://docs.google.com/document/d/1jJnlL7sbAu5_E9Jf9bCu7OlaAbACyH0X9TsaQc1gPgA/edit?disco=AAABSa2rgXM" TargetMode="External"/><Relationship Id="rId168" Type="http://schemas.openxmlformats.org/officeDocument/2006/relationships/hyperlink" Target="https://docs.google.com/document/d/1vilLkUPS8f0XX-MIwk7zH1CihOkR4xry7JrX26SghVU/edit?disco=AAABSbkS9P8" TargetMode="External"/><Relationship Id="rId289" Type="http://schemas.openxmlformats.org/officeDocument/2006/relationships/hyperlink" Target="https://drive.google.com/file/d/129PEbe-Mpltjbr3Lp0d7MdVFE_TtuGZ8/view?usp=sharing" TargetMode="External"/><Relationship Id="rId167" Type="http://schemas.openxmlformats.org/officeDocument/2006/relationships/hyperlink" Target="https://docs.google.com/document/d/1rPf_9Lzbwe7_0grCPpX7h_Zv8nOjT7qjlzArdALgUMM/edit?disco=AAABSbD3lf8" TargetMode="External"/><Relationship Id="rId288" Type="http://schemas.openxmlformats.org/officeDocument/2006/relationships/hyperlink" Target="https://drive.google.com/file/d/1Rn01vYZnyvGPfWoIh-u0s2zudrGMs-9T/view?usp=sharing" TargetMode="External"/><Relationship Id="rId166" Type="http://schemas.openxmlformats.org/officeDocument/2006/relationships/hyperlink" Target="https://docs.google.com/document/d/1IMyj16fTib7PDRNRMT4FqUQOWAlHCzlTwmYZRA0_73A/edit?disco=AAABSdB01Zw" TargetMode="External"/><Relationship Id="rId287" Type="http://schemas.openxmlformats.org/officeDocument/2006/relationships/hyperlink" Target="https://drive.google.com/file/d/1kSHAZj5KYI5j2l7eTyYQ-_WfBMxkHr2O/view?usp=sharing" TargetMode="External"/><Relationship Id="rId51" Type="http://schemas.openxmlformats.org/officeDocument/2006/relationships/hyperlink" Target="https://drive.google.com/drive/folders/1YT7Rz5LYSkleikCurGVljPzIKipMFDDj?usp=sharing" TargetMode="External"/><Relationship Id="rId50" Type="http://schemas.openxmlformats.org/officeDocument/2006/relationships/hyperlink" Target="https://docs.google.com/spreadsheets/d/1fdNqaXLrejqq-PLy5IWZnb3vtdJIpfgKAOoJZaTu8rU/edit" TargetMode="External"/><Relationship Id="rId53" Type="http://schemas.openxmlformats.org/officeDocument/2006/relationships/hyperlink" Target="https://drive.google.com/drive/folders/1-xzqyJEfsenlzt6Q-qbqBtIOOaI2US_3?usp=sharing" TargetMode="External"/><Relationship Id="rId52" Type="http://schemas.openxmlformats.org/officeDocument/2006/relationships/hyperlink" Target="https://drive.google.com/file/d/16pTsAbAnz99X6a6UXxeS2RnQ3BJmjphB/view?usp=sharing" TargetMode="External"/><Relationship Id="rId55" Type="http://schemas.openxmlformats.org/officeDocument/2006/relationships/hyperlink" Target="https://docs.google.com/document/d/1w2Zwwy_Lt24sb2CZONvmxORGguk8FT8qaf-N-DdohmY/pub" TargetMode="External"/><Relationship Id="rId161" Type="http://schemas.openxmlformats.org/officeDocument/2006/relationships/hyperlink" Target="https://docs.google.com/document/d/1CGx_RcvReuQv2bwu6VLEC5lrlg3mmx84dUMmGCPfJ7U/edit?disco=AAABSdNFBek" TargetMode="External"/><Relationship Id="rId282" Type="http://schemas.openxmlformats.org/officeDocument/2006/relationships/hyperlink" Target="https://drive.google.com/file/d/15-JAl_H8820HmPjqGBhx4xdy6B6FJhMP/view?usp=sharing" TargetMode="External"/><Relationship Id="rId54" Type="http://schemas.openxmlformats.org/officeDocument/2006/relationships/hyperlink" Target="https://docs.google.com/document/d/1w2Zwwy_Lt24sb2CZONvmxORGguk8FT8qaf-N-DdohmY/edit?usp=sharing" TargetMode="External"/><Relationship Id="rId160" Type="http://schemas.openxmlformats.org/officeDocument/2006/relationships/hyperlink" Target="https://docs.google.com/document/d/1hqX7lSzgEMkDjSe8aZjlRB-YA-n3ANYGUCgSf-Si8Cs/edit?disco=AAABSmeCISQ" TargetMode="External"/><Relationship Id="rId281" Type="http://schemas.openxmlformats.org/officeDocument/2006/relationships/hyperlink" Target="https://docs.google.com/document/d/1hWkbi6T4oo9UUhLfhpUpTZsKlJDwahct/edit?usp=sharing&amp;ouid=115602453726005426174&amp;rtpof=true&amp;sd=true" TargetMode="External"/><Relationship Id="rId57" Type="http://schemas.openxmlformats.org/officeDocument/2006/relationships/hyperlink" Target="https://docs.google.com/document/d/1jJnlL7sbAu5_E9Jf9bCu7OlaAbACyH0X9TsaQc1gPgA/edit?usp=sharing" TargetMode="External"/><Relationship Id="rId280" Type="http://schemas.openxmlformats.org/officeDocument/2006/relationships/hyperlink" Target="https://docs.google.com/document/d/1rF0hmGfL8gOQszpBADa9MGvY-qj43CCv/edit?usp=sharing&amp;ouid=115602453726005426174&amp;rtpof=true&amp;sd=true" TargetMode="External"/><Relationship Id="rId56" Type="http://schemas.openxmlformats.org/officeDocument/2006/relationships/hyperlink" Target="https://docs.google.com/document/d/1w2Zwwy_Lt24sb2CZONvmxORGguk8FT8qaf-N-DdohmY/view" TargetMode="External"/><Relationship Id="rId159" Type="http://schemas.openxmlformats.org/officeDocument/2006/relationships/hyperlink" Target="https://docs.google.com/document/d/1kMH6fxLAWxV4QNx5xo3DZHagPFhh9cr7m5Z8a5C5VU8/edit?disco=AAABL1US9wI" TargetMode="External"/><Relationship Id="rId59" Type="http://schemas.openxmlformats.org/officeDocument/2006/relationships/hyperlink" Target="https://docs.google.com/document/d/1jJnlL7sbAu5_E9Jf9bCu7OlaAbACyH0X9TsaQc1gPgA/view" TargetMode="External"/><Relationship Id="rId154" Type="http://schemas.openxmlformats.org/officeDocument/2006/relationships/hyperlink" Target="https://docs.google.com/document/d/1yM-0ICXnirsRmFHrpJgypy7xvHgB_CePnu1qcCR4XVw/edit?disco=AAABScU3hTI" TargetMode="External"/><Relationship Id="rId275" Type="http://schemas.openxmlformats.org/officeDocument/2006/relationships/hyperlink" Target="https://docs.google.com/document/d/1I0aotWJwDFKGz4EJ_HZFatcrQhWLkkUf/edit?usp=sharing&amp;ouid=115602453726005426174&amp;rtpof=true&amp;sd=true" TargetMode="External"/><Relationship Id="rId58" Type="http://schemas.openxmlformats.org/officeDocument/2006/relationships/hyperlink" Target="https://docs.google.com/document/d/1jJnlL7sbAu5_E9Jf9bCu7OlaAbACyH0X9TsaQc1gPgA/pub" TargetMode="External"/><Relationship Id="rId153" Type="http://schemas.openxmlformats.org/officeDocument/2006/relationships/hyperlink" Target="https://docs.google.com/document/d/12Vd4kvkDuGIAH9-3Ve61LgYGUU8n2Zg1OrV-AlfkkfQ/edit?disco=AAABScZQEf0" TargetMode="External"/><Relationship Id="rId274" Type="http://schemas.openxmlformats.org/officeDocument/2006/relationships/hyperlink" Target="https://docs.google.com/document/d/14rhYmePxruBEPWxOZLSLDzeCTymKh8cv/edit?usp=sharing&amp;ouid=115602453726005426174&amp;rtpof=true&amp;sd=true" TargetMode="External"/><Relationship Id="rId152" Type="http://schemas.openxmlformats.org/officeDocument/2006/relationships/hyperlink" Target="https://docs.google.com/document/d/1OurIIGxKSc-au0uo3Y6FF_-8AgCUh3H_67BuktrIpC8/edit?disco=AAABSuKbS_g" TargetMode="External"/><Relationship Id="rId273" Type="http://schemas.openxmlformats.org/officeDocument/2006/relationships/hyperlink" Target="https://docs.google.com/document/d/1c9u_ssW5-LBl6gfA_lpm_hTxvmzxc2f5/edit?usp=sharing&amp;ouid=115602453726005426174&amp;rtpof=true&amp;sd=true" TargetMode="External"/><Relationship Id="rId151" Type="http://schemas.openxmlformats.org/officeDocument/2006/relationships/hyperlink" Target="https://docs.google.com/document/d/1w_rV3W5eg-EMlIZSEjUCvbKQNzN-MHuzLuhl8OhTP5w/edit?disco=AAABSdyDKQA" TargetMode="External"/><Relationship Id="rId272" Type="http://schemas.openxmlformats.org/officeDocument/2006/relationships/hyperlink" Target="https://docs.google.com/document/d/13450Odvy1P83XQxuLK0OmoepKlchFLav/edit?usp=sharing&amp;ouid=115602453726005426174&amp;rtpof=true&amp;sd=true" TargetMode="External"/><Relationship Id="rId158" Type="http://schemas.openxmlformats.org/officeDocument/2006/relationships/hyperlink" Target="https://docs.google.com/document/d/1IMw3wmqP-6oEkKv12ApssVXIm3gSnFM2MTOKjoMZUag/edit?disco=AAABSbemYe0" TargetMode="External"/><Relationship Id="rId279" Type="http://schemas.openxmlformats.org/officeDocument/2006/relationships/hyperlink" Target="https://docs.google.com/document/d/1LbrWHd-HG6AVgd7be3oMwM3X_PF97LIo/edit?usp=sharing&amp;ouid=115602453726005426174&amp;rtpof=true&amp;sd=true" TargetMode="External"/><Relationship Id="rId157" Type="http://schemas.openxmlformats.org/officeDocument/2006/relationships/hyperlink" Target="https://docs.google.com/document/d/1U_VCZdmAIJS2Hx-nDcQGF_1NlumwduyW6SXj30Tubd0/edit?disco=AAABSb8i-dg" TargetMode="External"/><Relationship Id="rId278" Type="http://schemas.openxmlformats.org/officeDocument/2006/relationships/hyperlink" Target="https://docs.google.com/document/d/1S1gDSHHwOJsmzeKgBv5VJXALP2T441xV/edit?usp=sharing&amp;ouid=115602453726005426174&amp;rtpof=true&amp;sd=true" TargetMode="External"/><Relationship Id="rId156" Type="http://schemas.openxmlformats.org/officeDocument/2006/relationships/hyperlink" Target="https://docs.google.com/document/d/1Kla1TkLYvzP7G9RIJQRL8hm2sORpzWTDlnFTKL4BVik/edit?disco=AAABSbG29IU" TargetMode="External"/><Relationship Id="rId277" Type="http://schemas.openxmlformats.org/officeDocument/2006/relationships/hyperlink" Target="https://docs.google.com/document/d/1SQevJ9n9eEv5-Kpir4nNQPrrxxwD5M18/edit?usp=sharing&amp;ouid=115602453726005426174&amp;rtpof=true&amp;sd=true" TargetMode="External"/><Relationship Id="rId155" Type="http://schemas.openxmlformats.org/officeDocument/2006/relationships/hyperlink" Target="https://docs.google.com/document/d/1MBd11Y6mTL6_MtK9lqi2wtmxVwV7kMvJuyZvLa3-QT8/edit?disco=AAABScaCIJE" TargetMode="External"/><Relationship Id="rId276" Type="http://schemas.openxmlformats.org/officeDocument/2006/relationships/hyperlink" Target="https://docs.google.com/document/d/1Q7xCme_QWGwVZusYiYrgmdG_Szhb9doo/edit?usp=sharing&amp;ouid=115602453726005426174&amp;rtpof=true&amp;sd=true" TargetMode="External"/><Relationship Id="rId107" Type="http://schemas.openxmlformats.org/officeDocument/2006/relationships/hyperlink" Target="https://sites.google.com/view/culvercityphotoboothrentals/home" TargetMode="External"/><Relationship Id="rId228" Type="http://schemas.openxmlformats.org/officeDocument/2006/relationships/hyperlink" Target="https://drive.google.com/file/d/1iLUgs9Tdaei0y7nqyyXOSSDEwXtoRv6V/view?usp=sharing" TargetMode="External"/><Relationship Id="rId349" Type="http://schemas.openxmlformats.org/officeDocument/2006/relationships/drawing" Target="../drawings/drawing1.xml"/><Relationship Id="rId106" Type="http://schemas.openxmlformats.org/officeDocument/2006/relationships/hyperlink" Target="https://sites.google.com/view/brea-photo-booth-rental/home" TargetMode="External"/><Relationship Id="rId227" Type="http://schemas.openxmlformats.org/officeDocument/2006/relationships/hyperlink" Target="https://drive.google.com/file/d/1I5FSTwrA6dWu97NyOm2hw0ST15Qi8Tq_/view?usp=sharing" TargetMode="External"/><Relationship Id="rId348" Type="http://schemas.openxmlformats.org/officeDocument/2006/relationships/hyperlink" Target="https://drive.google.com/file/d/1vxI3YQERxPA9ypYmTxxlCiJKoWH6JvaR/view?usp=sharing" TargetMode="External"/><Relationship Id="rId105" Type="http://schemas.openxmlformats.org/officeDocument/2006/relationships/hyperlink" Target="https://sites.google.com/view/vogue-booth-rental-los-angeles/home" TargetMode="External"/><Relationship Id="rId226" Type="http://schemas.openxmlformats.org/officeDocument/2006/relationships/hyperlink" Target="https://drive.google.com/file/d/1f2wGw5eyu8GpL5zYmR-zlrp7XjZf8WX8/view?usp=sharing" TargetMode="External"/><Relationship Id="rId347" Type="http://schemas.openxmlformats.org/officeDocument/2006/relationships/hyperlink" Target="https://drive.google.com/file/d/1N4mzNorceuak002JBQ_-MNd6PIL2mUyJ/view?usp=sharing" TargetMode="External"/><Relationship Id="rId104" Type="http://schemas.openxmlformats.org/officeDocument/2006/relationships/hyperlink" Target="https://docs.google.com/document/d/1kMH6fxLAWxV4QNx5xo3DZHagPFhh9cr7m5Z8a5C5VU8/view" TargetMode="External"/><Relationship Id="rId225" Type="http://schemas.openxmlformats.org/officeDocument/2006/relationships/hyperlink" Target="https://drive.google.com/file/d/1SNAP4wNNLtP1pfqkCFSJBeqqR9hyRIn7/view?usp=sharing" TargetMode="External"/><Relationship Id="rId346" Type="http://schemas.openxmlformats.org/officeDocument/2006/relationships/hyperlink" Target="https://docs.google.com/presentation/d/1Xe3rhO4rVss3nv67X02sC3LJjiaW8h66/edit?usp=sharing&amp;ouid=115602453726005426174&amp;rtpof=true&amp;sd=true" TargetMode="External"/><Relationship Id="rId109" Type="http://schemas.openxmlformats.org/officeDocument/2006/relationships/hyperlink" Target="https://sites.google.com/view/culvercityphotoboothrentals/culver-city-photo-booths" TargetMode="External"/><Relationship Id="rId108" Type="http://schemas.openxmlformats.org/officeDocument/2006/relationships/hyperlink" Target="https://sites.google.com/view/culvercityphotoboothrentals" TargetMode="External"/><Relationship Id="rId229" Type="http://schemas.openxmlformats.org/officeDocument/2006/relationships/hyperlink" Target="https://drive.google.com/file/d/1LgwDDAT4RKEjMlBQu0wG5yKjV-Rd7eGD/view?usp=sharing" TargetMode="External"/><Relationship Id="rId220" Type="http://schemas.openxmlformats.org/officeDocument/2006/relationships/hyperlink" Target="https://drive.google.com/file/d/19XMkKNjBvKMy3-s4rI9g4Q4GgC20aoil/view?usp=sharing" TargetMode="External"/><Relationship Id="rId341" Type="http://schemas.openxmlformats.org/officeDocument/2006/relationships/hyperlink" Target="https://drive.google.com/file/d/1t4f_W2kX3PlcgXD60-kea80sKomJsqmI/view?usp=sharing" TargetMode="External"/><Relationship Id="rId340" Type="http://schemas.openxmlformats.org/officeDocument/2006/relationships/hyperlink" Target="https://drive.google.com/file/d/1SD2lRMNM4FJUCqJrwxiTj9QBjIU5uyWw/view?usp=sharing" TargetMode="External"/><Relationship Id="rId103" Type="http://schemas.openxmlformats.org/officeDocument/2006/relationships/hyperlink" Target="https://docs.google.com/document/d/1kMH6fxLAWxV4QNx5xo3DZHagPFhh9cr7m5Z8a5C5VU8/pub" TargetMode="External"/><Relationship Id="rId224" Type="http://schemas.openxmlformats.org/officeDocument/2006/relationships/hyperlink" Target="https://drive.google.com/file/d/1QkfVjPi0ghU4pm641stG4jgKPbm0SWxy/view?usp=sharing" TargetMode="External"/><Relationship Id="rId345" Type="http://schemas.openxmlformats.org/officeDocument/2006/relationships/hyperlink" Target="https://drive.google.com/file/d/1Cz0JGExdZo9LPlvKF-iDtw2NmWfYmhV-/view?usp=sharing" TargetMode="External"/><Relationship Id="rId102" Type="http://schemas.openxmlformats.org/officeDocument/2006/relationships/hyperlink" Target="https://docs.google.com/document/d/1kMH6fxLAWxV4QNx5xo3DZHagPFhh9cr7m5Z8a5C5VU8/edit?usp=sharing" TargetMode="External"/><Relationship Id="rId223" Type="http://schemas.openxmlformats.org/officeDocument/2006/relationships/hyperlink" Target="https://drive.google.com/file/d/1dXHcvcews1-WoxNxdmt_Go4OWfaBBqBw/view?usp=sharing" TargetMode="External"/><Relationship Id="rId344" Type="http://schemas.openxmlformats.org/officeDocument/2006/relationships/hyperlink" Target="https://drive.google.com/file/d/1_RK180mSmU52xWD8hHcuxt0-iIQc7Dmc/view?usp=sharing" TargetMode="External"/><Relationship Id="rId101" Type="http://schemas.openxmlformats.org/officeDocument/2006/relationships/hyperlink" Target="https://docs.google.com/document/d/1hqX7lSzgEMkDjSe8aZjlRB-YA-n3ANYGUCgSf-Si8Cs/view" TargetMode="External"/><Relationship Id="rId222" Type="http://schemas.openxmlformats.org/officeDocument/2006/relationships/hyperlink" Target="https://drive.google.com/file/d/17tWrQvWYDuTII9GlKPxcy0dboil1Uyl7/view?usp=sharing" TargetMode="External"/><Relationship Id="rId343" Type="http://schemas.openxmlformats.org/officeDocument/2006/relationships/hyperlink" Target="https://drive.google.com/file/d/1tlAFjJW__DzdjvW9yaIUG3SJcJIlfr1y/view?usp=sharing" TargetMode="External"/><Relationship Id="rId100" Type="http://schemas.openxmlformats.org/officeDocument/2006/relationships/hyperlink" Target="https://docs.google.com/document/d/1hqX7lSzgEMkDjSe8aZjlRB-YA-n3ANYGUCgSf-Si8Cs/pub" TargetMode="External"/><Relationship Id="rId221" Type="http://schemas.openxmlformats.org/officeDocument/2006/relationships/hyperlink" Target="https://drive.google.com/file/d/1bQ6Vv8wfZtmHg23MjmLCIVAQVO2LSc8M/view?usp=sharing" TargetMode="External"/><Relationship Id="rId342" Type="http://schemas.openxmlformats.org/officeDocument/2006/relationships/hyperlink" Target="https://drive.google.com/file/d/1eRyoxdUAktecMdOLvqn7Kmg3oaCMVSXD/view?usp=sharing" TargetMode="External"/><Relationship Id="rId217" Type="http://schemas.openxmlformats.org/officeDocument/2006/relationships/hyperlink" Target="https://drive.google.com/file/d/1aKpMbXIcoNfVWJDHk72MsJ87GhPuteZJ/view?usp=sharing" TargetMode="External"/><Relationship Id="rId338" Type="http://schemas.openxmlformats.org/officeDocument/2006/relationships/hyperlink" Target="https://drive.google.com/file/d/1aD8xDuOSB9LBndoy1LU1pGth7bdicQJa/view?usp=sharing" TargetMode="External"/><Relationship Id="rId216" Type="http://schemas.openxmlformats.org/officeDocument/2006/relationships/hyperlink" Target="https://drive.google.com/file/d/1ktwFsa0dFdeyDrfXYaj20_EkDWaUdsA1/view?usp=sharing" TargetMode="External"/><Relationship Id="rId337" Type="http://schemas.openxmlformats.org/officeDocument/2006/relationships/hyperlink" Target="https://drive.google.com/file/d/1cwPGugtXLe_zGYdOpNrpSdQgpzp8QmGD/view?usp=sharing" TargetMode="External"/><Relationship Id="rId215" Type="http://schemas.openxmlformats.org/officeDocument/2006/relationships/hyperlink" Target="https://drive.google.com/file/d/1IQcrf7knL_BJRIAPX5UtCEd58i0yuu4n/view?usp=sharing" TargetMode="External"/><Relationship Id="rId336" Type="http://schemas.openxmlformats.org/officeDocument/2006/relationships/hyperlink" Target="https://drive.google.com/file/d/1f8HdgQm0ZIblG-Y0GQHj2L6y0x7HHWe5/view?usp=sharing" TargetMode="External"/><Relationship Id="rId214" Type="http://schemas.openxmlformats.org/officeDocument/2006/relationships/hyperlink" Target="https://drive.google.com/file/d/1AgKyzAgHRg7tHXXgxlR1-yDa_IFrz4U9/view?usp=sharing" TargetMode="External"/><Relationship Id="rId335" Type="http://schemas.openxmlformats.org/officeDocument/2006/relationships/hyperlink" Target="https://drive.google.com/file/d/1hHHNvesJ05zRELtd-GyLfyaPjI2XUOEa/view?usp=sharing" TargetMode="External"/><Relationship Id="rId219" Type="http://schemas.openxmlformats.org/officeDocument/2006/relationships/hyperlink" Target="https://drive.google.com/file/d/1KMtYjTF0OdH08d12JjYVgfExaRm_NKB9/view?usp=sharing" TargetMode="External"/><Relationship Id="rId218" Type="http://schemas.openxmlformats.org/officeDocument/2006/relationships/hyperlink" Target="https://drive.google.com/file/d/1OFmZ-WaKfgU7ZGeZrSG2bTXanFWbaA1j/view?usp=sharing" TargetMode="External"/><Relationship Id="rId339" Type="http://schemas.openxmlformats.org/officeDocument/2006/relationships/hyperlink" Target="https://drive.google.com/file/d/1DFPh54GiHKUn4wJ6Svo0FQeqzZP_3S_D/view?usp=sharing" TargetMode="External"/><Relationship Id="rId330" Type="http://schemas.openxmlformats.org/officeDocument/2006/relationships/hyperlink" Target="https://drive.google.com/file/d/1w7FRpMKRtph5-n73hDbD8ZGMw78pV_di/view?usp=sharing" TargetMode="External"/><Relationship Id="rId213" Type="http://schemas.openxmlformats.org/officeDocument/2006/relationships/hyperlink" Target="https://drive.google.com/file/d/1Ny_ycEq4axGiNK4-N-Y50QhouOARHepz/view?usp=sharing" TargetMode="External"/><Relationship Id="rId334" Type="http://schemas.openxmlformats.org/officeDocument/2006/relationships/hyperlink" Target="https://drive.google.com/file/d/1kwCzfP6DpSDpmMVwBnhSm-N2xrA_wrdL/view?usp=sharing" TargetMode="External"/><Relationship Id="rId212" Type="http://schemas.openxmlformats.org/officeDocument/2006/relationships/hyperlink" Target="https://drive.google.com/file/d/1xshJylOYkujpue8xTnIe28bg0raRNMSO/view?usp=sharing" TargetMode="External"/><Relationship Id="rId333" Type="http://schemas.openxmlformats.org/officeDocument/2006/relationships/hyperlink" Target="https://drive.google.com/file/d/1pnBfk4TbIUKv_HqUzOdfzNYSjee460ho/view?usp=sharing" TargetMode="External"/><Relationship Id="rId211" Type="http://schemas.openxmlformats.org/officeDocument/2006/relationships/hyperlink" Target="https://drive.google.com/file/d/1Ks00sNm0BrNTpjYjnvHcTt8xr2E0rKJD/view?usp=sharing" TargetMode="External"/><Relationship Id="rId332" Type="http://schemas.openxmlformats.org/officeDocument/2006/relationships/hyperlink" Target="https://drive.google.com/file/d/1lpUcrL-G-CA-SFa8cTc6znwVhlCI23dO/view?usp=sharing" TargetMode="External"/><Relationship Id="rId210" Type="http://schemas.openxmlformats.org/officeDocument/2006/relationships/hyperlink" Target="https://drive.google.com/file/d/1DJg61KQRnu9C3YhL84Acwk3lgFfAlcQh/view?usp=sharing" TargetMode="External"/><Relationship Id="rId331" Type="http://schemas.openxmlformats.org/officeDocument/2006/relationships/hyperlink" Target="https://drive.google.com/file/d/1yXxsKuzPDf-MwkXK8r9x3uTMeqaWl_s9/view?usp=sharing" TargetMode="External"/><Relationship Id="rId129" Type="http://schemas.openxmlformats.org/officeDocument/2006/relationships/hyperlink" Target="https://docs.google.com/document/d/1yM-0ICXnirsRmFHrpJgypy7xvHgB_CePnu1qcCR4XVw/view" TargetMode="External"/><Relationship Id="rId128" Type="http://schemas.openxmlformats.org/officeDocument/2006/relationships/hyperlink" Target="https://docs.google.com/document/d/1yM-0ICXnirsRmFHrpJgypy7xvHgB_CePnu1qcCR4XVw/pub" TargetMode="External"/><Relationship Id="rId249" Type="http://schemas.openxmlformats.org/officeDocument/2006/relationships/hyperlink" Target="https://drive.google.com/file/d/1xHQJ55yw51NftzlWRqndW7zY9SjaVqPm/view?usp=sharing" TargetMode="External"/><Relationship Id="rId127" Type="http://schemas.openxmlformats.org/officeDocument/2006/relationships/hyperlink" Target="https://docs.google.com/document/d/1yM-0ICXnirsRmFHrpJgypy7xvHgB_CePnu1qcCR4XVw/edit?usp=sharing" TargetMode="External"/><Relationship Id="rId248" Type="http://schemas.openxmlformats.org/officeDocument/2006/relationships/hyperlink" Target="https://drive.google.com/file/d/10nsduj38d67aNvJY-NO52yuj3wVdnR5X/view?usp=sharing" TargetMode="External"/><Relationship Id="rId126" Type="http://schemas.openxmlformats.org/officeDocument/2006/relationships/hyperlink" Target="https://docs.google.com/document/d/1MBd11Y6mTL6_MtK9lqi2wtmxVwV7kMvJuyZvLa3-QT8/view" TargetMode="External"/><Relationship Id="rId247" Type="http://schemas.openxmlformats.org/officeDocument/2006/relationships/hyperlink" Target="https://drive.google.com/file/d/1hNkt5ezgsxoQqpBCus_hgImNDP7FCAnB/view?usp=sharing" TargetMode="External"/><Relationship Id="rId121" Type="http://schemas.openxmlformats.org/officeDocument/2006/relationships/hyperlink" Target="https://sites.google.com/view/culvercityphotoboothrentals/home" TargetMode="External"/><Relationship Id="rId242" Type="http://schemas.openxmlformats.org/officeDocument/2006/relationships/hyperlink" Target="https://drive.google.com/file/d/1edFtnNo6vsOQtZhCScRiyLrx5jyMzugT/view?usp=sharing" TargetMode="External"/><Relationship Id="rId120" Type="http://schemas.openxmlformats.org/officeDocument/2006/relationships/hyperlink" Target="https://sites.google.com/view/brea-photo-booth-rental/home" TargetMode="External"/><Relationship Id="rId241" Type="http://schemas.openxmlformats.org/officeDocument/2006/relationships/hyperlink" Target="https://drive.google.com/file/d/12KplTKG1ZPHQnLOsmoKmXoWPqaZjZev9/view?usp=sharing" TargetMode="External"/><Relationship Id="rId240" Type="http://schemas.openxmlformats.org/officeDocument/2006/relationships/hyperlink" Target="https://drive.google.com/file/d/12tC9F22orLkbNugg_tm_BX6_9eLPHJkc/view?usp=sharing" TargetMode="External"/><Relationship Id="rId125" Type="http://schemas.openxmlformats.org/officeDocument/2006/relationships/hyperlink" Target="https://docs.google.com/document/d/1MBd11Y6mTL6_MtK9lqi2wtmxVwV7kMvJuyZvLa3-QT8/pub" TargetMode="External"/><Relationship Id="rId246" Type="http://schemas.openxmlformats.org/officeDocument/2006/relationships/hyperlink" Target="https://drive.google.com/file/d/1uzD3FF3VRUsh0euLU2Y9qtHP5Kkk8Zl7/view?usp=sharing" TargetMode="External"/><Relationship Id="rId124" Type="http://schemas.openxmlformats.org/officeDocument/2006/relationships/hyperlink" Target="https://docs.google.com/document/d/1MBd11Y6mTL6_MtK9lqi2wtmxVwV7kMvJuyZvLa3-QT8/edit?usp=sharing" TargetMode="External"/><Relationship Id="rId245" Type="http://schemas.openxmlformats.org/officeDocument/2006/relationships/hyperlink" Target="https://drive.google.com/file/d/1p8bbiMkOFhgr-2VLVaJijzLz-SudqZno/view?usp=sharing" TargetMode="External"/><Relationship Id="rId123" Type="http://schemas.openxmlformats.org/officeDocument/2006/relationships/hyperlink" Target="https://sites.google.com/view/culvercityphotoboothrentals/culver-city-photo-booths" TargetMode="External"/><Relationship Id="rId244" Type="http://schemas.openxmlformats.org/officeDocument/2006/relationships/hyperlink" Target="https://drive.google.com/file/d/1Zfs1D6enSQjOYL_C1HSRjOp0TdBrBeuj/view?usp=sharing" TargetMode="External"/><Relationship Id="rId122" Type="http://schemas.openxmlformats.org/officeDocument/2006/relationships/hyperlink" Target="https://sites.google.com/view/culvercityphotoboothrentals" TargetMode="External"/><Relationship Id="rId243" Type="http://schemas.openxmlformats.org/officeDocument/2006/relationships/hyperlink" Target="https://drive.google.com/file/d/19T4hZZ4hGZ2BkWqP8qef2HFucEZFYKfU/view?usp=sharing" TargetMode="External"/><Relationship Id="rId95" Type="http://schemas.openxmlformats.org/officeDocument/2006/relationships/hyperlink" Target="https://sites.google.com/view/culvercityphotoboothrentals/culver-city-photo-booths" TargetMode="External"/><Relationship Id="rId94" Type="http://schemas.openxmlformats.org/officeDocument/2006/relationships/hyperlink" Target="https://sites.google.com/view/culvercityphotoboothrentals" TargetMode="External"/><Relationship Id="rId97" Type="http://schemas.openxmlformats.org/officeDocument/2006/relationships/hyperlink" Target="https://docs.google.com/document/d/1CGx_RcvReuQv2bwu6VLEC5lrlg3mmx84dUMmGCPfJ7U/pub" TargetMode="External"/><Relationship Id="rId96" Type="http://schemas.openxmlformats.org/officeDocument/2006/relationships/hyperlink" Target="https://docs.google.com/document/d/1CGx_RcvReuQv2bwu6VLEC5lrlg3mmx84dUMmGCPfJ7U/edit?usp=sharing" TargetMode="External"/><Relationship Id="rId99" Type="http://schemas.openxmlformats.org/officeDocument/2006/relationships/hyperlink" Target="https://docs.google.com/document/d/1hqX7lSzgEMkDjSe8aZjlRB-YA-n3ANYGUCgSf-Si8Cs/edit?usp=sharing" TargetMode="External"/><Relationship Id="rId98" Type="http://schemas.openxmlformats.org/officeDocument/2006/relationships/hyperlink" Target="https://docs.google.com/document/d/1CGx_RcvReuQv2bwu6VLEC5lrlg3mmx84dUMmGCPfJ7U/view" TargetMode="External"/><Relationship Id="rId91" Type="http://schemas.openxmlformats.org/officeDocument/2006/relationships/hyperlink" Target="https://sites.google.com/view/vogue-booth-rental-los-angeles/home" TargetMode="External"/><Relationship Id="rId90" Type="http://schemas.openxmlformats.org/officeDocument/2006/relationships/hyperlink" Target="https://docs.google.com/document/d/1xta4Yron3I_jllEDNGKgKYQ26EL1B5W8FK-iNCiRzE8/view" TargetMode="External"/><Relationship Id="rId93" Type="http://schemas.openxmlformats.org/officeDocument/2006/relationships/hyperlink" Target="https://sites.google.com/view/culvercityphotoboothrentals/home" TargetMode="External"/><Relationship Id="rId92" Type="http://schemas.openxmlformats.org/officeDocument/2006/relationships/hyperlink" Target="https://sites.google.com/view/brea-photo-booth-rental/home" TargetMode="External"/><Relationship Id="rId118" Type="http://schemas.openxmlformats.org/officeDocument/2006/relationships/hyperlink" Target="https://docs.google.com/document/d/1Kla1TkLYvzP7G9RIJQRL8hm2sORpzWTDlnFTKL4BVik/view" TargetMode="External"/><Relationship Id="rId239" Type="http://schemas.openxmlformats.org/officeDocument/2006/relationships/hyperlink" Target="https://drive.google.com/file/d/1IW5Kp9bNsxtHkMVDKvEFmtNa6kXsCK01/view?usp=sharing" TargetMode="External"/><Relationship Id="rId117" Type="http://schemas.openxmlformats.org/officeDocument/2006/relationships/hyperlink" Target="https://docs.google.com/document/d/1Kla1TkLYvzP7G9RIJQRL8hm2sORpzWTDlnFTKL4BVik/pub" TargetMode="External"/><Relationship Id="rId238" Type="http://schemas.openxmlformats.org/officeDocument/2006/relationships/hyperlink" Target="https://drive.google.com/file/d/113xSo-M5RRQtlVhxUNGZRi3SqS-4YBKO/view?usp=sharing" TargetMode="External"/><Relationship Id="rId116" Type="http://schemas.openxmlformats.org/officeDocument/2006/relationships/hyperlink" Target="https://docs.google.com/document/d/1Kla1TkLYvzP7G9RIJQRL8hm2sORpzWTDlnFTKL4BVik/edit?usp=sharing" TargetMode="External"/><Relationship Id="rId237" Type="http://schemas.openxmlformats.org/officeDocument/2006/relationships/hyperlink" Target="https://drive.google.com/file/d/1uDshQ8wfNdLRWs_andhEiXaCUt3eoTMt/view?usp=sharing" TargetMode="External"/><Relationship Id="rId115" Type="http://schemas.openxmlformats.org/officeDocument/2006/relationships/hyperlink" Target="https://docs.google.com/document/d/1U_VCZdmAIJS2Hx-nDcQGF_1NlumwduyW6SXj30Tubd0/view" TargetMode="External"/><Relationship Id="rId236" Type="http://schemas.openxmlformats.org/officeDocument/2006/relationships/hyperlink" Target="https://drive.google.com/file/d/1hEEmS9R-tFTvOh9De4jJLzJrJB_j0AUy/view?usp=sharing" TargetMode="External"/><Relationship Id="rId119" Type="http://schemas.openxmlformats.org/officeDocument/2006/relationships/hyperlink" Target="https://sites.google.com/view/vogue-booth-rental-los-angeles/home" TargetMode="External"/><Relationship Id="rId110" Type="http://schemas.openxmlformats.org/officeDocument/2006/relationships/hyperlink" Target="https://docs.google.com/document/d/1IMw3wmqP-6oEkKv12ApssVXIm3gSnFM2MTOKjoMZUag/edit?usp=sharing" TargetMode="External"/><Relationship Id="rId231" Type="http://schemas.openxmlformats.org/officeDocument/2006/relationships/hyperlink" Target="https://drive.google.com/file/d/1mIulezYts-TEURt3-joKiZttNCuOOdch/view?usp=sharing" TargetMode="External"/><Relationship Id="rId230" Type="http://schemas.openxmlformats.org/officeDocument/2006/relationships/hyperlink" Target="https://drive.google.com/file/d/1rHEh8jQ-Iyg3c5zPi_7hWks4mDc-CqCQ/view?usp=sharing" TargetMode="External"/><Relationship Id="rId350" Type="http://schemas.openxmlformats.org/officeDocument/2006/relationships/vmlDrawing" Target="../drawings/vmlDrawing1.vml"/><Relationship Id="rId114" Type="http://schemas.openxmlformats.org/officeDocument/2006/relationships/hyperlink" Target="https://docs.google.com/document/d/1U_VCZdmAIJS2Hx-nDcQGF_1NlumwduyW6SXj30Tubd0/pub" TargetMode="External"/><Relationship Id="rId235" Type="http://schemas.openxmlformats.org/officeDocument/2006/relationships/hyperlink" Target="https://drive.google.com/file/d/1DXcP9PIDPwDF_XmtOnF0VVlAxIi_cGfp/view?usp=sharing" TargetMode="External"/><Relationship Id="rId113" Type="http://schemas.openxmlformats.org/officeDocument/2006/relationships/hyperlink" Target="https://docs.google.com/document/d/1U_VCZdmAIJS2Hx-nDcQGF_1NlumwduyW6SXj30Tubd0/edit?usp=sharing" TargetMode="External"/><Relationship Id="rId234" Type="http://schemas.openxmlformats.org/officeDocument/2006/relationships/hyperlink" Target="https://drive.google.com/file/d/1SZDx7v4ZbZiLyuFJ_cAKqqmUW6jKtxto/view?usp=sharing" TargetMode="External"/><Relationship Id="rId112" Type="http://schemas.openxmlformats.org/officeDocument/2006/relationships/hyperlink" Target="https://docs.google.com/document/d/1IMw3wmqP-6oEkKv12ApssVXIm3gSnFM2MTOKjoMZUag/view" TargetMode="External"/><Relationship Id="rId233" Type="http://schemas.openxmlformats.org/officeDocument/2006/relationships/hyperlink" Target="https://drive.google.com/file/d/1lvVsYARx7-ENgSgfUBwowf5V5_kt_CCt/view?usp=sharing" TargetMode="External"/><Relationship Id="rId111" Type="http://schemas.openxmlformats.org/officeDocument/2006/relationships/hyperlink" Target="https://docs.google.com/document/d/1IMw3wmqP-6oEkKv12ApssVXIm3gSnFM2MTOKjoMZUag/pub" TargetMode="External"/><Relationship Id="rId232" Type="http://schemas.openxmlformats.org/officeDocument/2006/relationships/hyperlink" Target="https://drive.google.com/file/d/14rEtgsc0GQErECSRmWY_-neXVrJcWI-6/view?usp=sharing" TargetMode="External"/><Relationship Id="rId305" Type="http://schemas.openxmlformats.org/officeDocument/2006/relationships/hyperlink" Target="https://drive.google.com/file/d/1C9ih_4rhy5Yu8BgQOg4Qke5zSArt_9pS/view?usp=sharing" TargetMode="External"/><Relationship Id="rId304" Type="http://schemas.openxmlformats.org/officeDocument/2006/relationships/hyperlink" Target="https://drive.google.com/file/d/1hctHzyua-NVUA-Ak_gFHv1l4a5wDN8_N/view?usp=sharing" TargetMode="External"/><Relationship Id="rId303" Type="http://schemas.openxmlformats.org/officeDocument/2006/relationships/hyperlink" Target="https://drive.google.com/file/d/1oxLYQ9HlebdZlKk_RCmR0VpkfU5aONUP/view?usp=sharing" TargetMode="External"/><Relationship Id="rId302" Type="http://schemas.openxmlformats.org/officeDocument/2006/relationships/hyperlink" Target="https://drive.google.com/file/d/1PO5Vkc1CHpz9-O9XYkPhWiDAJEzdjr9m/view?usp=sharing" TargetMode="External"/><Relationship Id="rId309" Type="http://schemas.openxmlformats.org/officeDocument/2006/relationships/hyperlink" Target="https://drive.google.com/file/d/1p7X4DTnicjuD20wx9Jux2A8LQnkdtuWr/view?usp=sharing" TargetMode="External"/><Relationship Id="rId308" Type="http://schemas.openxmlformats.org/officeDocument/2006/relationships/hyperlink" Target="https://drive.google.com/file/d/1sbWY2OlgEbFh31kuUP1OQkDwunK2v9n-/view?usp=sharing" TargetMode="External"/><Relationship Id="rId307" Type="http://schemas.openxmlformats.org/officeDocument/2006/relationships/hyperlink" Target="https://drive.google.com/file/d/11cjOVZFbScTFjjTlm5cstV-yl3rtz3Ba/view?usp=sharing" TargetMode="External"/><Relationship Id="rId306" Type="http://schemas.openxmlformats.org/officeDocument/2006/relationships/hyperlink" Target="https://drive.google.com/file/d/1E8VawfCBhR-qoxxwXbiX3N6fcFMgsPfO/view?usp=sharing" TargetMode="External"/><Relationship Id="rId301" Type="http://schemas.openxmlformats.org/officeDocument/2006/relationships/hyperlink" Target="https://drive.google.com/file/d/1oUSYeesMV_kC8p1BC5GtgVbrY1y8D6tr/view?usp=sharing" TargetMode="External"/><Relationship Id="rId300" Type="http://schemas.openxmlformats.org/officeDocument/2006/relationships/hyperlink" Target="https://drive.google.com/file/d/1uEmp-02ObXH9dUrnfgLxsdBIcYCZuA7W/view?usp=sharing" TargetMode="External"/><Relationship Id="rId206" Type="http://schemas.openxmlformats.org/officeDocument/2006/relationships/hyperlink" Target="https://drive.google.com/file/d/11gtyPqncQbp7c0adpdXP3uaQCaDBWY3K/view?usp=sharing" TargetMode="External"/><Relationship Id="rId327" Type="http://schemas.openxmlformats.org/officeDocument/2006/relationships/hyperlink" Target="https://drive.google.com/file/d/11-XmiZ9gINOXEMmuXyU-ekszgDVRPn1u/view?usp=sharing" TargetMode="External"/><Relationship Id="rId205" Type="http://schemas.openxmlformats.org/officeDocument/2006/relationships/hyperlink" Target="https://drive.google.com/file/d/1IvouGQ5C-kuZuSciw6ifyrbaADgneA5B/view?usp=sharing" TargetMode="External"/><Relationship Id="rId326" Type="http://schemas.openxmlformats.org/officeDocument/2006/relationships/hyperlink" Target="https://drive.google.com/file/d/1iGUOP32A1r1oyTIUCKmimyyAB7AR8996/view?usp=sharing" TargetMode="External"/><Relationship Id="rId204" Type="http://schemas.openxmlformats.org/officeDocument/2006/relationships/hyperlink" Target="https://drive.google.com/file/d/1Z3Azg3z4ktxMN2N_hQea1JtJTQWkQv-d/view?usp=sharing" TargetMode="External"/><Relationship Id="rId325" Type="http://schemas.openxmlformats.org/officeDocument/2006/relationships/hyperlink" Target="https://drive.google.com/file/d/1uDFdArvJ_dQj9t_b102mHHSduyOS3qlD/view?usp=sharing" TargetMode="External"/><Relationship Id="rId203" Type="http://schemas.openxmlformats.org/officeDocument/2006/relationships/hyperlink" Target="https://drive.google.com/file/d/1Zrz6m92J6X3AbGpBDyxdVAWZ0o9dzoKF/view?usp=sharing" TargetMode="External"/><Relationship Id="rId324" Type="http://schemas.openxmlformats.org/officeDocument/2006/relationships/hyperlink" Target="https://drive.google.com/file/d/1kf4C--beKUBBRFI2xLMDwqjelHOTXZzf/view?usp=sharing" TargetMode="External"/><Relationship Id="rId209" Type="http://schemas.openxmlformats.org/officeDocument/2006/relationships/hyperlink" Target="https://drive.google.com/file/d/19cS_ZG11dGnZP4r0LK3N26VAf00awNsQ/view?usp=sharing" TargetMode="External"/><Relationship Id="rId208" Type="http://schemas.openxmlformats.org/officeDocument/2006/relationships/hyperlink" Target="https://drive.google.com/file/d/1QdQTcvE141QaJs3gtskya_D30qVBlkjz/view?usp=sharing" TargetMode="External"/><Relationship Id="rId329" Type="http://schemas.openxmlformats.org/officeDocument/2006/relationships/hyperlink" Target="https://drive.google.com/file/d/1vve0JYjLTJ2tcJRHrQumgDWKSNPwHn4S/view?usp=sharing" TargetMode="External"/><Relationship Id="rId207" Type="http://schemas.openxmlformats.org/officeDocument/2006/relationships/hyperlink" Target="https://drive.google.com/file/d/1jLy65URRImCHXJXzxdeFGsUkiEtdQRh5/view?usp=sharing" TargetMode="External"/><Relationship Id="rId328" Type="http://schemas.openxmlformats.org/officeDocument/2006/relationships/hyperlink" Target="https://drive.google.com/file/d/1t672pbhH89gG7TZ7NPVYxAdzsNLQ6oIF/view?usp=sharing" TargetMode="External"/><Relationship Id="rId202" Type="http://schemas.openxmlformats.org/officeDocument/2006/relationships/hyperlink" Target="https://drive.google.com/file/d/143lO31iXS9L0_muBqGRwRdOLKBv3EKZy/view?usp=sharing" TargetMode="External"/><Relationship Id="rId323" Type="http://schemas.openxmlformats.org/officeDocument/2006/relationships/hyperlink" Target="https://drive.google.com/file/d/1CTCFwffO_t1xdGdqAd_g5WbHxBgMkX1c/view?usp=sharing" TargetMode="External"/><Relationship Id="rId201" Type="http://schemas.openxmlformats.org/officeDocument/2006/relationships/hyperlink" Target="https://drive.google.com/file/d/1nO7YvNhRuk8ye0Nw5kQZ312NUj9y1Tez/view?usp=sharing" TargetMode="External"/><Relationship Id="rId322" Type="http://schemas.openxmlformats.org/officeDocument/2006/relationships/hyperlink" Target="https://drive.google.com/file/d/1srt4P9KM1u_6KXQhYAfZ8lmpm-ZOPqDf/view?usp=sharing" TargetMode="External"/><Relationship Id="rId200" Type="http://schemas.openxmlformats.org/officeDocument/2006/relationships/hyperlink" Target="https://drive.google.com/file/d/1gF24H_mqi1Sk-NcWJ_95vCYSOqRph0Ek/view?usp=sharing" TargetMode="External"/><Relationship Id="rId321" Type="http://schemas.openxmlformats.org/officeDocument/2006/relationships/hyperlink" Target="https://drive.google.com/file/d/1KN1IV-9WORDTs-iR_VN-8yU4_f3vZZxE/view?usp=sharing" TargetMode="External"/><Relationship Id="rId320" Type="http://schemas.openxmlformats.org/officeDocument/2006/relationships/hyperlink" Target="https://drive.google.com/file/d/1jV5y7HQjDjwQPxEqrjcHwMCP4L5BiDRX/view?usp=sharing" TargetMode="External"/><Relationship Id="rId316" Type="http://schemas.openxmlformats.org/officeDocument/2006/relationships/hyperlink" Target="https://drive.google.com/file/d/1sKEzPQeUJ-R3fLQWP2F5M_Rpjc5aitQE/view?usp=sharing" TargetMode="External"/><Relationship Id="rId315" Type="http://schemas.openxmlformats.org/officeDocument/2006/relationships/hyperlink" Target="https://drive.google.com/file/d/1nSW_Pn_qvJfDWKTAr8oJ1pLFdVrQ7BTX/view?usp=sharing" TargetMode="External"/><Relationship Id="rId314" Type="http://schemas.openxmlformats.org/officeDocument/2006/relationships/hyperlink" Target="https://drive.google.com/file/d/1NQq4yadlhhB4K4Bp3QIeG7dt2vQjLn6a/view?usp=sharing" TargetMode="External"/><Relationship Id="rId313" Type="http://schemas.openxmlformats.org/officeDocument/2006/relationships/hyperlink" Target="https://drive.google.com/file/d/1dRbyRKcUTWQv3KW6qo7v1gOpBMkWzngh/view?usp=sharing" TargetMode="External"/><Relationship Id="rId319" Type="http://schemas.openxmlformats.org/officeDocument/2006/relationships/hyperlink" Target="https://drive.google.com/file/d/1NksP_1xSgsdO2umAM7HnqNaGdYv5HzZA/view?usp=sharing" TargetMode="External"/><Relationship Id="rId318" Type="http://schemas.openxmlformats.org/officeDocument/2006/relationships/hyperlink" Target="https://drive.google.com/file/d/1huN0wLgwJnCP_1K4iQe9hPxbOA2-5gZv/view?usp=sharing" TargetMode="External"/><Relationship Id="rId317" Type="http://schemas.openxmlformats.org/officeDocument/2006/relationships/hyperlink" Target="https://drive.google.com/file/d/1SZU4_Ae3DPvxbaV5ZyYLdX-voy-2j4iG/view?usp=sharing" TargetMode="External"/><Relationship Id="rId312" Type="http://schemas.openxmlformats.org/officeDocument/2006/relationships/hyperlink" Target="https://drive.google.com/file/d/1FuqyMLdTyqAua5UxK89_WZY0q0H39jm6/view?usp=sharing" TargetMode="External"/><Relationship Id="rId311" Type="http://schemas.openxmlformats.org/officeDocument/2006/relationships/hyperlink" Target="https://drive.google.com/file/d/1ocqRIbm9ZWN9YTaA9qD4T5BTe_EBd5VJ/view?usp=sharing" TargetMode="External"/><Relationship Id="rId310" Type="http://schemas.openxmlformats.org/officeDocument/2006/relationships/hyperlink" Target="https://drive.google.com/file/d/1B1ueYTF2UTGT5A27X0DOIo1Q5HYvTOlo/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OurIIGxKSc-au0uo3Y6FF_-8AgCUh3H_67BuktrIpC8/edit?usp=sharing" TargetMode="External"/><Relationship Id="rId22" Type="http://schemas.openxmlformats.org/officeDocument/2006/relationships/drawing" Target="../drawings/drawing2.xml"/><Relationship Id="rId21" Type="http://schemas.openxmlformats.org/officeDocument/2006/relationships/hyperlink" Target="https://docs.google.com/document/d/1OurIIGxKSc-au0uo3Y6FF_-8AgCUh3H_67BuktrIpC8/pub" TargetMode="External"/><Relationship Id="rId11" Type="http://schemas.openxmlformats.org/officeDocument/2006/relationships/hyperlink" Target="https://docs.google.com/document/d/1CGx_RcvReuQv2bwu6VLEC5lrlg3mmx84dUMmGCPfJ7U/edit?usp=sharing" TargetMode="External"/><Relationship Id="rId10" Type="http://schemas.openxmlformats.org/officeDocument/2006/relationships/hyperlink" Target="https://docs.google.com/document/d/1EXxLJaCUNIS3SoOu6xeHIxhNnq0-eP-MNtqq3ii3Ygc/view" TargetMode="External"/><Relationship Id="rId13" Type="http://schemas.openxmlformats.org/officeDocument/2006/relationships/hyperlink" Target="https://docs.google.com/document/d/1CGx_RcvReuQv2bwu6VLEC5lrlg3mmx84dUMmGCPfJ7U/view" TargetMode="External"/><Relationship Id="rId12" Type="http://schemas.openxmlformats.org/officeDocument/2006/relationships/hyperlink" Target="https://docs.google.com/document/d/1CGx_RcvReuQv2bwu6VLEC5lrlg3mmx84dUMmGCPfJ7U/pub" TargetMode="External"/><Relationship Id="rId15" Type="http://schemas.openxmlformats.org/officeDocument/2006/relationships/hyperlink" Target="https://docs.google.com/document/d/1IMw3wmqP-6oEkKv12ApssVXIm3gSnFM2MTOKjoMZUag/pub" TargetMode="External"/><Relationship Id="rId14" Type="http://schemas.openxmlformats.org/officeDocument/2006/relationships/hyperlink" Target="https://docs.google.com/document/d/1IMw3wmqP-6oEkKv12ApssVXIm3gSnFM2MTOKjoMZUag/edit?usp=sharing" TargetMode="External"/><Relationship Id="rId17" Type="http://schemas.openxmlformats.org/officeDocument/2006/relationships/hyperlink" Target="https://docs.google.com/document/d/1MBd11Y6mTL6_MtK9lqi2wtmxVwV7kMvJuyZvLa3-QT8/edit?usp=sharing" TargetMode="External"/><Relationship Id="rId16" Type="http://schemas.openxmlformats.org/officeDocument/2006/relationships/hyperlink" Target="https://docs.google.com/document/d/1IMw3wmqP-6oEkKv12ApssVXIm3gSnFM2MTOKjoMZUag/view" TargetMode="External"/><Relationship Id="rId19" Type="http://schemas.openxmlformats.org/officeDocument/2006/relationships/hyperlink" Target="https://docs.google.com/document/d/1MBd11Y6mTL6_MtK9lqi2wtmxVwV7kMvJuyZvLa3-QT8/view" TargetMode="External"/><Relationship Id="rId18" Type="http://schemas.openxmlformats.org/officeDocument/2006/relationships/hyperlink" Target="https://docs.google.com/document/d/1MBd11Y6mTL6_MtK9lqi2wtmxVwV7kMvJuyZvLa3-QT8/pub" TargetMode="External"/><Relationship Id="rId1" Type="http://schemas.openxmlformats.org/officeDocument/2006/relationships/hyperlink" Target="https://sites.google.com/view/culvercityphotoboothservices/home" TargetMode="External"/><Relationship Id="rId2" Type="http://schemas.openxmlformats.org/officeDocument/2006/relationships/hyperlink" Target="https://drive.google.com/drive/folders/1-xzqyJEfsenlzt6Q-qbqBtIOOaI2US_3?usp=sharing" TargetMode="External"/><Relationship Id="rId3" Type="http://schemas.openxmlformats.org/officeDocument/2006/relationships/hyperlink" Target="https://docs.google.com/document/d/1w2Zwwy_Lt24sb2CZONvmxORGguk8FT8qaf-N-DdohmY/edit?usp=sharing" TargetMode="External"/><Relationship Id="rId4" Type="http://schemas.openxmlformats.org/officeDocument/2006/relationships/hyperlink" Target="https://docs.google.com/document/d/1w2Zwwy_Lt24sb2CZONvmxORGguk8FT8qaf-N-DdohmY/pub" TargetMode="External"/><Relationship Id="rId9" Type="http://schemas.openxmlformats.org/officeDocument/2006/relationships/hyperlink" Target="https://docs.google.com/document/d/1EXxLJaCUNIS3SoOu6xeHIxhNnq0-eP-MNtqq3ii3Ygc/pub" TargetMode="External"/><Relationship Id="rId5" Type="http://schemas.openxmlformats.org/officeDocument/2006/relationships/hyperlink" Target="https://docs.google.com/document/d/1rPf_9Lzbwe7_0grCPpX7h_Zv8nOjT7qjlzArdALgUMM/edit?usp=sharing" TargetMode="External"/><Relationship Id="rId6" Type="http://schemas.openxmlformats.org/officeDocument/2006/relationships/hyperlink" Target="https://docs.google.com/document/d/1rPf_9Lzbwe7_0grCPpX7h_Zv8nOjT7qjlzArdALgUMM/pub" TargetMode="External"/><Relationship Id="rId7" Type="http://schemas.openxmlformats.org/officeDocument/2006/relationships/hyperlink" Target="https://docs.google.com/document/d/1rPf_9Lzbwe7_0grCPpX7h_Zv8nOjT7qjlzArdALgUMM/view" TargetMode="External"/><Relationship Id="rId8" Type="http://schemas.openxmlformats.org/officeDocument/2006/relationships/hyperlink" Target="https://docs.google.com/document/d/1EXxLJaCUNIS3SoOu6xeHIxhNnq0-eP-MNtqq3ii3Yg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aTVzY2RzYXNoMWhna3Fwb2gybWdibmYxMTQgY2IzNzFhNzg4NGNiZWZiOGRiYjQ2YzlmYTEyOWY5NzgwODEzNWMwMTZmYzI1MDc5ODc3MWZiYTVlMTA3NjVmOUBncm91cC5jYWxlbmRhci5nb29nbGUuY29t" TargetMode="External"/><Relationship Id="rId10" Type="http://schemas.openxmlformats.org/officeDocument/2006/relationships/hyperlink" Target="https://www.google.com/calendar/event?eid=cGNzMjNsZjlscWhpbDVxaG5tdWJyNnJ1b2sgY2IzNzFhNzg4NGNiZWZiOGRiYjQ2YzlmYTEyOWY5NzgwODEzNWMwMTZmYzI1MDc5ODc3MWZiYTVlMTA3NjVmOUBncm91cC5jYWxlbmRhci5nb29nbGUuY29t" TargetMode="External"/><Relationship Id="rId13" Type="http://schemas.openxmlformats.org/officeDocument/2006/relationships/hyperlink" Target="https://www.google.com/calendar/event?eid=ODFwcDlybzh2bDloZnUwdXQ1NmFka3FuMmcgY2IzNzFhNzg4NGNiZWZiOGRiYjQ2YzlmYTEyOWY5NzgwODEzNWMwMTZmYzI1MDc5ODc3MWZiYTVlMTA3NjVmOUBncm91cC5jYWxlbmRhci5nb29nbGUuY29t" TargetMode="External"/><Relationship Id="rId12" Type="http://schemas.openxmlformats.org/officeDocument/2006/relationships/hyperlink" Target="https://www.google.com/calendar/event?eid=YXY1NmM3MmJzNmNydHVuNXB2MGRkbDA1cjQgY2IzNzFhNzg4NGNiZWZiOGRiYjQ2YzlmYTEyOWY5NzgwODEzNWMwMTZmYzI1MDc5ODc3MWZiYTVlMTA3NjVmOUBncm91cC5jYWxlbmRhci5nb29nbGUuY29t" TargetMode="External"/><Relationship Id="rId14" Type="http://schemas.openxmlformats.org/officeDocument/2006/relationships/drawing" Target="../drawings/drawing4.xml"/><Relationship Id="rId1" Type="http://schemas.openxmlformats.org/officeDocument/2006/relationships/hyperlink" Target="https://www.google.com/calendar/event?eid=Mmh2OXI0dGVwYnYwZ2NjcGljbzg1bHJwamcgY2IzNzFhNzg4NGNiZWZiOGRiYjQ2YzlmYTEyOWY5NzgwODEzNWMwMTZmYzI1MDc5ODc3MWZiYTVlMTA3NjVmOUBncm91cC5jYWxlbmRhci5nb29nbGUuY29t" TargetMode="External"/><Relationship Id="rId2" Type="http://schemas.openxmlformats.org/officeDocument/2006/relationships/hyperlink" Target="https://www.google.com/calendar/event?eid=YmUzNTducDJidDFnbXZ1dDZlYWc0YTQ2cW8gY2IzNzFhNzg4NGNiZWZiOGRiYjQ2YzlmYTEyOWY5NzgwODEzNWMwMTZmYzI1MDc5ODc3MWZiYTVlMTA3NjVmOUBncm91cC5jYWxlbmRhci5nb29nbGUuY29t" TargetMode="External"/><Relationship Id="rId3" Type="http://schemas.openxmlformats.org/officeDocument/2006/relationships/hyperlink" Target="https://www.google.com/calendar/event?eid=MDNzcWFuZjc3dnZpMGs3MGdubjRjcDc2czAgY2IzNzFhNzg4NGNiZWZiOGRiYjQ2YzlmYTEyOWY5NzgwODEzNWMwMTZmYzI1MDc5ODc3MWZiYTVlMTA3NjVmOUBncm91cC5jYWxlbmRhci5nb29nbGUuY29t" TargetMode="External"/><Relationship Id="rId4" Type="http://schemas.openxmlformats.org/officeDocument/2006/relationships/hyperlink" Target="https://www.google.com/calendar/event?eid=dGpqcjNocnBnNTc3Z2M3anBqNHQzaWY2bTQgY2IzNzFhNzg4NGNiZWZiOGRiYjQ2YzlmYTEyOWY5NzgwODEzNWMwMTZmYzI1MDc5ODc3MWZiYTVlMTA3NjVmOUBncm91cC5jYWxlbmRhci5nb29nbGUuY29t" TargetMode="External"/><Relationship Id="rId9" Type="http://schemas.openxmlformats.org/officeDocument/2006/relationships/hyperlink" Target="https://www.google.com/calendar/event?eid=dHRzMjdmYW5vZDV2YjdqaXJhN2xrcWoxYWcgY2IzNzFhNzg4NGNiZWZiOGRiYjQ2YzlmYTEyOWY5NzgwODEzNWMwMTZmYzI1MDc5ODc3MWZiYTVlMTA3NjVmOUBncm91cC5jYWxlbmRhci5nb29nbGUuY29t" TargetMode="External"/><Relationship Id="rId5" Type="http://schemas.openxmlformats.org/officeDocument/2006/relationships/hyperlink" Target="https://www.google.com/calendar/event?eid=ZG00OHJiMDcyNzVzMGYzN2hhMTZ0aDI2N2MgY2IzNzFhNzg4NGNiZWZiOGRiYjQ2YzlmYTEyOWY5NzgwODEzNWMwMTZmYzI1MDc5ODc3MWZiYTVlMTA3NjVmOUBncm91cC5jYWxlbmRhci5nb29nbGUuY29t" TargetMode="External"/><Relationship Id="rId6" Type="http://schemas.openxmlformats.org/officeDocument/2006/relationships/hyperlink" Target="https://www.google.com/calendar/event?eid=M2FyZDF1djU0cDJzOGV0MGIyMmh0cGpmaGMgY2IzNzFhNzg4NGNiZWZiOGRiYjQ2YzlmYTEyOWY5NzgwODEzNWMwMTZmYzI1MDc5ODc3MWZiYTVlMTA3NjVmOUBncm91cC5jYWxlbmRhci5nb29nbGUuY29t" TargetMode="External"/><Relationship Id="rId7" Type="http://schemas.openxmlformats.org/officeDocument/2006/relationships/hyperlink" Target="https://www.google.com/calendar/event?eid=MHY4ZWl0NXN1cWttdmNqdmltZWt0czNoOW8gY2IzNzFhNzg4NGNiZWZiOGRiYjQ2YzlmYTEyOWY5NzgwODEzNWMwMTZmYzI1MDc5ODc3MWZiYTVlMTA3NjVmOUBncm91cC5jYWxlbmRhci5nb29nbGUuY29t" TargetMode="External"/><Relationship Id="rId8" Type="http://schemas.openxmlformats.org/officeDocument/2006/relationships/hyperlink" Target="https://www.google.com/calendar/event?eid=bG5jNTB0MDkwc3RvNGk5c2xuYzdqZnVpODQgY2IzNzFhNzg4NGNiZWZiOGRiYjQ2YzlmYTEyOWY5NzgwODEzNWMwMTZmYzI1MDc5ODc3MWZiYTVlMTA3NjVmOU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0AFBVV95cUxOVUlTNk1pdTlwa1BCelVISzhVVVJYQkRZc0k0S3FFalJjaFYtUThON1JvcTRiTVYzUDNWLWRGMmJqUlc4ZFhUeDFOcnJBek9yQVl4eXhRN3hLZ2c3Y3F0MVpmMWFaRWV1cGtPMmRxdU83Vk56b01Xejh6a2JobGdLS1NlY010eVRCMENWRGdzcnFsU25UV005MGxPU0N3dGZrLXllaklHSS1NLW10Mk5lZHhnTXlSUmVsUjVTck91cHgxYklQUTJPQ3ZxQ0U1Q3lv?oc=5" TargetMode="External"/><Relationship Id="rId21" Type="http://schemas.openxmlformats.org/officeDocument/2006/relationships/drawing" Target="../drawings/drawing5.xml"/><Relationship Id="rId11" Type="http://schemas.openxmlformats.org/officeDocument/2006/relationships/hyperlink" Target="https://news.google.com/rss/articles/CBMi7wFBVV95cUxOQlNEYnhyY19FTXZ3a0pHR1h3bTN4ZU9wZC13XzRSR3V5UkEwQlhWb2tkWU1ub202d0FmQUtYTkJXZTJvemxlbXctZzdvNHJ4eFVrc1hvdEFMcnkzN0I2TTlqd21FUkItNUVsalZsOWJObG5pZDJscDBSZGlCRUJ2b3pGMngwUWR3SU5rSWtBTmhLakxGaERyQkMxY1hiek1sbm1ELVVzdl96OG9aRWJBRVFCckliLWxTTVlfQTFLWnkyb3NIRTdvNU5OVE4wU0pVT1ZUaEl0NTdKQ295ZVFxbTduWGtUYVA5dV9EaVBoWQ?oc=5" TargetMode="External"/><Relationship Id="rId10" Type="http://schemas.openxmlformats.org/officeDocument/2006/relationships/hyperlink" Target="https://news.google.com/rss/articles/CBMi9AFBVV95cUxOTDhld1YwVTJWdDhCcmVacG1yY2MyLVlUNWo3bTJNLTJvZDlMWGdLcDNRMDJKTDY2Y09JY2xGZG9yY1FxQ1k4eXZSb0hSbFFEbWNmaVlIalkxbGFqWk82US1FVi1OZjE5ZXJrVGRmT1ZLa29RNjJuTWFZZm1HUG5yX0NTUTMwTTBDNWRYZGxRNEpqVXhtNmJXRVBLbnlPUmJwdGR4RE5ieHg1WEt5LVFLb2lPSVlTNzEzdmZXVm9rZXcxREJYUHNlcEt1WVZPOTEwUWtkdjd2amZqZ21EUDE0Z0IybjJXelhfTDg1bnhVSlFfUDhZ?oc=5" TargetMode="External"/><Relationship Id="rId13" Type="http://schemas.openxmlformats.org/officeDocument/2006/relationships/hyperlink" Target="https://news.google.com/rss/articles/CBMiiwFBVV95cUxQNE9PdDlPV0FRT0xYdDNiRkN4UFdiYTI3R0ZfTFZoRDhSWk1NcnhVZnI2VWFMcGNMbGIxTHRBdkdzbTZXNjNfNGU3UVc3RWxMS3lBRzZ4VTN1Ynd6ZHVkWGlGOEZ1QVMyOGIzQ3JzMXVyenVMdWJPLW9YSmlLQW4yTE1ZdmZPbXVGRHMw?oc=5" TargetMode="External"/><Relationship Id="rId12" Type="http://schemas.openxmlformats.org/officeDocument/2006/relationships/hyperlink" Target="https://news.google.com/rss/articles/CBMizgFBVV95cUxNX01xRnYxWnEyVy1HR29OcDhRSjhCZldxZGNYWlRmM3M4b25WWG1FdWp1a2MxYjNwYjMtNDgxREk1ay1BZFp5VXBrNHlGZXZoMzRETzcxdFlOelV4eDVoRkVBR21TWVdod2U3V3gzVTNTM0J6RWxXUFl1dEk0UmFuZWxGdGk5NlNiYWhMaTBaTGh3c2owbEt3TEl2eVNvUXE5MWJtMENVTzNFYzNUN21XU1k2ZEdHelQtMnFGNlk0bW94WmZLY2wyS3NVcWQyUQ?oc=5" TargetMode="External"/><Relationship Id="rId15" Type="http://schemas.openxmlformats.org/officeDocument/2006/relationships/hyperlink" Target="https://news.google.com/rss/articles/CBMia0FVX3lxTE5ILTBQSkwzUEJfNmo3V09kTVhBT2w1RlpTTktDYURUVU5taHVxVTRkMVA3ektSd2VrS3Q5czVuUzFxMlJ1SFhRY1IwS0dzUHAydmhvWjRaYWVfdkd1RU9vSEhMM0ZKVzF3RTNr0gFzQVVfeXFMUElqcnE5dXVCV3BOTnRlaUdsODlPNjdSd0d4emdoQmxTOFVMLTRsZHJiRmNSdWV1c0h5WmplYV9yNl9Eak5vNnVueVNiMHNfZUlKZFFLenVNd1JVRzJsSVRrS0RtdGlYbk5NbDhTTzhuTDkxYw?oc=5" TargetMode="External"/><Relationship Id="rId14" Type="http://schemas.openxmlformats.org/officeDocument/2006/relationships/hyperlink" Target="https://news.google.com/rss/articles/CBMitwFBVV95cUxQbjZkWkRYVExCS19xaTFNd0pzQ3FZdDJfSlg5cDd2N1REQW1PelpWLURJS0pzYnpBd0cxa01hTnIwOWNVNWVuOENmajd0d2trckRPakRJUGM0TWl5Yk14QXRYNkp0VVFObnpIMnFHbDdoRU1lQVNpNHNWSlRJdmd3LWpNZnNWRzFPYkpkM3FNSkVRc2JobXBXcjJmMDQ5aENoR0xlMUxEWXAzcDRMLTNzUnVnSTNmeDg?oc=5" TargetMode="External"/><Relationship Id="rId17" Type="http://schemas.openxmlformats.org/officeDocument/2006/relationships/hyperlink" Target="https://news.google.com/rss/articles/CBMimAJBVV95cUxNZDlFdW42ZFFOeEVHWmk3anQtVlQwMlhpTUJrZ0xsZU9PUk9KaXZfZmtFZ2JMYWFoOFY2R0FSNW9nNDNWSVdyZWZfcEd0Q1NqZ1BKeEsxRDZ4NnJ2T2QzY2QyUmZ1MzNCVV9qWnkwc3pRbDlZWExzU3VUWno3SGRDcHhaWWUwa1RvWVRkQ0VvenhnYWxETVpMUHVzTHVCRkltdXNfUlJnTXNQaGZvSG1iMVZaX1FZMDlubzBoanJkUThYbEozenMtYTVaVWJXUTJTazVLZWhGSkpCRjM0S0NlVjQ2MkRKVWRicDJxQUdQdkFvZHNtVVVlalBrcjRwZjhuZTN2d0RrakJ4VGhGMDN5Y0xSZndaYXpm?oc=5" TargetMode="External"/><Relationship Id="rId16" Type="http://schemas.openxmlformats.org/officeDocument/2006/relationships/hyperlink" Target="https://news.google.com/rss/articles/CBMirwFBVV95cUxQZk11ekVjblNvM1IwWmMtY19EWXhKZnJuTWVCcDVDNkVKbXJZYVliR1JiZmt5WDJGVGIxY1JTcVlqMk1ha0JPSEpoQndfNnRKbE1UV2RYVFBSUFJPUzZINWtkMEFFUzc0dTduRGRwQkUxV0ZmNFpZNnVnYUNlYjJiQkxPVVdyd1ZGYVAxaVVwNXpVOVFyeFZTUGp6UkJpa0Q2V2E5a2toTnB6Ml85UFJJ?oc=5" TargetMode="External"/><Relationship Id="rId19" Type="http://schemas.openxmlformats.org/officeDocument/2006/relationships/hyperlink" Target="https://news.google.com/rss/articles/CBMigAFBVV95cUxQbk9pT0ZpTVFZQ1UtUmR3Y0FMYllGQ25xcEZ0MThyREtCa0kxLXliUHkzOVp5ajdrSFhWMFlhM2lFdUUyNzktLVdlTHEzUkVweS1VM1hkM0hzMGhHOFFGX2hUX1g4eEkxbVFWZUYxSmxIclBTaGNSU210aGM4eDYtUQ?oc=5" TargetMode="External"/><Relationship Id="rId18" Type="http://schemas.openxmlformats.org/officeDocument/2006/relationships/hyperlink" Target="https://news.google.com/rss/articles/CBMilAFBVV95cUxNb2VSTFRRbDZPY0NWd05WUEc5VVM1RmdVU2VjWjJTbmc5cXpGZVZHV2xfTE9VUjdSdGRXcVJsTnlRZTZaTVlCVmp1ZzJIelZzOGJtVl9KdXBaYmtnNGVyV2Y2SDNrenZkNU4wanVpWGtReUNUNEpIS1N2NmpsdEd0UDQzVy1zQ2ltc0NfMmN1VVQ1UmJK?oc=5" TargetMode="External"/><Relationship Id="rId1" Type="http://schemas.openxmlformats.org/officeDocument/2006/relationships/hyperlink" Target="https://news.google.com/rss/search?q=photoboothrental" TargetMode="External"/><Relationship Id="rId2" Type="http://schemas.openxmlformats.org/officeDocument/2006/relationships/hyperlink" Target="https://news.google.com/rss/articles/CBMiggFBVV95cUxOTjNBeGl5MHZvUzBScVgtZlZ3amkzWHhubnl2Y3ZGWGRhWnBjTVhwbzlTZk9aUHViQ09pV2lPUm9JUldLRE5Hb3FLU0YyQy1xMmgxNGY1OEZ1dlJfZmVNNWFuRTR3djI5NVFTZkpFb3dVX050OWg1RTE5eGtuSFFGalhn?oc=5" TargetMode="External"/><Relationship Id="rId3" Type="http://schemas.openxmlformats.org/officeDocument/2006/relationships/hyperlink" Target="https://news.google.com/rss/articles/CBMi6wFBVV95cUxNdDltTWZvMGpzOEM4OW1aM2FiWlVHTUxUN0lyWURfWDdqTlVOcTJENFN6TFJTSmV0YnBFWlZTelZ4YWNqWDhKU0dIUW5wZ2hPUlF1ek5NeXdVanhYbXJPWlJhNThxdmE4WkVPRWFXWmVqMTJsUGJQWTZYYmRuNzB6WkdyV1Z3RkxxWlAtN2taZlhwV1JiYWtvc0taOGhpRFZwOXpocHMxNWJhbW5Fd1lNbUFZV055T0JINGhzUDlRWkNRbmVoWWVaMm96NUlJdnljQ1NOU3hGdkRSaDJmTW5QLUY3Q1d5M1R1dktz?oc=5" TargetMode="External"/><Relationship Id="rId4" Type="http://schemas.openxmlformats.org/officeDocument/2006/relationships/hyperlink" Target="https://news.google.com/rss/articles/CBMiXEFVX3lxTFAyWU1CT1A5Ri1YUEQ4WEhfYVVMZXFhMXd1bURTWkd0VEZ1VUZfbFNIVWptNE5pRmw5REZJWVdFTWIyRlNfSFFRb0M2clJkMnRSaGVjQk10eDlON2Rf?oc=5" TargetMode="External"/><Relationship Id="rId9" Type="http://schemas.openxmlformats.org/officeDocument/2006/relationships/hyperlink" Target="https://news.google.com/rss/articles/CBMiY0FVX3lxTE43X052bzIxRkFFQ2ZsTnk1X2ExSXc5X25KMTdQWC1zbUMzdm5RYm5nZ3R0QUVaQ0xjSklINTRhYkNJU040UGZObmx0cUVmWHBoRlBTRThzeG1yVjhKMk0xcXd3dw?oc=5" TargetMode="External"/><Relationship Id="rId5" Type="http://schemas.openxmlformats.org/officeDocument/2006/relationships/hyperlink" Target="https://news.google.com/rss/articles/CBMiaEFVX3lxTE1HZnlKX29xLXZNX1pSMEs4M1BOMHJFa1VTUnpNOTYzZ3BieGd4QnVmQlBJM3hWMjFMaW53dEI0LUdUdFdLWDlGVlNCVTdnU3lwWlh6c1M3NWlvYnhzRmlobzBELXRDanFl?oc=5" TargetMode="External"/><Relationship Id="rId6" Type="http://schemas.openxmlformats.org/officeDocument/2006/relationships/hyperlink" Target="https://news.google.com/rss/articles/CBMif0FVX3lxTFBTNk9nbi1yTWpYSHh5UXVSNXhFNzZPR2tCc3pkbmZXR0g5OU41eE8yZ3dmb2wtRWZwTDZIOWFqaW5zRFRnMkVBd29HanJ5QUU0R1VLd2RkLVpyNlJBMm1ydk5DOHNBUVhaaHpMU0N5UWFmZ29ZOWlUSzRpWUZHMHc?oc=5" TargetMode="External"/><Relationship Id="rId7" Type="http://schemas.openxmlformats.org/officeDocument/2006/relationships/hyperlink" Target="https://news.google.com/rss/articles/CBMiekFVX3lxTE5wb1R1OU5RakZWclg4d1JLSzNaQUFLeGdqWVZ1VW5zNnN3TW5Ydy13R1ZIN1lEQ0dxRzViMVBSUlp2R1QwSVphc0pISTVGYzdHaXBDd2k3MG0zUExpUzUxU2dldHh5NktwZlFnUS1aWXBISGlNNWFRSDln?oc=5" TargetMode="External"/><Relationship Id="rId8" Type="http://schemas.openxmlformats.org/officeDocument/2006/relationships/hyperlink" Target="https://news.google.com/rss/articles/CBMiXkFVX3lxTE92cnZVUXROR2VIeW5lTmFPRlloUkExM05ZcW45RVBWT0hua1VxaXRDdFRNdTd2V2pVa0VSNFpOWlNfVm13c2taOEFOVHNUV1BTNmxnNWhUY2JBcTNNZ2c?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HYPERLINK("https://sites.google.com/view/photoboothrentallongbeach/home", IMAGE("https://lh3.googleusercontent.com/d/1Ub_baxN1yIKa7z6PHbWKiQ5Hv3QmkYdb"))</f>
        <v/>
      </c>
    </row>
    <row r="2" ht="112.5" customHeight="1">
      <c r="A2" s="2" t="s">
        <v>0</v>
      </c>
      <c r="B2" s="2" t="s">
        <v>1</v>
      </c>
      <c r="C2" s="1" t="str">
        <f>HYPERLINK("https://sites.google.com/view/culvercityphotoboothservices/home", IMAGE("https://api.qrserver.com/v1/create-qr-code/?size=150x150&amp;data=https://sites.google.com/view/culvercityphotoboothservices/home",1))</f>
        <v/>
      </c>
      <c r="D2" s="3" t="s">
        <v>2</v>
      </c>
      <c r="E2" s="1" t="str">
        <f>HYPERLINK("https://sites.google.com/view/culvercityphotoboothservices/home","VOGUE  booth rental Culver City")</f>
        <v>VOGUE  booth rental Culver City</v>
      </c>
    </row>
    <row r="3" ht="112.5" customHeight="1">
      <c r="A3" s="2" t="s">
        <v>3</v>
      </c>
      <c r="B3" s="2" t="s">
        <v>1</v>
      </c>
      <c r="C3" s="1" t="str">
        <f>HYPERLINK("https://drive.google.com/drive/folders/12TmSUnOkkLDUhp1_2douh5l57wVOUZHo?usp=sharing", IMAGE("https://api.qrserver.com/v1/create-qr-code/?size=150x150&amp;data=https://drive.google.com/drive/folders/12TmSUnOkkLDUhp1_2douh5l57wVOUZHo?usp=sharing",1))</f>
        <v/>
      </c>
      <c r="D3" s="3" t="s">
        <v>4</v>
      </c>
      <c r="E3" s="1" t="str">
        <f>HYPERLINK("https://drive.google.com/drive/folders/12TmSUnOkkLDUhp1_2douh5l57wVOUZHo?usp=sharing","VOGUE  booth rental Culver City")</f>
        <v>VOGUE  booth rental Culver City</v>
      </c>
    </row>
    <row r="4" ht="112.5" customHeight="1">
      <c r="A4" s="2" t="s">
        <v>5</v>
      </c>
      <c r="B4" s="2" t="s">
        <v>1</v>
      </c>
      <c r="C4" s="1" t="str">
        <f>HYPERLINK(" https://news.google.com/rss/search?q=photoboothrental", IMAGE("https://api.qrserver.com/v1/create-qr-code/?size=150x150&amp;data= https://news.google.com/rss/search?q=photoboothrental",1))</f>
        <v/>
      </c>
      <c r="D4" s="3" t="s">
        <v>6</v>
      </c>
      <c r="E4" s="1" t="str">
        <f>HYPERLINK(" https://news.google.com/rss/search?q=photoboothrental","VOGUE  booth rental Culver City")</f>
        <v>VOGUE  booth rental Culver City</v>
      </c>
    </row>
    <row r="5" ht="112.5" customHeight="1">
      <c r="A5" s="2" t="s">
        <v>7</v>
      </c>
      <c r="B5" s="2" t="s">
        <v>8</v>
      </c>
      <c r="C5" s="1" t="str">
        <f>HYPERLINK("https://drive.google.com/drive/folders/1BTg9q3XXSrDIQAgkOnQNxMDoEO4W4OWM?usp=sharing", IMAGE("https://api.qrserver.com/v1/create-qr-code/?size=150x150&amp;data=https://drive.google.com/drive/folders/1BTg9q3XXSrDIQAgkOnQNxMDoEO4W4OWM?usp=sharing",1))</f>
        <v/>
      </c>
      <c r="D5" s="3" t="s">
        <v>9</v>
      </c>
      <c r="E5" s="1" t="str">
        <f>HYPERLINK("https://drive.google.com/drive/folders/1BTg9q3XXSrDIQAgkOnQNxMDoEO4W4OWM?usp=sharing","VOGUE  booth rental Culver City Articles")</f>
        <v>VOGUE  booth rental Culver City Articles</v>
      </c>
    </row>
    <row r="6" ht="112.5" customHeight="1">
      <c r="A6" s="2" t="s">
        <v>10</v>
      </c>
      <c r="B6" s="2" t="s">
        <v>11</v>
      </c>
      <c r="C6" s="1" t="str">
        <f>HYPERLINK("https://drive.google.com/drive/folders/19xO0MbnJu70uxbXgc8laZQmInaWHTcKI?usp=sharing", IMAGE("https://api.qrserver.com/v1/create-qr-code/?size=150x150&amp;data=https://drive.google.com/drive/folders/19xO0MbnJu70uxbXgc8laZQmInaWHTcKI?usp=sharing",1))</f>
        <v/>
      </c>
      <c r="D6" s="3" t="s">
        <v>12</v>
      </c>
      <c r="E6" s="1" t="str">
        <f>HYPERLINK("https://drive.google.com/drive/folders/19xO0MbnJu70uxbXgc8laZQmInaWHTcKI?usp=sharing","VOGUE  booth rental Culver City Photos")</f>
        <v>VOGUE  booth rental Culver City Photos</v>
      </c>
    </row>
    <row r="7" ht="112.5" customHeight="1">
      <c r="A7" s="2" t="s">
        <v>13</v>
      </c>
      <c r="B7" s="2" t="s">
        <v>14</v>
      </c>
      <c r="C7" s="1" t="str">
        <f>HYPERLINK("https://drive.google.com/drive/folders/1BkI-sG8zebf3psprq2L96PDXdFIxehLp?usp=sharing", IMAGE("https://api.qrserver.com/v1/create-qr-code/?size=150x150&amp;data=https://drive.google.com/drive/folders/1BkI-sG8zebf3psprq2L96PDXdFIxehLp?usp=sharing",1))</f>
        <v/>
      </c>
      <c r="D7" s="3" t="s">
        <v>15</v>
      </c>
      <c r="E7" s="1" t="str">
        <f>HYPERLINK("https://drive.google.com/drive/folders/1BkI-sG8zebf3psprq2L96PDXdFIxehLp?usp=sharing","VOGUE  booth rental Culver City PDFs")</f>
        <v>VOGUE  booth rental Culver City PDFs</v>
      </c>
    </row>
    <row r="8" ht="112.5" customHeight="1">
      <c r="A8" s="2" t="s">
        <v>16</v>
      </c>
      <c r="B8" s="2" t="s">
        <v>17</v>
      </c>
      <c r="C8" s="1" t="str">
        <f>HYPERLINK("https://drive.google.com/drive/folders/1ycFYmlyNgGwpsIxNRC3__FFyYfNqkH1x?usp=sharing", IMAGE("https://api.qrserver.com/v1/create-qr-code/?size=150x150&amp;data=https://drive.google.com/drive/folders/1ycFYmlyNgGwpsIxNRC3__FFyYfNqkH1x?usp=sharing",1))</f>
        <v/>
      </c>
      <c r="D8" s="3" t="s">
        <v>18</v>
      </c>
      <c r="E8" s="1" t="str">
        <f>HYPERLINK("https://drive.google.com/drive/folders/1ycFYmlyNgGwpsIxNRC3__FFyYfNqkH1x?usp=sharing","VOGUE  booth rental Culver City Slides")</f>
        <v>VOGUE  booth rental Culver City Slides</v>
      </c>
    </row>
    <row r="9" ht="112.5" customHeight="1">
      <c r="A9" s="2" t="s">
        <v>19</v>
      </c>
      <c r="B9" s="2" t="s">
        <v>1</v>
      </c>
      <c r="C9" s="1" t="str">
        <f>HYPERLINK("https://drive.google.com/file/d/1kedYz3aSZdOeoS4y-dVRbz4kTSz_a6le/view?usp=sharing", IMAGE("https://api.qrserver.com/v1/create-qr-code/?size=150x150&amp;data=https://drive.google.com/file/d/1kedYz3aSZdOeoS4y-dVRbz4kTSz_a6le/view?usp=sharing",1))</f>
        <v/>
      </c>
      <c r="D9" s="3" t="s">
        <v>20</v>
      </c>
      <c r="E9" s="1" t="str">
        <f>HYPERLINK("https://drive.google.com/file/d/1kedYz3aSZdOeoS4y-dVRbz4kTSz_a6le/view?usp=sharing","VOGUE  booth rental Culver City")</f>
        <v>VOGUE  booth rental Culver City</v>
      </c>
    </row>
    <row r="10" ht="112.5" customHeight="1">
      <c r="A10" s="2" t="s">
        <v>19</v>
      </c>
      <c r="B10" s="2" t="s">
        <v>1</v>
      </c>
      <c r="C10" s="1" t="str">
        <f>HYPERLINK("https://drive.google.com/file/d/1nQt3NH-d9Kjggmhjeh3JhWbY_vlkDrsS/view?usp=sharing", IMAGE("https://api.qrserver.com/v1/create-qr-code/?size=150x150&amp;data=https://drive.google.com/file/d/1nQt3NH-d9Kjggmhjeh3JhWbY_vlkDrsS/view?usp=sharing",1))</f>
        <v/>
      </c>
      <c r="D10" s="3" t="s">
        <v>21</v>
      </c>
      <c r="E10" s="1" t="str">
        <f>HYPERLINK("https://drive.google.com/file/d/1nQt3NH-d9Kjggmhjeh3JhWbY_vlkDrsS/view?usp=sharing","VOGUE  booth rental Culver City")</f>
        <v>VOGUE  booth rental Culver City</v>
      </c>
    </row>
    <row r="11" ht="112.5" customHeight="1">
      <c r="A11" s="2" t="s">
        <v>22</v>
      </c>
      <c r="B11" s="2" t="s">
        <v>1</v>
      </c>
      <c r="C11" s="1" t="str">
        <f>HYPERLINK("https://docs.google.com/spreadsheets/d/1fdNqaXLrejqq-PLy5IWZnb3vtdJIpfgKAOoJZaTu8rU/edit?usp=sharing", IMAGE("https://api.qrserver.com/v1/create-qr-code/?size=150x150&amp;data=https://docs.google.com/spreadsheets/d/1fdNqaXLrejqq-PLy5IWZnb3vtdJIpfgKAOoJZaTu8rU/edit?usp=sharing",1))</f>
        <v/>
      </c>
      <c r="D11" s="3" t="s">
        <v>23</v>
      </c>
      <c r="E11" s="1" t="str">
        <f t="shared" ref="E11:E15" si="1">HYPERLINK("https://docs.google.com/spreadsheets/d/1fdNqaXLrejqq-PLy5IWZnb3vtdJIpfgKAOoJZaTu8rU/edit?usp=sharing","VOGUE  booth rental Culver City")</f>
        <v>VOGUE  booth rental Culver City</v>
      </c>
    </row>
    <row r="12" ht="112.5" customHeight="1">
      <c r="A12" s="2" t="s">
        <v>24</v>
      </c>
      <c r="B12" s="2" t="s">
        <v>25</v>
      </c>
      <c r="C12" s="1" t="str">
        <f>HYPERLINK("https://docs.google.com/spreadsheet/pub?key=1fdNqaXLrejqq-PLy5IWZnb3vtdJIpfgKAOoJZaTu8rU", IMAGE("https://api.qrserver.com/v1/create-qr-code/?size=150x150&amp;data=https://docs.google.com/spreadsheet/pub?key=1fdNqaXLrejqq-PLy5IWZnb3vtdJIpfgKAOoJZaTu8rU",1))</f>
        <v/>
      </c>
      <c r="D12" s="3" t="s">
        <v>26</v>
      </c>
      <c r="E12" s="1" t="str">
        <f t="shared" si="1"/>
        <v>VOGUE  booth rental Culver City</v>
      </c>
    </row>
    <row r="13" ht="112.5" customHeight="1">
      <c r="A13" s="2" t="s">
        <v>27</v>
      </c>
      <c r="B13" s="2" t="s">
        <v>28</v>
      </c>
      <c r="C13" s="1" t="str">
        <f>HYPERLINK("https://docs.google.com/spreadsheets/d/1fdNqaXLrejqq-PLy5IWZnb3vtdJIpfgKAOoJZaTu8rU/pubhtml", IMAGE("https://api.qrserver.com/v1/create-qr-code/?size=150x150&amp;data=https://docs.google.com/spreadsheets/d/1fdNqaXLrejqq-PLy5IWZnb3vtdJIpfgKAOoJZaTu8rU/pubhtml",1))</f>
        <v/>
      </c>
      <c r="D13" s="3" t="s">
        <v>29</v>
      </c>
      <c r="E13" s="1" t="str">
        <f t="shared" si="1"/>
        <v>VOGUE  booth rental Culver City</v>
      </c>
    </row>
    <row r="14" ht="112.5" customHeight="1">
      <c r="A14" s="2" t="s">
        <v>30</v>
      </c>
      <c r="B14" s="2" t="s">
        <v>31</v>
      </c>
      <c r="C14" s="1" t="str">
        <f>HYPERLINK("https://docs.google.com/spreadsheets/d/1fdNqaXLrejqq-PLy5IWZnb3vtdJIpfgKAOoJZaTu8rU/pub", IMAGE("https://api.qrserver.com/v1/create-qr-code/?size=150x150&amp;data=https://docs.google.com/spreadsheets/d/1fdNqaXLrejqq-PLy5IWZnb3vtdJIpfgKAOoJZaTu8rU/pub",1))</f>
        <v/>
      </c>
      <c r="D14" s="3" t="s">
        <v>32</v>
      </c>
      <c r="E14" s="1" t="str">
        <f t="shared" si="1"/>
        <v>VOGUE  booth rental Culver City</v>
      </c>
    </row>
    <row r="15" ht="112.5" customHeight="1">
      <c r="A15" s="2" t="s">
        <v>33</v>
      </c>
      <c r="B15" s="2" t="s">
        <v>34</v>
      </c>
      <c r="C15" s="1" t="str">
        <f>HYPERLINK("https://docs.google.com/spreadsheets/d/1fdNqaXLrejqq-PLy5IWZnb3vtdJIpfgKAOoJZaTu8rU/view", IMAGE("https://api.qrserver.com/v1/create-qr-code/?size=150x150&amp;data=https://docs.google.com/spreadsheets/d/1fdNqaXLrejqq-PLy5IWZnb3vtdJIpfgKAOoJZaTu8rU/view",1))</f>
        <v/>
      </c>
      <c r="D15" s="3" t="s">
        <v>35</v>
      </c>
      <c r="E15" s="1" t="str">
        <f t="shared" si="1"/>
        <v>VOGUE  booth rental Culver City</v>
      </c>
    </row>
    <row r="16" ht="112.5" customHeight="1">
      <c r="A16" s="2" t="s">
        <v>36</v>
      </c>
      <c r="B16" s="2" t="s">
        <v>1</v>
      </c>
      <c r="C16" s="1" t="str">
        <f>HYPERLINK("https://docs.google.com/forms/d/1llsSbW0G-84CE9C01i4nD8pN7kcqGzpvi_sauec7B0s/edit?usp=sharing", IMAGE("https://api.qrserver.com/v1/create-qr-code/?size=150x150&amp;data=https://docs.google.com/forms/d/1llsSbW0G-84CE9C01i4nD8pN7kcqGzpvi_sauec7B0s/edit?usp=sharing",1))</f>
        <v/>
      </c>
      <c r="D16" s="3" t="s">
        <v>37</v>
      </c>
      <c r="E16" s="1" t="str">
        <f>HYPERLINK("https://docs.google.com/forms/d/1llsSbW0G-84CE9C01i4nD8pN7kcqGzpvi_sauec7B0s/edit?usp=sharing","VOGUE  booth rental Culver City")</f>
        <v>VOGUE  booth rental Culver City</v>
      </c>
    </row>
    <row r="17" ht="112.5" customHeight="1">
      <c r="A17" s="2" t="s">
        <v>38</v>
      </c>
      <c r="B17" s="2" t="s">
        <v>1</v>
      </c>
      <c r="C17" s="1" t="str">
        <f>HYPERLINK("https://docs.google.com/drawings/d/15D99Cu8kz6JZpdGu1FI7K50zgP_Hv1HAxifzh2MajYk/edit?usp=sharing", IMAGE("https://api.qrserver.com/v1/create-qr-code/?size=150x150&amp;data=https://docs.google.com/drawings/d/15D99Cu8kz6JZpdGu1FI7K50zgP_Hv1HAxifzh2MajYk/edit?usp=sharing",1))</f>
        <v/>
      </c>
      <c r="D17" s="3" t="s">
        <v>39</v>
      </c>
      <c r="E17" s="1" t="str">
        <f>HYPERLINK("https://docs.google.com/drawings/d/15D99Cu8kz6JZpdGu1FI7K50zgP_Hv1HAxifzh2MajYk/edit?usp=sharing","VOGUE  booth rental Culver City")</f>
        <v>VOGUE  booth rental Culver City</v>
      </c>
    </row>
    <row r="18" ht="112.5" customHeight="1">
      <c r="A18" s="2" t="s">
        <v>40</v>
      </c>
      <c r="B18" s="2" t="s">
        <v>41</v>
      </c>
      <c r="C18" s="1" t="str">
        <f>HYPERLINK("https://drive.google.com/file/d/1Ub_baxN1yIKa7z6PHbWKiQ5Hv3QmkYdb/view?usp=drivesdk", IMAGE("https://api.qrserver.com/v1/create-qr-code/?size=150x150&amp;data=https://drive.google.com/file/d/1Ub_baxN1yIKa7z6PHbWKiQ5Hv3QmkYdb/view?usp=drivesdk",1))</f>
        <v/>
      </c>
      <c r="D18" s="3" t="s">
        <v>42</v>
      </c>
    </row>
    <row r="19" ht="112.5" customHeight="1">
      <c r="A19" s="2" t="s">
        <v>43</v>
      </c>
      <c r="B19" s="2" t="s">
        <v>44</v>
      </c>
      <c r="C19" s="1" t="str">
        <f>HYPERLINK("https://sites.google.com/view/photoboothrentallongbeach/home", IMAGE("https://api.qrserver.com/v1/create-qr-code/?size=150x150&amp;data=https://sites.google.com/view/photoboothrentallongbeach/home",1))</f>
        <v/>
      </c>
      <c r="D19" s="3" t="s">
        <v>45</v>
      </c>
    </row>
    <row r="20" ht="112.5" customHeight="1">
      <c r="A20" s="2" t="s">
        <v>46</v>
      </c>
      <c r="B20" s="2" t="s">
        <v>1</v>
      </c>
      <c r="C20" s="1" t="str">
        <f>HYPERLINK("https://docs.google.com/document/d/1ThJeHYvmex4jWE-_yqwyMm6CbKuhrskFjIljugpez5w/edit?usp=sharing", IMAGE("https://api.qrserver.com/v1/create-qr-code/?size=150x150&amp;data=https://docs.google.com/document/d/1ThJeHYvmex4jWE-_yqwyMm6CbKuhrskFjIljugpez5w/edit?usp=sharing",1))</f>
        <v/>
      </c>
      <c r="D20" s="3" t="s">
        <v>47</v>
      </c>
      <c r="E20" s="1" t="str">
        <f t="shared" ref="E20:E22" si="2">HYPERLINK("https://docs.google.com/document/d/1ThJeHYvmex4jWE-_yqwyMm6CbKuhrskFjIljugpez5w/edit?usp=sharing","VOGUE  booth rental Culver City")</f>
        <v>VOGUE  booth rental Culver City</v>
      </c>
    </row>
    <row r="21" ht="112.5" customHeight="1">
      <c r="A21" s="2" t="s">
        <v>48</v>
      </c>
      <c r="B21" s="2" t="s">
        <v>31</v>
      </c>
      <c r="C21" s="1" t="str">
        <f>HYPERLINK("https://docs.google.com/document/d/1ThJeHYvmex4jWE-_yqwyMm6CbKuhrskFjIljugpez5w/pub", IMAGE("https://api.qrserver.com/v1/create-qr-code/?size=150x150&amp;data=https://docs.google.com/document/d/1ThJeHYvmex4jWE-_yqwyMm6CbKuhrskFjIljugpez5w/pub",1))</f>
        <v/>
      </c>
      <c r="D21" s="3" t="s">
        <v>49</v>
      </c>
      <c r="E21" s="1" t="str">
        <f t="shared" si="2"/>
        <v>VOGUE  booth rental Culver City</v>
      </c>
    </row>
    <row r="22" ht="112.5" customHeight="1">
      <c r="A22" s="2" t="s">
        <v>50</v>
      </c>
      <c r="B22" s="2" t="s">
        <v>34</v>
      </c>
      <c r="C22" s="1" t="str">
        <f>HYPERLINK("https://docs.google.com/document/d/1ThJeHYvmex4jWE-_yqwyMm6CbKuhrskFjIljugpez5w/view", IMAGE("https://api.qrserver.com/v1/create-qr-code/?size=150x150&amp;data=https://docs.google.com/document/d/1ThJeHYvmex4jWE-_yqwyMm6CbKuhrskFjIljugpez5w/view",1))</f>
        <v/>
      </c>
      <c r="D22" s="3" t="s">
        <v>51</v>
      </c>
      <c r="E22" s="1" t="str">
        <f t="shared" si="2"/>
        <v>VOGUE  booth rental Culver City</v>
      </c>
    </row>
    <row r="23" ht="112.5" customHeight="1">
      <c r="A23" s="2" t="s">
        <v>52</v>
      </c>
      <c r="B23" s="2" t="s">
        <v>1</v>
      </c>
      <c r="C23" s="1" t="str">
        <f>HYPERLINK("https://docs.google.com/presentation/d/1-75rZh8k62XAxrtQ5HZwgGz_qb0ijLN202d-qQeixvw/edit?usp=sharing", IMAGE("https://api.qrserver.com/v1/create-qr-code/?size=150x150&amp;data=https://docs.google.com/presentation/d/1-75rZh8k62XAxrtQ5HZwgGz_qb0ijLN202d-qQeixvw/edit?usp=sharing",1))</f>
        <v/>
      </c>
      <c r="D23" s="3" t="s">
        <v>53</v>
      </c>
      <c r="E23" s="1" t="str">
        <f t="shared" ref="E23:E26" si="3">HYPERLINK("https://docs.google.com/presentation/d/1-75rZh8k62XAxrtQ5HZwgGz_qb0ijLN202d-qQeixvw/edit?usp=sharing","VOGUE  booth rental Culver City")</f>
        <v>VOGUE  booth rental Culver City</v>
      </c>
    </row>
    <row r="24" ht="112.5" customHeight="1">
      <c r="A24" s="2" t="s">
        <v>54</v>
      </c>
      <c r="B24" s="2" t="s">
        <v>31</v>
      </c>
      <c r="C24" s="1" t="str">
        <f>HYPERLINK("https://docs.google.com/presentation/d/1-75rZh8k62XAxrtQ5HZwgGz_qb0ijLN202d-qQeixvw/pub?start=true&amp;loop=true&amp;delayms=3000", IMAGE("https://api.qrserver.com/v1/create-qr-code/?size=150x150&amp;data=https://docs.google.com/presentation/d/1-75rZh8k62XAxrtQ5HZwgGz_qb0ijLN202d-qQeixvw/pub?start=true&amp;loop=true&amp;delayms=3000",1))</f>
        <v/>
      </c>
      <c r="D24" s="3" t="s">
        <v>55</v>
      </c>
      <c r="E24" s="1" t="str">
        <f t="shared" si="3"/>
        <v>VOGUE  booth rental Culver City</v>
      </c>
    </row>
    <row r="25" ht="112.5" customHeight="1">
      <c r="A25" s="2" t="s">
        <v>56</v>
      </c>
      <c r="B25" s="2" t="s">
        <v>34</v>
      </c>
      <c r="C25" s="1" t="str">
        <f>HYPERLINK("https://docs.google.com/presentation/d/1-75rZh8k62XAxrtQ5HZwgGz_qb0ijLN202d-qQeixvw/view", IMAGE("https://api.qrserver.com/v1/create-qr-code/?size=150x150&amp;data=https://docs.google.com/presentation/d/1-75rZh8k62XAxrtQ5HZwgGz_qb0ijLN202d-qQeixvw/view",1))</f>
        <v/>
      </c>
      <c r="D25" s="3" t="s">
        <v>57</v>
      </c>
      <c r="E25" s="1" t="str">
        <f t="shared" si="3"/>
        <v>VOGUE  booth rental Culver City</v>
      </c>
    </row>
    <row r="26" ht="112.5" customHeight="1">
      <c r="A26" s="2" t="s">
        <v>58</v>
      </c>
      <c r="B26" s="2" t="s">
        <v>59</v>
      </c>
      <c r="C26" s="1" t="str">
        <f>HYPERLINK("https://docs.google.com/presentation/d/1-75rZh8k62XAxrtQ5HZwgGz_qb0ijLN202d-qQeixvw/htmlpresent", IMAGE("https://api.qrserver.com/v1/create-qr-code/?size=150x150&amp;data=https://docs.google.com/presentation/d/1-75rZh8k62XAxrtQ5HZwgGz_qb0ijLN202d-qQeixvw/htmlpresent",1))</f>
        <v/>
      </c>
      <c r="D26" s="3" t="s">
        <v>60</v>
      </c>
      <c r="E26" s="1" t="str">
        <f t="shared" si="3"/>
        <v>VOGUE  booth rental Culver City</v>
      </c>
    </row>
    <row r="27" ht="112.5" customHeight="1">
      <c r="A27" s="2" t="s">
        <v>61</v>
      </c>
      <c r="B27" s="2" t="s">
        <v>62</v>
      </c>
      <c r="C27" s="1" t="str">
        <f>HYPERLINK("https://calendar.google.com?cid=cb371a7884cbefb8dbb46c9fa129f97808135c016fc250798771fba5e10765f9@group.calendar.google.com", IMAGE("https://api.qrserver.com/v1/create-qr-code/?size=150x150&amp;data=https://calendar.google.com?cid=cb371a7884cbefb8dbb46c9fa129f97808135c016fc250798771fba5e10765f9@group.calendar.google.com",1))</f>
        <v/>
      </c>
      <c r="D27" s="3" t="s">
        <v>63</v>
      </c>
      <c r="E27" s="1" t="str">
        <f>HYPERLINK("https://calendar.google.com?cid=cb371a7884cbefb8dbb46c9fa129f97808135c016fc250798771fba5e10765f9@group.calendar.google.com","VOGUE  booth rental Culver City")</f>
        <v>VOGUE  booth rental Culver City</v>
      </c>
    </row>
    <row r="28" ht="112.5" customHeight="1">
      <c r="A28" s="2" t="s">
        <v>64</v>
      </c>
      <c r="B28" s="2" t="s">
        <v>65</v>
      </c>
      <c r="C28" s="1" t="str">
        <f>HYPERLINK("https://www.google.com/calendar/event?eid=Mmh2OXI0dGVwYnYwZ2NjcGljbzg1bHJwamcgY2IzNzFhNzg4NGNiZWZiOGRiYjQ2YzlmYTEyOWY5NzgwODEzNWMwMTZmYzI1MDc5ODc3MWZiYTVlMTA3NjVmOUBncm91cC5jYWxlbmRhci5nb29nbGUuY29t", IMAGE("https://api.qrserver.com/v1/create-qr-code/?size=150x150&amp;data=https://www.google.com/calendar/event?eid=Mmh2OXI0dGVwYnYwZ2NjcGljbzg1bHJwamcgY2IzNzFhNzg4NGNiZWZiOGRiYjQ2YzlmYTEyOWY5NzgwODEzNWMwMTZmYzI1MDc5ODc3MWZiYTVlMTA3NjVmOUBncm91cC5jYWxlbmRhci5nb29nbGU"&amp;"uY29t",1))</f>
        <v/>
      </c>
      <c r="D28" s="3" t="s">
        <v>66</v>
      </c>
      <c r="E28" s="1" t="str">
        <f>HYPERLINK("https://www.google.com/calendar/event?eid=Mmh2OXI0dGVwYnYwZ2NjcGljbzg1bHJwamcgY2IzNzFhNzg4NGNiZWZiOGRiYjQ2YzlmYTEyOWY5NzgwODEzNWMwMTZmYzI1MDc5ODc3MWZiYTVlMTA3NjVmOUBncm91cC5jYWxlbmRhci5nb29nbGUuY29t","VOGUE  booth rental Culver City")</f>
        <v>VOGUE  booth rental Culver City</v>
      </c>
    </row>
    <row r="29" ht="112.5" customHeight="1">
      <c r="A29" s="2" t="s">
        <v>64</v>
      </c>
      <c r="B29" s="2" t="s">
        <v>65</v>
      </c>
      <c r="C29" s="1" t="str">
        <f>HYPERLINK("https://www.google.com/calendar/event?eid=YmUzNTducDJidDFnbXZ1dDZlYWc0YTQ2cW8gY2IzNzFhNzg4NGNiZWZiOGRiYjQ2YzlmYTEyOWY5NzgwODEzNWMwMTZmYzI1MDc5ODc3MWZiYTVlMTA3NjVmOUBncm91cC5jYWxlbmRhci5nb29nbGUuY29t", IMAGE("https://api.qrserver.com/v1/create-qr-code/?size=150x150&amp;data=https://www.google.com/calendar/event?eid=YmUzNTducDJidDFnbXZ1dDZlYWc0YTQ2cW8gY2IzNzFhNzg4NGNiZWZiOGRiYjQ2YzlmYTEyOWY5NzgwODEzNWMwMTZmYzI1MDc5ODc3MWZiYTVlMTA3NjVmOUBncm91cC5jYWxlbmRhci5nb29nbGU"&amp;"uY29t",1))</f>
        <v/>
      </c>
      <c r="D29" s="3" t="s">
        <v>67</v>
      </c>
      <c r="E29" s="1" t="str">
        <f>HYPERLINK("https://www.google.com/calendar/event?eid=YmUzNTducDJidDFnbXZ1dDZlYWc0YTQ2cW8gY2IzNzFhNzg4NGNiZWZiOGRiYjQ2YzlmYTEyOWY5NzgwODEzNWMwMTZmYzI1MDc5ODc3MWZiYTVlMTA3NjVmOUBncm91cC5jYWxlbmRhci5nb29nbGUuY29t","VOGUE  booth rental Culver City")</f>
        <v>VOGUE  booth rental Culver City</v>
      </c>
    </row>
    <row r="30" ht="112.5" customHeight="1">
      <c r="A30" s="2" t="s">
        <v>64</v>
      </c>
      <c r="B30" s="2" t="s">
        <v>65</v>
      </c>
      <c r="C30" s="1" t="str">
        <f>HYPERLINK("https://www.google.com/calendar/event?eid=MDNzcWFuZjc3dnZpMGs3MGdubjRjcDc2czAgY2IzNzFhNzg4NGNiZWZiOGRiYjQ2YzlmYTEyOWY5NzgwODEzNWMwMTZmYzI1MDc5ODc3MWZiYTVlMTA3NjVmOUBncm91cC5jYWxlbmRhci5nb29nbGUuY29t", IMAGE("https://api.qrserver.com/v1/create-qr-code/?size=150x150&amp;data=https://www.google.com/calendar/event?eid=MDNzcWFuZjc3dnZpMGs3MGdubjRjcDc2czAgY2IzNzFhNzg4NGNiZWZiOGRiYjQ2YzlmYTEyOWY5NzgwODEzNWMwMTZmYzI1MDc5ODc3MWZiYTVlMTA3NjVmOUBncm91cC5jYWxlbmRhci5nb29nbGU"&amp;"uY29t",1))</f>
        <v/>
      </c>
      <c r="D30" s="3" t="s">
        <v>68</v>
      </c>
      <c r="E30" s="1" t="str">
        <f>HYPERLINK("https://www.google.com/calendar/event?eid=MDNzcWFuZjc3dnZpMGs3MGdubjRjcDc2czAgY2IzNzFhNzg4NGNiZWZiOGRiYjQ2YzlmYTEyOWY5NzgwODEzNWMwMTZmYzI1MDc5ODc3MWZiYTVlMTA3NjVmOUBncm91cC5jYWxlbmRhci5nb29nbGUuY29t","VOGUE  booth rental Culver City")</f>
        <v>VOGUE  booth rental Culver City</v>
      </c>
    </row>
    <row r="31" ht="112.5" customHeight="1">
      <c r="A31" s="2" t="s">
        <v>64</v>
      </c>
      <c r="B31" s="2" t="s">
        <v>65</v>
      </c>
      <c r="C31" s="1" t="str">
        <f>HYPERLINK("https://www.google.com/calendar/event?eid=dGpqcjNocnBnNTc3Z2M3anBqNHQzaWY2bTQgY2IzNzFhNzg4NGNiZWZiOGRiYjQ2YzlmYTEyOWY5NzgwODEzNWMwMTZmYzI1MDc5ODc3MWZiYTVlMTA3NjVmOUBncm91cC5jYWxlbmRhci5nb29nbGUuY29t", IMAGE("https://api.qrserver.com/v1/create-qr-code/?size=150x150&amp;data=https://www.google.com/calendar/event?eid=dGpqcjNocnBnNTc3Z2M3anBqNHQzaWY2bTQgY2IzNzFhNzg4NGNiZWZiOGRiYjQ2YzlmYTEyOWY5NzgwODEzNWMwMTZmYzI1MDc5ODc3MWZiYTVlMTA3NjVmOUBncm91cC5jYWxlbmRhci5nb29nbGU"&amp;"uY29t",1))</f>
        <v/>
      </c>
      <c r="D31" s="3" t="s">
        <v>69</v>
      </c>
      <c r="E31" s="1" t="str">
        <f>HYPERLINK("https://www.google.com/calendar/event?eid=dGpqcjNocnBnNTc3Z2M3anBqNHQzaWY2bTQgY2IzNzFhNzg4NGNiZWZiOGRiYjQ2YzlmYTEyOWY5NzgwODEzNWMwMTZmYzI1MDc5ODc3MWZiYTVlMTA3NjVmOUBncm91cC5jYWxlbmRhci5nb29nbGUuY29t","VOGUE  booth rental Culver City")</f>
        <v>VOGUE  booth rental Culver City</v>
      </c>
    </row>
    <row r="32" ht="112.5" customHeight="1">
      <c r="A32" s="2" t="s">
        <v>64</v>
      </c>
      <c r="B32" s="2" t="s">
        <v>65</v>
      </c>
      <c r="C32" s="1" t="str">
        <f>HYPERLINK("https://www.google.com/calendar/event?eid=ZG00OHJiMDcyNzVzMGYzN2hhMTZ0aDI2N2MgY2IzNzFhNzg4NGNiZWZiOGRiYjQ2YzlmYTEyOWY5NzgwODEzNWMwMTZmYzI1MDc5ODc3MWZiYTVlMTA3NjVmOUBncm91cC5jYWxlbmRhci5nb29nbGUuY29t", IMAGE("https://api.qrserver.com/v1/create-qr-code/?size=150x150&amp;data=https://www.google.com/calendar/event?eid=ZG00OHJiMDcyNzVzMGYzN2hhMTZ0aDI2N2MgY2IzNzFhNzg4NGNiZWZiOGRiYjQ2YzlmYTEyOWY5NzgwODEzNWMwMTZmYzI1MDc5ODc3MWZiYTVlMTA3NjVmOUBncm91cC5jYWxlbmRhci5nb29nbGU"&amp;"uY29t",1))</f>
        <v/>
      </c>
      <c r="D32" s="3" t="s">
        <v>70</v>
      </c>
      <c r="E32" s="1" t="str">
        <f>HYPERLINK("https://www.google.com/calendar/event?eid=ZG00OHJiMDcyNzVzMGYzN2hhMTZ0aDI2N2MgY2IzNzFhNzg4NGNiZWZiOGRiYjQ2YzlmYTEyOWY5NzgwODEzNWMwMTZmYzI1MDc5ODc3MWZiYTVlMTA3NjVmOUBncm91cC5jYWxlbmRhci5nb29nbGUuY29t","VOGUE  booth rental Culver City")</f>
        <v>VOGUE  booth rental Culver City</v>
      </c>
    </row>
    <row r="33" ht="112.5" customHeight="1">
      <c r="A33" s="2" t="s">
        <v>64</v>
      </c>
      <c r="B33" s="2" t="s">
        <v>65</v>
      </c>
      <c r="C33" s="1" t="str">
        <f>HYPERLINK("https://www.google.com/calendar/event?eid=M2FyZDF1djU0cDJzOGV0MGIyMmh0cGpmaGMgY2IzNzFhNzg4NGNiZWZiOGRiYjQ2YzlmYTEyOWY5NzgwODEzNWMwMTZmYzI1MDc5ODc3MWZiYTVlMTA3NjVmOUBncm91cC5jYWxlbmRhci5nb29nbGUuY29t", IMAGE("https://api.qrserver.com/v1/create-qr-code/?size=150x150&amp;data=https://www.google.com/calendar/event?eid=M2FyZDF1djU0cDJzOGV0MGIyMmh0cGpmaGMgY2IzNzFhNzg4NGNiZWZiOGRiYjQ2YzlmYTEyOWY5NzgwODEzNWMwMTZmYzI1MDc5ODc3MWZiYTVlMTA3NjVmOUBncm91cC5jYWxlbmRhci5nb29nbGU"&amp;"uY29t",1))</f>
        <v/>
      </c>
      <c r="D33" s="3" t="s">
        <v>71</v>
      </c>
      <c r="E33" s="1" t="str">
        <f>HYPERLINK("https://www.google.com/calendar/event?eid=M2FyZDF1djU0cDJzOGV0MGIyMmh0cGpmaGMgY2IzNzFhNzg4NGNiZWZiOGRiYjQ2YzlmYTEyOWY5NzgwODEzNWMwMTZmYzI1MDc5ODc3MWZiYTVlMTA3NjVmOUBncm91cC5jYWxlbmRhci5nb29nbGUuY29t","VOGUE  booth rental Culver City")</f>
        <v>VOGUE  booth rental Culver City</v>
      </c>
    </row>
    <row r="34" ht="112.5" customHeight="1">
      <c r="A34" s="2" t="s">
        <v>64</v>
      </c>
      <c r="B34" s="2" t="s">
        <v>65</v>
      </c>
      <c r="C34" s="1" t="str">
        <f>HYPERLINK("https://www.google.com/calendar/event?eid=MHY4ZWl0NXN1cWttdmNqdmltZWt0czNoOW8gY2IzNzFhNzg4NGNiZWZiOGRiYjQ2YzlmYTEyOWY5NzgwODEzNWMwMTZmYzI1MDc5ODc3MWZiYTVlMTA3NjVmOUBncm91cC5jYWxlbmRhci5nb29nbGUuY29t", IMAGE("https://api.qrserver.com/v1/create-qr-code/?size=150x150&amp;data=https://www.google.com/calendar/event?eid=MHY4ZWl0NXN1cWttdmNqdmltZWt0czNoOW8gY2IzNzFhNzg4NGNiZWZiOGRiYjQ2YzlmYTEyOWY5NzgwODEzNWMwMTZmYzI1MDc5ODc3MWZiYTVlMTA3NjVmOUBncm91cC5jYWxlbmRhci5nb29nbGU"&amp;"uY29t",1))</f>
        <v/>
      </c>
      <c r="D34" s="3" t="s">
        <v>72</v>
      </c>
      <c r="E34" s="1" t="str">
        <f>HYPERLINK("https://www.google.com/calendar/event?eid=MHY4ZWl0NXN1cWttdmNqdmltZWt0czNoOW8gY2IzNzFhNzg4NGNiZWZiOGRiYjQ2YzlmYTEyOWY5NzgwODEzNWMwMTZmYzI1MDc5ODc3MWZiYTVlMTA3NjVmOUBncm91cC5jYWxlbmRhci5nb29nbGUuY29t","VOGUE  booth rental Culver City")</f>
        <v>VOGUE  booth rental Culver City</v>
      </c>
    </row>
    <row r="35" ht="112.5" customHeight="1">
      <c r="A35" s="2" t="s">
        <v>64</v>
      </c>
      <c r="B35" s="2" t="s">
        <v>65</v>
      </c>
      <c r="C35" s="1" t="str">
        <f>HYPERLINK("https://www.google.com/calendar/event?eid=bG5jNTB0MDkwc3RvNGk5c2xuYzdqZnVpODQgY2IzNzFhNzg4NGNiZWZiOGRiYjQ2YzlmYTEyOWY5NzgwODEzNWMwMTZmYzI1MDc5ODc3MWZiYTVlMTA3NjVmOUBncm91cC5jYWxlbmRhci5nb29nbGUuY29t", IMAGE("https://api.qrserver.com/v1/create-qr-code/?size=150x150&amp;data=https://www.google.com/calendar/event?eid=bG5jNTB0MDkwc3RvNGk5c2xuYzdqZnVpODQgY2IzNzFhNzg4NGNiZWZiOGRiYjQ2YzlmYTEyOWY5NzgwODEzNWMwMTZmYzI1MDc5ODc3MWZiYTVlMTA3NjVmOUBncm91cC5jYWxlbmRhci5nb29nbGU"&amp;"uY29t",1))</f>
        <v/>
      </c>
      <c r="D35" s="3" t="s">
        <v>73</v>
      </c>
      <c r="E35" s="1" t="str">
        <f>HYPERLINK("https://www.google.com/calendar/event?eid=bG5jNTB0MDkwc3RvNGk5c2xuYzdqZnVpODQgY2IzNzFhNzg4NGNiZWZiOGRiYjQ2YzlmYTEyOWY5NzgwODEzNWMwMTZmYzI1MDc5ODc3MWZiYTVlMTA3NjVmOUBncm91cC5jYWxlbmRhci5nb29nbGUuY29t","VOGUE  booth rental Culver City")</f>
        <v>VOGUE  booth rental Culver City</v>
      </c>
    </row>
    <row r="36" ht="112.5" customHeight="1">
      <c r="A36" s="2" t="s">
        <v>64</v>
      </c>
      <c r="B36" s="2" t="s">
        <v>65</v>
      </c>
      <c r="C36" s="1" t="str">
        <f>HYPERLINK("https://www.google.com/calendar/event?eid=dHRzMjdmYW5vZDV2YjdqaXJhN2xrcWoxYWcgY2IzNzFhNzg4NGNiZWZiOGRiYjQ2YzlmYTEyOWY5NzgwODEzNWMwMTZmYzI1MDc5ODc3MWZiYTVlMTA3NjVmOUBncm91cC5jYWxlbmRhci5nb29nbGUuY29t", IMAGE("https://api.qrserver.com/v1/create-qr-code/?size=150x150&amp;data=https://www.google.com/calendar/event?eid=dHRzMjdmYW5vZDV2YjdqaXJhN2xrcWoxYWcgY2IzNzFhNzg4NGNiZWZiOGRiYjQ2YzlmYTEyOWY5NzgwODEzNWMwMTZmYzI1MDc5ODc3MWZiYTVlMTA3NjVmOUBncm91cC5jYWxlbmRhci5nb29nbGU"&amp;"uY29t",1))</f>
        <v/>
      </c>
      <c r="D36" s="3" t="s">
        <v>74</v>
      </c>
      <c r="E36" s="1" t="str">
        <f>HYPERLINK("https://www.google.com/calendar/event?eid=dHRzMjdmYW5vZDV2YjdqaXJhN2xrcWoxYWcgY2IzNzFhNzg4NGNiZWZiOGRiYjQ2YzlmYTEyOWY5NzgwODEzNWMwMTZmYzI1MDc5ODc3MWZiYTVlMTA3NjVmOUBncm91cC5jYWxlbmRhci5nb29nbGUuY29t","VOGUE  booth rental Culver City")</f>
        <v>VOGUE  booth rental Culver City</v>
      </c>
    </row>
    <row r="37" ht="112.5" customHeight="1">
      <c r="A37" s="2" t="s">
        <v>64</v>
      </c>
      <c r="B37" s="2" t="s">
        <v>65</v>
      </c>
      <c r="C37" s="1" t="str">
        <f>HYPERLINK("https://www.google.com/calendar/event?eid=cGNzMjNsZjlscWhpbDVxaG5tdWJyNnJ1b2sgY2IzNzFhNzg4NGNiZWZiOGRiYjQ2YzlmYTEyOWY5NzgwODEzNWMwMTZmYzI1MDc5ODc3MWZiYTVlMTA3NjVmOUBncm91cC5jYWxlbmRhci5nb29nbGUuY29t", IMAGE("https://api.qrserver.com/v1/create-qr-code/?size=150x150&amp;data=https://www.google.com/calendar/event?eid=cGNzMjNsZjlscWhpbDVxaG5tdWJyNnJ1b2sgY2IzNzFhNzg4NGNiZWZiOGRiYjQ2YzlmYTEyOWY5NzgwODEzNWMwMTZmYzI1MDc5ODc3MWZiYTVlMTA3NjVmOUBncm91cC5jYWxlbmRhci5nb29nbGU"&amp;"uY29t",1))</f>
        <v/>
      </c>
      <c r="D37" s="3" t="s">
        <v>75</v>
      </c>
      <c r="E37" s="1" t="str">
        <f>HYPERLINK("https://www.google.com/calendar/event?eid=cGNzMjNsZjlscWhpbDVxaG5tdWJyNnJ1b2sgY2IzNzFhNzg4NGNiZWZiOGRiYjQ2YzlmYTEyOWY5NzgwODEzNWMwMTZmYzI1MDc5ODc3MWZiYTVlMTA3NjVmOUBncm91cC5jYWxlbmRhci5nb29nbGUuY29t","VOGUE  booth rental Culver City")</f>
        <v>VOGUE  booth rental Culver City</v>
      </c>
    </row>
    <row r="38" ht="112.5" customHeight="1">
      <c r="A38" s="2" t="s">
        <v>64</v>
      </c>
      <c r="B38" s="2" t="s">
        <v>65</v>
      </c>
      <c r="C38" s="1" t="str">
        <f>HYPERLINK("https://www.google.com/calendar/event?eid=aTVzY2RzYXNoMWhna3Fwb2gybWdibmYxMTQgY2IzNzFhNzg4NGNiZWZiOGRiYjQ2YzlmYTEyOWY5NzgwODEzNWMwMTZmYzI1MDc5ODc3MWZiYTVlMTA3NjVmOUBncm91cC5jYWxlbmRhci5nb29nbGUuY29t", IMAGE("https://api.qrserver.com/v1/create-qr-code/?size=150x150&amp;data=https://www.google.com/calendar/event?eid=aTVzY2RzYXNoMWhna3Fwb2gybWdibmYxMTQgY2IzNzFhNzg4NGNiZWZiOGRiYjQ2YzlmYTEyOWY5NzgwODEzNWMwMTZmYzI1MDc5ODc3MWZiYTVlMTA3NjVmOUBncm91cC5jYWxlbmRhci5nb29nbGU"&amp;"uY29t",1))</f>
        <v/>
      </c>
      <c r="D38" s="3" t="s">
        <v>76</v>
      </c>
      <c r="E38" s="1" t="str">
        <f>HYPERLINK("https://www.google.com/calendar/event?eid=aTVzY2RzYXNoMWhna3Fwb2gybWdibmYxMTQgY2IzNzFhNzg4NGNiZWZiOGRiYjQ2YzlmYTEyOWY5NzgwODEzNWMwMTZmYzI1MDc5ODc3MWZiYTVlMTA3NjVmOUBncm91cC5jYWxlbmRhci5nb29nbGUuY29t","VOGUE  booth rental Culver City")</f>
        <v>VOGUE  booth rental Culver City</v>
      </c>
    </row>
    <row r="39" ht="112.5" customHeight="1">
      <c r="A39" s="2" t="s">
        <v>64</v>
      </c>
      <c r="B39" s="2" t="s">
        <v>65</v>
      </c>
      <c r="C39" s="1" t="str">
        <f>HYPERLINK("https://www.google.com/calendar/event?eid=YXY1NmM3MmJzNmNydHVuNXB2MGRkbDA1cjQgY2IzNzFhNzg4NGNiZWZiOGRiYjQ2YzlmYTEyOWY5NzgwODEzNWMwMTZmYzI1MDc5ODc3MWZiYTVlMTA3NjVmOUBncm91cC5jYWxlbmRhci5nb29nbGUuY29t", IMAGE("https://api.qrserver.com/v1/create-qr-code/?size=150x150&amp;data=https://www.google.com/calendar/event?eid=YXY1NmM3MmJzNmNydHVuNXB2MGRkbDA1cjQgY2IzNzFhNzg4NGNiZWZiOGRiYjQ2YzlmYTEyOWY5NzgwODEzNWMwMTZmYzI1MDc5ODc3MWZiYTVlMTA3NjVmOUBncm91cC5jYWxlbmRhci5nb29nbGU"&amp;"uY29t",1))</f>
        <v/>
      </c>
      <c r="D39" s="3" t="s">
        <v>77</v>
      </c>
      <c r="E39" s="1" t="str">
        <f>HYPERLINK("https://www.google.com/calendar/event?eid=YXY1NmM3MmJzNmNydHVuNXB2MGRkbDA1cjQgY2IzNzFhNzg4NGNiZWZiOGRiYjQ2YzlmYTEyOWY5NzgwODEzNWMwMTZmYzI1MDc5ODc3MWZiYTVlMTA3NjVmOUBncm91cC5jYWxlbmRhci5nb29nbGUuY29t","VOGUE  booth rental Culver City")</f>
        <v>VOGUE  booth rental Culver City</v>
      </c>
    </row>
    <row r="40" ht="112.5" customHeight="1">
      <c r="A40" s="2" t="s">
        <v>64</v>
      </c>
      <c r="B40" s="2" t="s">
        <v>65</v>
      </c>
      <c r="C40" s="1" t="str">
        <f>HYPERLINK("https://www.google.com/calendar/event?eid=ODFwcDlybzh2bDloZnUwdXQ1NmFka3FuMmcgY2IzNzFhNzg4NGNiZWZiOGRiYjQ2YzlmYTEyOWY5NzgwODEzNWMwMTZmYzI1MDc5ODc3MWZiYTVlMTA3NjVmOUBncm91cC5jYWxlbmRhci5nb29nbGUuY29t", IMAGE("https://api.qrserver.com/v1/create-qr-code/?size=150x150&amp;data=https://www.google.com/calendar/event?eid=ODFwcDlybzh2bDloZnUwdXQ1NmFka3FuMmcgY2IzNzFhNzg4NGNiZWZiOGRiYjQ2YzlmYTEyOWY5NzgwODEzNWMwMTZmYzI1MDc5ODc3MWZiYTVlMTA3NjVmOUBncm91cC5jYWxlbmRhci5nb29nbGU"&amp;"uY29t",1))</f>
        <v/>
      </c>
      <c r="D40" s="3" t="s">
        <v>78</v>
      </c>
      <c r="E40" s="1" t="str">
        <f>HYPERLINK("https://www.google.com/calendar/event?eid=ODFwcDlybzh2bDloZnUwdXQ1NmFka3FuMmcgY2IzNzFhNzg4NGNiZWZiOGRiYjQ2YzlmYTEyOWY5NzgwODEzNWMwMTZmYzI1MDc5ODc3MWZiYTVlMTA3NjVmOUBncm91cC5jYWxlbmRhci5nb29nbGUuY29t","VOGUE  booth rental Culver City")</f>
        <v>VOGUE  booth rental Culver City</v>
      </c>
    </row>
    <row r="41" ht="112.5" customHeight="1">
      <c r="A41" s="2" t="s">
        <v>79</v>
      </c>
      <c r="B41" s="2" t="s">
        <v>1</v>
      </c>
      <c r="C41" s="1" t="str">
        <f>HYPERLINK("https://youtu.be/pwiqBbyeUjE", IMAGE("https://api.qrserver.com/v1/create-qr-code/?size=150x150&amp;data=https://youtu.be/pwiqBbyeUjE",1))</f>
        <v/>
      </c>
      <c r="D41" s="3" t="s">
        <v>80</v>
      </c>
      <c r="E41" s="1" t="str">
        <f>HYPERLINK("https://youtu.be/pwiqBbyeUjE","VOGUE  booth rental Culver City")</f>
        <v>VOGUE  booth rental Culver City</v>
      </c>
    </row>
    <row r="42" ht="112.5" customHeight="1">
      <c r="A42" s="2" t="s">
        <v>79</v>
      </c>
      <c r="B42" s="2" t="s">
        <v>1</v>
      </c>
      <c r="C42" s="1" t="str">
        <f>HYPERLINK("https://youtu.be/1-dEkZNtZHI", IMAGE("https://api.qrserver.com/v1/create-qr-code/?size=150x150&amp;data=https://youtu.be/1-dEkZNtZHI",1))</f>
        <v/>
      </c>
      <c r="D42" s="3" t="s">
        <v>81</v>
      </c>
      <c r="E42" s="1" t="str">
        <f>HYPERLINK("https://youtu.be/1-dEkZNtZHI","VOGUE  booth rental Culver City")</f>
        <v>VOGUE  booth rental Culver City</v>
      </c>
    </row>
    <row r="43" ht="112.5" customHeight="1">
      <c r="A43" s="2" t="s">
        <v>79</v>
      </c>
      <c r="B43" s="2" t="s">
        <v>1</v>
      </c>
      <c r="C43" s="1" t="str">
        <f>HYPERLINK("https://youtu.be/FPsGz17-j10", IMAGE("https://api.qrserver.com/v1/create-qr-code/?size=150x150&amp;data=https://youtu.be/FPsGz17-j10",1))</f>
        <v/>
      </c>
      <c r="D43" s="3" t="s">
        <v>82</v>
      </c>
      <c r="E43" s="1" t="str">
        <f>HYPERLINK("https://youtu.be/FPsGz17-j10","VOGUE  booth rental Culver City")</f>
        <v>VOGUE  booth rental Culver City</v>
      </c>
    </row>
    <row r="44" ht="112.5" customHeight="1">
      <c r="A44" s="2" t="s">
        <v>79</v>
      </c>
      <c r="B44" s="2" t="s">
        <v>1</v>
      </c>
      <c r="C44" s="1" t="str">
        <f>HYPERLINK("https://youtu.be/EmCLBIu0R2I", IMAGE("https://api.qrserver.com/v1/create-qr-code/?size=150x150&amp;data=https://youtu.be/EmCLBIu0R2I",1))</f>
        <v/>
      </c>
      <c r="D44" s="3" t="s">
        <v>83</v>
      </c>
      <c r="E44" s="1" t="str">
        <f>HYPERLINK("https://youtu.be/EmCLBIu0R2I","VOGUE  booth rental Culver City")</f>
        <v>VOGUE  booth rental Culver City</v>
      </c>
    </row>
    <row r="45" ht="112.5" customHeight="1">
      <c r="A45" s="2" t="s">
        <v>79</v>
      </c>
      <c r="B45" s="2" t="s">
        <v>1</v>
      </c>
      <c r="C45" s="1" t="str">
        <f>HYPERLINK("https://youtu.be/10hlB0RTfVM", IMAGE("https://api.qrserver.com/v1/create-qr-code/?size=150x150&amp;data=https://youtu.be/10hlB0RTfVM",1))</f>
        <v/>
      </c>
      <c r="D45" s="3" t="s">
        <v>84</v>
      </c>
      <c r="E45" s="1" t="str">
        <f>HYPERLINK("https://youtu.be/10hlB0RTfVM","VOGUE  booth rental Culver City")</f>
        <v>VOGUE  booth rental Culver City</v>
      </c>
    </row>
    <row r="46" ht="112.5" customHeight="1">
      <c r="A46" s="2" t="s">
        <v>85</v>
      </c>
      <c r="B46" s="2" t="s">
        <v>86</v>
      </c>
      <c r="C46" s="1" t="str">
        <f>HYPERLINK("https://docs.google.com/spreadsheets/d/1fdNqaXLrejqq-PLy5IWZnb3vtdJIpfgKAOoJZaTu8rU/edit#gid=0", IMAGE("https://api.qrserver.com/v1/create-qr-code/?size=150x150&amp;data=https://docs.google.com/spreadsheets/d/1fdNqaXLrejqq-PLy5IWZnb3vtdJIpfgKAOoJZaTu8rU/edit#gid=0",1))</f>
        <v/>
      </c>
      <c r="D46" s="3" t="s">
        <v>87</v>
      </c>
      <c r="E46" s="1" t="str">
        <f>HYPERLINK("https://docs.google.com/spreadsheets/d/1fdNqaXLrejqq-PLy5IWZnb3vtdJIpfgKAOoJZaTu8rU/edit#gid=0","VOGUE  booth rental Culver City Sheet1")</f>
        <v>VOGUE  booth rental Culver City Sheet1</v>
      </c>
    </row>
    <row r="47" ht="112.5" customHeight="1">
      <c r="A47" s="2" t="s">
        <v>85</v>
      </c>
      <c r="B47" s="2" t="s">
        <v>88</v>
      </c>
      <c r="C47" s="1" t="str">
        <f>HYPERLINK("https://docs.google.com/spreadsheets/d/1fdNqaXLrejqq-PLy5IWZnb3vtdJIpfgKAOoJZaTu8rU/edit#gid=365664775", IMAGE("https://api.qrserver.com/v1/create-qr-code/?size=150x150&amp;data=https://docs.google.com/spreadsheets/d/1fdNqaXLrejqq-PLy5IWZnb3vtdJIpfgKAOoJZaTu8rU/edit#gid=365664775",1))</f>
        <v/>
      </c>
      <c r="D47" s="3" t="s">
        <v>89</v>
      </c>
      <c r="E47" s="1" t="str">
        <f>HYPERLINK("https://docs.google.com/spreadsheets/d/1fdNqaXLrejqq-PLy5IWZnb3vtdJIpfgKAOoJZaTu8rU/edit#gid=365664775","VOGUE  booth rental Culver City Keywords")</f>
        <v>VOGUE  booth rental Culver City Keywords</v>
      </c>
    </row>
    <row r="48" ht="112.5" customHeight="1">
      <c r="A48" s="2" t="s">
        <v>85</v>
      </c>
      <c r="B48" s="2" t="s">
        <v>90</v>
      </c>
      <c r="C48" s="1" t="str">
        <f>HYPERLINK("https://docs.google.com/spreadsheets/d/1fdNqaXLrejqq-PLy5IWZnb3vtdJIpfgKAOoJZaTu8rU/edit#gid=1449586234", IMAGE("https://api.qrserver.com/v1/create-qr-code/?size=150x150&amp;data=https://docs.google.com/spreadsheets/d/1fdNqaXLrejqq-PLy5IWZnb3vtdJIpfgKAOoJZaTu8rU/edit#gid=1449586234",1))</f>
        <v/>
      </c>
      <c r="D48" s="3" t="s">
        <v>91</v>
      </c>
      <c r="E48" s="1" t="str">
        <f>HYPERLINK("https://docs.google.com/spreadsheets/d/1fdNqaXLrejqq-PLy5IWZnb3vtdJIpfgKAOoJZaTu8rU/edit#gid=1449586234","VOGUE  booth rental Culver City Content")</f>
        <v>VOGUE  booth rental Culver City Content</v>
      </c>
    </row>
    <row r="49" ht="112.5" customHeight="1">
      <c r="A49" s="2" t="s">
        <v>85</v>
      </c>
      <c r="B49" s="2" t="s">
        <v>92</v>
      </c>
      <c r="C49" s="1" t="str">
        <f>HYPERLINK("https://docs.google.com/spreadsheets/d/1fdNqaXLrejqq-PLy5IWZnb3vtdJIpfgKAOoJZaTu8rU/edit#gid=365172716", IMAGE("https://api.qrserver.com/v1/create-qr-code/?size=150x150&amp;data=https://docs.google.com/spreadsheets/d/1fdNqaXLrejqq-PLy5IWZnb3vtdJIpfgKAOoJZaTu8rU/edit#gid=365172716",1))</f>
        <v/>
      </c>
      <c r="D49" s="3" t="s">
        <v>93</v>
      </c>
      <c r="E49" s="1" t="str">
        <f>HYPERLINK("https://docs.google.com/spreadsheets/d/1fdNqaXLrejqq-PLy5IWZnb3vtdJIpfgKAOoJZaTu8rU/edit#gid=365172716","VOGUE  booth rental Culver City Calendar Events")</f>
        <v>VOGUE  booth rental Culver City Calendar Events</v>
      </c>
    </row>
    <row r="50" ht="112.5" customHeight="1">
      <c r="A50" s="2" t="s">
        <v>85</v>
      </c>
      <c r="B50" s="2" t="s">
        <v>94</v>
      </c>
      <c r="C50" s="1" t="str">
        <f>HYPERLINK("https://docs.google.com/spreadsheets/d/1fdNqaXLrejqq-PLy5IWZnb3vtdJIpfgKAOoJZaTu8rU/edit#gid=1846943574", IMAGE("https://api.qrserver.com/v1/create-qr-code/?size=150x150&amp;data=https://docs.google.com/spreadsheets/d/1fdNqaXLrejqq-PLy5IWZnb3vtdJIpfgKAOoJZaTu8rU/edit#gid=1846943574",1))</f>
        <v/>
      </c>
      <c r="D50" s="3" t="s">
        <v>95</v>
      </c>
      <c r="E50" s="1" t="str">
        <f>HYPERLINK("https://docs.google.com/spreadsheets/d/1fdNqaXLrejqq-PLy5IWZnb3vtdJIpfgKAOoJZaTu8rU/edit#gid=1846943574","VOGUE  booth rental Culver City RSS Feeds")</f>
        <v>VOGUE  booth rental Culver City RSS Feeds</v>
      </c>
    </row>
    <row r="51">
      <c r="A51" s="2" t="s">
        <v>96</v>
      </c>
      <c r="B51" s="2" t="s">
        <v>97</v>
      </c>
      <c r="D51" s="3" t="s">
        <v>98</v>
      </c>
      <c r="E51" s="1" t="str">
        <f>HYPERLINK("https://drive.google.com/drive/folders/1YT7Rz5LYSkleikCurGVljPzIKipMFDDj?usp=sharing","VOGUE  booth rental Culver City HTML")</f>
        <v>VOGUE  booth rental Culver City HTML</v>
      </c>
    </row>
    <row r="52">
      <c r="A52" s="2" t="s">
        <v>99</v>
      </c>
      <c r="B52" s="2" t="s">
        <v>100</v>
      </c>
      <c r="D52" s="3" t="s">
        <v>101</v>
      </c>
      <c r="E52" s="1" t="str">
        <f>HYPERLINK("https://drive.google.com/file/d/16pTsAbAnz99X6a6UXxeS2RnQ3BJmjphB/view?usp=sharing","VOGUE  booth rental Culver City.html")</f>
        <v>VOGUE  booth rental Culver City.html</v>
      </c>
    </row>
    <row r="53">
      <c r="A53" s="2" t="s">
        <v>102</v>
      </c>
      <c r="B53" s="2" t="s">
        <v>103</v>
      </c>
      <c r="D53" s="3" t="s">
        <v>104</v>
      </c>
      <c r="E53" s="1" t="str">
        <f>HYPERLINK("https://drive.google.com/drive/folders/1-xzqyJEfsenlzt6Q-qbqBtIOOaI2US_3?usp=sharing","VOGUE  booth rental Culver City MSFT")</f>
        <v>VOGUE  booth rental Culver City MSFT</v>
      </c>
    </row>
    <row r="54">
      <c r="A54" s="2" t="s">
        <v>46</v>
      </c>
      <c r="B54" s="2" t="s">
        <v>105</v>
      </c>
      <c r="D54" s="3" t="s">
        <v>106</v>
      </c>
      <c r="E54" s="1" t="str">
        <f t="shared" ref="E54:E56" si="4">HYPERLINK("https://docs.google.com/document/d/1w2Zwwy_Lt24sb2CZONvmxORGguk8FT8qaf-N-DdohmY/edit?usp=sharing","photo booth rental Culver City")</f>
        <v>photo booth rental Culver City</v>
      </c>
    </row>
    <row r="55">
      <c r="A55" s="2" t="s">
        <v>48</v>
      </c>
      <c r="B55" s="2" t="s">
        <v>107</v>
      </c>
      <c r="D55" s="3" t="s">
        <v>108</v>
      </c>
      <c r="E55" s="1" t="str">
        <f t="shared" si="4"/>
        <v>photo booth rental Culver City</v>
      </c>
    </row>
    <row r="56">
      <c r="A56" s="2" t="s">
        <v>50</v>
      </c>
      <c r="B56" s="2" t="s">
        <v>109</v>
      </c>
      <c r="D56" s="3" t="s">
        <v>110</v>
      </c>
      <c r="E56" s="1" t="str">
        <f t="shared" si="4"/>
        <v>photo booth rental Culver City</v>
      </c>
    </row>
    <row r="57">
      <c r="A57" s="2" t="s">
        <v>46</v>
      </c>
      <c r="B57" s="2" t="s">
        <v>111</v>
      </c>
      <c r="D57" s="3" t="s">
        <v>112</v>
      </c>
      <c r="E57" s="1" t="str">
        <f t="shared" ref="E57:E59" si="5">HYPERLINK("https://docs.google.com/document/d/1jJnlL7sbAu5_E9Jf9bCu7OlaAbACyH0X9TsaQc1gPgA/edit?usp=sharing","photo booths rental Culver City")</f>
        <v>photo booths rental Culver City</v>
      </c>
    </row>
    <row r="58">
      <c r="A58" s="2" t="s">
        <v>48</v>
      </c>
      <c r="B58" s="2" t="s">
        <v>113</v>
      </c>
      <c r="D58" s="3" t="s">
        <v>114</v>
      </c>
      <c r="E58" s="1" t="str">
        <f t="shared" si="5"/>
        <v>photo booths rental Culver City</v>
      </c>
    </row>
    <row r="59">
      <c r="A59" s="2" t="s">
        <v>50</v>
      </c>
      <c r="B59" s="2" t="s">
        <v>115</v>
      </c>
      <c r="D59" s="3" t="s">
        <v>116</v>
      </c>
      <c r="E59" s="1" t="str">
        <f t="shared" si="5"/>
        <v>photo booths rental Culver City</v>
      </c>
    </row>
    <row r="60">
      <c r="A60" s="2" t="s">
        <v>46</v>
      </c>
      <c r="B60" s="2" t="s">
        <v>117</v>
      </c>
      <c r="D60" s="3" t="s">
        <v>118</v>
      </c>
      <c r="E60" s="1" t="str">
        <f t="shared" ref="E60:E62" si="6">HYPERLINK("https://docs.google.com/document/d/1vilLkUPS8f0XX-MIwk7zH1CihOkR4xry7JrX26SghVU/edit?usp=sharing","photo booth rental in Culver City")</f>
        <v>photo booth rental in Culver City</v>
      </c>
    </row>
    <row r="61">
      <c r="A61" s="2" t="s">
        <v>48</v>
      </c>
      <c r="B61" s="2" t="s">
        <v>119</v>
      </c>
      <c r="D61" s="3" t="s">
        <v>120</v>
      </c>
      <c r="E61" s="1" t="str">
        <f t="shared" si="6"/>
        <v>photo booth rental in Culver City</v>
      </c>
    </row>
    <row r="62">
      <c r="A62" s="2" t="s">
        <v>50</v>
      </c>
      <c r="B62" s="2" t="s">
        <v>121</v>
      </c>
      <c r="D62" s="3" t="s">
        <v>122</v>
      </c>
      <c r="E62" s="1" t="str">
        <f t="shared" si="6"/>
        <v>photo booth rental in Culver City</v>
      </c>
    </row>
    <row r="63">
      <c r="A63" s="2" t="s">
        <v>123</v>
      </c>
      <c r="B63" s="2" t="s">
        <v>1</v>
      </c>
      <c r="D63" s="3" t="s">
        <v>124</v>
      </c>
      <c r="E63" s="1" t="str">
        <f>HYPERLINK("https://sites.google.com/view/vogue-booth-rental-los-angeles/home","VOGUE  booth rental Culver City")</f>
        <v>VOGUE  booth rental Culver City</v>
      </c>
    </row>
    <row r="64">
      <c r="A64" s="2" t="s">
        <v>123</v>
      </c>
      <c r="B64" s="2" t="s">
        <v>1</v>
      </c>
      <c r="D64" s="3" t="s">
        <v>125</v>
      </c>
      <c r="E64" s="1" t="str">
        <f>HYPERLINK("https://sites.google.com/view/brea-photo-booth-rental/home","VOGUE  booth rental Culver City")</f>
        <v>VOGUE  booth rental Culver City</v>
      </c>
    </row>
    <row r="65">
      <c r="A65" s="2" t="s">
        <v>123</v>
      </c>
      <c r="B65" s="2" t="s">
        <v>1</v>
      </c>
      <c r="D65" s="3" t="s">
        <v>126</v>
      </c>
      <c r="E65" s="1" t="str">
        <f>HYPERLINK("https://sites.google.com/view/culvercityphotoboothrentals/home","VOGUE  booth rental Culver City")</f>
        <v>VOGUE  booth rental Culver City</v>
      </c>
    </row>
    <row r="66">
      <c r="A66" s="2" t="s">
        <v>123</v>
      </c>
      <c r="B66" s="2" t="s">
        <v>1</v>
      </c>
      <c r="D66" s="3" t="s">
        <v>127</v>
      </c>
      <c r="E66" s="1" t="str">
        <f>HYPERLINK("https://sites.google.com/view/culvercityphotoboothrentals","VOGUE  booth rental Culver City")</f>
        <v>VOGUE  booth rental Culver City</v>
      </c>
    </row>
    <row r="67">
      <c r="A67" s="2" t="s">
        <v>123</v>
      </c>
      <c r="B67" s="2" t="s">
        <v>1</v>
      </c>
      <c r="D67" s="3" t="s">
        <v>128</v>
      </c>
      <c r="E67" s="1" t="str">
        <f>HYPERLINK("https://sites.google.com/view/culvercityphotoboothrentals/culver-city-photo-booths","VOGUE  booth rental Culver City")</f>
        <v>VOGUE  booth rental Culver City</v>
      </c>
    </row>
    <row r="68">
      <c r="A68" s="2" t="s">
        <v>46</v>
      </c>
      <c r="B68" s="2" t="s">
        <v>129</v>
      </c>
      <c r="D68" s="3" t="s">
        <v>130</v>
      </c>
      <c r="E68" s="1" t="str">
        <f t="shared" ref="E68:E70" si="7">HYPERLINK("https://docs.google.com/document/d/1rPf_9Lzbwe7_0grCPpX7h_Zv8nOjT7qjlzArdALgUMM/edit?usp=sharing","photo booth for rental in Culver City")</f>
        <v>photo booth for rental in Culver City</v>
      </c>
    </row>
    <row r="69">
      <c r="A69" s="2" t="s">
        <v>48</v>
      </c>
      <c r="B69" s="2" t="s">
        <v>131</v>
      </c>
      <c r="D69" s="3" t="s">
        <v>132</v>
      </c>
      <c r="E69" s="1" t="str">
        <f t="shared" si="7"/>
        <v>photo booth for rental in Culver City</v>
      </c>
    </row>
    <row r="70">
      <c r="A70" s="2" t="s">
        <v>50</v>
      </c>
      <c r="B70" s="2" t="s">
        <v>133</v>
      </c>
      <c r="D70" s="3" t="s">
        <v>134</v>
      </c>
      <c r="E70" s="1" t="str">
        <f t="shared" si="7"/>
        <v>photo booth for rental in Culver City</v>
      </c>
    </row>
    <row r="71">
      <c r="A71" s="2" t="s">
        <v>46</v>
      </c>
      <c r="B71" s="2" t="s">
        <v>135</v>
      </c>
      <c r="D71" s="3" t="s">
        <v>136</v>
      </c>
      <c r="E71" s="1" t="str">
        <f t="shared" ref="E71:E73" si="8">HYPERLINK("https://docs.google.com/document/d/1IMyj16fTib7PDRNRMT4FqUQOWAlHCzlTwmYZRA0_73A/edit?usp=sharing","photobooth for rent Culver City")</f>
        <v>photobooth for rent Culver City</v>
      </c>
    </row>
    <row r="72">
      <c r="A72" s="2" t="s">
        <v>48</v>
      </c>
      <c r="B72" s="2" t="s">
        <v>137</v>
      </c>
      <c r="D72" s="3" t="s">
        <v>138</v>
      </c>
      <c r="E72" s="1" t="str">
        <f t="shared" si="8"/>
        <v>photobooth for rent Culver City</v>
      </c>
    </row>
    <row r="73">
      <c r="A73" s="2" t="s">
        <v>50</v>
      </c>
      <c r="B73" s="2" t="s">
        <v>139</v>
      </c>
      <c r="D73" s="3" t="s">
        <v>140</v>
      </c>
      <c r="E73" s="1" t="str">
        <f t="shared" si="8"/>
        <v>photobooth for rent Culver City</v>
      </c>
    </row>
    <row r="74">
      <c r="A74" s="2" t="s">
        <v>46</v>
      </c>
      <c r="B74" s="2" t="s">
        <v>141</v>
      </c>
      <c r="D74" s="3" t="s">
        <v>142</v>
      </c>
      <c r="E74" s="1" t="str">
        <f t="shared" ref="E74:E76" si="9">HYPERLINK("https://docs.google.com/document/d/1ksdNulBp5q3wO581AstuaE1i9RAXCoeqQjrun27K7mY/edit?usp=sharing","rental photobooth Culver City")</f>
        <v>rental photobooth Culver City</v>
      </c>
    </row>
    <row r="75">
      <c r="A75" s="2" t="s">
        <v>48</v>
      </c>
      <c r="B75" s="2" t="s">
        <v>143</v>
      </c>
      <c r="D75" s="3" t="s">
        <v>144</v>
      </c>
      <c r="E75" s="1" t="str">
        <f t="shared" si="9"/>
        <v>rental photobooth Culver City</v>
      </c>
    </row>
    <row r="76">
      <c r="A76" s="2" t="s">
        <v>50</v>
      </c>
      <c r="B76" s="2" t="s">
        <v>145</v>
      </c>
      <c r="D76" s="3" t="s">
        <v>146</v>
      </c>
      <c r="E76" s="1" t="str">
        <f t="shared" si="9"/>
        <v>rental photobooth Culver City</v>
      </c>
    </row>
    <row r="77">
      <c r="A77" s="2" t="s">
        <v>123</v>
      </c>
      <c r="B77" s="2" t="s">
        <v>1</v>
      </c>
      <c r="D77" s="3" t="s">
        <v>124</v>
      </c>
      <c r="E77" s="1" t="str">
        <f>HYPERLINK("https://sites.google.com/view/vogue-booth-rental-los-angeles/home","VOGUE  booth rental Culver City")</f>
        <v>VOGUE  booth rental Culver City</v>
      </c>
    </row>
    <row r="78">
      <c r="A78" s="2" t="s">
        <v>123</v>
      </c>
      <c r="B78" s="2" t="s">
        <v>1</v>
      </c>
      <c r="D78" s="3" t="s">
        <v>125</v>
      </c>
      <c r="E78" s="1" t="str">
        <f>HYPERLINK("https://sites.google.com/view/brea-photo-booth-rental/home","VOGUE  booth rental Culver City")</f>
        <v>VOGUE  booth rental Culver City</v>
      </c>
    </row>
    <row r="79">
      <c r="A79" s="2" t="s">
        <v>123</v>
      </c>
      <c r="B79" s="2" t="s">
        <v>1</v>
      </c>
      <c r="D79" s="3" t="s">
        <v>126</v>
      </c>
      <c r="E79" s="1" t="str">
        <f>HYPERLINK("https://sites.google.com/view/culvercityphotoboothrentals/home","VOGUE  booth rental Culver City")</f>
        <v>VOGUE  booth rental Culver City</v>
      </c>
    </row>
    <row r="80">
      <c r="A80" s="2" t="s">
        <v>123</v>
      </c>
      <c r="B80" s="2" t="s">
        <v>1</v>
      </c>
      <c r="D80" s="3" t="s">
        <v>127</v>
      </c>
      <c r="E80" s="1" t="str">
        <f>HYPERLINK("https://sites.google.com/view/culvercityphotoboothrentals","VOGUE  booth rental Culver City")</f>
        <v>VOGUE  booth rental Culver City</v>
      </c>
    </row>
    <row r="81">
      <c r="A81" s="2" t="s">
        <v>123</v>
      </c>
      <c r="B81" s="2" t="s">
        <v>1</v>
      </c>
      <c r="D81" s="3" t="s">
        <v>128</v>
      </c>
      <c r="E81" s="1" t="str">
        <f>HYPERLINK("https://sites.google.com/view/culvercityphotoboothrentals/culver-city-photo-booths","VOGUE  booth rental Culver City")</f>
        <v>VOGUE  booth rental Culver City</v>
      </c>
    </row>
    <row r="82">
      <c r="A82" s="2" t="s">
        <v>46</v>
      </c>
      <c r="B82" s="2" t="s">
        <v>147</v>
      </c>
      <c r="D82" s="3" t="s">
        <v>148</v>
      </c>
      <c r="E82" s="1" t="str">
        <f t="shared" ref="E82:E84" si="10">HYPERLINK("https://docs.google.com/document/d/1EXxLJaCUNIS3SoOu6xeHIxhNnq0-eP-MNtqq3ii3Ygc/edit?usp=sharing","rent photo booth Culver City")</f>
        <v>rent photo booth Culver City</v>
      </c>
    </row>
    <row r="83">
      <c r="A83" s="2" t="s">
        <v>48</v>
      </c>
      <c r="B83" s="2" t="s">
        <v>149</v>
      </c>
      <c r="D83" s="3" t="s">
        <v>150</v>
      </c>
      <c r="E83" s="1" t="str">
        <f t="shared" si="10"/>
        <v>rent photo booth Culver City</v>
      </c>
    </row>
    <row r="84">
      <c r="A84" s="2" t="s">
        <v>50</v>
      </c>
      <c r="B84" s="2" t="s">
        <v>151</v>
      </c>
      <c r="D84" s="3" t="s">
        <v>152</v>
      </c>
      <c r="E84" s="1" t="str">
        <f t="shared" si="10"/>
        <v>rent photo booth Culver City</v>
      </c>
    </row>
    <row r="85">
      <c r="A85" s="2" t="s">
        <v>46</v>
      </c>
      <c r="B85" s="2" t="s">
        <v>153</v>
      </c>
      <c r="D85" s="3" t="s">
        <v>154</v>
      </c>
      <c r="E85" s="1" t="str">
        <f t="shared" ref="E85:E87" si="11">HYPERLINK("https://docs.google.com/document/d/1XN9CEj_HBjmaHFJSXYUiN3LKk1QKCrSnxkMPF4DA0Bg/edit?usp=sharing","rental photo booths Culver City")</f>
        <v>rental photo booths Culver City</v>
      </c>
    </row>
    <row r="86">
      <c r="A86" s="2" t="s">
        <v>48</v>
      </c>
      <c r="B86" s="2" t="s">
        <v>155</v>
      </c>
      <c r="D86" s="3" t="s">
        <v>156</v>
      </c>
      <c r="E86" s="1" t="str">
        <f t="shared" si="11"/>
        <v>rental photo booths Culver City</v>
      </c>
    </row>
    <row r="87">
      <c r="A87" s="2" t="s">
        <v>50</v>
      </c>
      <c r="B87" s="2" t="s">
        <v>157</v>
      </c>
      <c r="D87" s="3" t="s">
        <v>158</v>
      </c>
      <c r="E87" s="1" t="str">
        <f t="shared" si="11"/>
        <v>rental photo booths Culver City</v>
      </c>
    </row>
    <row r="88">
      <c r="A88" s="2" t="s">
        <v>46</v>
      </c>
      <c r="B88" s="2" t="s">
        <v>159</v>
      </c>
      <c r="D88" s="3" t="s">
        <v>160</v>
      </c>
      <c r="E88" s="1" t="str">
        <f t="shared" ref="E88:E90" si="12">HYPERLINK("https://docs.google.com/document/d/1xta4Yron3I_jllEDNGKgKYQ26EL1B5W8FK-iNCiRzE8/edit?usp=sharing","photobooth printing Culver City")</f>
        <v>photobooth printing Culver City</v>
      </c>
    </row>
    <row r="89">
      <c r="A89" s="2" t="s">
        <v>48</v>
      </c>
      <c r="B89" s="2" t="s">
        <v>161</v>
      </c>
      <c r="D89" s="3" t="s">
        <v>162</v>
      </c>
      <c r="E89" s="1" t="str">
        <f t="shared" si="12"/>
        <v>photobooth printing Culver City</v>
      </c>
    </row>
    <row r="90">
      <c r="A90" s="2" t="s">
        <v>50</v>
      </c>
      <c r="B90" s="2" t="s">
        <v>163</v>
      </c>
      <c r="D90" s="3" t="s">
        <v>164</v>
      </c>
      <c r="E90" s="1" t="str">
        <f t="shared" si="12"/>
        <v>photobooth printing Culver City</v>
      </c>
    </row>
    <row r="91">
      <c r="A91" s="2" t="s">
        <v>123</v>
      </c>
      <c r="B91" s="2" t="s">
        <v>1</v>
      </c>
      <c r="D91" s="3" t="s">
        <v>124</v>
      </c>
      <c r="E91" s="1" t="str">
        <f>HYPERLINK("https://sites.google.com/view/vogue-booth-rental-los-angeles/home","VOGUE  booth rental Culver City")</f>
        <v>VOGUE  booth rental Culver City</v>
      </c>
    </row>
    <row r="92">
      <c r="A92" s="2" t="s">
        <v>123</v>
      </c>
      <c r="B92" s="2" t="s">
        <v>1</v>
      </c>
      <c r="D92" s="3" t="s">
        <v>125</v>
      </c>
      <c r="E92" s="1" t="str">
        <f>HYPERLINK("https://sites.google.com/view/brea-photo-booth-rental/home","VOGUE  booth rental Culver City")</f>
        <v>VOGUE  booth rental Culver City</v>
      </c>
    </row>
    <row r="93">
      <c r="A93" s="2" t="s">
        <v>123</v>
      </c>
      <c r="B93" s="2" t="s">
        <v>1</v>
      </c>
      <c r="D93" s="3" t="s">
        <v>126</v>
      </c>
      <c r="E93" s="1" t="str">
        <f>HYPERLINK("https://sites.google.com/view/culvercityphotoboothrentals/home","VOGUE  booth rental Culver City")</f>
        <v>VOGUE  booth rental Culver City</v>
      </c>
    </row>
    <row r="94">
      <c r="A94" s="2" t="s">
        <v>123</v>
      </c>
      <c r="B94" s="2" t="s">
        <v>1</v>
      </c>
      <c r="D94" s="3" t="s">
        <v>127</v>
      </c>
      <c r="E94" s="1" t="str">
        <f>HYPERLINK("https://sites.google.com/view/culvercityphotoboothrentals","VOGUE  booth rental Culver City")</f>
        <v>VOGUE  booth rental Culver City</v>
      </c>
    </row>
    <row r="95">
      <c r="A95" s="2" t="s">
        <v>123</v>
      </c>
      <c r="B95" s="2" t="s">
        <v>1</v>
      </c>
      <c r="D95" s="3" t="s">
        <v>128</v>
      </c>
      <c r="E95" s="1" t="str">
        <f>HYPERLINK("https://sites.google.com/view/culvercityphotoboothrentals/culver-city-photo-booths","VOGUE  booth rental Culver City")</f>
        <v>VOGUE  booth rental Culver City</v>
      </c>
    </row>
    <row r="96">
      <c r="A96" s="2" t="s">
        <v>46</v>
      </c>
      <c r="B96" s="2" t="s">
        <v>147</v>
      </c>
      <c r="D96" s="3" t="s">
        <v>165</v>
      </c>
      <c r="E96" s="1" t="str">
        <f t="shared" ref="E96:E98" si="13">HYPERLINK("https://docs.google.com/document/d/1CGx_RcvReuQv2bwu6VLEC5lrlg3mmx84dUMmGCPfJ7U/edit?usp=sharing","rent photo booth Culver City")</f>
        <v>rent photo booth Culver City</v>
      </c>
    </row>
    <row r="97">
      <c r="A97" s="2" t="s">
        <v>48</v>
      </c>
      <c r="B97" s="2" t="s">
        <v>149</v>
      </c>
      <c r="D97" s="3" t="s">
        <v>166</v>
      </c>
      <c r="E97" s="1" t="str">
        <f t="shared" si="13"/>
        <v>rent photo booth Culver City</v>
      </c>
    </row>
    <row r="98">
      <c r="A98" s="2" t="s">
        <v>50</v>
      </c>
      <c r="B98" s="2" t="s">
        <v>151</v>
      </c>
      <c r="D98" s="3" t="s">
        <v>167</v>
      </c>
      <c r="E98" s="1" t="str">
        <f t="shared" si="13"/>
        <v>rent photo booth Culver City</v>
      </c>
    </row>
    <row r="99">
      <c r="A99" s="2" t="s">
        <v>46</v>
      </c>
      <c r="B99" s="2" t="s">
        <v>168</v>
      </c>
      <c r="D99" s="3" t="s">
        <v>169</v>
      </c>
      <c r="E99" s="1" t="str">
        <f t="shared" ref="E99:E101" si="14">HYPERLINK("https://docs.google.com/document/d/1hqX7lSzgEMkDjSe8aZjlRB-YA-n3ANYGUCgSf-Si8Cs/edit?usp=sharing","Culver City photo booth")</f>
        <v>Culver City photo booth</v>
      </c>
    </row>
    <row r="100">
      <c r="A100" s="2" t="s">
        <v>48</v>
      </c>
      <c r="B100" s="2" t="s">
        <v>170</v>
      </c>
      <c r="D100" s="3" t="s">
        <v>171</v>
      </c>
      <c r="E100" s="1" t="str">
        <f t="shared" si="14"/>
        <v>Culver City photo booth</v>
      </c>
    </row>
    <row r="101">
      <c r="A101" s="2" t="s">
        <v>50</v>
      </c>
      <c r="B101" s="2" t="s">
        <v>172</v>
      </c>
      <c r="D101" s="3" t="s">
        <v>173</v>
      </c>
      <c r="E101" s="1" t="str">
        <f t="shared" si="14"/>
        <v>Culver City photo booth</v>
      </c>
    </row>
    <row r="102">
      <c r="A102" s="2" t="s">
        <v>46</v>
      </c>
      <c r="B102" s="2" t="s">
        <v>174</v>
      </c>
      <c r="D102" s="3" t="s">
        <v>175</v>
      </c>
      <c r="E102" s="1" t="str">
        <f t="shared" ref="E102:E104" si="15">HYPERLINK("https://docs.google.com/document/d/1kMH6fxLAWxV4QNx5xo3DZHagPFhh9cr7m5Z8a5C5VU8/edit?usp=sharing","photobooth rental Culver City")</f>
        <v>photobooth rental Culver City</v>
      </c>
    </row>
    <row r="103">
      <c r="A103" s="2" t="s">
        <v>48</v>
      </c>
      <c r="B103" s="2" t="s">
        <v>176</v>
      </c>
      <c r="D103" s="3" t="s">
        <v>177</v>
      </c>
      <c r="E103" s="1" t="str">
        <f t="shared" si="15"/>
        <v>photobooth rental Culver City</v>
      </c>
    </row>
    <row r="104">
      <c r="A104" s="2" t="s">
        <v>50</v>
      </c>
      <c r="B104" s="2" t="s">
        <v>178</v>
      </c>
      <c r="D104" s="3" t="s">
        <v>179</v>
      </c>
      <c r="E104" s="1" t="str">
        <f t="shared" si="15"/>
        <v>photobooth rental Culver City</v>
      </c>
    </row>
    <row r="105">
      <c r="A105" s="2" t="s">
        <v>123</v>
      </c>
      <c r="B105" s="2" t="s">
        <v>1</v>
      </c>
      <c r="D105" s="3" t="s">
        <v>124</v>
      </c>
      <c r="E105" s="1" t="str">
        <f>HYPERLINK("https://sites.google.com/view/vogue-booth-rental-los-angeles/home","VOGUE  booth rental Culver City")</f>
        <v>VOGUE  booth rental Culver City</v>
      </c>
    </row>
    <row r="106">
      <c r="A106" s="2" t="s">
        <v>123</v>
      </c>
      <c r="B106" s="2" t="s">
        <v>1</v>
      </c>
      <c r="D106" s="3" t="s">
        <v>125</v>
      </c>
      <c r="E106" s="1" t="str">
        <f>HYPERLINK("https://sites.google.com/view/brea-photo-booth-rental/home","VOGUE  booth rental Culver City")</f>
        <v>VOGUE  booth rental Culver City</v>
      </c>
    </row>
    <row r="107">
      <c r="A107" s="2" t="s">
        <v>123</v>
      </c>
      <c r="B107" s="2" t="s">
        <v>1</v>
      </c>
      <c r="D107" s="3" t="s">
        <v>126</v>
      </c>
      <c r="E107" s="1" t="str">
        <f>HYPERLINK("https://sites.google.com/view/culvercityphotoboothrentals/home","VOGUE  booth rental Culver City")</f>
        <v>VOGUE  booth rental Culver City</v>
      </c>
    </row>
    <row r="108">
      <c r="A108" s="2" t="s">
        <v>123</v>
      </c>
      <c r="B108" s="2" t="s">
        <v>1</v>
      </c>
      <c r="D108" s="3" t="s">
        <v>127</v>
      </c>
      <c r="E108" s="1" t="str">
        <f>HYPERLINK("https://sites.google.com/view/culvercityphotoboothrentals","VOGUE  booth rental Culver City")</f>
        <v>VOGUE  booth rental Culver City</v>
      </c>
    </row>
    <row r="109">
      <c r="A109" s="2" t="s">
        <v>123</v>
      </c>
      <c r="B109" s="2" t="s">
        <v>1</v>
      </c>
      <c r="D109" s="3" t="s">
        <v>128</v>
      </c>
      <c r="E109" s="1" t="str">
        <f>HYPERLINK("https://sites.google.com/view/culvercityphotoboothrentals/culver-city-photo-booths","VOGUE  booth rental Culver City")</f>
        <v>VOGUE  booth rental Culver City</v>
      </c>
    </row>
    <row r="110">
      <c r="A110" s="2" t="s">
        <v>46</v>
      </c>
      <c r="B110" s="2" t="s">
        <v>180</v>
      </c>
      <c r="D110" s="3" t="s">
        <v>181</v>
      </c>
      <c r="E110" s="1" t="str">
        <f t="shared" ref="E110:E112" si="16">HYPERLINK("https://docs.google.com/document/d/1IMw3wmqP-6oEkKv12ApssVXIm3gSnFM2MTOKjoMZUag/edit?usp=sharing","photo booth with backdrop Culver City")</f>
        <v>photo booth with backdrop Culver City</v>
      </c>
    </row>
    <row r="111">
      <c r="A111" s="2" t="s">
        <v>48</v>
      </c>
      <c r="B111" s="2" t="s">
        <v>182</v>
      </c>
      <c r="D111" s="3" t="s">
        <v>183</v>
      </c>
      <c r="E111" s="1" t="str">
        <f t="shared" si="16"/>
        <v>photo booth with backdrop Culver City</v>
      </c>
    </row>
    <row r="112">
      <c r="A112" s="2" t="s">
        <v>50</v>
      </c>
      <c r="B112" s="2" t="s">
        <v>184</v>
      </c>
      <c r="D112" s="3" t="s">
        <v>185</v>
      </c>
      <c r="E112" s="1" t="str">
        <f t="shared" si="16"/>
        <v>photo booth with backdrop Culver City</v>
      </c>
    </row>
    <row r="113">
      <c r="A113" s="2" t="s">
        <v>46</v>
      </c>
      <c r="B113" s="2" t="s">
        <v>186</v>
      </c>
      <c r="D113" s="3" t="s">
        <v>187</v>
      </c>
      <c r="E113" s="1" t="str">
        <f t="shared" ref="E113:E115" si="17">HYPERLINK("https://docs.google.com/document/d/1U_VCZdmAIJS2Hx-nDcQGF_1NlumwduyW6SXj30Tubd0/edit?usp=sharing","renting a photo booth near Culver City")</f>
        <v>renting a photo booth near Culver City</v>
      </c>
    </row>
    <row r="114">
      <c r="A114" s="2" t="s">
        <v>48</v>
      </c>
      <c r="B114" s="2" t="s">
        <v>188</v>
      </c>
      <c r="D114" s="3" t="s">
        <v>189</v>
      </c>
      <c r="E114" s="1" t="str">
        <f t="shared" si="17"/>
        <v>renting a photo booth near Culver City</v>
      </c>
    </row>
    <row r="115">
      <c r="A115" s="2" t="s">
        <v>50</v>
      </c>
      <c r="B115" s="2" t="s">
        <v>190</v>
      </c>
      <c r="D115" s="3" t="s">
        <v>191</v>
      </c>
      <c r="E115" s="1" t="str">
        <f t="shared" si="17"/>
        <v>renting a photo booth near Culver City</v>
      </c>
    </row>
    <row r="116">
      <c r="A116" s="2" t="s">
        <v>46</v>
      </c>
      <c r="B116" s="2" t="s">
        <v>105</v>
      </c>
      <c r="D116" s="3" t="s">
        <v>192</v>
      </c>
      <c r="E116" s="1" t="str">
        <f t="shared" ref="E116:E118" si="18">HYPERLINK("https://docs.google.com/document/d/1Kla1TkLYvzP7G9RIJQRL8hm2sORpzWTDlnFTKL4BVik/edit?usp=sharing","photo booth rental Culver City")</f>
        <v>photo booth rental Culver City</v>
      </c>
    </row>
    <row r="117">
      <c r="A117" s="2" t="s">
        <v>48</v>
      </c>
      <c r="B117" s="2" t="s">
        <v>107</v>
      </c>
      <c r="D117" s="3" t="s">
        <v>193</v>
      </c>
      <c r="E117" s="1" t="str">
        <f t="shared" si="18"/>
        <v>photo booth rental Culver City</v>
      </c>
    </row>
    <row r="118">
      <c r="A118" s="2" t="s">
        <v>50</v>
      </c>
      <c r="B118" s="2" t="s">
        <v>109</v>
      </c>
      <c r="D118" s="3" t="s">
        <v>194</v>
      </c>
      <c r="E118" s="1" t="str">
        <f t="shared" si="18"/>
        <v>photo booth rental Culver City</v>
      </c>
    </row>
    <row r="119">
      <c r="A119" s="2" t="s">
        <v>123</v>
      </c>
      <c r="B119" s="2" t="s">
        <v>1</v>
      </c>
      <c r="D119" s="3" t="s">
        <v>124</v>
      </c>
      <c r="E119" s="1" t="str">
        <f>HYPERLINK("https://sites.google.com/view/vogue-booth-rental-los-angeles/home","VOGUE  booth rental Culver City")</f>
        <v>VOGUE  booth rental Culver City</v>
      </c>
    </row>
    <row r="120">
      <c r="A120" s="2" t="s">
        <v>123</v>
      </c>
      <c r="B120" s="2" t="s">
        <v>1</v>
      </c>
      <c r="D120" s="3" t="s">
        <v>125</v>
      </c>
      <c r="E120" s="1" t="str">
        <f>HYPERLINK("https://sites.google.com/view/brea-photo-booth-rental/home","VOGUE  booth rental Culver City")</f>
        <v>VOGUE  booth rental Culver City</v>
      </c>
    </row>
    <row r="121">
      <c r="A121" s="2" t="s">
        <v>123</v>
      </c>
      <c r="B121" s="2" t="s">
        <v>1</v>
      </c>
      <c r="D121" s="3" t="s">
        <v>126</v>
      </c>
      <c r="E121" s="1" t="str">
        <f>HYPERLINK("https://sites.google.com/view/culvercityphotoboothrentals/home","VOGUE  booth rental Culver City")</f>
        <v>VOGUE  booth rental Culver City</v>
      </c>
    </row>
    <row r="122">
      <c r="A122" s="2" t="s">
        <v>123</v>
      </c>
      <c r="B122" s="2" t="s">
        <v>1</v>
      </c>
      <c r="D122" s="3" t="s">
        <v>127</v>
      </c>
      <c r="E122" s="1" t="str">
        <f>HYPERLINK("https://sites.google.com/view/culvercityphotoboothrentals","VOGUE  booth rental Culver City")</f>
        <v>VOGUE  booth rental Culver City</v>
      </c>
    </row>
    <row r="123">
      <c r="A123" s="2" t="s">
        <v>123</v>
      </c>
      <c r="B123" s="2" t="s">
        <v>1</v>
      </c>
      <c r="D123" s="3" t="s">
        <v>128</v>
      </c>
      <c r="E123" s="1" t="str">
        <f>HYPERLINK("https://sites.google.com/view/culvercityphotoboothrentals/culver-city-photo-booths","VOGUE  booth rental Culver City")</f>
        <v>VOGUE  booth rental Culver City</v>
      </c>
    </row>
    <row r="124">
      <c r="A124" s="2" t="s">
        <v>46</v>
      </c>
      <c r="B124" s="2" t="s">
        <v>195</v>
      </c>
      <c r="D124" s="3" t="s">
        <v>196</v>
      </c>
      <c r="E124" s="1" t="str">
        <f t="shared" ref="E124:E126" si="19">HYPERLINK("https://docs.google.com/document/d/1MBd11Y6mTL6_MtK9lqi2wtmxVwV7kMvJuyZvLa3-QT8/edit?usp=sharing","rental a photo booth Culver City")</f>
        <v>rental a photo booth Culver City</v>
      </c>
    </row>
    <row r="125">
      <c r="A125" s="2" t="s">
        <v>48</v>
      </c>
      <c r="B125" s="2" t="s">
        <v>197</v>
      </c>
      <c r="D125" s="3" t="s">
        <v>198</v>
      </c>
      <c r="E125" s="1" t="str">
        <f t="shared" si="19"/>
        <v>rental a photo booth Culver City</v>
      </c>
    </row>
    <row r="126">
      <c r="A126" s="2" t="s">
        <v>50</v>
      </c>
      <c r="B126" s="2" t="s">
        <v>199</v>
      </c>
      <c r="D126" s="3" t="s">
        <v>200</v>
      </c>
      <c r="E126" s="1" t="str">
        <f t="shared" si="19"/>
        <v>rental a photo booth Culver City</v>
      </c>
    </row>
    <row r="127">
      <c r="A127" s="2" t="s">
        <v>46</v>
      </c>
      <c r="B127" s="2" t="s">
        <v>174</v>
      </c>
      <c r="D127" s="3" t="s">
        <v>201</v>
      </c>
      <c r="E127" s="1" t="str">
        <f t="shared" ref="E127:E129" si="20">HYPERLINK("https://docs.google.com/document/d/1yM-0ICXnirsRmFHrpJgypy7xvHgB_CePnu1qcCR4XVw/edit?usp=sharing","photobooth rental Culver City")</f>
        <v>photobooth rental Culver City</v>
      </c>
    </row>
    <row r="128">
      <c r="A128" s="2" t="s">
        <v>48</v>
      </c>
      <c r="B128" s="2" t="s">
        <v>176</v>
      </c>
      <c r="D128" s="3" t="s">
        <v>202</v>
      </c>
      <c r="E128" s="1" t="str">
        <f t="shared" si="20"/>
        <v>photobooth rental Culver City</v>
      </c>
    </row>
    <row r="129">
      <c r="A129" s="2" t="s">
        <v>50</v>
      </c>
      <c r="B129" s="2" t="s">
        <v>178</v>
      </c>
      <c r="D129" s="3" t="s">
        <v>203</v>
      </c>
      <c r="E129" s="1" t="str">
        <f t="shared" si="20"/>
        <v>photobooth rental Culver City</v>
      </c>
    </row>
    <row r="130">
      <c r="A130" s="2" t="s">
        <v>46</v>
      </c>
      <c r="B130" s="2" t="s">
        <v>204</v>
      </c>
      <c r="D130" s="3" t="s">
        <v>205</v>
      </c>
      <c r="E130" s="1" t="str">
        <f t="shared" ref="E130:E132" si="21">HYPERLINK("https://docs.google.com/document/d/12Vd4kvkDuGIAH9-3Ve61LgYGUU8n2Zg1OrV-AlfkkfQ/edit?usp=sharing","photo booth for rent Culver City")</f>
        <v>photo booth for rent Culver City</v>
      </c>
    </row>
    <row r="131">
      <c r="A131" s="2" t="s">
        <v>48</v>
      </c>
      <c r="B131" s="2" t="s">
        <v>206</v>
      </c>
      <c r="D131" s="3" t="s">
        <v>207</v>
      </c>
      <c r="E131" s="1" t="str">
        <f t="shared" si="21"/>
        <v>photo booth for rent Culver City</v>
      </c>
    </row>
    <row r="132">
      <c r="A132" s="2" t="s">
        <v>50</v>
      </c>
      <c r="B132" s="2" t="s">
        <v>208</v>
      </c>
      <c r="D132" s="3" t="s">
        <v>209</v>
      </c>
      <c r="E132" s="1" t="str">
        <f t="shared" si="21"/>
        <v>photo booth for rent Culver City</v>
      </c>
    </row>
    <row r="133">
      <c r="A133" s="2" t="s">
        <v>123</v>
      </c>
      <c r="B133" s="2" t="s">
        <v>1</v>
      </c>
      <c r="D133" s="3" t="s">
        <v>124</v>
      </c>
      <c r="E133" s="1" t="str">
        <f>HYPERLINK("https://sites.google.com/view/vogue-booth-rental-los-angeles/home","VOGUE  booth rental Culver City")</f>
        <v>VOGUE  booth rental Culver City</v>
      </c>
    </row>
    <row r="134">
      <c r="A134" s="2" t="s">
        <v>123</v>
      </c>
      <c r="B134" s="2" t="s">
        <v>1</v>
      </c>
      <c r="D134" s="3" t="s">
        <v>125</v>
      </c>
      <c r="E134" s="1" t="str">
        <f>HYPERLINK("https://sites.google.com/view/brea-photo-booth-rental/home","VOGUE  booth rental Culver City")</f>
        <v>VOGUE  booth rental Culver City</v>
      </c>
    </row>
    <row r="135">
      <c r="A135" s="2" t="s">
        <v>123</v>
      </c>
      <c r="B135" s="2" t="s">
        <v>1</v>
      </c>
      <c r="D135" s="3" t="s">
        <v>126</v>
      </c>
      <c r="E135" s="1" t="str">
        <f>HYPERLINK("https://sites.google.com/view/culvercityphotoboothrentals/home","VOGUE  booth rental Culver City")</f>
        <v>VOGUE  booth rental Culver City</v>
      </c>
    </row>
    <row r="136">
      <c r="A136" s="2" t="s">
        <v>123</v>
      </c>
      <c r="B136" s="2" t="s">
        <v>1</v>
      </c>
      <c r="D136" s="3" t="s">
        <v>127</v>
      </c>
      <c r="E136" s="1" t="str">
        <f>HYPERLINK("https://sites.google.com/view/culvercityphotoboothrentals","VOGUE  booth rental Culver City")</f>
        <v>VOGUE  booth rental Culver City</v>
      </c>
    </row>
    <row r="137">
      <c r="A137" s="2" t="s">
        <v>123</v>
      </c>
      <c r="B137" s="2" t="s">
        <v>1</v>
      </c>
      <c r="D137" s="3" t="s">
        <v>128</v>
      </c>
      <c r="E137" s="1" t="str">
        <f>HYPERLINK("https://sites.google.com/view/culvercityphotoboothrentals/culver-city-photo-booths","VOGUE  booth rental Culver City")</f>
        <v>VOGUE  booth rental Culver City</v>
      </c>
    </row>
    <row r="138">
      <c r="A138" s="2" t="s">
        <v>46</v>
      </c>
      <c r="B138" s="2" t="s">
        <v>210</v>
      </c>
      <c r="D138" s="3" t="s">
        <v>211</v>
      </c>
      <c r="E138" s="1" t="str">
        <f t="shared" ref="E138:E140" si="22">HYPERLINK("https://docs.google.com/document/d/1OurIIGxKSc-au0uo3Y6FF_-8AgCUh3H_67BuktrIpC8/edit?usp=sharing","renting a photo booth Culver City")</f>
        <v>renting a photo booth Culver City</v>
      </c>
    </row>
    <row r="139">
      <c r="A139" s="2" t="s">
        <v>48</v>
      </c>
      <c r="B139" s="2" t="s">
        <v>212</v>
      </c>
      <c r="D139" s="3" t="s">
        <v>213</v>
      </c>
      <c r="E139" s="1" t="str">
        <f t="shared" si="22"/>
        <v>renting a photo booth Culver City</v>
      </c>
    </row>
    <row r="140">
      <c r="A140" s="2" t="s">
        <v>50</v>
      </c>
      <c r="B140" s="2" t="s">
        <v>214</v>
      </c>
      <c r="D140" s="3" t="s">
        <v>215</v>
      </c>
      <c r="E140" s="1" t="str">
        <f t="shared" si="22"/>
        <v>renting a photo booth Culver City</v>
      </c>
    </row>
    <row r="141">
      <c r="A141" s="2" t="s">
        <v>46</v>
      </c>
      <c r="B141" s="2" t="s">
        <v>105</v>
      </c>
      <c r="D141" s="3" t="s">
        <v>216</v>
      </c>
      <c r="E141" s="1" t="str">
        <f t="shared" ref="E141:E143" si="23">HYPERLINK("https://docs.google.com/document/d/1w_rV3W5eg-EMlIZSEjUCvbKQNzN-MHuzLuhl8OhTP5w/edit?usp=sharing","photo booth rental Culver City")</f>
        <v>photo booth rental Culver City</v>
      </c>
    </row>
    <row r="142">
      <c r="A142" s="2" t="s">
        <v>48</v>
      </c>
      <c r="B142" s="2" t="s">
        <v>107</v>
      </c>
      <c r="D142" s="3" t="s">
        <v>217</v>
      </c>
      <c r="E142" s="1" t="str">
        <f t="shared" si="23"/>
        <v>photo booth rental Culver City</v>
      </c>
    </row>
    <row r="143">
      <c r="A143" s="2" t="s">
        <v>50</v>
      </c>
      <c r="B143" s="2" t="s">
        <v>109</v>
      </c>
      <c r="D143" s="3" t="s">
        <v>218</v>
      </c>
      <c r="E143" s="1" t="str">
        <f t="shared" si="23"/>
        <v>photo booth rental Culver City</v>
      </c>
    </row>
    <row r="144">
      <c r="A144" s="2" t="s">
        <v>123</v>
      </c>
      <c r="B144" s="2" t="s">
        <v>1</v>
      </c>
      <c r="D144" s="3" t="s">
        <v>124</v>
      </c>
      <c r="E144" s="1" t="str">
        <f>HYPERLINK("https://sites.google.com/view/vogue-booth-rental-los-angeles/home","VOGUE  booth rental Culver City")</f>
        <v>VOGUE  booth rental Culver City</v>
      </c>
    </row>
    <row r="145">
      <c r="A145" s="2" t="s">
        <v>123</v>
      </c>
      <c r="B145" s="2" t="s">
        <v>1</v>
      </c>
      <c r="D145" s="3" t="s">
        <v>125</v>
      </c>
      <c r="E145" s="1" t="str">
        <f>HYPERLINK("https://sites.google.com/view/brea-photo-booth-rental/home","VOGUE  booth rental Culver City")</f>
        <v>VOGUE  booth rental Culver City</v>
      </c>
    </row>
    <row r="146">
      <c r="A146" s="2" t="s">
        <v>123</v>
      </c>
      <c r="B146" s="2" t="s">
        <v>1</v>
      </c>
      <c r="D146" s="3" t="s">
        <v>126</v>
      </c>
      <c r="E146" s="1" t="str">
        <f>HYPERLINK("https://sites.google.com/view/culvercityphotoboothrentals/home","VOGUE  booth rental Culver City")</f>
        <v>VOGUE  booth rental Culver City</v>
      </c>
    </row>
    <row r="147">
      <c r="A147" s="2" t="s">
        <v>123</v>
      </c>
      <c r="B147" s="2" t="s">
        <v>1</v>
      </c>
      <c r="D147" s="3" t="s">
        <v>127</v>
      </c>
      <c r="E147" s="1" t="str">
        <f>HYPERLINK("https://sites.google.com/view/culvercityphotoboothrentals","VOGUE  booth rental Culver City")</f>
        <v>VOGUE  booth rental Culver City</v>
      </c>
    </row>
    <row r="148">
      <c r="A148" s="2" t="s">
        <v>123</v>
      </c>
      <c r="B148" s="2" t="s">
        <v>1</v>
      </c>
      <c r="D148" s="3" t="s">
        <v>128</v>
      </c>
      <c r="E148" s="1" t="str">
        <f>HYPERLINK("https://sites.google.com/view/culvercityphotoboothrentals/culver-city-photo-booths","VOGUE  booth rental Culver City")</f>
        <v>VOGUE  booth rental Culver City</v>
      </c>
    </row>
    <row r="149" ht="112.5" customHeight="1">
      <c r="A149" s="2" t="s">
        <v>219</v>
      </c>
      <c r="B149" s="2" t="s">
        <v>22</v>
      </c>
      <c r="C149" s="1" t="str">
        <f>HYPERLINK("https://docs.google.com/spreadsheets/d/1fdNqaXLrejqq-PLy5IWZnb3vtdJIpfgKAOoJZaTu8rU/edit?disco=AAABSaTO6TQ", IMAGE("https://api.qrserver.com/v1/create-qr-code/?size=150x150&amp;data=https://docs.google.com/spreadsheets/d/1fdNqaXLrejqq-PLy5IWZnb3vtdJIpfgKAOoJZaTu8rU/edit?disco=AAABSaTO6TQ",1))</f>
        <v/>
      </c>
      <c r="D149" s="3" t="s">
        <v>220</v>
      </c>
      <c r="E149" s="1" t="str">
        <f>HYPERLINK("https://docs.google.com/spreadsheets/d/1fdNqaXLrejqq-PLy5IWZnb3vtdJIpfgKAOoJZaTu8rU/edit?disco=AAABSaTO6TQ", "spreadsheet comment")</f>
        <v>spreadsheet comment</v>
      </c>
    </row>
    <row r="150" ht="112.5" customHeight="1">
      <c r="A150" s="2" t="s">
        <v>219</v>
      </c>
      <c r="B150" s="2" t="s">
        <v>38</v>
      </c>
      <c r="C150" s="1" t="str">
        <f>HYPERLINK("https://docs.google.com/drawings/d/15D99Cu8kz6JZpdGu1FI7K50zgP_Hv1HAxifzh2MajYk/edit?disco=AAABL1Uojf8", IMAGE("https://api.qrserver.com/v1/create-qr-code/?size=150x150&amp;data=https://docs.google.com/drawings/d/15D99Cu8kz6JZpdGu1FI7K50zgP_Hv1HAxifzh2MajYk/edit?disco=AAABL1Uojf8",1))</f>
        <v/>
      </c>
      <c r="D150" s="3" t="s">
        <v>221</v>
      </c>
      <c r="E150" s="1" t="str">
        <f>HYPERLINK("https://docs.google.com/drawings/d/15D99Cu8kz6JZpdGu1FI7K50zgP_Hv1HAxifzh2MajYk/edit?disco=AAABL1Uojf8", "drawing comment")</f>
        <v>drawing comment</v>
      </c>
    </row>
    <row r="151" ht="112.5" customHeight="1">
      <c r="A151" s="2" t="s">
        <v>219</v>
      </c>
      <c r="B151" s="2" t="s">
        <v>46</v>
      </c>
      <c r="C151" s="1" t="str">
        <f>HYPERLINK("https://docs.google.com/document/d/1w_rV3W5eg-EMlIZSEjUCvbKQNzN-MHuzLuhl8OhTP5w/edit?disco=AAABSdyDKQA", IMAGE("https://api.qrserver.com/v1/create-qr-code/?size=150x150&amp;data=https://docs.google.com/document/d/1w_rV3W5eg-EMlIZSEjUCvbKQNzN-MHuzLuhl8OhTP5w/edit?disco=AAABSdyDKQA",1))</f>
        <v/>
      </c>
      <c r="D151" s="3" t="s">
        <v>222</v>
      </c>
      <c r="E151" s="1" t="str">
        <f>HYPERLINK("https://docs.google.com/document/d/1w_rV3W5eg-EMlIZSEjUCvbKQNzN-MHuzLuhl8OhTP5w/edit?disco=AAABSdyDKQA", "document comment")</f>
        <v>document comment</v>
      </c>
    </row>
    <row r="152" ht="112.5" customHeight="1">
      <c r="A152" s="2" t="s">
        <v>219</v>
      </c>
      <c r="B152" s="2" t="s">
        <v>46</v>
      </c>
      <c r="C152" s="1" t="str">
        <f>HYPERLINK("https://docs.google.com/document/d/1OurIIGxKSc-au0uo3Y6FF_-8AgCUh3H_67BuktrIpC8/edit?disco=AAABSuKbS_g", IMAGE("https://api.qrserver.com/v1/create-qr-code/?size=150x150&amp;data=https://docs.google.com/document/d/1OurIIGxKSc-au0uo3Y6FF_-8AgCUh3H_67BuktrIpC8/edit?disco=AAABSuKbS_g",1))</f>
        <v/>
      </c>
      <c r="D152" s="3" t="s">
        <v>223</v>
      </c>
      <c r="E152" s="1" t="str">
        <f>HYPERLINK("https://docs.google.com/document/d/1OurIIGxKSc-au0uo3Y6FF_-8AgCUh3H_67BuktrIpC8/edit?disco=AAABSuKbS_g", "document comment")</f>
        <v>document comment</v>
      </c>
    </row>
    <row r="153" ht="112.5" customHeight="1">
      <c r="A153" s="2" t="s">
        <v>219</v>
      </c>
      <c r="B153" s="2" t="s">
        <v>46</v>
      </c>
      <c r="C153" s="1" t="str">
        <f>HYPERLINK("https://docs.google.com/document/d/12Vd4kvkDuGIAH9-3Ve61LgYGUU8n2Zg1OrV-AlfkkfQ/edit?disco=AAABScZQEf0", IMAGE("https://api.qrserver.com/v1/create-qr-code/?size=150x150&amp;data=https://docs.google.com/document/d/12Vd4kvkDuGIAH9-3Ve61LgYGUU8n2Zg1OrV-AlfkkfQ/edit?disco=AAABScZQEf0",1))</f>
        <v/>
      </c>
      <c r="D153" s="3" t="s">
        <v>224</v>
      </c>
      <c r="E153" s="1" t="str">
        <f>HYPERLINK("https://docs.google.com/document/d/12Vd4kvkDuGIAH9-3Ve61LgYGUU8n2Zg1OrV-AlfkkfQ/edit?disco=AAABScZQEf0", "document comment")</f>
        <v>document comment</v>
      </c>
    </row>
    <row r="154" ht="112.5" customHeight="1">
      <c r="A154" s="2" t="s">
        <v>219</v>
      </c>
      <c r="B154" s="2" t="s">
        <v>46</v>
      </c>
      <c r="C154" s="1" t="str">
        <f>HYPERLINK("https://docs.google.com/document/d/1yM-0ICXnirsRmFHrpJgypy7xvHgB_CePnu1qcCR4XVw/edit?disco=AAABScU3hTI", IMAGE("https://api.qrserver.com/v1/create-qr-code/?size=150x150&amp;data=https://docs.google.com/document/d/1yM-0ICXnirsRmFHrpJgypy7xvHgB_CePnu1qcCR4XVw/edit?disco=AAABScU3hTI",1))</f>
        <v/>
      </c>
      <c r="D154" s="3" t="s">
        <v>225</v>
      </c>
      <c r="E154" s="1" t="str">
        <f>HYPERLINK("https://docs.google.com/document/d/1yM-0ICXnirsRmFHrpJgypy7xvHgB_CePnu1qcCR4XVw/edit?disco=AAABScU3hTI", "document comment")</f>
        <v>document comment</v>
      </c>
    </row>
    <row r="155" ht="112.5" customHeight="1">
      <c r="A155" s="2" t="s">
        <v>219</v>
      </c>
      <c r="B155" s="2" t="s">
        <v>46</v>
      </c>
      <c r="C155" s="1" t="str">
        <f>HYPERLINK("https://docs.google.com/document/d/1MBd11Y6mTL6_MtK9lqi2wtmxVwV7kMvJuyZvLa3-QT8/edit?disco=AAABScaCIJE", IMAGE("https://api.qrserver.com/v1/create-qr-code/?size=150x150&amp;data=https://docs.google.com/document/d/1MBd11Y6mTL6_MtK9lqi2wtmxVwV7kMvJuyZvLa3-QT8/edit?disco=AAABScaCIJE",1))</f>
        <v/>
      </c>
      <c r="D155" s="3" t="s">
        <v>226</v>
      </c>
      <c r="E155" s="1" t="str">
        <f>HYPERLINK("https://docs.google.com/document/d/1MBd11Y6mTL6_MtK9lqi2wtmxVwV7kMvJuyZvLa3-QT8/edit?disco=AAABScaCIJE", "document comment")</f>
        <v>document comment</v>
      </c>
    </row>
    <row r="156" ht="112.5" customHeight="1">
      <c r="A156" s="2" t="s">
        <v>219</v>
      </c>
      <c r="B156" s="2" t="s">
        <v>46</v>
      </c>
      <c r="C156" s="1" t="str">
        <f>HYPERLINK("https://docs.google.com/document/d/1Kla1TkLYvzP7G9RIJQRL8hm2sORpzWTDlnFTKL4BVik/edit?disco=AAABSbG29IU", IMAGE("https://api.qrserver.com/v1/create-qr-code/?size=150x150&amp;data=https://docs.google.com/document/d/1Kla1TkLYvzP7G9RIJQRL8hm2sORpzWTDlnFTKL4BVik/edit?disco=AAABSbG29IU",1))</f>
        <v/>
      </c>
      <c r="D156" s="3" t="s">
        <v>227</v>
      </c>
      <c r="E156" s="1" t="str">
        <f>HYPERLINK("https://docs.google.com/document/d/1Kla1TkLYvzP7G9RIJQRL8hm2sORpzWTDlnFTKL4BVik/edit?disco=AAABSbG29IU", "document comment")</f>
        <v>document comment</v>
      </c>
    </row>
    <row r="157" ht="112.5" customHeight="1">
      <c r="A157" s="2" t="s">
        <v>219</v>
      </c>
      <c r="B157" s="2" t="s">
        <v>46</v>
      </c>
      <c r="C157" s="1" t="str">
        <f>HYPERLINK("https://docs.google.com/document/d/1U_VCZdmAIJS2Hx-nDcQGF_1NlumwduyW6SXj30Tubd0/edit?disco=AAABSb8i-dg", IMAGE("https://api.qrserver.com/v1/create-qr-code/?size=150x150&amp;data=https://docs.google.com/document/d/1U_VCZdmAIJS2Hx-nDcQGF_1NlumwduyW6SXj30Tubd0/edit?disco=AAABSb8i-dg",1))</f>
        <v/>
      </c>
      <c r="D157" s="3" t="s">
        <v>228</v>
      </c>
      <c r="E157" s="1" t="str">
        <f>HYPERLINK("https://docs.google.com/document/d/1U_VCZdmAIJS2Hx-nDcQGF_1NlumwduyW6SXj30Tubd0/edit?disco=AAABSb8i-dg", "document comment")</f>
        <v>document comment</v>
      </c>
    </row>
    <row r="158" ht="112.5" customHeight="1">
      <c r="A158" s="2" t="s">
        <v>219</v>
      </c>
      <c r="B158" s="2" t="s">
        <v>46</v>
      </c>
      <c r="C158" s="1" t="str">
        <f>HYPERLINK("https://docs.google.com/document/d/1IMw3wmqP-6oEkKv12ApssVXIm3gSnFM2MTOKjoMZUag/edit?disco=AAABSbemYe0", IMAGE("https://api.qrserver.com/v1/create-qr-code/?size=150x150&amp;data=https://docs.google.com/document/d/1IMw3wmqP-6oEkKv12ApssVXIm3gSnFM2MTOKjoMZUag/edit?disco=AAABSbemYe0",1))</f>
        <v/>
      </c>
      <c r="D158" s="3" t="s">
        <v>229</v>
      </c>
      <c r="E158" s="1" t="str">
        <f>HYPERLINK("https://docs.google.com/document/d/1IMw3wmqP-6oEkKv12ApssVXIm3gSnFM2MTOKjoMZUag/edit?disco=AAABSbemYe0", "document comment")</f>
        <v>document comment</v>
      </c>
    </row>
    <row r="159" ht="112.5" customHeight="1">
      <c r="A159" s="2" t="s">
        <v>219</v>
      </c>
      <c r="B159" s="2" t="s">
        <v>46</v>
      </c>
      <c r="C159" s="1" t="str">
        <f>HYPERLINK("https://docs.google.com/document/d/1kMH6fxLAWxV4QNx5xo3DZHagPFhh9cr7m5Z8a5C5VU8/edit?disco=AAABL1US9wI", IMAGE("https://api.qrserver.com/v1/create-qr-code/?size=150x150&amp;data=https://docs.google.com/document/d/1kMH6fxLAWxV4QNx5xo3DZHagPFhh9cr7m5Z8a5C5VU8/edit?disco=AAABL1US9wI",1))</f>
        <v/>
      </c>
      <c r="D159" s="3" t="s">
        <v>230</v>
      </c>
      <c r="E159" s="1" t="str">
        <f>HYPERLINK("https://docs.google.com/document/d/1kMH6fxLAWxV4QNx5xo3DZHagPFhh9cr7m5Z8a5C5VU8/edit?disco=AAABL1US9wI", "document comment")</f>
        <v>document comment</v>
      </c>
    </row>
    <row r="160" ht="112.5" customHeight="1">
      <c r="A160" s="2" t="s">
        <v>219</v>
      </c>
      <c r="B160" s="2" t="s">
        <v>46</v>
      </c>
      <c r="C160" s="1" t="str">
        <f>HYPERLINK("https://docs.google.com/document/d/1hqX7lSzgEMkDjSe8aZjlRB-YA-n3ANYGUCgSf-Si8Cs/edit?disco=AAABSmeCISQ", IMAGE("https://api.qrserver.com/v1/create-qr-code/?size=150x150&amp;data=https://docs.google.com/document/d/1hqX7lSzgEMkDjSe8aZjlRB-YA-n3ANYGUCgSf-Si8Cs/edit?disco=AAABSmeCISQ",1))</f>
        <v/>
      </c>
      <c r="D160" s="3" t="s">
        <v>231</v>
      </c>
      <c r="E160" s="1" t="str">
        <f>HYPERLINK("https://docs.google.com/document/d/1hqX7lSzgEMkDjSe8aZjlRB-YA-n3ANYGUCgSf-Si8Cs/edit?disco=AAABSmeCISQ", "document comment")</f>
        <v>document comment</v>
      </c>
    </row>
    <row r="161" ht="112.5" customHeight="1">
      <c r="A161" s="2" t="s">
        <v>219</v>
      </c>
      <c r="B161" s="2" t="s">
        <v>46</v>
      </c>
      <c r="C161" s="1" t="str">
        <f>HYPERLINK("https://docs.google.com/document/d/1CGx_RcvReuQv2bwu6VLEC5lrlg3mmx84dUMmGCPfJ7U/edit?disco=AAABSdNFBek", IMAGE("https://api.qrserver.com/v1/create-qr-code/?size=150x150&amp;data=https://docs.google.com/document/d/1CGx_RcvReuQv2bwu6VLEC5lrlg3mmx84dUMmGCPfJ7U/edit?disco=AAABSdNFBek",1))</f>
        <v/>
      </c>
      <c r="D161" s="3" t="s">
        <v>232</v>
      </c>
      <c r="E161" s="1" t="str">
        <f>HYPERLINK("https://docs.google.com/document/d/1CGx_RcvReuQv2bwu6VLEC5lrlg3mmx84dUMmGCPfJ7U/edit?disco=AAABSdNFBek", "document comment")</f>
        <v>document comment</v>
      </c>
    </row>
    <row r="162" ht="112.5" customHeight="1">
      <c r="A162" s="2" t="s">
        <v>219</v>
      </c>
      <c r="B162" s="2" t="s">
        <v>46</v>
      </c>
      <c r="C162" s="1" t="str">
        <f>HYPERLINK("https://docs.google.com/document/d/1xta4Yron3I_jllEDNGKgKYQ26EL1B5W8FK-iNCiRzE8/edit?disco=AAABSeG7gUk", IMAGE("https://api.qrserver.com/v1/create-qr-code/?size=150x150&amp;data=https://docs.google.com/document/d/1xta4Yron3I_jllEDNGKgKYQ26EL1B5W8FK-iNCiRzE8/edit?disco=AAABSeG7gUk",1))</f>
        <v/>
      </c>
      <c r="D162" s="3" t="s">
        <v>233</v>
      </c>
      <c r="E162" s="1" t="str">
        <f>HYPERLINK("https://docs.google.com/document/d/1xta4Yron3I_jllEDNGKgKYQ26EL1B5W8FK-iNCiRzE8/edit?disco=AAABSeG7gUk", "document comment")</f>
        <v>document comment</v>
      </c>
    </row>
    <row r="163" ht="112.5" customHeight="1">
      <c r="A163" s="2" t="s">
        <v>219</v>
      </c>
      <c r="B163" s="2" t="s">
        <v>46</v>
      </c>
      <c r="C163" s="1" t="str">
        <f>HYPERLINK("https://docs.google.com/document/d/1XN9CEj_HBjmaHFJSXYUiN3LKk1QKCrSnxkMPF4DA0Bg/edit?disco=AAABL01CSYA", IMAGE("https://api.qrserver.com/v1/create-qr-code/?size=150x150&amp;data=https://docs.google.com/document/d/1XN9CEj_HBjmaHFJSXYUiN3LKk1QKCrSnxkMPF4DA0Bg/edit?disco=AAABL01CSYA",1))</f>
        <v/>
      </c>
      <c r="D163" s="3" t="s">
        <v>234</v>
      </c>
      <c r="E163" s="1" t="str">
        <f>HYPERLINK("https://docs.google.com/document/d/1XN9CEj_HBjmaHFJSXYUiN3LKk1QKCrSnxkMPF4DA0Bg/edit?disco=AAABL01CSYA", "document comment")</f>
        <v>document comment</v>
      </c>
    </row>
    <row r="164" ht="112.5" customHeight="1">
      <c r="A164" s="2" t="s">
        <v>219</v>
      </c>
      <c r="B164" s="2" t="s">
        <v>46</v>
      </c>
      <c r="C164" s="1" t="str">
        <f>HYPERLINK("https://docs.google.com/document/d/1EXxLJaCUNIS3SoOu6xeHIxhNnq0-eP-MNtqq3ii3Ygc/edit?disco=AAABSbI62SI", IMAGE("https://api.qrserver.com/v1/create-qr-code/?size=150x150&amp;data=https://docs.google.com/document/d/1EXxLJaCUNIS3SoOu6xeHIxhNnq0-eP-MNtqq3ii3Ygc/edit?disco=AAABSbI62SI",1))</f>
        <v/>
      </c>
      <c r="D164" s="3" t="s">
        <v>235</v>
      </c>
      <c r="E164" s="1" t="str">
        <f>HYPERLINK("https://docs.google.com/document/d/1EXxLJaCUNIS3SoOu6xeHIxhNnq0-eP-MNtqq3ii3Ygc/edit?disco=AAABSbI62SI", "document comment")</f>
        <v>document comment</v>
      </c>
    </row>
    <row r="165" ht="112.5" customHeight="1">
      <c r="A165" s="2" t="s">
        <v>219</v>
      </c>
      <c r="B165" s="2" t="s">
        <v>46</v>
      </c>
      <c r="C165" s="1" t="str">
        <f>HYPERLINK("https://docs.google.com/document/d/1ksdNulBp5q3wO581AstuaE1i9RAXCoeqQjrun27K7mY/edit?disco=AAABSb3vrdY", IMAGE("https://api.qrserver.com/v1/create-qr-code/?size=150x150&amp;data=https://docs.google.com/document/d/1ksdNulBp5q3wO581AstuaE1i9RAXCoeqQjrun27K7mY/edit?disco=AAABSb3vrdY",1))</f>
        <v/>
      </c>
      <c r="D165" s="3" t="s">
        <v>236</v>
      </c>
      <c r="E165" s="1" t="str">
        <f>HYPERLINK("https://docs.google.com/document/d/1ksdNulBp5q3wO581AstuaE1i9RAXCoeqQjrun27K7mY/edit?disco=AAABSb3vrdY", "document comment")</f>
        <v>document comment</v>
      </c>
    </row>
    <row r="166" ht="112.5" customHeight="1">
      <c r="A166" s="2" t="s">
        <v>219</v>
      </c>
      <c r="B166" s="2" t="s">
        <v>46</v>
      </c>
      <c r="C166" s="1" t="str">
        <f>HYPERLINK("https://docs.google.com/document/d/1IMyj16fTib7PDRNRMT4FqUQOWAlHCzlTwmYZRA0_73A/edit?disco=AAABSdB01Zw", IMAGE("https://api.qrserver.com/v1/create-qr-code/?size=150x150&amp;data=https://docs.google.com/document/d/1IMyj16fTib7PDRNRMT4FqUQOWAlHCzlTwmYZRA0_73A/edit?disco=AAABSdB01Zw",1))</f>
        <v/>
      </c>
      <c r="D166" s="3" t="s">
        <v>237</v>
      </c>
      <c r="E166" s="1" t="str">
        <f>HYPERLINK("https://docs.google.com/document/d/1IMyj16fTib7PDRNRMT4FqUQOWAlHCzlTwmYZRA0_73A/edit?disco=AAABSdB01Zw", "document comment")</f>
        <v>document comment</v>
      </c>
    </row>
    <row r="167" ht="112.5" customHeight="1">
      <c r="A167" s="2" t="s">
        <v>219</v>
      </c>
      <c r="B167" s="2" t="s">
        <v>46</v>
      </c>
      <c r="C167" s="1" t="str">
        <f>HYPERLINK("https://docs.google.com/document/d/1rPf_9Lzbwe7_0grCPpX7h_Zv8nOjT7qjlzArdALgUMM/edit?disco=AAABSbD3lf8", IMAGE("https://api.qrserver.com/v1/create-qr-code/?size=150x150&amp;data=https://docs.google.com/document/d/1rPf_9Lzbwe7_0grCPpX7h_Zv8nOjT7qjlzArdALgUMM/edit?disco=AAABSbD3lf8",1))</f>
        <v/>
      </c>
      <c r="D167" s="3" t="s">
        <v>238</v>
      </c>
      <c r="E167" s="1" t="str">
        <f>HYPERLINK("https://docs.google.com/document/d/1rPf_9Lzbwe7_0grCPpX7h_Zv8nOjT7qjlzArdALgUMM/edit?disco=AAABSbD3lf8", "document comment")</f>
        <v>document comment</v>
      </c>
    </row>
    <row r="168" ht="112.5" customHeight="1">
      <c r="A168" s="2" t="s">
        <v>219</v>
      </c>
      <c r="B168" s="2" t="s">
        <v>46</v>
      </c>
      <c r="C168" s="1" t="str">
        <f>HYPERLINK("https://docs.google.com/document/d/1vilLkUPS8f0XX-MIwk7zH1CihOkR4xry7JrX26SghVU/edit?disco=AAABSbkS9P8", IMAGE("https://api.qrserver.com/v1/create-qr-code/?size=150x150&amp;data=https://docs.google.com/document/d/1vilLkUPS8f0XX-MIwk7zH1CihOkR4xry7JrX26SghVU/edit?disco=AAABSbkS9P8",1))</f>
        <v/>
      </c>
      <c r="D168" s="3" t="s">
        <v>239</v>
      </c>
      <c r="E168" s="1" t="str">
        <f>HYPERLINK("https://docs.google.com/document/d/1vilLkUPS8f0XX-MIwk7zH1CihOkR4xry7JrX26SghVU/edit?disco=AAABSbkS9P8", "document comment")</f>
        <v>document comment</v>
      </c>
    </row>
    <row r="169" ht="112.5" customHeight="1">
      <c r="A169" s="2" t="s">
        <v>219</v>
      </c>
      <c r="B169" s="2" t="s">
        <v>46</v>
      </c>
      <c r="C169" s="1" t="str">
        <f>HYPERLINK("https://docs.google.com/document/d/1jJnlL7sbAu5_E9Jf9bCu7OlaAbACyH0X9TsaQc1gPgA/edit?disco=AAABSa2rgXM", IMAGE("https://api.qrserver.com/v1/create-qr-code/?size=150x150&amp;data=https://docs.google.com/document/d/1jJnlL7sbAu5_E9Jf9bCu7OlaAbACyH0X9TsaQc1gPgA/edit?disco=AAABSa2rgXM",1))</f>
        <v/>
      </c>
      <c r="D169" s="3" t="s">
        <v>240</v>
      </c>
      <c r="E169" s="1" t="str">
        <f>HYPERLINK("https://docs.google.com/document/d/1jJnlL7sbAu5_E9Jf9bCu7OlaAbACyH0X9TsaQc1gPgA/edit?disco=AAABSa2rgXM", "document comment")</f>
        <v>document comment</v>
      </c>
    </row>
    <row r="170" ht="112.5" customHeight="1">
      <c r="A170" s="2" t="s">
        <v>219</v>
      </c>
      <c r="B170" s="2" t="s">
        <v>46</v>
      </c>
      <c r="C170" s="1" t="str">
        <f>HYPERLINK("https://docs.google.com/document/d/1w2Zwwy_Lt24sb2CZONvmxORGguk8FT8qaf-N-DdohmY/edit?disco=AAABSugv_M4", IMAGE("https://api.qrserver.com/v1/create-qr-code/?size=150x150&amp;data=https://docs.google.com/document/d/1w2Zwwy_Lt24sb2CZONvmxORGguk8FT8qaf-N-DdohmY/edit?disco=AAABSugv_M4",1))</f>
        <v/>
      </c>
      <c r="D170" s="3" t="s">
        <v>241</v>
      </c>
      <c r="E170" s="1" t="str">
        <f>HYPERLINK("https://docs.google.com/document/d/1w2Zwwy_Lt24sb2CZONvmxORGguk8FT8qaf-N-DdohmY/edit?disco=AAABSugv_M4", "document comment")</f>
        <v>document comment</v>
      </c>
    </row>
    <row r="171" ht="112.5" customHeight="1">
      <c r="A171" s="2" t="s">
        <v>219</v>
      </c>
      <c r="B171" s="2" t="s">
        <v>46</v>
      </c>
      <c r="C171" s="1" t="str">
        <f>HYPERLINK("https://docs.google.com/document/d/1ThJeHYvmex4jWE-_yqwyMm6CbKuhrskFjIljugpez5w/edit?disco=AAABSuYlvCM", IMAGE("https://api.qrserver.com/v1/create-qr-code/?size=150x150&amp;data=https://docs.google.com/document/d/1ThJeHYvmex4jWE-_yqwyMm6CbKuhrskFjIljugpez5w/edit?disco=AAABSuYlvCM",1))</f>
        <v/>
      </c>
      <c r="D171" s="3" t="s">
        <v>242</v>
      </c>
      <c r="E171" s="1" t="str">
        <f>HYPERLINK("https://docs.google.com/document/d/1ThJeHYvmex4jWE-_yqwyMm6CbKuhrskFjIljugpez5w/edit?disco=AAABSuYlvCM", "document comment")</f>
        <v>document comment</v>
      </c>
    </row>
    <row r="172" ht="112.5" customHeight="1">
      <c r="A172" s="2" t="s">
        <v>219</v>
      </c>
      <c r="B172" s="2" t="s">
        <v>52</v>
      </c>
      <c r="C172" s="1" t="str">
        <f>HYPERLINK("https://docs.google.com/presentation/d/1-75rZh8k62XAxrtQ5HZwgGz_qb0ijLN202d-qQeixvw/edit?disco=AAABSuaGnGY", IMAGE("https://api.qrserver.com/v1/create-qr-code/?size=150x150&amp;data=https://docs.google.com/presentation/d/1-75rZh8k62XAxrtQ5HZwgGz_qb0ijLN202d-qQeixvw/edit?disco=AAABSuaGnGY",1))</f>
        <v/>
      </c>
      <c r="D172" s="3" t="s">
        <v>243</v>
      </c>
      <c r="E172" s="1" t="str">
        <f>HYPERLINK("https://docs.google.com/presentation/d/1-75rZh8k62XAxrtQ5HZwgGz_qb0ijLN202d-qQeixvw/edit?disco=AAABSuaGnGY", "presentation comment")</f>
        <v>presentation comment</v>
      </c>
    </row>
    <row r="173" ht="112.5" customHeight="1">
      <c r="A173" s="2" t="s">
        <v>244</v>
      </c>
      <c r="B173" s="2" t="s">
        <v>245</v>
      </c>
      <c r="C173" s="1" t="str">
        <f>HYPERLINK("https://drive.google.com/file/d/1s8Z3bNoEDxYgF3G4L1pAU_Hv6HqBDRo3/view?usp=sharing", IMAGE("https://api.qrserver.com/v1/create-qr-code/?size=150x150&amp;data=https://drive.google.com/file/d/1s8Z3bNoEDxYgF3G4L1pAU_Hv6HqBDRo3/view?usp=sharing",1))</f>
        <v/>
      </c>
      <c r="D173" s="3" t="s">
        <v>246</v>
      </c>
      <c r="E173" s="1" t="str">
        <f>HYPERLINK("https://drive.google.com/file/d/1s8Z3bNoEDxYgF3G4L1pAU_Hv6HqBDRo3/view?usp=sharing","VOGUE  booth rental Culver City-VOGUE  booth rental Culver City.pdf")</f>
        <v>VOGUE  booth rental Culver City-VOGUE  booth rental Culver City.pdf</v>
      </c>
    </row>
    <row r="174" ht="112.5" customHeight="1">
      <c r="A174" s="2" t="s">
        <v>247</v>
      </c>
      <c r="B174" s="2" t="s">
        <v>248</v>
      </c>
      <c r="C174" s="1" t="str">
        <f>HYPERLINK("https://drive.google.com/file/d/1rDMT79n4rKzQUEFx8QHJU9_z3KrNAfi5/view?usp=sharing", IMAGE("https://api.qrserver.com/v1/create-qr-code/?size=150x150&amp;data=https://drive.google.com/file/d/1rDMT79n4rKzQUEFx8QHJU9_z3KrNAfi5/view?usp=sharing",1))</f>
        <v/>
      </c>
      <c r="D174" s="3" t="s">
        <v>249</v>
      </c>
      <c r="E174" s="1" t="str">
        <f>HYPERLINK("https://drive.google.com/file/d/1rDMT79n4rKzQUEFx8QHJU9_z3KrNAfi5/view?usp=sharing","VOGUE  booth rental Culver City-VOGUE  booth rental Culver City.csv")</f>
        <v>VOGUE  booth rental Culver City-VOGUE  booth rental Culver City.csv</v>
      </c>
    </row>
    <row r="175" ht="112.5" customHeight="1">
      <c r="A175" s="2" t="s">
        <v>250</v>
      </c>
      <c r="B175" s="2" t="s">
        <v>251</v>
      </c>
      <c r="C175" s="1" t="str">
        <f>HYPERLINK("https://drive.google.com/file/d/18-Qwi9jIqtEY8KbVDzVwImWuAHFygvNw/view?usp=sharing", IMAGE("https://api.qrserver.com/v1/create-qr-code/?size=150x150&amp;data=https://drive.google.com/file/d/18-Qwi9jIqtEY8KbVDzVwImWuAHFygvNw/view?usp=sharing",1))</f>
        <v/>
      </c>
      <c r="D175" s="3" t="s">
        <v>252</v>
      </c>
      <c r="E175" s="1" t="str">
        <f>HYPERLINK("https://drive.google.com/file/d/18-Qwi9jIqtEY8KbVDzVwImWuAHFygvNw/view?usp=sharing","VOGUE  booth rental Culver City-VOGUE  booth rental Culver City.ods")</f>
        <v>VOGUE  booth rental Culver City-VOGUE  booth rental Culver City.ods</v>
      </c>
    </row>
    <row r="176" ht="112.5" customHeight="1">
      <c r="A176" s="2" t="s">
        <v>253</v>
      </c>
      <c r="B176" s="2" t="s">
        <v>254</v>
      </c>
      <c r="C176" s="1" t="str">
        <f>HYPERLINK("https://drive.google.com/file/d/1NQnlxkaFwETrm-RFtUqmLhq1Ogq8kFsK/view?usp=sharing", IMAGE("https://api.qrserver.com/v1/create-qr-code/?size=150x150&amp;data=https://drive.google.com/file/d/1NQnlxkaFwETrm-RFtUqmLhq1Ogq8kFsK/view?usp=sharing",1))</f>
        <v/>
      </c>
      <c r="D176" s="3" t="s">
        <v>255</v>
      </c>
      <c r="E176" s="1" t="str">
        <f>HYPERLINK("https://drive.google.com/file/d/1NQnlxkaFwETrm-RFtUqmLhq1Ogq8kFsK/view?usp=sharing","VOGUE  booth rental Culver City-VOGUE  booth rental Culver City.tsv")</f>
        <v>VOGUE  booth rental Culver City-VOGUE  booth rental Culver City.tsv</v>
      </c>
    </row>
    <row r="177" ht="112.5" customHeight="1">
      <c r="A177" s="2" t="s">
        <v>256</v>
      </c>
      <c r="B177" s="2" t="s">
        <v>257</v>
      </c>
      <c r="C177" s="1" t="str">
        <f>HYPERLINK("https://docs.google.com/spreadsheets/d/1h-7qWCEzMV4pk_JtbgTixp2oQgq9udiE/edit?usp=sharing&amp;ouid=115602453726005426174&amp;rtpof=true&amp;sd=true", IMAGE("https://api.qrserver.com/v1/create-qr-code/?size=150x150&amp;data=https://docs.google.com/spreadsheets/d/1h-7qWCEzMV4pk_JtbgTixp2oQgq9udiE/edit?usp=sharing&amp;ouid=115602453726005426174&amp;rtpof=true&amp;sd=true",1))</f>
        <v/>
      </c>
      <c r="D177" s="3" t="s">
        <v>258</v>
      </c>
      <c r="E177" s="1" t="str">
        <f>HYPERLINK("https://docs.google.com/spreadsheets/d/1h-7qWCEzMV4pk_JtbgTixp2oQgq9udiE/edit?usp=sharing&amp;ouid=115602453726005426174&amp;rtpof=true&amp;sd=true","VOGUE  booth rental Culver City-VOGUE  booth rental Culver City.xlsx")</f>
        <v>VOGUE  booth rental Culver City-VOGUE  booth rental Culver City.xlsx</v>
      </c>
    </row>
    <row r="178" ht="112.5" customHeight="1">
      <c r="A178" s="2" t="s">
        <v>244</v>
      </c>
      <c r="B178" s="2" t="s">
        <v>259</v>
      </c>
      <c r="C178" s="1" t="str">
        <f>HYPERLINK("https://drive.google.com/file/d/1finYtmUvxvmo2zZTw7wRCUuLPT2Kbff2/view?usp=sharing", IMAGE("https://api.qrserver.com/v1/create-qr-code/?size=150x150&amp;data=https://drive.google.com/file/d/1finYtmUvxvmo2zZTw7wRCUuLPT2Kbff2/view?usp=sharing",1))</f>
        <v/>
      </c>
      <c r="D178" s="3" t="s">
        <v>260</v>
      </c>
      <c r="E178" s="1" t="str">
        <f>HYPERLINK("https://drive.google.com/file/d/1finYtmUvxvmo2zZTw7wRCUuLPT2Kbff2/view?usp=sharing","VOGUE  booth rental Culver City-Keywords.pdf")</f>
        <v>VOGUE  booth rental Culver City-Keywords.pdf</v>
      </c>
    </row>
    <row r="179" ht="112.5" customHeight="1">
      <c r="A179" s="2" t="s">
        <v>247</v>
      </c>
      <c r="B179" s="2" t="s">
        <v>261</v>
      </c>
      <c r="C179" s="1" t="str">
        <f>HYPERLINK("https://drive.google.com/file/d/1zccqCbgkplCAYwfQMyLjnVvjfGHb8U1l/view?usp=sharing", IMAGE("https://api.qrserver.com/v1/create-qr-code/?size=150x150&amp;data=https://drive.google.com/file/d/1zccqCbgkplCAYwfQMyLjnVvjfGHb8U1l/view?usp=sharing",1))</f>
        <v/>
      </c>
      <c r="D179" s="3" t="s">
        <v>262</v>
      </c>
      <c r="E179" s="1" t="str">
        <f>HYPERLINK("https://drive.google.com/file/d/1zccqCbgkplCAYwfQMyLjnVvjfGHb8U1l/view?usp=sharing","VOGUE  booth rental Culver City-Keywords.csv")</f>
        <v>VOGUE  booth rental Culver City-Keywords.csv</v>
      </c>
    </row>
    <row r="180" ht="112.5" customHeight="1">
      <c r="A180" s="2" t="s">
        <v>250</v>
      </c>
      <c r="B180" s="2" t="s">
        <v>263</v>
      </c>
      <c r="C180" s="1" t="str">
        <f>HYPERLINK("https://drive.google.com/file/d/13GOt40UlG17CsfLPAny_4to84gm0pFMP/view?usp=sharing", IMAGE("https://api.qrserver.com/v1/create-qr-code/?size=150x150&amp;data=https://drive.google.com/file/d/13GOt40UlG17CsfLPAny_4to84gm0pFMP/view?usp=sharing",1))</f>
        <v/>
      </c>
      <c r="D180" s="3" t="s">
        <v>264</v>
      </c>
      <c r="E180" s="1" t="str">
        <f>HYPERLINK("https://drive.google.com/file/d/13GOt40UlG17CsfLPAny_4to84gm0pFMP/view?usp=sharing","VOGUE  booth rental Culver City-Keywords.ods")</f>
        <v>VOGUE  booth rental Culver City-Keywords.ods</v>
      </c>
    </row>
    <row r="181" ht="112.5" customHeight="1">
      <c r="A181" s="2" t="s">
        <v>253</v>
      </c>
      <c r="B181" s="2" t="s">
        <v>265</v>
      </c>
      <c r="C181" s="1" t="str">
        <f>HYPERLINK("https://drive.google.com/file/d/1lx9jmc9V2d4LtXhf7AdjlBRkRT9XAKQL/view?usp=sharing", IMAGE("https://api.qrserver.com/v1/create-qr-code/?size=150x150&amp;data=https://drive.google.com/file/d/1lx9jmc9V2d4LtXhf7AdjlBRkRT9XAKQL/view?usp=sharing",1))</f>
        <v/>
      </c>
      <c r="D181" s="3" t="s">
        <v>266</v>
      </c>
      <c r="E181" s="1" t="str">
        <f>HYPERLINK("https://drive.google.com/file/d/1lx9jmc9V2d4LtXhf7AdjlBRkRT9XAKQL/view?usp=sharing","VOGUE  booth rental Culver City-Keywords.tsv")</f>
        <v>VOGUE  booth rental Culver City-Keywords.tsv</v>
      </c>
    </row>
    <row r="182" ht="112.5" customHeight="1">
      <c r="A182" s="2" t="s">
        <v>256</v>
      </c>
      <c r="B182" s="2" t="s">
        <v>267</v>
      </c>
      <c r="C182" s="1" t="str">
        <f>HYPERLINK("https://docs.google.com/spreadsheets/d/1TszJ_WK8-RtBcsybHQRRS6iv0kQ98hcn/edit?usp=sharing&amp;ouid=115602453726005426174&amp;rtpof=true&amp;sd=true", IMAGE("https://api.qrserver.com/v1/create-qr-code/?size=150x150&amp;data=https://docs.google.com/spreadsheets/d/1TszJ_WK8-RtBcsybHQRRS6iv0kQ98hcn/edit?usp=sharing&amp;ouid=115602453726005426174&amp;rtpof=true&amp;sd=true",1))</f>
        <v/>
      </c>
      <c r="D182" s="3" t="s">
        <v>268</v>
      </c>
      <c r="E182" s="1" t="str">
        <f>HYPERLINK("https://docs.google.com/spreadsheets/d/1TszJ_WK8-RtBcsybHQRRS6iv0kQ98hcn/edit?usp=sharing&amp;ouid=115602453726005426174&amp;rtpof=true&amp;sd=true","VOGUE  booth rental Culver City-Keywords.xlsx")</f>
        <v>VOGUE  booth rental Culver City-Keywords.xlsx</v>
      </c>
    </row>
    <row r="183" ht="112.5" customHeight="1">
      <c r="A183" s="2" t="s">
        <v>244</v>
      </c>
      <c r="B183" s="2" t="s">
        <v>269</v>
      </c>
      <c r="C183" s="1" t="str">
        <f>HYPERLINK("https://drive.google.com/file/d/1BnfKfTYodqABDrt9DuFgcvjL8gagqIZt/view?usp=sharing", IMAGE("https://api.qrserver.com/v1/create-qr-code/?size=150x150&amp;data=https://drive.google.com/file/d/1BnfKfTYodqABDrt9DuFgcvjL8gagqIZt/view?usp=sharing",1))</f>
        <v/>
      </c>
      <c r="D183" s="3" t="s">
        <v>270</v>
      </c>
      <c r="E183" s="1" t="str">
        <f>HYPERLINK("https://drive.google.com/file/d/1BnfKfTYodqABDrt9DuFgcvjL8gagqIZt/view?usp=sharing","VOGUE  booth rental Culver City-Content.pdf")</f>
        <v>VOGUE  booth rental Culver City-Content.pdf</v>
      </c>
    </row>
    <row r="184" ht="112.5" customHeight="1">
      <c r="A184" s="2" t="s">
        <v>247</v>
      </c>
      <c r="B184" s="2" t="s">
        <v>271</v>
      </c>
      <c r="C184" s="1" t="str">
        <f>HYPERLINK("https://drive.google.com/file/d/1KZMzjCo_0MV7dyZJt6WYXJyP2xuoU-eZ/view?usp=sharing", IMAGE("https://api.qrserver.com/v1/create-qr-code/?size=150x150&amp;data=https://drive.google.com/file/d/1KZMzjCo_0MV7dyZJt6WYXJyP2xuoU-eZ/view?usp=sharing",1))</f>
        <v/>
      </c>
      <c r="D184" s="3" t="s">
        <v>272</v>
      </c>
      <c r="E184" s="1" t="str">
        <f>HYPERLINK("https://drive.google.com/file/d/1KZMzjCo_0MV7dyZJt6WYXJyP2xuoU-eZ/view?usp=sharing","VOGUE  booth rental Culver City-Content.csv")</f>
        <v>VOGUE  booth rental Culver City-Content.csv</v>
      </c>
    </row>
    <row r="185" ht="112.5" customHeight="1">
      <c r="A185" s="2" t="s">
        <v>250</v>
      </c>
      <c r="B185" s="2" t="s">
        <v>273</v>
      </c>
      <c r="C185" s="1" t="str">
        <f>HYPERLINK("https://drive.google.com/file/d/1c18aPDC3rO51TLwnZxq7yaimdonVDIbb/view?usp=sharing", IMAGE("https://api.qrserver.com/v1/create-qr-code/?size=150x150&amp;data=https://drive.google.com/file/d/1c18aPDC3rO51TLwnZxq7yaimdonVDIbb/view?usp=sharing",1))</f>
        <v/>
      </c>
      <c r="D185" s="3" t="s">
        <v>274</v>
      </c>
      <c r="E185" s="1" t="str">
        <f>HYPERLINK("https://drive.google.com/file/d/1c18aPDC3rO51TLwnZxq7yaimdonVDIbb/view?usp=sharing","VOGUE  booth rental Culver City-Content.ods")</f>
        <v>VOGUE  booth rental Culver City-Content.ods</v>
      </c>
    </row>
    <row r="186" ht="112.5" customHeight="1">
      <c r="A186" s="2" t="s">
        <v>253</v>
      </c>
      <c r="B186" s="2" t="s">
        <v>275</v>
      </c>
      <c r="C186" s="1" t="str">
        <f>HYPERLINK("https://drive.google.com/file/d/16asDXcB8MwC7lqlMlTmAEUZNbd9YwXax/view?usp=sharing", IMAGE("https://api.qrserver.com/v1/create-qr-code/?size=150x150&amp;data=https://drive.google.com/file/d/16asDXcB8MwC7lqlMlTmAEUZNbd9YwXax/view?usp=sharing",1))</f>
        <v/>
      </c>
      <c r="D186" s="3" t="s">
        <v>276</v>
      </c>
      <c r="E186" s="1" t="str">
        <f>HYPERLINK("https://drive.google.com/file/d/16asDXcB8MwC7lqlMlTmAEUZNbd9YwXax/view?usp=sharing","VOGUE  booth rental Culver City-Content.tsv")</f>
        <v>VOGUE  booth rental Culver City-Content.tsv</v>
      </c>
    </row>
    <row r="187" ht="112.5" customHeight="1">
      <c r="A187" s="2" t="s">
        <v>256</v>
      </c>
      <c r="B187" s="2" t="s">
        <v>277</v>
      </c>
      <c r="C187" s="1" t="str">
        <f>HYPERLINK("https://docs.google.com/spreadsheets/d/17ZbvSjLGlIZuo54P1ORnpPptnGVs3dyu/edit?usp=sharing&amp;ouid=115602453726005426174&amp;rtpof=true&amp;sd=true", IMAGE("https://api.qrserver.com/v1/create-qr-code/?size=150x150&amp;data=https://docs.google.com/spreadsheets/d/17ZbvSjLGlIZuo54P1ORnpPptnGVs3dyu/edit?usp=sharing&amp;ouid=115602453726005426174&amp;rtpof=true&amp;sd=true",1))</f>
        <v/>
      </c>
      <c r="D187" s="3" t="s">
        <v>278</v>
      </c>
      <c r="E187" s="1" t="str">
        <f>HYPERLINK("https://docs.google.com/spreadsheets/d/17ZbvSjLGlIZuo54P1ORnpPptnGVs3dyu/edit?usp=sharing&amp;ouid=115602453726005426174&amp;rtpof=true&amp;sd=true","VOGUE  booth rental Culver City-Content.xlsx")</f>
        <v>VOGUE  booth rental Culver City-Content.xlsx</v>
      </c>
    </row>
    <row r="188" ht="112.5" customHeight="1">
      <c r="A188" s="2" t="s">
        <v>244</v>
      </c>
      <c r="B188" s="2" t="s">
        <v>279</v>
      </c>
      <c r="C188" s="1" t="str">
        <f>HYPERLINK("https://drive.google.com/file/d/1tJqAF9WTC-Ts1Bgb5a6bZlip0t2Je_7H/view?usp=sharing", IMAGE("https://api.qrserver.com/v1/create-qr-code/?size=150x150&amp;data=https://drive.google.com/file/d/1tJqAF9WTC-Ts1Bgb5a6bZlip0t2Je_7H/view?usp=sharing",1))</f>
        <v/>
      </c>
      <c r="D188" s="3" t="s">
        <v>280</v>
      </c>
      <c r="E188" s="1" t="str">
        <f>HYPERLINK("https://drive.google.com/file/d/1tJqAF9WTC-Ts1Bgb5a6bZlip0t2Je_7H/view?usp=sharing","VOGUE  booth rental Culver City-Calendar Events.pdf")</f>
        <v>VOGUE  booth rental Culver City-Calendar Events.pdf</v>
      </c>
    </row>
    <row r="189" ht="112.5" customHeight="1">
      <c r="A189" s="2" t="s">
        <v>247</v>
      </c>
      <c r="B189" s="2" t="s">
        <v>281</v>
      </c>
      <c r="C189" s="1" t="str">
        <f>HYPERLINK("https://drive.google.com/file/d/1u_X1VrozdYYplOeL5ruv5fNA7EIou3Ti/view?usp=sharing", IMAGE("https://api.qrserver.com/v1/create-qr-code/?size=150x150&amp;data=https://drive.google.com/file/d/1u_X1VrozdYYplOeL5ruv5fNA7EIou3Ti/view?usp=sharing",1))</f>
        <v/>
      </c>
      <c r="D189" s="3" t="s">
        <v>282</v>
      </c>
      <c r="E189" s="1" t="str">
        <f>HYPERLINK("https://drive.google.com/file/d/1u_X1VrozdYYplOeL5ruv5fNA7EIou3Ti/view?usp=sharing","VOGUE  booth rental Culver City-Calendar Events.csv")</f>
        <v>VOGUE  booth rental Culver City-Calendar Events.csv</v>
      </c>
    </row>
    <row r="190" ht="112.5" customHeight="1">
      <c r="A190" s="2" t="s">
        <v>250</v>
      </c>
      <c r="B190" s="2" t="s">
        <v>283</v>
      </c>
      <c r="C190" s="1" t="str">
        <f>HYPERLINK("https://drive.google.com/file/d/125VIlJv7F6X4IsC23hcJE4GQvkXHtMCy/view?usp=sharing", IMAGE("https://api.qrserver.com/v1/create-qr-code/?size=150x150&amp;data=https://drive.google.com/file/d/125VIlJv7F6X4IsC23hcJE4GQvkXHtMCy/view?usp=sharing",1))</f>
        <v/>
      </c>
      <c r="D190" s="3" t="s">
        <v>284</v>
      </c>
      <c r="E190" s="1" t="str">
        <f>HYPERLINK("https://drive.google.com/file/d/125VIlJv7F6X4IsC23hcJE4GQvkXHtMCy/view?usp=sharing","VOGUE  booth rental Culver City-Calendar Events.ods")</f>
        <v>VOGUE  booth rental Culver City-Calendar Events.ods</v>
      </c>
    </row>
    <row r="191" ht="112.5" customHeight="1">
      <c r="A191" s="2" t="s">
        <v>253</v>
      </c>
      <c r="B191" s="2" t="s">
        <v>285</v>
      </c>
      <c r="C191" s="1" t="str">
        <f>HYPERLINK("https://drive.google.com/file/d/1WqTVfNO8BmsyD2sgngEo2sIaTMqMdF9l/view?usp=sharing", IMAGE("https://api.qrserver.com/v1/create-qr-code/?size=150x150&amp;data=https://drive.google.com/file/d/1WqTVfNO8BmsyD2sgngEo2sIaTMqMdF9l/view?usp=sharing",1))</f>
        <v/>
      </c>
      <c r="D191" s="3" t="s">
        <v>286</v>
      </c>
      <c r="E191" s="1" t="str">
        <f>HYPERLINK("https://drive.google.com/file/d/1WqTVfNO8BmsyD2sgngEo2sIaTMqMdF9l/view?usp=sharing","VOGUE  booth rental Culver City-Calendar Events.tsv")</f>
        <v>VOGUE  booth rental Culver City-Calendar Events.tsv</v>
      </c>
    </row>
    <row r="192" ht="112.5" customHeight="1">
      <c r="A192" s="2" t="s">
        <v>256</v>
      </c>
      <c r="B192" s="2" t="s">
        <v>287</v>
      </c>
      <c r="C192" s="1" t="str">
        <f>HYPERLINK("https://docs.google.com/spreadsheets/d/1Ymspiw46WAq-BUsAio-pyJL6pEH_IUQF/edit?usp=sharing&amp;ouid=115602453726005426174&amp;rtpof=true&amp;sd=true", IMAGE("https://api.qrserver.com/v1/create-qr-code/?size=150x150&amp;data=https://docs.google.com/spreadsheets/d/1Ymspiw46WAq-BUsAio-pyJL6pEH_IUQF/edit?usp=sharing&amp;ouid=115602453726005426174&amp;rtpof=true&amp;sd=true",1))</f>
        <v/>
      </c>
      <c r="D192" s="3" t="s">
        <v>288</v>
      </c>
      <c r="E192" s="1" t="str">
        <f>HYPERLINK("https://docs.google.com/spreadsheets/d/1Ymspiw46WAq-BUsAio-pyJL6pEH_IUQF/edit?usp=sharing&amp;ouid=115602453726005426174&amp;rtpof=true&amp;sd=true","VOGUE  booth rental Culver City-Calendar Events.xlsx")</f>
        <v>VOGUE  booth rental Culver City-Calendar Events.xlsx</v>
      </c>
    </row>
    <row r="193" ht="112.5" customHeight="1">
      <c r="A193" s="2" t="s">
        <v>244</v>
      </c>
      <c r="B193" s="2" t="s">
        <v>289</v>
      </c>
      <c r="C193" s="1" t="str">
        <f>HYPERLINK("https://drive.google.com/file/d/1Dk0Un6wkwGvZsrAZeLe3DuMFpLcyRX0Z/view?usp=sharing", IMAGE("https://api.qrserver.com/v1/create-qr-code/?size=150x150&amp;data=https://drive.google.com/file/d/1Dk0Un6wkwGvZsrAZeLe3DuMFpLcyRX0Z/view?usp=sharing",1))</f>
        <v/>
      </c>
      <c r="D193" s="3" t="s">
        <v>290</v>
      </c>
      <c r="E193" s="1" t="str">
        <f>HYPERLINK("https://drive.google.com/file/d/1Dk0Un6wkwGvZsrAZeLe3DuMFpLcyRX0Z/view?usp=sharing","VOGUE  booth rental Culver City-RSS Feeds.pdf")</f>
        <v>VOGUE  booth rental Culver City-RSS Feeds.pdf</v>
      </c>
    </row>
    <row r="194" ht="112.5" customHeight="1">
      <c r="A194" s="2" t="s">
        <v>247</v>
      </c>
      <c r="B194" s="2" t="s">
        <v>291</v>
      </c>
      <c r="C194" s="1" t="str">
        <f>HYPERLINK("https://drive.google.com/file/d/1NElAjtFlANCSoCqHmgDc6i-qlSwaVKQ2/view?usp=sharing", IMAGE("https://api.qrserver.com/v1/create-qr-code/?size=150x150&amp;data=https://drive.google.com/file/d/1NElAjtFlANCSoCqHmgDc6i-qlSwaVKQ2/view?usp=sharing",1))</f>
        <v/>
      </c>
      <c r="D194" s="3" t="s">
        <v>292</v>
      </c>
      <c r="E194" s="1" t="str">
        <f>HYPERLINK("https://drive.google.com/file/d/1NElAjtFlANCSoCqHmgDc6i-qlSwaVKQ2/view?usp=sharing","VOGUE  booth rental Culver City-RSS Feeds.csv")</f>
        <v>VOGUE  booth rental Culver City-RSS Feeds.csv</v>
      </c>
    </row>
    <row r="195" ht="112.5" customHeight="1">
      <c r="A195" s="2" t="s">
        <v>250</v>
      </c>
      <c r="B195" s="2" t="s">
        <v>293</v>
      </c>
      <c r="C195" s="1" t="str">
        <f>HYPERLINK("https://drive.google.com/file/d/1k94NdYLVPRCueiRWGjidFvQs79fTiexY/view?usp=sharing", IMAGE("https://api.qrserver.com/v1/create-qr-code/?size=150x150&amp;data=https://drive.google.com/file/d/1k94NdYLVPRCueiRWGjidFvQs79fTiexY/view?usp=sharing",1))</f>
        <v/>
      </c>
      <c r="D195" s="3" t="s">
        <v>294</v>
      </c>
      <c r="E195" s="1" t="str">
        <f>HYPERLINK("https://drive.google.com/file/d/1k94NdYLVPRCueiRWGjidFvQs79fTiexY/view?usp=sharing","VOGUE  booth rental Culver City-RSS Feeds.ods")</f>
        <v>VOGUE  booth rental Culver City-RSS Feeds.ods</v>
      </c>
    </row>
    <row r="196" ht="112.5" customHeight="1">
      <c r="A196" s="2" t="s">
        <v>253</v>
      </c>
      <c r="B196" s="2" t="s">
        <v>295</v>
      </c>
      <c r="C196" s="1" t="str">
        <f>HYPERLINK("https://drive.google.com/file/d/1b17RzET4CplaCmhgd6Xyf7UmNhwO8umf/view?usp=sharing", IMAGE("https://api.qrserver.com/v1/create-qr-code/?size=150x150&amp;data=https://drive.google.com/file/d/1b17RzET4CplaCmhgd6Xyf7UmNhwO8umf/view?usp=sharing",1))</f>
        <v/>
      </c>
      <c r="D196" s="3" t="s">
        <v>296</v>
      </c>
      <c r="E196" s="1" t="str">
        <f>HYPERLINK("https://drive.google.com/file/d/1b17RzET4CplaCmhgd6Xyf7UmNhwO8umf/view?usp=sharing","VOGUE  booth rental Culver City-RSS Feeds.tsv")</f>
        <v>VOGUE  booth rental Culver City-RSS Feeds.tsv</v>
      </c>
    </row>
    <row r="197" ht="112.5" customHeight="1">
      <c r="A197" s="2" t="s">
        <v>256</v>
      </c>
      <c r="B197" s="2" t="s">
        <v>297</v>
      </c>
      <c r="C197" s="1" t="str">
        <f>HYPERLINK("https://docs.google.com/spreadsheets/d/1rTOjjbsh1sDvxkIpVeZQux8NSvMzaRUa/edit?usp=sharing&amp;ouid=115602453726005426174&amp;rtpof=true&amp;sd=true", IMAGE("https://api.qrserver.com/v1/create-qr-code/?size=150x150&amp;data=https://docs.google.com/spreadsheets/d/1rTOjjbsh1sDvxkIpVeZQux8NSvMzaRUa/edit?usp=sharing&amp;ouid=115602453726005426174&amp;rtpof=true&amp;sd=true",1))</f>
        <v/>
      </c>
      <c r="D197" s="3" t="s">
        <v>298</v>
      </c>
      <c r="E197" s="1" t="str">
        <f>HYPERLINK("https://docs.google.com/spreadsheets/d/1rTOjjbsh1sDvxkIpVeZQux8NSvMzaRUa/edit?usp=sharing&amp;ouid=115602453726005426174&amp;rtpof=true&amp;sd=true","VOGUE  booth rental Culver City-RSS Feeds.xlsx")</f>
        <v>VOGUE  booth rental Culver City-RSS Feeds.xlsx</v>
      </c>
    </row>
    <row r="198" ht="112.5" customHeight="1">
      <c r="A198" s="2" t="s">
        <v>299</v>
      </c>
      <c r="B198" s="2" t="s">
        <v>300</v>
      </c>
      <c r="C198" s="1" t="str">
        <f>HYPERLINK("https://drive.google.com/file/d/13u4QQeozuzSJkU5Pw0g86F2fJPIGmzDp/view?usp=sharing", IMAGE("https://api.qrserver.com/v1/create-qr-code/?size=150x150&amp;data=https://drive.google.com/file/d/13u4QQeozuzSJkU5Pw0g86F2fJPIGmzDp/view?usp=sharing",1))</f>
        <v/>
      </c>
      <c r="D198" s="3" t="s">
        <v>301</v>
      </c>
      <c r="E198" s="1" t="str">
        <f>HYPERLINK("https://drive.google.com/file/d/13u4QQeozuzSJkU5Pw0g86F2fJPIGmzDp/view?usp=sharing","VOGUE  booth rental Culver City.rtf")</f>
        <v>VOGUE  booth rental Culver City.rtf</v>
      </c>
    </row>
    <row r="199" ht="112.5" customHeight="1">
      <c r="A199" s="2" t="s">
        <v>302</v>
      </c>
      <c r="B199" s="2" t="s">
        <v>303</v>
      </c>
      <c r="C199" s="1" t="str">
        <f>HYPERLINK("https://drive.google.com/file/d/1joVJSatWYhUOwX2ApzNI8qteMjWXRxtb/view?usp=sharing", IMAGE("https://api.qrserver.com/v1/create-qr-code/?size=150x150&amp;data=https://drive.google.com/file/d/1joVJSatWYhUOwX2ApzNI8qteMjWXRxtb/view?usp=sharing",1))</f>
        <v/>
      </c>
      <c r="D199" s="3" t="s">
        <v>304</v>
      </c>
      <c r="E199" s="1" t="str">
        <f>HYPERLINK("https://drive.google.com/file/d/1joVJSatWYhUOwX2ApzNI8qteMjWXRxtb/view?usp=sharing","VOGUE  booth rental Culver City.txt")</f>
        <v>VOGUE  booth rental Culver City.txt</v>
      </c>
    </row>
    <row r="200" ht="112.5" customHeight="1">
      <c r="A200" s="2" t="s">
        <v>299</v>
      </c>
      <c r="B200" s="2" t="s">
        <v>305</v>
      </c>
      <c r="C200" s="1" t="str">
        <f>HYPERLINK("https://drive.google.com/file/d/1gF24H_mqi1Sk-NcWJ_95vCYSOqRph0Ek/view?usp=sharing", IMAGE("https://api.qrserver.com/v1/create-qr-code/?size=150x150&amp;data=https://drive.google.com/file/d/1gF24H_mqi1Sk-NcWJ_95vCYSOqRph0Ek/view?usp=sharing",1))</f>
        <v/>
      </c>
      <c r="D200" s="3" t="s">
        <v>306</v>
      </c>
      <c r="E200" s="1" t="str">
        <f>HYPERLINK("https://drive.google.com/file/d/1gF24H_mqi1Sk-NcWJ_95vCYSOqRph0Ek/view?usp=sharing","photo booth rental Culver City.rtf")</f>
        <v>photo booth rental Culver City.rtf</v>
      </c>
    </row>
    <row r="201" ht="112.5" customHeight="1">
      <c r="A201" s="2" t="s">
        <v>302</v>
      </c>
      <c r="B201" s="2" t="s">
        <v>307</v>
      </c>
      <c r="C201" s="1" t="str">
        <f>HYPERLINK("https://drive.google.com/file/d/1nO7YvNhRuk8ye0Nw5kQZ312NUj9y1Tez/view?usp=sharing", IMAGE("https://api.qrserver.com/v1/create-qr-code/?size=150x150&amp;data=https://drive.google.com/file/d/1nO7YvNhRuk8ye0Nw5kQZ312NUj9y1Tez/view?usp=sharing",1))</f>
        <v/>
      </c>
      <c r="D201" s="3" t="s">
        <v>308</v>
      </c>
      <c r="E201" s="1" t="str">
        <f>HYPERLINK("https://drive.google.com/file/d/1nO7YvNhRuk8ye0Nw5kQZ312NUj9y1Tez/view?usp=sharing","photo booth rental Culver City.txt")</f>
        <v>photo booth rental Culver City.txt</v>
      </c>
    </row>
    <row r="202" ht="112.5" customHeight="1">
      <c r="A202" s="2" t="s">
        <v>299</v>
      </c>
      <c r="B202" s="2" t="s">
        <v>309</v>
      </c>
      <c r="C202" s="1" t="str">
        <f>HYPERLINK("https://drive.google.com/file/d/143lO31iXS9L0_muBqGRwRdOLKBv3EKZy/view?usp=sharing", IMAGE("https://api.qrserver.com/v1/create-qr-code/?size=150x150&amp;data=https://drive.google.com/file/d/143lO31iXS9L0_muBqGRwRdOLKBv3EKZy/view?usp=sharing",1))</f>
        <v/>
      </c>
      <c r="D202" s="3" t="s">
        <v>310</v>
      </c>
      <c r="E202" s="1" t="str">
        <f>HYPERLINK("https://drive.google.com/file/d/143lO31iXS9L0_muBqGRwRdOLKBv3EKZy/view?usp=sharing","photo booths rental Culver City.rtf")</f>
        <v>photo booths rental Culver City.rtf</v>
      </c>
    </row>
    <row r="203" ht="112.5" customHeight="1">
      <c r="A203" s="2" t="s">
        <v>302</v>
      </c>
      <c r="B203" s="2" t="s">
        <v>311</v>
      </c>
      <c r="C203" s="1" t="str">
        <f>HYPERLINK("https://drive.google.com/file/d/1Zrz6m92J6X3AbGpBDyxdVAWZ0o9dzoKF/view?usp=sharing", IMAGE("https://api.qrserver.com/v1/create-qr-code/?size=150x150&amp;data=https://drive.google.com/file/d/1Zrz6m92J6X3AbGpBDyxdVAWZ0o9dzoKF/view?usp=sharing",1))</f>
        <v/>
      </c>
      <c r="D203" s="3" t="s">
        <v>312</v>
      </c>
      <c r="E203" s="1" t="str">
        <f>HYPERLINK("https://drive.google.com/file/d/1Zrz6m92J6X3AbGpBDyxdVAWZ0o9dzoKF/view?usp=sharing","photo booths rental Culver City.txt")</f>
        <v>photo booths rental Culver City.txt</v>
      </c>
    </row>
    <row r="204" ht="112.5" customHeight="1">
      <c r="A204" s="2" t="s">
        <v>299</v>
      </c>
      <c r="B204" s="2" t="s">
        <v>313</v>
      </c>
      <c r="C204" s="1" t="str">
        <f>HYPERLINK("https://drive.google.com/file/d/1Z3Azg3z4ktxMN2N_hQea1JtJTQWkQv-d/view?usp=sharing", IMAGE("https://api.qrserver.com/v1/create-qr-code/?size=150x150&amp;data=https://drive.google.com/file/d/1Z3Azg3z4ktxMN2N_hQea1JtJTQWkQv-d/view?usp=sharing",1))</f>
        <v/>
      </c>
      <c r="D204" s="3" t="s">
        <v>314</v>
      </c>
      <c r="E204" s="1" t="str">
        <f>HYPERLINK("https://drive.google.com/file/d/1Z3Azg3z4ktxMN2N_hQea1JtJTQWkQv-d/view?usp=sharing","photo booth rental in Culver City.rtf")</f>
        <v>photo booth rental in Culver City.rtf</v>
      </c>
    </row>
    <row r="205" ht="112.5" customHeight="1">
      <c r="A205" s="2" t="s">
        <v>302</v>
      </c>
      <c r="B205" s="2" t="s">
        <v>315</v>
      </c>
      <c r="C205" s="1" t="str">
        <f>HYPERLINK("https://drive.google.com/file/d/1IvouGQ5C-kuZuSciw6ifyrbaADgneA5B/view?usp=sharing", IMAGE("https://api.qrserver.com/v1/create-qr-code/?size=150x150&amp;data=https://drive.google.com/file/d/1IvouGQ5C-kuZuSciw6ifyrbaADgneA5B/view?usp=sharing",1))</f>
        <v/>
      </c>
      <c r="D205" s="3" t="s">
        <v>316</v>
      </c>
      <c r="E205" s="1" t="str">
        <f>HYPERLINK("https://drive.google.com/file/d/1IvouGQ5C-kuZuSciw6ifyrbaADgneA5B/view?usp=sharing","photo booth rental in Culver City.txt")</f>
        <v>photo booth rental in Culver City.txt</v>
      </c>
    </row>
    <row r="206" ht="112.5" customHeight="1">
      <c r="A206" s="2" t="s">
        <v>299</v>
      </c>
      <c r="B206" s="2" t="s">
        <v>317</v>
      </c>
      <c r="C206" s="1" t="str">
        <f>HYPERLINK("https://drive.google.com/file/d/11gtyPqncQbp7c0adpdXP3uaQCaDBWY3K/view?usp=sharing", IMAGE("https://api.qrserver.com/v1/create-qr-code/?size=150x150&amp;data=https://drive.google.com/file/d/11gtyPqncQbp7c0adpdXP3uaQCaDBWY3K/view?usp=sharing",1))</f>
        <v/>
      </c>
      <c r="D206" s="3" t="s">
        <v>318</v>
      </c>
      <c r="E206" s="1" t="str">
        <f>HYPERLINK("https://drive.google.com/file/d/11gtyPqncQbp7c0adpdXP3uaQCaDBWY3K/view?usp=sharing","photo booth for rental in Culver City.rtf")</f>
        <v>photo booth for rental in Culver City.rtf</v>
      </c>
    </row>
    <row r="207" ht="112.5" customHeight="1">
      <c r="A207" s="2" t="s">
        <v>302</v>
      </c>
      <c r="B207" s="2" t="s">
        <v>319</v>
      </c>
      <c r="C207" s="1" t="str">
        <f>HYPERLINK("https://drive.google.com/file/d/1jLy65URRImCHXJXzxdeFGsUkiEtdQRh5/view?usp=sharing", IMAGE("https://api.qrserver.com/v1/create-qr-code/?size=150x150&amp;data=https://drive.google.com/file/d/1jLy65URRImCHXJXzxdeFGsUkiEtdQRh5/view?usp=sharing",1))</f>
        <v/>
      </c>
      <c r="D207" s="3" t="s">
        <v>320</v>
      </c>
      <c r="E207" s="1" t="str">
        <f>HYPERLINK("https://drive.google.com/file/d/1jLy65URRImCHXJXzxdeFGsUkiEtdQRh5/view?usp=sharing","photo booth for rental in Culver City.txt")</f>
        <v>photo booth for rental in Culver City.txt</v>
      </c>
    </row>
    <row r="208" ht="112.5" customHeight="1">
      <c r="A208" s="2" t="s">
        <v>299</v>
      </c>
      <c r="B208" s="2" t="s">
        <v>321</v>
      </c>
      <c r="C208" s="1" t="str">
        <f>HYPERLINK("https://drive.google.com/file/d/1QdQTcvE141QaJs3gtskya_D30qVBlkjz/view?usp=sharing", IMAGE("https://api.qrserver.com/v1/create-qr-code/?size=150x150&amp;data=https://drive.google.com/file/d/1QdQTcvE141QaJs3gtskya_D30qVBlkjz/view?usp=sharing",1))</f>
        <v/>
      </c>
      <c r="D208" s="3" t="s">
        <v>322</v>
      </c>
      <c r="E208" s="1" t="str">
        <f>HYPERLINK("https://drive.google.com/file/d/1QdQTcvE141QaJs3gtskya_D30qVBlkjz/view?usp=sharing","photobooth for rent Culver City.rtf")</f>
        <v>photobooth for rent Culver City.rtf</v>
      </c>
    </row>
    <row r="209" ht="112.5" customHeight="1">
      <c r="A209" s="2" t="s">
        <v>302</v>
      </c>
      <c r="B209" s="2" t="s">
        <v>323</v>
      </c>
      <c r="C209" s="1" t="str">
        <f>HYPERLINK("https://drive.google.com/file/d/19cS_ZG11dGnZP4r0LK3N26VAf00awNsQ/view?usp=sharing", IMAGE("https://api.qrserver.com/v1/create-qr-code/?size=150x150&amp;data=https://drive.google.com/file/d/19cS_ZG11dGnZP4r0LK3N26VAf00awNsQ/view?usp=sharing",1))</f>
        <v/>
      </c>
      <c r="D209" s="3" t="s">
        <v>324</v>
      </c>
      <c r="E209" s="1" t="str">
        <f>HYPERLINK("https://drive.google.com/file/d/19cS_ZG11dGnZP4r0LK3N26VAf00awNsQ/view?usp=sharing","photobooth for rent Culver City.txt")</f>
        <v>photobooth for rent Culver City.txt</v>
      </c>
    </row>
    <row r="210" ht="112.5" customHeight="1">
      <c r="A210" s="2" t="s">
        <v>299</v>
      </c>
      <c r="B210" s="2" t="s">
        <v>325</v>
      </c>
      <c r="C210" s="1" t="str">
        <f>HYPERLINK("https://drive.google.com/file/d/1DJg61KQRnu9C3YhL84Acwk3lgFfAlcQh/view?usp=sharing", IMAGE("https://api.qrserver.com/v1/create-qr-code/?size=150x150&amp;data=https://drive.google.com/file/d/1DJg61KQRnu9C3YhL84Acwk3lgFfAlcQh/view?usp=sharing",1))</f>
        <v/>
      </c>
      <c r="D210" s="3" t="s">
        <v>326</v>
      </c>
      <c r="E210" s="1" t="str">
        <f>HYPERLINK("https://drive.google.com/file/d/1DJg61KQRnu9C3YhL84Acwk3lgFfAlcQh/view?usp=sharing","rental photobooth Culver City.rtf")</f>
        <v>rental photobooth Culver City.rtf</v>
      </c>
    </row>
    <row r="211" ht="112.5" customHeight="1">
      <c r="A211" s="2" t="s">
        <v>302</v>
      </c>
      <c r="B211" s="2" t="s">
        <v>327</v>
      </c>
      <c r="C211" s="1" t="str">
        <f>HYPERLINK("https://drive.google.com/file/d/1Ks00sNm0BrNTpjYjnvHcTt8xr2E0rKJD/view?usp=sharing", IMAGE("https://api.qrserver.com/v1/create-qr-code/?size=150x150&amp;data=https://drive.google.com/file/d/1Ks00sNm0BrNTpjYjnvHcTt8xr2E0rKJD/view?usp=sharing",1))</f>
        <v/>
      </c>
      <c r="D211" s="3" t="s">
        <v>328</v>
      </c>
      <c r="E211" s="1" t="str">
        <f>HYPERLINK("https://drive.google.com/file/d/1Ks00sNm0BrNTpjYjnvHcTt8xr2E0rKJD/view?usp=sharing","rental photobooth Culver City.txt")</f>
        <v>rental photobooth Culver City.txt</v>
      </c>
    </row>
    <row r="212" ht="112.5" customHeight="1">
      <c r="A212" s="2" t="s">
        <v>299</v>
      </c>
      <c r="B212" s="2" t="s">
        <v>329</v>
      </c>
      <c r="C212" s="1" t="str">
        <f>HYPERLINK("https://drive.google.com/file/d/1xshJylOYkujpue8xTnIe28bg0raRNMSO/view?usp=sharing", IMAGE("https://api.qrserver.com/v1/create-qr-code/?size=150x150&amp;data=https://drive.google.com/file/d/1xshJylOYkujpue8xTnIe28bg0raRNMSO/view?usp=sharing",1))</f>
        <v/>
      </c>
      <c r="D212" s="3" t="s">
        <v>330</v>
      </c>
      <c r="E212" s="1" t="str">
        <f>HYPERLINK("https://drive.google.com/file/d/1xshJylOYkujpue8xTnIe28bg0raRNMSO/view?usp=sharing","rent photo booth Culver City.rtf")</f>
        <v>rent photo booth Culver City.rtf</v>
      </c>
    </row>
    <row r="213" ht="112.5" customHeight="1">
      <c r="A213" s="2" t="s">
        <v>302</v>
      </c>
      <c r="B213" s="2" t="s">
        <v>331</v>
      </c>
      <c r="C213" s="1" t="str">
        <f>HYPERLINK("https://drive.google.com/file/d/1Ny_ycEq4axGiNK4-N-Y50QhouOARHepz/view?usp=sharing", IMAGE("https://api.qrserver.com/v1/create-qr-code/?size=150x150&amp;data=https://drive.google.com/file/d/1Ny_ycEq4axGiNK4-N-Y50QhouOARHepz/view?usp=sharing",1))</f>
        <v/>
      </c>
      <c r="D213" s="3" t="s">
        <v>332</v>
      </c>
      <c r="E213" s="1" t="str">
        <f>HYPERLINK("https://drive.google.com/file/d/1Ny_ycEq4axGiNK4-N-Y50QhouOARHepz/view?usp=sharing","rent photo booth Culver City.txt")</f>
        <v>rent photo booth Culver City.txt</v>
      </c>
    </row>
    <row r="214" ht="112.5" customHeight="1">
      <c r="A214" s="2" t="s">
        <v>299</v>
      </c>
      <c r="B214" s="2" t="s">
        <v>333</v>
      </c>
      <c r="C214" s="1" t="str">
        <f>HYPERLINK("https://drive.google.com/file/d/1AgKyzAgHRg7tHXXgxlR1-yDa_IFrz4U9/view?usp=sharing", IMAGE("https://api.qrserver.com/v1/create-qr-code/?size=150x150&amp;data=https://drive.google.com/file/d/1AgKyzAgHRg7tHXXgxlR1-yDa_IFrz4U9/view?usp=sharing",1))</f>
        <v/>
      </c>
      <c r="D214" s="3" t="s">
        <v>334</v>
      </c>
      <c r="E214" s="1" t="str">
        <f>HYPERLINK("https://drive.google.com/file/d/1AgKyzAgHRg7tHXXgxlR1-yDa_IFrz4U9/view?usp=sharing","rental photo booths Culver City.rtf")</f>
        <v>rental photo booths Culver City.rtf</v>
      </c>
    </row>
    <row r="215" ht="112.5" customHeight="1">
      <c r="A215" s="2" t="s">
        <v>302</v>
      </c>
      <c r="B215" s="2" t="s">
        <v>335</v>
      </c>
      <c r="C215" s="1" t="str">
        <f>HYPERLINK("https://drive.google.com/file/d/1IQcrf7knL_BJRIAPX5UtCEd58i0yuu4n/view?usp=sharing", IMAGE("https://api.qrserver.com/v1/create-qr-code/?size=150x150&amp;data=https://drive.google.com/file/d/1IQcrf7knL_BJRIAPX5UtCEd58i0yuu4n/view?usp=sharing",1))</f>
        <v/>
      </c>
      <c r="D215" s="3" t="s">
        <v>336</v>
      </c>
      <c r="E215" s="1" t="str">
        <f>HYPERLINK("https://drive.google.com/file/d/1IQcrf7knL_BJRIAPX5UtCEd58i0yuu4n/view?usp=sharing","rental photo booths Culver City.txt")</f>
        <v>rental photo booths Culver City.txt</v>
      </c>
    </row>
    <row r="216" ht="112.5" customHeight="1">
      <c r="A216" s="2" t="s">
        <v>299</v>
      </c>
      <c r="B216" s="2" t="s">
        <v>337</v>
      </c>
      <c r="C216" s="1" t="str">
        <f>HYPERLINK("https://drive.google.com/file/d/1ktwFsa0dFdeyDrfXYaj20_EkDWaUdsA1/view?usp=sharing", IMAGE("https://api.qrserver.com/v1/create-qr-code/?size=150x150&amp;data=https://drive.google.com/file/d/1ktwFsa0dFdeyDrfXYaj20_EkDWaUdsA1/view?usp=sharing",1))</f>
        <v/>
      </c>
      <c r="D216" s="3" t="s">
        <v>338</v>
      </c>
      <c r="E216" s="1" t="str">
        <f>HYPERLINK("https://drive.google.com/file/d/1ktwFsa0dFdeyDrfXYaj20_EkDWaUdsA1/view?usp=sharing","photobooth printing Culver City.rtf")</f>
        <v>photobooth printing Culver City.rtf</v>
      </c>
    </row>
    <row r="217" ht="112.5" customHeight="1">
      <c r="A217" s="2" t="s">
        <v>302</v>
      </c>
      <c r="B217" s="2" t="s">
        <v>339</v>
      </c>
      <c r="C217" s="1" t="str">
        <f>HYPERLINK("https://drive.google.com/file/d/1aKpMbXIcoNfVWJDHk72MsJ87GhPuteZJ/view?usp=sharing", IMAGE("https://api.qrserver.com/v1/create-qr-code/?size=150x150&amp;data=https://drive.google.com/file/d/1aKpMbXIcoNfVWJDHk72MsJ87GhPuteZJ/view?usp=sharing",1))</f>
        <v/>
      </c>
      <c r="D217" s="3" t="s">
        <v>340</v>
      </c>
      <c r="E217" s="1" t="str">
        <f>HYPERLINK("https://drive.google.com/file/d/1aKpMbXIcoNfVWJDHk72MsJ87GhPuteZJ/view?usp=sharing","photobooth printing Culver City.txt")</f>
        <v>photobooth printing Culver City.txt</v>
      </c>
    </row>
    <row r="218" ht="112.5" customHeight="1">
      <c r="A218" s="2" t="s">
        <v>299</v>
      </c>
      <c r="B218" s="2" t="s">
        <v>329</v>
      </c>
      <c r="C218" s="1" t="str">
        <f>HYPERLINK("https://drive.google.com/file/d/1OFmZ-WaKfgU7ZGeZrSG2bTXanFWbaA1j/view?usp=sharing", IMAGE("https://api.qrserver.com/v1/create-qr-code/?size=150x150&amp;data=https://drive.google.com/file/d/1OFmZ-WaKfgU7ZGeZrSG2bTXanFWbaA1j/view?usp=sharing",1))</f>
        <v/>
      </c>
      <c r="D218" s="3" t="s">
        <v>341</v>
      </c>
      <c r="E218" s="1" t="str">
        <f>HYPERLINK("https://drive.google.com/file/d/1OFmZ-WaKfgU7ZGeZrSG2bTXanFWbaA1j/view?usp=sharing","rent photo booth Culver City.rtf")</f>
        <v>rent photo booth Culver City.rtf</v>
      </c>
    </row>
    <row r="219" ht="112.5" customHeight="1">
      <c r="A219" s="2" t="s">
        <v>302</v>
      </c>
      <c r="B219" s="2" t="s">
        <v>331</v>
      </c>
      <c r="C219" s="1" t="str">
        <f>HYPERLINK("https://drive.google.com/file/d/1KMtYjTF0OdH08d12JjYVgfExaRm_NKB9/view?usp=sharing", IMAGE("https://api.qrserver.com/v1/create-qr-code/?size=150x150&amp;data=https://drive.google.com/file/d/1KMtYjTF0OdH08d12JjYVgfExaRm_NKB9/view?usp=sharing",1))</f>
        <v/>
      </c>
      <c r="D219" s="3" t="s">
        <v>342</v>
      </c>
      <c r="E219" s="1" t="str">
        <f>HYPERLINK("https://drive.google.com/file/d/1KMtYjTF0OdH08d12JjYVgfExaRm_NKB9/view?usp=sharing","rent photo booth Culver City.txt")</f>
        <v>rent photo booth Culver City.txt</v>
      </c>
    </row>
    <row r="220" ht="112.5" customHeight="1">
      <c r="A220" s="2" t="s">
        <v>299</v>
      </c>
      <c r="B220" s="2" t="s">
        <v>343</v>
      </c>
      <c r="C220" s="1" t="str">
        <f>HYPERLINK("https://drive.google.com/file/d/19XMkKNjBvKMy3-s4rI9g4Q4GgC20aoil/view?usp=sharing", IMAGE("https://api.qrserver.com/v1/create-qr-code/?size=150x150&amp;data=https://drive.google.com/file/d/19XMkKNjBvKMy3-s4rI9g4Q4GgC20aoil/view?usp=sharing",1))</f>
        <v/>
      </c>
      <c r="D220" s="3" t="s">
        <v>344</v>
      </c>
      <c r="E220" s="1" t="str">
        <f>HYPERLINK("https://drive.google.com/file/d/19XMkKNjBvKMy3-s4rI9g4Q4GgC20aoil/view?usp=sharing","Culver City photo booth.rtf")</f>
        <v>Culver City photo booth.rtf</v>
      </c>
    </row>
    <row r="221" ht="112.5" customHeight="1">
      <c r="A221" s="2" t="s">
        <v>302</v>
      </c>
      <c r="B221" s="2" t="s">
        <v>345</v>
      </c>
      <c r="C221" s="1" t="str">
        <f>HYPERLINK("https://drive.google.com/file/d/1bQ6Vv8wfZtmHg23MjmLCIVAQVO2LSc8M/view?usp=sharing", IMAGE("https://api.qrserver.com/v1/create-qr-code/?size=150x150&amp;data=https://drive.google.com/file/d/1bQ6Vv8wfZtmHg23MjmLCIVAQVO2LSc8M/view?usp=sharing",1))</f>
        <v/>
      </c>
      <c r="D221" s="3" t="s">
        <v>346</v>
      </c>
      <c r="E221" s="1" t="str">
        <f>HYPERLINK("https://drive.google.com/file/d/1bQ6Vv8wfZtmHg23MjmLCIVAQVO2LSc8M/view?usp=sharing","Culver City photo booth.txt")</f>
        <v>Culver City photo booth.txt</v>
      </c>
    </row>
    <row r="222" ht="112.5" customHeight="1">
      <c r="A222" s="2" t="s">
        <v>299</v>
      </c>
      <c r="B222" s="2" t="s">
        <v>347</v>
      </c>
      <c r="C222" s="1" t="str">
        <f>HYPERLINK("https://drive.google.com/file/d/17tWrQvWYDuTII9GlKPxcy0dboil1Uyl7/view?usp=sharing", IMAGE("https://api.qrserver.com/v1/create-qr-code/?size=150x150&amp;data=https://drive.google.com/file/d/17tWrQvWYDuTII9GlKPxcy0dboil1Uyl7/view?usp=sharing",1))</f>
        <v/>
      </c>
      <c r="D222" s="3" t="s">
        <v>348</v>
      </c>
      <c r="E222" s="1" t="str">
        <f>HYPERLINK("https://drive.google.com/file/d/17tWrQvWYDuTII9GlKPxcy0dboil1Uyl7/view?usp=sharing","photobooth rental Culver City.rtf")</f>
        <v>photobooth rental Culver City.rtf</v>
      </c>
    </row>
    <row r="223" ht="112.5" customHeight="1">
      <c r="A223" s="2" t="s">
        <v>302</v>
      </c>
      <c r="B223" s="2" t="s">
        <v>349</v>
      </c>
      <c r="C223" s="1" t="str">
        <f>HYPERLINK("https://drive.google.com/file/d/1dXHcvcews1-WoxNxdmt_Go4OWfaBBqBw/view?usp=sharing", IMAGE("https://api.qrserver.com/v1/create-qr-code/?size=150x150&amp;data=https://drive.google.com/file/d/1dXHcvcews1-WoxNxdmt_Go4OWfaBBqBw/view?usp=sharing",1))</f>
        <v/>
      </c>
      <c r="D223" s="3" t="s">
        <v>350</v>
      </c>
      <c r="E223" s="1" t="str">
        <f>HYPERLINK("https://drive.google.com/file/d/1dXHcvcews1-WoxNxdmt_Go4OWfaBBqBw/view?usp=sharing","photobooth rental Culver City.txt")</f>
        <v>photobooth rental Culver City.txt</v>
      </c>
    </row>
    <row r="224" ht="112.5" customHeight="1">
      <c r="A224" s="2" t="s">
        <v>299</v>
      </c>
      <c r="B224" s="2" t="s">
        <v>351</v>
      </c>
      <c r="C224" s="1" t="str">
        <f>HYPERLINK("https://drive.google.com/file/d/1QkfVjPi0ghU4pm641stG4jgKPbm0SWxy/view?usp=sharing", IMAGE("https://api.qrserver.com/v1/create-qr-code/?size=150x150&amp;data=https://drive.google.com/file/d/1QkfVjPi0ghU4pm641stG4jgKPbm0SWxy/view?usp=sharing",1))</f>
        <v/>
      </c>
      <c r="D224" s="3" t="s">
        <v>352</v>
      </c>
      <c r="E224" s="1" t="str">
        <f>HYPERLINK("https://drive.google.com/file/d/1QkfVjPi0ghU4pm641stG4jgKPbm0SWxy/view?usp=sharing","photo booth with backdrop Culver City.rtf")</f>
        <v>photo booth with backdrop Culver City.rtf</v>
      </c>
    </row>
    <row r="225" ht="112.5" customHeight="1">
      <c r="A225" s="2" t="s">
        <v>302</v>
      </c>
      <c r="B225" s="2" t="s">
        <v>353</v>
      </c>
      <c r="C225" s="1" t="str">
        <f>HYPERLINK("https://drive.google.com/file/d/1SNAP4wNNLtP1pfqkCFSJBeqqR9hyRIn7/view?usp=sharing", IMAGE("https://api.qrserver.com/v1/create-qr-code/?size=150x150&amp;data=https://drive.google.com/file/d/1SNAP4wNNLtP1pfqkCFSJBeqqR9hyRIn7/view?usp=sharing",1))</f>
        <v/>
      </c>
      <c r="D225" s="3" t="s">
        <v>354</v>
      </c>
      <c r="E225" s="1" t="str">
        <f>HYPERLINK("https://drive.google.com/file/d/1SNAP4wNNLtP1pfqkCFSJBeqqR9hyRIn7/view?usp=sharing","photo booth with backdrop Culver City.txt")</f>
        <v>photo booth with backdrop Culver City.txt</v>
      </c>
    </row>
    <row r="226" ht="112.5" customHeight="1">
      <c r="A226" s="2" t="s">
        <v>299</v>
      </c>
      <c r="B226" s="2" t="s">
        <v>355</v>
      </c>
      <c r="C226" s="1" t="str">
        <f>HYPERLINK("https://drive.google.com/file/d/1f2wGw5eyu8GpL5zYmR-zlrp7XjZf8WX8/view?usp=sharing", IMAGE("https://api.qrserver.com/v1/create-qr-code/?size=150x150&amp;data=https://drive.google.com/file/d/1f2wGw5eyu8GpL5zYmR-zlrp7XjZf8WX8/view?usp=sharing",1))</f>
        <v/>
      </c>
      <c r="D226" s="3" t="s">
        <v>356</v>
      </c>
      <c r="E226" s="1" t="str">
        <f>HYPERLINK("https://drive.google.com/file/d/1f2wGw5eyu8GpL5zYmR-zlrp7XjZf8WX8/view?usp=sharing","renting a photo booth near Culver City.rtf")</f>
        <v>renting a photo booth near Culver City.rtf</v>
      </c>
    </row>
    <row r="227" ht="112.5" customHeight="1">
      <c r="A227" s="2" t="s">
        <v>302</v>
      </c>
      <c r="B227" s="2" t="s">
        <v>357</v>
      </c>
      <c r="C227" s="1" t="str">
        <f>HYPERLINK("https://drive.google.com/file/d/1I5FSTwrA6dWu97NyOm2hw0ST15Qi8Tq_/view?usp=sharing", IMAGE("https://api.qrserver.com/v1/create-qr-code/?size=150x150&amp;data=https://drive.google.com/file/d/1I5FSTwrA6dWu97NyOm2hw0ST15Qi8Tq_/view?usp=sharing",1))</f>
        <v/>
      </c>
      <c r="D227" s="3" t="s">
        <v>358</v>
      </c>
      <c r="E227" s="1" t="str">
        <f>HYPERLINK("https://drive.google.com/file/d/1I5FSTwrA6dWu97NyOm2hw0ST15Qi8Tq_/view?usp=sharing","renting a photo booth near Culver City.txt")</f>
        <v>renting a photo booth near Culver City.txt</v>
      </c>
    </row>
    <row r="228" ht="112.5" customHeight="1">
      <c r="A228" s="2" t="s">
        <v>299</v>
      </c>
      <c r="B228" s="2" t="s">
        <v>305</v>
      </c>
      <c r="C228" s="1" t="str">
        <f>HYPERLINK("https://drive.google.com/file/d/1iLUgs9Tdaei0y7nqyyXOSSDEwXtoRv6V/view?usp=sharing", IMAGE("https://api.qrserver.com/v1/create-qr-code/?size=150x150&amp;data=https://drive.google.com/file/d/1iLUgs9Tdaei0y7nqyyXOSSDEwXtoRv6V/view?usp=sharing",1))</f>
        <v/>
      </c>
      <c r="D228" s="3" t="s">
        <v>359</v>
      </c>
      <c r="E228" s="1" t="str">
        <f>HYPERLINK("https://drive.google.com/file/d/1iLUgs9Tdaei0y7nqyyXOSSDEwXtoRv6V/view?usp=sharing","photo booth rental Culver City.rtf")</f>
        <v>photo booth rental Culver City.rtf</v>
      </c>
    </row>
    <row r="229" ht="112.5" customHeight="1">
      <c r="A229" s="2" t="s">
        <v>302</v>
      </c>
      <c r="B229" s="2" t="s">
        <v>307</v>
      </c>
      <c r="C229" s="1" t="str">
        <f>HYPERLINK("https://drive.google.com/file/d/1LgwDDAT4RKEjMlBQu0wG5yKjV-Rd7eGD/view?usp=sharing", IMAGE("https://api.qrserver.com/v1/create-qr-code/?size=150x150&amp;data=https://drive.google.com/file/d/1LgwDDAT4RKEjMlBQu0wG5yKjV-Rd7eGD/view?usp=sharing",1))</f>
        <v/>
      </c>
      <c r="D229" s="3" t="s">
        <v>360</v>
      </c>
      <c r="E229" s="1" t="str">
        <f>HYPERLINK("https://drive.google.com/file/d/1LgwDDAT4RKEjMlBQu0wG5yKjV-Rd7eGD/view?usp=sharing","photo booth rental Culver City.txt")</f>
        <v>photo booth rental Culver City.txt</v>
      </c>
    </row>
    <row r="230" ht="112.5" customHeight="1">
      <c r="A230" s="2" t="s">
        <v>299</v>
      </c>
      <c r="B230" s="2" t="s">
        <v>361</v>
      </c>
      <c r="C230" s="1" t="str">
        <f>HYPERLINK("https://drive.google.com/file/d/1rHEh8jQ-Iyg3c5zPi_7hWks4mDc-CqCQ/view?usp=sharing", IMAGE("https://api.qrserver.com/v1/create-qr-code/?size=150x150&amp;data=https://drive.google.com/file/d/1rHEh8jQ-Iyg3c5zPi_7hWks4mDc-CqCQ/view?usp=sharing",1))</f>
        <v/>
      </c>
      <c r="D230" s="3" t="s">
        <v>362</v>
      </c>
      <c r="E230" s="1" t="str">
        <f>HYPERLINK("https://drive.google.com/file/d/1rHEh8jQ-Iyg3c5zPi_7hWks4mDc-CqCQ/view?usp=sharing","rental a photo booth Culver City.rtf")</f>
        <v>rental a photo booth Culver City.rtf</v>
      </c>
    </row>
    <row r="231" ht="112.5" customHeight="1">
      <c r="A231" s="2" t="s">
        <v>302</v>
      </c>
      <c r="B231" s="2" t="s">
        <v>363</v>
      </c>
      <c r="C231" s="1" t="str">
        <f>HYPERLINK("https://drive.google.com/file/d/1mIulezYts-TEURt3-joKiZttNCuOOdch/view?usp=sharing", IMAGE("https://api.qrserver.com/v1/create-qr-code/?size=150x150&amp;data=https://drive.google.com/file/d/1mIulezYts-TEURt3-joKiZttNCuOOdch/view?usp=sharing",1))</f>
        <v/>
      </c>
      <c r="D231" s="3" t="s">
        <v>364</v>
      </c>
      <c r="E231" s="1" t="str">
        <f>HYPERLINK("https://drive.google.com/file/d/1mIulezYts-TEURt3-joKiZttNCuOOdch/view?usp=sharing","rental a photo booth Culver City.txt")</f>
        <v>rental a photo booth Culver City.txt</v>
      </c>
    </row>
    <row r="232" ht="112.5" customHeight="1">
      <c r="A232" s="2" t="s">
        <v>299</v>
      </c>
      <c r="B232" s="2" t="s">
        <v>347</v>
      </c>
      <c r="C232" s="1" t="str">
        <f>HYPERLINK("https://drive.google.com/file/d/14rEtgsc0GQErECSRmWY_-neXVrJcWI-6/view?usp=sharing", IMAGE("https://api.qrserver.com/v1/create-qr-code/?size=150x150&amp;data=https://drive.google.com/file/d/14rEtgsc0GQErECSRmWY_-neXVrJcWI-6/view?usp=sharing",1))</f>
        <v/>
      </c>
      <c r="D232" s="3" t="s">
        <v>365</v>
      </c>
      <c r="E232" s="1" t="str">
        <f>HYPERLINK("https://drive.google.com/file/d/14rEtgsc0GQErECSRmWY_-neXVrJcWI-6/view?usp=sharing","photobooth rental Culver City.rtf")</f>
        <v>photobooth rental Culver City.rtf</v>
      </c>
    </row>
    <row r="233" ht="112.5" customHeight="1">
      <c r="A233" s="2" t="s">
        <v>302</v>
      </c>
      <c r="B233" s="2" t="s">
        <v>349</v>
      </c>
      <c r="C233" s="1" t="str">
        <f>HYPERLINK("https://drive.google.com/file/d/1lvVsYARx7-ENgSgfUBwowf5V5_kt_CCt/view?usp=sharing", IMAGE("https://api.qrserver.com/v1/create-qr-code/?size=150x150&amp;data=https://drive.google.com/file/d/1lvVsYARx7-ENgSgfUBwowf5V5_kt_CCt/view?usp=sharing",1))</f>
        <v/>
      </c>
      <c r="D233" s="3" t="s">
        <v>366</v>
      </c>
      <c r="E233" s="1" t="str">
        <f>HYPERLINK("https://drive.google.com/file/d/1lvVsYARx7-ENgSgfUBwowf5V5_kt_CCt/view?usp=sharing","photobooth rental Culver City.txt")</f>
        <v>photobooth rental Culver City.txt</v>
      </c>
    </row>
    <row r="234" ht="112.5" customHeight="1">
      <c r="A234" s="2" t="s">
        <v>299</v>
      </c>
      <c r="B234" s="2" t="s">
        <v>367</v>
      </c>
      <c r="C234" s="1" t="str">
        <f>HYPERLINK("https://drive.google.com/file/d/1SZDx7v4ZbZiLyuFJ_cAKqqmUW6jKtxto/view?usp=sharing", IMAGE("https://api.qrserver.com/v1/create-qr-code/?size=150x150&amp;data=https://drive.google.com/file/d/1SZDx7v4ZbZiLyuFJ_cAKqqmUW6jKtxto/view?usp=sharing",1))</f>
        <v/>
      </c>
      <c r="D234" s="3" t="s">
        <v>368</v>
      </c>
      <c r="E234" s="1" t="str">
        <f>HYPERLINK("https://drive.google.com/file/d/1SZDx7v4ZbZiLyuFJ_cAKqqmUW6jKtxto/view?usp=sharing","photo booth for rent Culver City.rtf")</f>
        <v>photo booth for rent Culver City.rtf</v>
      </c>
    </row>
    <row r="235" ht="112.5" customHeight="1">
      <c r="A235" s="2" t="s">
        <v>302</v>
      </c>
      <c r="B235" s="2" t="s">
        <v>369</v>
      </c>
      <c r="C235" s="1" t="str">
        <f>HYPERLINK("https://drive.google.com/file/d/1DXcP9PIDPwDF_XmtOnF0VVlAxIi_cGfp/view?usp=sharing", IMAGE("https://api.qrserver.com/v1/create-qr-code/?size=150x150&amp;data=https://drive.google.com/file/d/1DXcP9PIDPwDF_XmtOnF0VVlAxIi_cGfp/view?usp=sharing",1))</f>
        <v/>
      </c>
      <c r="D235" s="3" t="s">
        <v>370</v>
      </c>
      <c r="E235" s="1" t="str">
        <f>HYPERLINK("https://drive.google.com/file/d/1DXcP9PIDPwDF_XmtOnF0VVlAxIi_cGfp/view?usp=sharing","photo booth for rent Culver City.txt")</f>
        <v>photo booth for rent Culver City.txt</v>
      </c>
    </row>
    <row r="236" ht="112.5" customHeight="1">
      <c r="A236" s="2" t="s">
        <v>299</v>
      </c>
      <c r="B236" s="2" t="s">
        <v>371</v>
      </c>
      <c r="C236" s="1" t="str">
        <f>HYPERLINK("https://drive.google.com/file/d/1hEEmS9R-tFTvOh9De4jJLzJrJB_j0AUy/view?usp=sharing", IMAGE("https://api.qrserver.com/v1/create-qr-code/?size=150x150&amp;data=https://drive.google.com/file/d/1hEEmS9R-tFTvOh9De4jJLzJrJB_j0AUy/view?usp=sharing",1))</f>
        <v/>
      </c>
      <c r="D236" s="3" t="s">
        <v>372</v>
      </c>
      <c r="E236" s="1" t="str">
        <f>HYPERLINK("https://drive.google.com/file/d/1hEEmS9R-tFTvOh9De4jJLzJrJB_j0AUy/view?usp=sharing","renting a photo booth Culver City.rtf")</f>
        <v>renting a photo booth Culver City.rtf</v>
      </c>
    </row>
    <row r="237" ht="112.5" customHeight="1">
      <c r="A237" s="2" t="s">
        <v>302</v>
      </c>
      <c r="B237" s="2" t="s">
        <v>373</v>
      </c>
      <c r="C237" s="1" t="str">
        <f>HYPERLINK("https://drive.google.com/file/d/1uDshQ8wfNdLRWs_andhEiXaCUt3eoTMt/view?usp=sharing", IMAGE("https://api.qrserver.com/v1/create-qr-code/?size=150x150&amp;data=https://drive.google.com/file/d/1uDshQ8wfNdLRWs_andhEiXaCUt3eoTMt/view?usp=sharing",1))</f>
        <v/>
      </c>
      <c r="D237" s="3" t="s">
        <v>374</v>
      </c>
      <c r="E237" s="1" t="str">
        <f>HYPERLINK("https://drive.google.com/file/d/1uDshQ8wfNdLRWs_andhEiXaCUt3eoTMt/view?usp=sharing","renting a photo booth Culver City.txt")</f>
        <v>renting a photo booth Culver City.txt</v>
      </c>
    </row>
    <row r="238" ht="112.5" customHeight="1">
      <c r="A238" s="2" t="s">
        <v>299</v>
      </c>
      <c r="B238" s="2" t="s">
        <v>305</v>
      </c>
      <c r="C238" s="1" t="str">
        <f>HYPERLINK("https://drive.google.com/file/d/113xSo-M5RRQtlVhxUNGZRi3SqS-4YBKO/view?usp=sharing", IMAGE("https://api.qrserver.com/v1/create-qr-code/?size=150x150&amp;data=https://drive.google.com/file/d/113xSo-M5RRQtlVhxUNGZRi3SqS-4YBKO/view?usp=sharing",1))</f>
        <v/>
      </c>
      <c r="D238" s="3" t="s">
        <v>375</v>
      </c>
      <c r="E238" s="1" t="str">
        <f>HYPERLINK("https://drive.google.com/file/d/113xSo-M5RRQtlVhxUNGZRi3SqS-4YBKO/view?usp=sharing","photo booth rental Culver City.rtf")</f>
        <v>photo booth rental Culver City.rtf</v>
      </c>
    </row>
    <row r="239" ht="112.5" customHeight="1">
      <c r="A239" s="2" t="s">
        <v>302</v>
      </c>
      <c r="B239" s="2" t="s">
        <v>307</v>
      </c>
      <c r="C239" s="1" t="str">
        <f>HYPERLINK("https://drive.google.com/file/d/1IW5Kp9bNsxtHkMVDKvEFmtNa6kXsCK01/view?usp=sharing", IMAGE("https://api.qrserver.com/v1/create-qr-code/?size=150x150&amp;data=https://drive.google.com/file/d/1IW5Kp9bNsxtHkMVDKvEFmtNa6kXsCK01/view?usp=sharing",1))</f>
        <v/>
      </c>
      <c r="D239" s="3" t="s">
        <v>376</v>
      </c>
      <c r="E239" s="1" t="str">
        <f>HYPERLINK("https://drive.google.com/file/d/1IW5Kp9bNsxtHkMVDKvEFmtNa6kXsCK01/view?usp=sharing","photo booth rental Culver City.txt")</f>
        <v>photo booth rental Culver City.txt</v>
      </c>
    </row>
    <row r="240" ht="112.5" customHeight="1">
      <c r="A240" s="2" t="s">
        <v>244</v>
      </c>
      <c r="B240" s="2" t="s">
        <v>377</v>
      </c>
      <c r="C240" s="1" t="str">
        <f>HYPERLINK("https://drive.google.com/file/d/12tC9F22orLkbNugg_tm_BX6_9eLPHJkc/view?usp=sharing", IMAGE("https://api.qrserver.com/v1/create-qr-code/?size=150x150&amp;data=https://drive.google.com/file/d/12tC9F22orLkbNugg_tm_BX6_9eLPHJkc/view?usp=sharing",1))</f>
        <v/>
      </c>
      <c r="D240" s="3" t="s">
        <v>378</v>
      </c>
      <c r="E240" s="1" t="str">
        <f>HYPERLINK("https://drive.google.com/file/d/12tC9F22orLkbNugg_tm_BX6_9eLPHJkc/view?usp=sharing","VOGUE  booth rental Culver City.pdf")</f>
        <v>VOGUE  booth rental Culver City.pdf</v>
      </c>
    </row>
    <row r="241" ht="112.5" customHeight="1">
      <c r="A241" s="2" t="s">
        <v>244</v>
      </c>
      <c r="B241" s="2" t="s">
        <v>379</v>
      </c>
      <c r="C241" s="1" t="str">
        <f>HYPERLINK("https://drive.google.com/file/d/12KplTKG1ZPHQnLOsmoKmXoWPqaZjZev9/view?usp=sharing", IMAGE("https://api.qrserver.com/v1/create-qr-code/?size=150x150&amp;data=https://drive.google.com/file/d/12KplTKG1ZPHQnLOsmoKmXoWPqaZjZev9/view?usp=sharing",1))</f>
        <v/>
      </c>
      <c r="D241" s="3" t="s">
        <v>380</v>
      </c>
      <c r="E241" s="1" t="str">
        <f>HYPERLINK("https://drive.google.com/file/d/12KplTKG1ZPHQnLOsmoKmXoWPqaZjZev9/view?usp=sharing","photo booth rental Culver City.pdf")</f>
        <v>photo booth rental Culver City.pdf</v>
      </c>
    </row>
    <row r="242" ht="112.5" customHeight="1">
      <c r="A242" s="2" t="s">
        <v>244</v>
      </c>
      <c r="B242" s="2" t="s">
        <v>381</v>
      </c>
      <c r="C242" s="1" t="str">
        <f>HYPERLINK("https://drive.google.com/file/d/1edFtnNo6vsOQtZhCScRiyLrx5jyMzugT/view?usp=sharing", IMAGE("https://api.qrserver.com/v1/create-qr-code/?size=150x150&amp;data=https://drive.google.com/file/d/1edFtnNo6vsOQtZhCScRiyLrx5jyMzugT/view?usp=sharing",1))</f>
        <v/>
      </c>
      <c r="D242" s="3" t="s">
        <v>382</v>
      </c>
      <c r="E242" s="1" t="str">
        <f>HYPERLINK("https://drive.google.com/file/d/1edFtnNo6vsOQtZhCScRiyLrx5jyMzugT/view?usp=sharing","photo booths rental Culver City.pdf")</f>
        <v>photo booths rental Culver City.pdf</v>
      </c>
    </row>
    <row r="243" ht="112.5" customHeight="1">
      <c r="A243" s="2" t="s">
        <v>244</v>
      </c>
      <c r="B243" s="2" t="s">
        <v>383</v>
      </c>
      <c r="C243" s="1" t="str">
        <f>HYPERLINK("https://drive.google.com/file/d/19T4hZZ4hGZ2BkWqP8qef2HFucEZFYKfU/view?usp=sharing", IMAGE("https://api.qrserver.com/v1/create-qr-code/?size=150x150&amp;data=https://drive.google.com/file/d/19T4hZZ4hGZ2BkWqP8qef2HFucEZFYKfU/view?usp=sharing",1))</f>
        <v/>
      </c>
      <c r="D243" s="3" t="s">
        <v>384</v>
      </c>
      <c r="E243" s="1" t="str">
        <f>HYPERLINK("https://drive.google.com/file/d/19T4hZZ4hGZ2BkWqP8qef2HFucEZFYKfU/view?usp=sharing","photo booth rental in Culver City.pdf")</f>
        <v>photo booth rental in Culver City.pdf</v>
      </c>
    </row>
    <row r="244" ht="112.5" customHeight="1">
      <c r="A244" s="2" t="s">
        <v>244</v>
      </c>
      <c r="B244" s="2" t="s">
        <v>385</v>
      </c>
      <c r="C244" s="1" t="str">
        <f>HYPERLINK("https://drive.google.com/file/d/1Zfs1D6enSQjOYL_C1HSRjOp0TdBrBeuj/view?usp=sharing", IMAGE("https://api.qrserver.com/v1/create-qr-code/?size=150x150&amp;data=https://drive.google.com/file/d/1Zfs1D6enSQjOYL_C1HSRjOp0TdBrBeuj/view?usp=sharing",1))</f>
        <v/>
      </c>
      <c r="D244" s="3" t="s">
        <v>386</v>
      </c>
      <c r="E244" s="1" t="str">
        <f>HYPERLINK("https://drive.google.com/file/d/1Zfs1D6enSQjOYL_C1HSRjOp0TdBrBeuj/view?usp=sharing","photo booth for rental in Culver City.pdf")</f>
        <v>photo booth for rental in Culver City.pdf</v>
      </c>
    </row>
    <row r="245" ht="112.5" customHeight="1">
      <c r="A245" s="2" t="s">
        <v>244</v>
      </c>
      <c r="B245" s="2" t="s">
        <v>387</v>
      </c>
      <c r="C245" s="1" t="str">
        <f>HYPERLINK("https://drive.google.com/file/d/1p8bbiMkOFhgr-2VLVaJijzLz-SudqZno/view?usp=sharing", IMAGE("https://api.qrserver.com/v1/create-qr-code/?size=150x150&amp;data=https://drive.google.com/file/d/1p8bbiMkOFhgr-2VLVaJijzLz-SudqZno/view?usp=sharing",1))</f>
        <v/>
      </c>
      <c r="D245" s="3" t="s">
        <v>388</v>
      </c>
      <c r="E245" s="1" t="str">
        <f>HYPERLINK("https://drive.google.com/file/d/1p8bbiMkOFhgr-2VLVaJijzLz-SudqZno/view?usp=sharing","photobooth for rent Culver City.pdf")</f>
        <v>photobooth for rent Culver City.pdf</v>
      </c>
    </row>
    <row r="246" ht="112.5" customHeight="1">
      <c r="A246" s="2" t="s">
        <v>244</v>
      </c>
      <c r="B246" s="2" t="s">
        <v>389</v>
      </c>
      <c r="C246" s="1" t="str">
        <f>HYPERLINK("https://drive.google.com/file/d/1uzD3FF3VRUsh0euLU2Y9qtHP5Kkk8Zl7/view?usp=sharing", IMAGE("https://api.qrserver.com/v1/create-qr-code/?size=150x150&amp;data=https://drive.google.com/file/d/1uzD3FF3VRUsh0euLU2Y9qtHP5Kkk8Zl7/view?usp=sharing",1))</f>
        <v/>
      </c>
      <c r="D246" s="3" t="s">
        <v>390</v>
      </c>
      <c r="E246" s="1" t="str">
        <f>HYPERLINK("https://drive.google.com/file/d/1uzD3FF3VRUsh0euLU2Y9qtHP5Kkk8Zl7/view?usp=sharing","rental photobooth Culver City.pdf")</f>
        <v>rental photobooth Culver City.pdf</v>
      </c>
    </row>
    <row r="247" ht="112.5" customHeight="1">
      <c r="A247" s="2" t="s">
        <v>244</v>
      </c>
      <c r="B247" s="2" t="s">
        <v>391</v>
      </c>
      <c r="C247" s="1" t="str">
        <f>HYPERLINK("https://drive.google.com/file/d/1hNkt5ezgsxoQqpBCus_hgImNDP7FCAnB/view?usp=sharing", IMAGE("https://api.qrserver.com/v1/create-qr-code/?size=150x150&amp;data=https://drive.google.com/file/d/1hNkt5ezgsxoQqpBCus_hgImNDP7FCAnB/view?usp=sharing",1))</f>
        <v/>
      </c>
      <c r="D247" s="3" t="s">
        <v>392</v>
      </c>
      <c r="E247" s="1" t="str">
        <f>HYPERLINK("https://drive.google.com/file/d/1hNkt5ezgsxoQqpBCus_hgImNDP7FCAnB/view?usp=sharing","rent photo booth Culver City.pdf")</f>
        <v>rent photo booth Culver City.pdf</v>
      </c>
    </row>
    <row r="248" ht="112.5" customHeight="1">
      <c r="A248" s="2" t="s">
        <v>244</v>
      </c>
      <c r="B248" s="2" t="s">
        <v>393</v>
      </c>
      <c r="C248" s="1" t="str">
        <f>HYPERLINK("https://drive.google.com/file/d/10nsduj38d67aNvJY-NO52yuj3wVdnR5X/view?usp=sharing", IMAGE("https://api.qrserver.com/v1/create-qr-code/?size=150x150&amp;data=https://drive.google.com/file/d/10nsduj38d67aNvJY-NO52yuj3wVdnR5X/view?usp=sharing",1))</f>
        <v/>
      </c>
      <c r="D248" s="3" t="s">
        <v>394</v>
      </c>
      <c r="E248" s="1" t="str">
        <f>HYPERLINK("https://drive.google.com/file/d/10nsduj38d67aNvJY-NO52yuj3wVdnR5X/view?usp=sharing","rental photo booths Culver City.pdf")</f>
        <v>rental photo booths Culver City.pdf</v>
      </c>
    </row>
    <row r="249" ht="112.5" customHeight="1">
      <c r="A249" s="2" t="s">
        <v>244</v>
      </c>
      <c r="B249" s="2" t="s">
        <v>395</v>
      </c>
      <c r="C249" s="1" t="str">
        <f>HYPERLINK("https://drive.google.com/file/d/1xHQJ55yw51NftzlWRqndW7zY9SjaVqPm/view?usp=sharing", IMAGE("https://api.qrserver.com/v1/create-qr-code/?size=150x150&amp;data=https://drive.google.com/file/d/1xHQJ55yw51NftzlWRqndW7zY9SjaVqPm/view?usp=sharing",1))</f>
        <v/>
      </c>
      <c r="D249" s="3" t="s">
        <v>396</v>
      </c>
      <c r="E249" s="1" t="str">
        <f>HYPERLINK("https://drive.google.com/file/d/1xHQJ55yw51NftzlWRqndW7zY9SjaVqPm/view?usp=sharing","photobooth printing Culver City.pdf")</f>
        <v>photobooth printing Culver City.pdf</v>
      </c>
    </row>
    <row r="250" ht="112.5" customHeight="1">
      <c r="A250" s="2" t="s">
        <v>244</v>
      </c>
      <c r="B250" s="2" t="s">
        <v>391</v>
      </c>
      <c r="C250" s="1" t="str">
        <f>HYPERLINK("https://drive.google.com/file/d/1CzZtDn0Ehn8nuzmpkFgzE2KDa7kVbUjn/view?usp=sharing", IMAGE("https://api.qrserver.com/v1/create-qr-code/?size=150x150&amp;data=https://drive.google.com/file/d/1CzZtDn0Ehn8nuzmpkFgzE2KDa7kVbUjn/view?usp=sharing",1))</f>
        <v/>
      </c>
      <c r="D250" s="3" t="s">
        <v>397</v>
      </c>
      <c r="E250" s="1" t="str">
        <f>HYPERLINK("https://drive.google.com/file/d/1CzZtDn0Ehn8nuzmpkFgzE2KDa7kVbUjn/view?usp=sharing","rent photo booth Culver City.pdf")</f>
        <v>rent photo booth Culver City.pdf</v>
      </c>
    </row>
    <row r="251" ht="112.5" customHeight="1">
      <c r="A251" s="2" t="s">
        <v>244</v>
      </c>
      <c r="B251" s="2" t="s">
        <v>398</v>
      </c>
      <c r="C251" s="1" t="str">
        <f>HYPERLINK("https://drive.google.com/file/d/18m7qPmdsoXkYw9oFrJSvKYLpBTFr8UId/view?usp=sharing", IMAGE("https://api.qrserver.com/v1/create-qr-code/?size=150x150&amp;data=https://drive.google.com/file/d/18m7qPmdsoXkYw9oFrJSvKYLpBTFr8UId/view?usp=sharing",1))</f>
        <v/>
      </c>
      <c r="D251" s="3" t="s">
        <v>399</v>
      </c>
      <c r="E251" s="1" t="str">
        <f>HYPERLINK("https://drive.google.com/file/d/18m7qPmdsoXkYw9oFrJSvKYLpBTFr8UId/view?usp=sharing","Culver City photo booth.pdf")</f>
        <v>Culver City photo booth.pdf</v>
      </c>
    </row>
    <row r="252" ht="112.5" customHeight="1">
      <c r="A252" s="2" t="s">
        <v>244</v>
      </c>
      <c r="B252" s="2" t="s">
        <v>400</v>
      </c>
      <c r="C252" s="1" t="str">
        <f>HYPERLINK("https://drive.google.com/file/d/1cpwN_eAuwwRTuppuQjVzz77Y_cUG6IJC/view?usp=sharing", IMAGE("https://api.qrserver.com/v1/create-qr-code/?size=150x150&amp;data=https://drive.google.com/file/d/1cpwN_eAuwwRTuppuQjVzz77Y_cUG6IJC/view?usp=sharing",1))</f>
        <v/>
      </c>
      <c r="D252" s="3" t="s">
        <v>401</v>
      </c>
      <c r="E252" s="1" t="str">
        <f>HYPERLINK("https://drive.google.com/file/d/1cpwN_eAuwwRTuppuQjVzz77Y_cUG6IJC/view?usp=sharing","photobooth rental Culver City.pdf")</f>
        <v>photobooth rental Culver City.pdf</v>
      </c>
    </row>
    <row r="253" ht="112.5" customHeight="1">
      <c r="A253" s="2" t="s">
        <v>244</v>
      </c>
      <c r="B253" s="2" t="s">
        <v>402</v>
      </c>
      <c r="C253" s="1" t="str">
        <f>HYPERLINK("https://drive.google.com/file/d/1Fu4riB6GCYCwnuKPxKOrL4bqWOWEg-lD/view?usp=sharing", IMAGE("https://api.qrserver.com/v1/create-qr-code/?size=150x150&amp;data=https://drive.google.com/file/d/1Fu4riB6GCYCwnuKPxKOrL4bqWOWEg-lD/view?usp=sharing",1))</f>
        <v/>
      </c>
      <c r="D253" s="3" t="s">
        <v>403</v>
      </c>
      <c r="E253" s="1" t="str">
        <f>HYPERLINK("https://drive.google.com/file/d/1Fu4riB6GCYCwnuKPxKOrL4bqWOWEg-lD/view?usp=sharing","photo booth with backdrop Culver City.pdf")</f>
        <v>photo booth with backdrop Culver City.pdf</v>
      </c>
    </row>
    <row r="254" ht="112.5" customHeight="1">
      <c r="A254" s="2" t="s">
        <v>244</v>
      </c>
      <c r="B254" s="2" t="s">
        <v>404</v>
      </c>
      <c r="C254" s="1" t="str">
        <f>HYPERLINK("https://drive.google.com/file/d/1gp40EeXKMipI75m13CPPOX42_N-fEd5A/view?usp=sharing", IMAGE("https://api.qrserver.com/v1/create-qr-code/?size=150x150&amp;data=https://drive.google.com/file/d/1gp40EeXKMipI75m13CPPOX42_N-fEd5A/view?usp=sharing",1))</f>
        <v/>
      </c>
      <c r="D254" s="3" t="s">
        <v>405</v>
      </c>
      <c r="E254" s="1" t="str">
        <f>HYPERLINK("https://drive.google.com/file/d/1gp40EeXKMipI75m13CPPOX42_N-fEd5A/view?usp=sharing","renting a photo booth near Culver City.pdf")</f>
        <v>renting a photo booth near Culver City.pdf</v>
      </c>
    </row>
    <row r="255" ht="112.5" customHeight="1">
      <c r="A255" s="2" t="s">
        <v>244</v>
      </c>
      <c r="B255" s="2" t="s">
        <v>379</v>
      </c>
      <c r="C255" s="1" t="str">
        <f>HYPERLINK("https://drive.google.com/file/d/1IWTdzVY06cL5HqtpGKSVwpmQnq88-Tp7/view?usp=sharing", IMAGE("https://api.qrserver.com/v1/create-qr-code/?size=150x150&amp;data=https://drive.google.com/file/d/1IWTdzVY06cL5HqtpGKSVwpmQnq88-Tp7/view?usp=sharing",1))</f>
        <v/>
      </c>
      <c r="D255" s="3" t="s">
        <v>406</v>
      </c>
      <c r="E255" s="1" t="str">
        <f>HYPERLINK("https://drive.google.com/file/d/1IWTdzVY06cL5HqtpGKSVwpmQnq88-Tp7/view?usp=sharing","photo booth rental Culver City.pdf")</f>
        <v>photo booth rental Culver City.pdf</v>
      </c>
    </row>
    <row r="256" ht="112.5" customHeight="1">
      <c r="A256" s="2" t="s">
        <v>244</v>
      </c>
      <c r="B256" s="2" t="s">
        <v>407</v>
      </c>
      <c r="C256" s="1" t="str">
        <f>HYPERLINK("https://drive.google.com/file/d/167Hxw2SnD7bZu2PbJnRa3pve5Zsss7DG/view?usp=sharing", IMAGE("https://api.qrserver.com/v1/create-qr-code/?size=150x150&amp;data=https://drive.google.com/file/d/167Hxw2SnD7bZu2PbJnRa3pve5Zsss7DG/view?usp=sharing",1))</f>
        <v/>
      </c>
      <c r="D256" s="3" t="s">
        <v>408</v>
      </c>
      <c r="E256" s="1" t="str">
        <f>HYPERLINK("https://drive.google.com/file/d/167Hxw2SnD7bZu2PbJnRa3pve5Zsss7DG/view?usp=sharing","rental a photo booth Culver City.pdf")</f>
        <v>rental a photo booth Culver City.pdf</v>
      </c>
    </row>
    <row r="257" ht="112.5" customHeight="1">
      <c r="A257" s="2" t="s">
        <v>244</v>
      </c>
      <c r="B257" s="2" t="s">
        <v>400</v>
      </c>
      <c r="C257" s="1" t="str">
        <f>HYPERLINK("https://drive.google.com/file/d/1YGL47GenZE9Ajrtxk0hKtAf2eWKEf9TU/view?usp=sharing", IMAGE("https://api.qrserver.com/v1/create-qr-code/?size=150x150&amp;data=https://drive.google.com/file/d/1YGL47GenZE9Ajrtxk0hKtAf2eWKEf9TU/view?usp=sharing",1))</f>
        <v/>
      </c>
      <c r="D257" s="3" t="s">
        <v>409</v>
      </c>
      <c r="E257" s="1" t="str">
        <f>HYPERLINK("https://drive.google.com/file/d/1YGL47GenZE9Ajrtxk0hKtAf2eWKEf9TU/view?usp=sharing","photobooth rental Culver City.pdf")</f>
        <v>photobooth rental Culver City.pdf</v>
      </c>
    </row>
    <row r="258" ht="112.5" customHeight="1">
      <c r="A258" s="2" t="s">
        <v>244</v>
      </c>
      <c r="B258" s="2" t="s">
        <v>410</v>
      </c>
      <c r="C258" s="1" t="str">
        <f>HYPERLINK("https://drive.google.com/file/d/1eWQz-kk0WErC8R1qlXRTX9GnZDK94xCa/view?usp=sharing", IMAGE("https://api.qrserver.com/v1/create-qr-code/?size=150x150&amp;data=https://drive.google.com/file/d/1eWQz-kk0WErC8R1qlXRTX9GnZDK94xCa/view?usp=sharing",1))</f>
        <v/>
      </c>
      <c r="D258" s="3" t="s">
        <v>411</v>
      </c>
      <c r="E258" s="1" t="str">
        <f>HYPERLINK("https://drive.google.com/file/d/1eWQz-kk0WErC8R1qlXRTX9GnZDK94xCa/view?usp=sharing","photo booth for rent Culver City.pdf")</f>
        <v>photo booth for rent Culver City.pdf</v>
      </c>
    </row>
    <row r="259" ht="112.5" customHeight="1">
      <c r="A259" s="2" t="s">
        <v>244</v>
      </c>
      <c r="B259" s="2" t="s">
        <v>412</v>
      </c>
      <c r="C259" s="1" t="str">
        <f>HYPERLINK("https://drive.google.com/file/d/1WBqbXqweRT_i6Wvx6tIjZvHtR0XqfuHl/view?usp=sharing", IMAGE("https://api.qrserver.com/v1/create-qr-code/?size=150x150&amp;data=https://drive.google.com/file/d/1WBqbXqweRT_i6Wvx6tIjZvHtR0XqfuHl/view?usp=sharing",1))</f>
        <v/>
      </c>
      <c r="D259" s="3" t="s">
        <v>413</v>
      </c>
      <c r="E259" s="1" t="str">
        <f>HYPERLINK("https://drive.google.com/file/d/1WBqbXqweRT_i6Wvx6tIjZvHtR0XqfuHl/view?usp=sharing","renting a photo booth Culver City.pdf")</f>
        <v>renting a photo booth Culver City.pdf</v>
      </c>
    </row>
    <row r="260" ht="112.5" customHeight="1">
      <c r="A260" s="2" t="s">
        <v>244</v>
      </c>
      <c r="B260" s="2" t="s">
        <v>379</v>
      </c>
      <c r="C260" s="1" t="str">
        <f>HYPERLINK("https://drive.google.com/file/d/1jZ4dq_TOI3OFdtEJC2xnM1bRIO69m64l/view?usp=sharing", IMAGE("https://api.qrserver.com/v1/create-qr-code/?size=150x150&amp;data=https://drive.google.com/file/d/1jZ4dq_TOI3OFdtEJC2xnM1bRIO69m64l/view?usp=sharing",1))</f>
        <v/>
      </c>
      <c r="D260" s="3" t="s">
        <v>414</v>
      </c>
      <c r="E260" s="1" t="str">
        <f>HYPERLINK("https://drive.google.com/file/d/1jZ4dq_TOI3OFdtEJC2xnM1bRIO69m64l/view?usp=sharing","photo booth rental Culver City.pdf")</f>
        <v>photo booth rental Culver City.pdf</v>
      </c>
    </row>
    <row r="261" ht="112.5" customHeight="1">
      <c r="A261" s="2" t="s">
        <v>415</v>
      </c>
      <c r="B261" s="2" t="s">
        <v>416</v>
      </c>
      <c r="C261" s="1" t="str">
        <f>HYPERLINK("https://docs.google.com/document/d/1D1hH_ZhaUu4fCy_ZzvFlwjb3gaVxL_Cb/edit?usp=sharing&amp;ouid=115602453726005426174&amp;rtpof=true&amp;sd=true", IMAGE("https://api.qrserver.com/v1/create-qr-code/?size=150x150&amp;data=https://docs.google.com/document/d/1D1hH_ZhaUu4fCy_ZzvFlwjb3gaVxL_Cb/edit?usp=sharing&amp;ouid=115602453726005426174&amp;rtpof=true&amp;sd=true",1))</f>
        <v/>
      </c>
      <c r="D261" s="3" t="s">
        <v>417</v>
      </c>
      <c r="E261" s="1" t="str">
        <f>HYPERLINK("https://docs.google.com/document/d/1D1hH_ZhaUu4fCy_ZzvFlwjb3gaVxL_Cb/edit?usp=sharing&amp;ouid=115602453726005426174&amp;rtpof=true&amp;sd=true","VOGUE  booth rental Culver City.docx")</f>
        <v>VOGUE  booth rental Culver City.docx</v>
      </c>
    </row>
    <row r="262" ht="112.5" customHeight="1">
      <c r="A262" s="2" t="s">
        <v>415</v>
      </c>
      <c r="B262" s="2" t="s">
        <v>418</v>
      </c>
      <c r="C262" s="1" t="str">
        <f>HYPERLINK("https://docs.google.com/document/d/1ufWKLWhPGV3NLeHXhk-m4xQsC2rJbptI/edit?usp=sharing&amp;ouid=115602453726005426174&amp;rtpof=true&amp;sd=true", IMAGE("https://api.qrserver.com/v1/create-qr-code/?size=150x150&amp;data=https://docs.google.com/document/d/1ufWKLWhPGV3NLeHXhk-m4xQsC2rJbptI/edit?usp=sharing&amp;ouid=115602453726005426174&amp;rtpof=true&amp;sd=true",1))</f>
        <v/>
      </c>
      <c r="D262" s="3" t="s">
        <v>419</v>
      </c>
      <c r="E262" s="1" t="str">
        <f>HYPERLINK("https://docs.google.com/document/d/1ufWKLWhPGV3NLeHXhk-m4xQsC2rJbptI/edit?usp=sharing&amp;ouid=115602453726005426174&amp;rtpof=true&amp;sd=true","photo booth rental Culver City.docx")</f>
        <v>photo booth rental Culver City.docx</v>
      </c>
    </row>
    <row r="263" ht="112.5" customHeight="1">
      <c r="A263" s="2" t="s">
        <v>415</v>
      </c>
      <c r="B263" s="2" t="s">
        <v>420</v>
      </c>
      <c r="C263" s="1" t="str">
        <f>HYPERLINK("https://docs.google.com/document/d/1KGTqpgO-X-T57NK8pCEmRo3S-tiY8AWb/edit?usp=sharing&amp;ouid=115602453726005426174&amp;rtpof=true&amp;sd=true", IMAGE("https://api.qrserver.com/v1/create-qr-code/?size=150x150&amp;data=https://docs.google.com/document/d/1KGTqpgO-X-T57NK8pCEmRo3S-tiY8AWb/edit?usp=sharing&amp;ouid=115602453726005426174&amp;rtpof=true&amp;sd=true",1))</f>
        <v/>
      </c>
      <c r="D263" s="3" t="s">
        <v>421</v>
      </c>
      <c r="E263" s="1" t="str">
        <f>HYPERLINK("https://docs.google.com/document/d/1KGTqpgO-X-T57NK8pCEmRo3S-tiY8AWb/edit?usp=sharing&amp;ouid=115602453726005426174&amp;rtpof=true&amp;sd=true","photo booths rental Culver City.docx")</f>
        <v>photo booths rental Culver City.docx</v>
      </c>
    </row>
    <row r="264" ht="112.5" customHeight="1">
      <c r="A264" s="2" t="s">
        <v>415</v>
      </c>
      <c r="B264" s="2" t="s">
        <v>422</v>
      </c>
      <c r="C264" s="1" t="str">
        <f>HYPERLINK("https://docs.google.com/document/d/1OyePBqX4bv-FgeGEdz1faoQp7mKK1_Xk/edit?usp=sharing&amp;ouid=115602453726005426174&amp;rtpof=true&amp;sd=true", IMAGE("https://api.qrserver.com/v1/create-qr-code/?size=150x150&amp;data=https://docs.google.com/document/d/1OyePBqX4bv-FgeGEdz1faoQp7mKK1_Xk/edit?usp=sharing&amp;ouid=115602453726005426174&amp;rtpof=true&amp;sd=true",1))</f>
        <v/>
      </c>
      <c r="D264" s="3" t="s">
        <v>423</v>
      </c>
      <c r="E264" s="1" t="str">
        <f>HYPERLINK("https://docs.google.com/document/d/1OyePBqX4bv-FgeGEdz1faoQp7mKK1_Xk/edit?usp=sharing&amp;ouid=115602453726005426174&amp;rtpof=true&amp;sd=true","photo booth rental in Culver City.docx")</f>
        <v>photo booth rental in Culver City.docx</v>
      </c>
    </row>
    <row r="265" ht="112.5" customHeight="1">
      <c r="A265" s="2" t="s">
        <v>415</v>
      </c>
      <c r="B265" s="2" t="s">
        <v>424</v>
      </c>
      <c r="C265" s="1" t="str">
        <f>HYPERLINK("https://docs.google.com/document/d/1NlLn9VvWC2rZ0yWBoJxXVV6__vMa32J6/edit?usp=sharing&amp;ouid=115602453726005426174&amp;rtpof=true&amp;sd=true", IMAGE("https://api.qrserver.com/v1/create-qr-code/?size=150x150&amp;data=https://docs.google.com/document/d/1NlLn9VvWC2rZ0yWBoJxXVV6__vMa32J6/edit?usp=sharing&amp;ouid=115602453726005426174&amp;rtpof=true&amp;sd=true",1))</f>
        <v/>
      </c>
      <c r="D265" s="3" t="s">
        <v>425</v>
      </c>
      <c r="E265" s="1" t="str">
        <f>HYPERLINK("https://docs.google.com/document/d/1NlLn9VvWC2rZ0yWBoJxXVV6__vMa32J6/edit?usp=sharing&amp;ouid=115602453726005426174&amp;rtpof=true&amp;sd=true","photo booth for rental in Culver City.docx")</f>
        <v>photo booth for rental in Culver City.docx</v>
      </c>
    </row>
    <row r="266" ht="112.5" customHeight="1">
      <c r="A266" s="2" t="s">
        <v>415</v>
      </c>
      <c r="B266" s="2" t="s">
        <v>426</v>
      </c>
      <c r="C266" s="1" t="str">
        <f>HYPERLINK("https://docs.google.com/document/d/1dbEiKqHXvndmBCOVvVWVJuZJwrDdPpax/edit?usp=sharing&amp;ouid=115602453726005426174&amp;rtpof=true&amp;sd=true", IMAGE("https://api.qrserver.com/v1/create-qr-code/?size=150x150&amp;data=https://docs.google.com/document/d/1dbEiKqHXvndmBCOVvVWVJuZJwrDdPpax/edit?usp=sharing&amp;ouid=115602453726005426174&amp;rtpof=true&amp;sd=true",1))</f>
        <v/>
      </c>
      <c r="D266" s="3" t="s">
        <v>427</v>
      </c>
      <c r="E266" s="1" t="str">
        <f>HYPERLINK("https://docs.google.com/document/d/1dbEiKqHXvndmBCOVvVWVJuZJwrDdPpax/edit?usp=sharing&amp;ouid=115602453726005426174&amp;rtpof=true&amp;sd=true","photobooth for rent Culver City.docx")</f>
        <v>photobooth for rent Culver City.docx</v>
      </c>
    </row>
    <row r="267" ht="112.5" customHeight="1">
      <c r="A267" s="2" t="s">
        <v>415</v>
      </c>
      <c r="B267" s="2" t="s">
        <v>428</v>
      </c>
      <c r="C267" s="1" t="str">
        <f>HYPERLINK("https://docs.google.com/document/d/1JWvgVCkE_r1-eucuqxXwV4y0yXwLtioJ/edit?usp=sharing&amp;ouid=115602453726005426174&amp;rtpof=true&amp;sd=true", IMAGE("https://api.qrserver.com/v1/create-qr-code/?size=150x150&amp;data=https://docs.google.com/document/d/1JWvgVCkE_r1-eucuqxXwV4y0yXwLtioJ/edit?usp=sharing&amp;ouid=115602453726005426174&amp;rtpof=true&amp;sd=true",1))</f>
        <v/>
      </c>
      <c r="D267" s="3" t="s">
        <v>429</v>
      </c>
      <c r="E267" s="1" t="str">
        <f>HYPERLINK("https://docs.google.com/document/d/1JWvgVCkE_r1-eucuqxXwV4y0yXwLtioJ/edit?usp=sharing&amp;ouid=115602453726005426174&amp;rtpof=true&amp;sd=true","rental photobooth Culver City.docx")</f>
        <v>rental photobooth Culver City.docx</v>
      </c>
    </row>
    <row r="268" ht="112.5" customHeight="1">
      <c r="A268" s="2" t="s">
        <v>415</v>
      </c>
      <c r="B268" s="2" t="s">
        <v>430</v>
      </c>
      <c r="C268" s="1" t="str">
        <f>HYPERLINK("https://docs.google.com/document/d/1ZCR6MqX_a6x_ifGhJmvx2f6AiBFd_JTP/edit?usp=sharing&amp;ouid=115602453726005426174&amp;rtpof=true&amp;sd=true", IMAGE("https://api.qrserver.com/v1/create-qr-code/?size=150x150&amp;data=https://docs.google.com/document/d/1ZCR6MqX_a6x_ifGhJmvx2f6AiBFd_JTP/edit?usp=sharing&amp;ouid=115602453726005426174&amp;rtpof=true&amp;sd=true",1))</f>
        <v/>
      </c>
      <c r="D268" s="3" t="s">
        <v>431</v>
      </c>
      <c r="E268" s="1" t="str">
        <f>HYPERLINK("https://docs.google.com/document/d/1ZCR6MqX_a6x_ifGhJmvx2f6AiBFd_JTP/edit?usp=sharing&amp;ouid=115602453726005426174&amp;rtpof=true&amp;sd=true","rent photo booth Culver City.docx")</f>
        <v>rent photo booth Culver City.docx</v>
      </c>
    </row>
    <row r="269" ht="112.5" customHeight="1">
      <c r="A269" s="2" t="s">
        <v>415</v>
      </c>
      <c r="B269" s="2" t="s">
        <v>432</v>
      </c>
      <c r="C269" s="1" t="str">
        <f>HYPERLINK("https://docs.google.com/document/d/1_zDlUAxliYO_Nq22bQBuRi-2ChTpU4hX/edit?usp=sharing&amp;ouid=115602453726005426174&amp;rtpof=true&amp;sd=true", IMAGE("https://api.qrserver.com/v1/create-qr-code/?size=150x150&amp;data=https://docs.google.com/document/d/1_zDlUAxliYO_Nq22bQBuRi-2ChTpU4hX/edit?usp=sharing&amp;ouid=115602453726005426174&amp;rtpof=true&amp;sd=true",1))</f>
        <v/>
      </c>
      <c r="D269" s="3" t="s">
        <v>433</v>
      </c>
      <c r="E269" s="1" t="str">
        <f>HYPERLINK("https://docs.google.com/document/d/1_zDlUAxliYO_Nq22bQBuRi-2ChTpU4hX/edit?usp=sharing&amp;ouid=115602453726005426174&amp;rtpof=true&amp;sd=true","rental photo booths Culver City.docx")</f>
        <v>rental photo booths Culver City.docx</v>
      </c>
    </row>
    <row r="270" ht="112.5" customHeight="1">
      <c r="A270" s="2" t="s">
        <v>415</v>
      </c>
      <c r="B270" s="2" t="s">
        <v>434</v>
      </c>
      <c r="C270" s="1" t="str">
        <f>HYPERLINK("https://docs.google.com/document/d/1pQ0z7pw17wWRKIhePw3lkB51yv0RrgIB/edit?usp=sharing&amp;ouid=115602453726005426174&amp;rtpof=true&amp;sd=true", IMAGE("https://api.qrserver.com/v1/create-qr-code/?size=150x150&amp;data=https://docs.google.com/document/d/1pQ0z7pw17wWRKIhePw3lkB51yv0RrgIB/edit?usp=sharing&amp;ouid=115602453726005426174&amp;rtpof=true&amp;sd=true",1))</f>
        <v/>
      </c>
      <c r="D270" s="3" t="s">
        <v>435</v>
      </c>
      <c r="E270" s="1" t="str">
        <f>HYPERLINK("https://docs.google.com/document/d/1pQ0z7pw17wWRKIhePw3lkB51yv0RrgIB/edit?usp=sharing&amp;ouid=115602453726005426174&amp;rtpof=true&amp;sd=true","photobooth printing Culver City.docx")</f>
        <v>photobooth printing Culver City.docx</v>
      </c>
    </row>
    <row r="271" ht="112.5" customHeight="1">
      <c r="A271" s="2" t="s">
        <v>415</v>
      </c>
      <c r="B271" s="2" t="s">
        <v>430</v>
      </c>
      <c r="C271" s="1" t="str">
        <f>HYPERLINK("https://docs.google.com/document/d/10Htz0v4o6hVh2BOFQpuKUGhpF6Zc1xZK/edit?usp=sharing&amp;ouid=115602453726005426174&amp;rtpof=true&amp;sd=true", IMAGE("https://api.qrserver.com/v1/create-qr-code/?size=150x150&amp;data=https://docs.google.com/document/d/10Htz0v4o6hVh2BOFQpuKUGhpF6Zc1xZK/edit?usp=sharing&amp;ouid=115602453726005426174&amp;rtpof=true&amp;sd=true",1))</f>
        <v/>
      </c>
      <c r="D271" s="3" t="s">
        <v>436</v>
      </c>
      <c r="E271" s="1" t="str">
        <f>HYPERLINK("https://docs.google.com/document/d/10Htz0v4o6hVh2BOFQpuKUGhpF6Zc1xZK/edit?usp=sharing&amp;ouid=115602453726005426174&amp;rtpof=true&amp;sd=true","rent photo booth Culver City.docx")</f>
        <v>rent photo booth Culver City.docx</v>
      </c>
    </row>
    <row r="272" ht="112.5" customHeight="1">
      <c r="A272" s="2" t="s">
        <v>415</v>
      </c>
      <c r="B272" s="2" t="s">
        <v>437</v>
      </c>
      <c r="C272" s="1" t="str">
        <f>HYPERLINK("https://docs.google.com/document/d/13450Odvy1P83XQxuLK0OmoepKlchFLav/edit?usp=sharing&amp;ouid=115602453726005426174&amp;rtpof=true&amp;sd=true", IMAGE("https://api.qrserver.com/v1/create-qr-code/?size=150x150&amp;data=https://docs.google.com/document/d/13450Odvy1P83XQxuLK0OmoepKlchFLav/edit?usp=sharing&amp;ouid=115602453726005426174&amp;rtpof=true&amp;sd=true",1))</f>
        <v/>
      </c>
      <c r="D272" s="3" t="s">
        <v>438</v>
      </c>
      <c r="E272" s="1" t="str">
        <f>HYPERLINK("https://docs.google.com/document/d/13450Odvy1P83XQxuLK0OmoepKlchFLav/edit?usp=sharing&amp;ouid=115602453726005426174&amp;rtpof=true&amp;sd=true","Culver City photo booth.docx")</f>
        <v>Culver City photo booth.docx</v>
      </c>
    </row>
    <row r="273" ht="112.5" customHeight="1">
      <c r="A273" s="2" t="s">
        <v>415</v>
      </c>
      <c r="B273" s="2" t="s">
        <v>439</v>
      </c>
      <c r="C273" s="1" t="str">
        <f>HYPERLINK("https://docs.google.com/document/d/1c9u_ssW5-LBl6gfA_lpm_hTxvmzxc2f5/edit?usp=sharing&amp;ouid=115602453726005426174&amp;rtpof=true&amp;sd=true", IMAGE("https://api.qrserver.com/v1/create-qr-code/?size=150x150&amp;data=https://docs.google.com/document/d/1c9u_ssW5-LBl6gfA_lpm_hTxvmzxc2f5/edit?usp=sharing&amp;ouid=115602453726005426174&amp;rtpof=true&amp;sd=true",1))</f>
        <v/>
      </c>
      <c r="D273" s="3" t="s">
        <v>440</v>
      </c>
      <c r="E273" s="1" t="str">
        <f>HYPERLINK("https://docs.google.com/document/d/1c9u_ssW5-LBl6gfA_lpm_hTxvmzxc2f5/edit?usp=sharing&amp;ouid=115602453726005426174&amp;rtpof=true&amp;sd=true","photobooth rental Culver City.docx")</f>
        <v>photobooth rental Culver City.docx</v>
      </c>
    </row>
    <row r="274" ht="112.5" customHeight="1">
      <c r="A274" s="2" t="s">
        <v>415</v>
      </c>
      <c r="B274" s="2" t="s">
        <v>441</v>
      </c>
      <c r="C274" s="1" t="str">
        <f>HYPERLINK("https://docs.google.com/document/d/14rhYmePxruBEPWxOZLSLDzeCTymKh8cv/edit?usp=sharing&amp;ouid=115602453726005426174&amp;rtpof=true&amp;sd=true", IMAGE("https://api.qrserver.com/v1/create-qr-code/?size=150x150&amp;data=https://docs.google.com/document/d/14rhYmePxruBEPWxOZLSLDzeCTymKh8cv/edit?usp=sharing&amp;ouid=115602453726005426174&amp;rtpof=true&amp;sd=true",1))</f>
        <v/>
      </c>
      <c r="D274" s="3" t="s">
        <v>442</v>
      </c>
      <c r="E274" s="1" t="str">
        <f>HYPERLINK("https://docs.google.com/document/d/14rhYmePxruBEPWxOZLSLDzeCTymKh8cv/edit?usp=sharing&amp;ouid=115602453726005426174&amp;rtpof=true&amp;sd=true","photo booth with backdrop Culver City.docx")</f>
        <v>photo booth with backdrop Culver City.docx</v>
      </c>
    </row>
    <row r="275" ht="112.5" customHeight="1">
      <c r="A275" s="2" t="s">
        <v>415</v>
      </c>
      <c r="B275" s="2" t="s">
        <v>443</v>
      </c>
      <c r="C275" s="1" t="str">
        <f>HYPERLINK("https://docs.google.com/document/d/1I0aotWJwDFKGz4EJ_HZFatcrQhWLkkUf/edit?usp=sharing&amp;ouid=115602453726005426174&amp;rtpof=true&amp;sd=true", IMAGE("https://api.qrserver.com/v1/create-qr-code/?size=150x150&amp;data=https://docs.google.com/document/d/1I0aotWJwDFKGz4EJ_HZFatcrQhWLkkUf/edit?usp=sharing&amp;ouid=115602453726005426174&amp;rtpof=true&amp;sd=true",1))</f>
        <v/>
      </c>
      <c r="D275" s="3" t="s">
        <v>444</v>
      </c>
      <c r="E275" s="1" t="str">
        <f>HYPERLINK("https://docs.google.com/document/d/1I0aotWJwDFKGz4EJ_HZFatcrQhWLkkUf/edit?usp=sharing&amp;ouid=115602453726005426174&amp;rtpof=true&amp;sd=true","renting a photo booth near Culver City.docx")</f>
        <v>renting a photo booth near Culver City.docx</v>
      </c>
    </row>
    <row r="276" ht="112.5" customHeight="1">
      <c r="A276" s="2" t="s">
        <v>415</v>
      </c>
      <c r="B276" s="2" t="s">
        <v>418</v>
      </c>
      <c r="C276" s="1" t="str">
        <f>HYPERLINK("https://docs.google.com/document/d/1Q7xCme_QWGwVZusYiYrgmdG_Szhb9doo/edit?usp=sharing&amp;ouid=115602453726005426174&amp;rtpof=true&amp;sd=true", IMAGE("https://api.qrserver.com/v1/create-qr-code/?size=150x150&amp;data=https://docs.google.com/document/d/1Q7xCme_QWGwVZusYiYrgmdG_Szhb9doo/edit?usp=sharing&amp;ouid=115602453726005426174&amp;rtpof=true&amp;sd=true",1))</f>
        <v/>
      </c>
      <c r="D276" s="3" t="s">
        <v>445</v>
      </c>
      <c r="E276" s="1" t="str">
        <f>HYPERLINK("https://docs.google.com/document/d/1Q7xCme_QWGwVZusYiYrgmdG_Szhb9doo/edit?usp=sharing&amp;ouid=115602453726005426174&amp;rtpof=true&amp;sd=true","photo booth rental Culver City.docx")</f>
        <v>photo booth rental Culver City.docx</v>
      </c>
    </row>
    <row r="277" ht="112.5" customHeight="1">
      <c r="A277" s="2" t="s">
        <v>415</v>
      </c>
      <c r="B277" s="2" t="s">
        <v>446</v>
      </c>
      <c r="C277" s="1" t="str">
        <f>HYPERLINK("https://docs.google.com/document/d/1SQevJ9n9eEv5-Kpir4nNQPrrxxwD5M18/edit?usp=sharing&amp;ouid=115602453726005426174&amp;rtpof=true&amp;sd=true", IMAGE("https://api.qrserver.com/v1/create-qr-code/?size=150x150&amp;data=https://docs.google.com/document/d/1SQevJ9n9eEv5-Kpir4nNQPrrxxwD5M18/edit?usp=sharing&amp;ouid=115602453726005426174&amp;rtpof=true&amp;sd=true",1))</f>
        <v/>
      </c>
      <c r="D277" s="3" t="s">
        <v>447</v>
      </c>
      <c r="E277" s="1" t="str">
        <f>HYPERLINK("https://docs.google.com/document/d/1SQevJ9n9eEv5-Kpir4nNQPrrxxwD5M18/edit?usp=sharing&amp;ouid=115602453726005426174&amp;rtpof=true&amp;sd=true","rental a photo booth Culver City.docx")</f>
        <v>rental a photo booth Culver City.docx</v>
      </c>
    </row>
    <row r="278" ht="112.5" customHeight="1">
      <c r="A278" s="2" t="s">
        <v>415</v>
      </c>
      <c r="B278" s="2" t="s">
        <v>439</v>
      </c>
      <c r="C278" s="1" t="str">
        <f>HYPERLINK("https://docs.google.com/document/d/1S1gDSHHwOJsmzeKgBv5VJXALP2T441xV/edit?usp=sharing&amp;ouid=115602453726005426174&amp;rtpof=true&amp;sd=true", IMAGE("https://api.qrserver.com/v1/create-qr-code/?size=150x150&amp;data=https://docs.google.com/document/d/1S1gDSHHwOJsmzeKgBv5VJXALP2T441xV/edit?usp=sharing&amp;ouid=115602453726005426174&amp;rtpof=true&amp;sd=true",1))</f>
        <v/>
      </c>
      <c r="D278" s="3" t="s">
        <v>448</v>
      </c>
      <c r="E278" s="1" t="str">
        <f>HYPERLINK("https://docs.google.com/document/d/1S1gDSHHwOJsmzeKgBv5VJXALP2T441xV/edit?usp=sharing&amp;ouid=115602453726005426174&amp;rtpof=true&amp;sd=true","photobooth rental Culver City.docx")</f>
        <v>photobooth rental Culver City.docx</v>
      </c>
    </row>
    <row r="279" ht="112.5" customHeight="1">
      <c r="A279" s="2" t="s">
        <v>415</v>
      </c>
      <c r="B279" s="2" t="s">
        <v>449</v>
      </c>
      <c r="C279" s="1" t="str">
        <f>HYPERLINK("https://docs.google.com/document/d/1LbrWHd-HG6AVgd7be3oMwM3X_PF97LIo/edit?usp=sharing&amp;ouid=115602453726005426174&amp;rtpof=true&amp;sd=true", IMAGE("https://api.qrserver.com/v1/create-qr-code/?size=150x150&amp;data=https://docs.google.com/document/d/1LbrWHd-HG6AVgd7be3oMwM3X_PF97LIo/edit?usp=sharing&amp;ouid=115602453726005426174&amp;rtpof=true&amp;sd=true",1))</f>
        <v/>
      </c>
      <c r="D279" s="3" t="s">
        <v>450</v>
      </c>
      <c r="E279" s="1" t="str">
        <f>HYPERLINK("https://docs.google.com/document/d/1LbrWHd-HG6AVgd7be3oMwM3X_PF97LIo/edit?usp=sharing&amp;ouid=115602453726005426174&amp;rtpof=true&amp;sd=true","photo booth for rent Culver City.docx")</f>
        <v>photo booth for rent Culver City.docx</v>
      </c>
    </row>
    <row r="280" ht="112.5" customHeight="1">
      <c r="A280" s="2" t="s">
        <v>415</v>
      </c>
      <c r="B280" s="2" t="s">
        <v>451</v>
      </c>
      <c r="C280" s="1" t="str">
        <f>HYPERLINK("https://docs.google.com/document/d/1rF0hmGfL8gOQszpBADa9MGvY-qj43CCv/edit?usp=sharing&amp;ouid=115602453726005426174&amp;rtpof=true&amp;sd=true", IMAGE("https://api.qrserver.com/v1/create-qr-code/?size=150x150&amp;data=https://docs.google.com/document/d/1rF0hmGfL8gOQszpBADa9MGvY-qj43CCv/edit?usp=sharing&amp;ouid=115602453726005426174&amp;rtpof=true&amp;sd=true",1))</f>
        <v/>
      </c>
      <c r="D280" s="3" t="s">
        <v>452</v>
      </c>
      <c r="E280" s="1" t="str">
        <f>HYPERLINK("https://docs.google.com/document/d/1rF0hmGfL8gOQszpBADa9MGvY-qj43CCv/edit?usp=sharing&amp;ouid=115602453726005426174&amp;rtpof=true&amp;sd=true","renting a photo booth Culver City.docx")</f>
        <v>renting a photo booth Culver City.docx</v>
      </c>
    </row>
    <row r="281" ht="112.5" customHeight="1">
      <c r="A281" s="2" t="s">
        <v>415</v>
      </c>
      <c r="B281" s="2" t="s">
        <v>418</v>
      </c>
      <c r="C281" s="1" t="str">
        <f>HYPERLINK("https://docs.google.com/document/d/1hWkbi6T4oo9UUhLfhpUpTZsKlJDwahct/edit?usp=sharing&amp;ouid=115602453726005426174&amp;rtpof=true&amp;sd=true", IMAGE("https://api.qrserver.com/v1/create-qr-code/?size=150x150&amp;data=https://docs.google.com/document/d/1hWkbi6T4oo9UUhLfhpUpTZsKlJDwahct/edit?usp=sharing&amp;ouid=115602453726005426174&amp;rtpof=true&amp;sd=true",1))</f>
        <v/>
      </c>
      <c r="D281" s="3" t="s">
        <v>453</v>
      </c>
      <c r="E281" s="1" t="str">
        <f>HYPERLINK("https://docs.google.com/document/d/1hWkbi6T4oo9UUhLfhpUpTZsKlJDwahct/edit?usp=sharing&amp;ouid=115602453726005426174&amp;rtpof=true&amp;sd=true","photo booth rental Culver City.docx")</f>
        <v>photo booth rental Culver City.docx</v>
      </c>
    </row>
    <row r="282" ht="112.5" customHeight="1">
      <c r="A282" s="2" t="s">
        <v>454</v>
      </c>
      <c r="B282" s="2" t="s">
        <v>455</v>
      </c>
      <c r="C282" s="1" t="str">
        <f>HYPERLINK("https://drive.google.com/file/d/15-JAl_H8820HmPjqGBhx4xdy6B6FJhMP/view?usp=sharing", IMAGE("https://api.qrserver.com/v1/create-qr-code/?size=150x150&amp;data=https://drive.google.com/file/d/15-JAl_H8820HmPjqGBhx4xdy6B6FJhMP/view?usp=sharing",1))</f>
        <v/>
      </c>
      <c r="D282" s="3" t="s">
        <v>456</v>
      </c>
      <c r="E282" s="1" t="str">
        <f>HYPERLINK("https://drive.google.com/file/d/15-JAl_H8820HmPjqGBhx4xdy6B6FJhMP/view?usp=sharing","VOGUE  booth rental Culver City.odt")</f>
        <v>VOGUE  booth rental Culver City.odt</v>
      </c>
    </row>
    <row r="283" ht="112.5" customHeight="1">
      <c r="A283" s="2" t="s">
        <v>457</v>
      </c>
      <c r="B283" s="2" t="s">
        <v>458</v>
      </c>
      <c r="C283" s="1" t="str">
        <f>HYPERLINK("https://drive.google.com/file/d/1vfSyo3Ep2qwLi3IrHOLzEQYiaDgsyGox/view?usp=sharing", IMAGE("https://api.qrserver.com/v1/create-qr-code/?size=150x150&amp;data=https://drive.google.com/file/d/1vfSyo3Ep2qwLi3IrHOLzEQYiaDgsyGox/view?usp=sharing",1))</f>
        <v/>
      </c>
      <c r="D283" s="3" t="s">
        <v>459</v>
      </c>
      <c r="E283" s="1" t="str">
        <f>HYPERLINK("https://drive.google.com/file/d/1vfSyo3Ep2qwLi3IrHOLzEQYiaDgsyGox/view?usp=sharing","VOGUE  booth rental Culver City.zip")</f>
        <v>VOGUE  booth rental Culver City.zip</v>
      </c>
    </row>
    <row r="284" ht="112.5" customHeight="1">
      <c r="A284" s="2" t="s">
        <v>460</v>
      </c>
      <c r="B284" s="2" t="s">
        <v>461</v>
      </c>
      <c r="C284" s="1" t="str">
        <f>HYPERLINK("https://drive.google.com/file/d/1jkaWDz1aWWyLJHj4nvhvie1_84bnBm00/view?usp=sharing", IMAGE("https://api.qrserver.com/v1/create-qr-code/?size=150x150&amp;data=https://drive.google.com/file/d/1jkaWDz1aWWyLJHj4nvhvie1_84bnBm00/view?usp=sharing",1))</f>
        <v/>
      </c>
      <c r="D284" s="3" t="s">
        <v>462</v>
      </c>
      <c r="E284" s="1" t="str">
        <f>HYPERLINK("https://drive.google.com/file/d/1jkaWDz1aWWyLJHj4nvhvie1_84bnBm00/view?usp=sharing","VOGUE  booth rental Culver City.epub")</f>
        <v>VOGUE  booth rental Culver City.epub</v>
      </c>
    </row>
    <row r="285" ht="112.5" customHeight="1">
      <c r="A285" s="2" t="s">
        <v>454</v>
      </c>
      <c r="B285" s="2" t="s">
        <v>463</v>
      </c>
      <c r="C285" s="1" t="str">
        <f>HYPERLINK("https://drive.google.com/file/d/17LlBRj8O9nAg4En8GHNiaMAbZnYwViEd/view?usp=sharing", IMAGE("https://api.qrserver.com/v1/create-qr-code/?size=150x150&amp;data=https://drive.google.com/file/d/17LlBRj8O9nAg4En8GHNiaMAbZnYwViEd/view?usp=sharing",1))</f>
        <v/>
      </c>
      <c r="D285" s="3" t="s">
        <v>464</v>
      </c>
      <c r="E285" s="1" t="str">
        <f>HYPERLINK("https://drive.google.com/file/d/17LlBRj8O9nAg4En8GHNiaMAbZnYwViEd/view?usp=sharing","photo booth rental Culver City.odt")</f>
        <v>photo booth rental Culver City.odt</v>
      </c>
    </row>
    <row r="286" ht="112.5" customHeight="1">
      <c r="A286" s="2" t="s">
        <v>457</v>
      </c>
      <c r="B286" s="2" t="s">
        <v>465</v>
      </c>
      <c r="C286" s="1" t="str">
        <f>HYPERLINK("https://drive.google.com/file/d/1vFfniXsoYkKYWs9qv6v_QPPU-O_A5AWF/view?usp=sharing", IMAGE("https://api.qrserver.com/v1/create-qr-code/?size=150x150&amp;data=https://drive.google.com/file/d/1vFfniXsoYkKYWs9qv6v_QPPU-O_A5AWF/view?usp=sharing",1))</f>
        <v/>
      </c>
      <c r="D286" s="3" t="s">
        <v>466</v>
      </c>
      <c r="E286" s="1" t="str">
        <f>HYPERLINK("https://drive.google.com/file/d/1vFfniXsoYkKYWs9qv6v_QPPU-O_A5AWF/view?usp=sharing","photo booth rental Culver City.zip")</f>
        <v>photo booth rental Culver City.zip</v>
      </c>
    </row>
    <row r="287" ht="112.5" customHeight="1">
      <c r="A287" s="2" t="s">
        <v>460</v>
      </c>
      <c r="B287" s="2" t="s">
        <v>467</v>
      </c>
      <c r="C287" s="1" t="str">
        <f>HYPERLINK("https://drive.google.com/file/d/1kSHAZj5KYI5j2l7eTyYQ-_WfBMxkHr2O/view?usp=sharing", IMAGE("https://api.qrserver.com/v1/create-qr-code/?size=150x150&amp;data=https://drive.google.com/file/d/1kSHAZj5KYI5j2l7eTyYQ-_WfBMxkHr2O/view?usp=sharing",1))</f>
        <v/>
      </c>
      <c r="D287" s="3" t="s">
        <v>468</v>
      </c>
      <c r="E287" s="1" t="str">
        <f>HYPERLINK("https://drive.google.com/file/d/1kSHAZj5KYI5j2l7eTyYQ-_WfBMxkHr2O/view?usp=sharing","photo booth rental Culver City.epub")</f>
        <v>photo booth rental Culver City.epub</v>
      </c>
    </row>
    <row r="288" ht="112.5" customHeight="1">
      <c r="A288" s="2" t="s">
        <v>454</v>
      </c>
      <c r="B288" s="2" t="s">
        <v>469</v>
      </c>
      <c r="C288" s="1" t="str">
        <f>HYPERLINK("https://drive.google.com/file/d/1Rn01vYZnyvGPfWoIh-u0s2zudrGMs-9T/view?usp=sharing", IMAGE("https://api.qrserver.com/v1/create-qr-code/?size=150x150&amp;data=https://drive.google.com/file/d/1Rn01vYZnyvGPfWoIh-u0s2zudrGMs-9T/view?usp=sharing",1))</f>
        <v/>
      </c>
      <c r="D288" s="3" t="s">
        <v>470</v>
      </c>
      <c r="E288" s="1" t="str">
        <f>HYPERLINK("https://drive.google.com/file/d/1Rn01vYZnyvGPfWoIh-u0s2zudrGMs-9T/view?usp=sharing","photo booths rental Culver City.odt")</f>
        <v>photo booths rental Culver City.odt</v>
      </c>
    </row>
    <row r="289" ht="112.5" customHeight="1">
      <c r="A289" s="2" t="s">
        <v>457</v>
      </c>
      <c r="B289" s="2" t="s">
        <v>471</v>
      </c>
      <c r="C289" s="1" t="str">
        <f>HYPERLINK("https://drive.google.com/file/d/129PEbe-Mpltjbr3Lp0d7MdVFE_TtuGZ8/view?usp=sharing", IMAGE("https://api.qrserver.com/v1/create-qr-code/?size=150x150&amp;data=https://drive.google.com/file/d/129PEbe-Mpltjbr3Lp0d7MdVFE_TtuGZ8/view?usp=sharing",1))</f>
        <v/>
      </c>
      <c r="D289" s="3" t="s">
        <v>472</v>
      </c>
      <c r="E289" s="1" t="str">
        <f>HYPERLINK("https://drive.google.com/file/d/129PEbe-Mpltjbr3Lp0d7MdVFE_TtuGZ8/view?usp=sharing","photo booths rental Culver City.zip")</f>
        <v>photo booths rental Culver City.zip</v>
      </c>
    </row>
    <row r="290" ht="112.5" customHeight="1">
      <c r="A290" s="2" t="s">
        <v>460</v>
      </c>
      <c r="B290" s="2" t="s">
        <v>473</v>
      </c>
      <c r="C290" s="1" t="str">
        <f>HYPERLINK("https://drive.google.com/file/d/10llfCeNo4tpoFXJ6Is3_5hQxCyvrHMo4/view?usp=sharing", IMAGE("https://api.qrserver.com/v1/create-qr-code/?size=150x150&amp;data=https://drive.google.com/file/d/10llfCeNo4tpoFXJ6Is3_5hQxCyvrHMo4/view?usp=sharing",1))</f>
        <v/>
      </c>
      <c r="D290" s="3" t="s">
        <v>474</v>
      </c>
      <c r="E290" s="1" t="str">
        <f>HYPERLINK("https://drive.google.com/file/d/10llfCeNo4tpoFXJ6Is3_5hQxCyvrHMo4/view?usp=sharing","photo booths rental Culver City.epub")</f>
        <v>photo booths rental Culver City.epub</v>
      </c>
    </row>
    <row r="291" ht="112.5" customHeight="1">
      <c r="A291" s="2" t="s">
        <v>454</v>
      </c>
      <c r="B291" s="2" t="s">
        <v>475</v>
      </c>
      <c r="C291" s="1" t="str">
        <f>HYPERLINK("https://drive.google.com/file/d/1J5I9SWl-1QQxQGSsoO2J2CXYR2pU14q-/view?usp=sharing", IMAGE("https://api.qrserver.com/v1/create-qr-code/?size=150x150&amp;data=https://drive.google.com/file/d/1J5I9SWl-1QQxQGSsoO2J2CXYR2pU14q-/view?usp=sharing",1))</f>
        <v/>
      </c>
      <c r="D291" s="3" t="s">
        <v>476</v>
      </c>
      <c r="E291" s="1" t="str">
        <f>HYPERLINK("https://drive.google.com/file/d/1J5I9SWl-1QQxQGSsoO2J2CXYR2pU14q-/view?usp=sharing","photo booth rental in Culver City.odt")</f>
        <v>photo booth rental in Culver City.odt</v>
      </c>
    </row>
    <row r="292" ht="112.5" customHeight="1">
      <c r="A292" s="2" t="s">
        <v>457</v>
      </c>
      <c r="B292" s="2" t="s">
        <v>477</v>
      </c>
      <c r="C292" s="1" t="str">
        <f>HYPERLINK("https://drive.google.com/file/d/1vF4pf-NyOkdBRLWSxbttOaKqfGdbejer/view?usp=sharing", IMAGE("https://api.qrserver.com/v1/create-qr-code/?size=150x150&amp;data=https://drive.google.com/file/d/1vF4pf-NyOkdBRLWSxbttOaKqfGdbejer/view?usp=sharing",1))</f>
        <v/>
      </c>
      <c r="D292" s="3" t="s">
        <v>478</v>
      </c>
      <c r="E292" s="1" t="str">
        <f>HYPERLINK("https://drive.google.com/file/d/1vF4pf-NyOkdBRLWSxbttOaKqfGdbejer/view?usp=sharing","photo booth rental in Culver City.zip")</f>
        <v>photo booth rental in Culver City.zip</v>
      </c>
    </row>
    <row r="293" ht="112.5" customHeight="1">
      <c r="A293" s="2" t="s">
        <v>460</v>
      </c>
      <c r="B293" s="2" t="s">
        <v>479</v>
      </c>
      <c r="C293" s="1" t="str">
        <f>HYPERLINK("https://drive.google.com/file/d/1USBbAi7fLhgyH4yTqLjVSqjlgYfnYkWu/view?usp=sharing", IMAGE("https://api.qrserver.com/v1/create-qr-code/?size=150x150&amp;data=https://drive.google.com/file/d/1USBbAi7fLhgyH4yTqLjVSqjlgYfnYkWu/view?usp=sharing",1))</f>
        <v/>
      </c>
      <c r="D293" s="3" t="s">
        <v>480</v>
      </c>
      <c r="E293" s="1" t="str">
        <f>HYPERLINK("https://drive.google.com/file/d/1USBbAi7fLhgyH4yTqLjVSqjlgYfnYkWu/view?usp=sharing","photo booth rental in Culver City.epub")</f>
        <v>photo booth rental in Culver City.epub</v>
      </c>
    </row>
    <row r="294" ht="112.5" customHeight="1">
      <c r="A294" s="2" t="s">
        <v>454</v>
      </c>
      <c r="B294" s="2" t="s">
        <v>481</v>
      </c>
      <c r="C294" s="1" t="str">
        <f>HYPERLINK("https://drive.google.com/file/d/1DnL4YKytO_v2xtv-ta8aOufNNxjVA942/view?usp=sharing", IMAGE("https://api.qrserver.com/v1/create-qr-code/?size=150x150&amp;data=https://drive.google.com/file/d/1DnL4YKytO_v2xtv-ta8aOufNNxjVA942/view?usp=sharing",1))</f>
        <v/>
      </c>
      <c r="D294" s="3" t="s">
        <v>482</v>
      </c>
      <c r="E294" s="1" t="str">
        <f>HYPERLINK("https://drive.google.com/file/d/1DnL4YKytO_v2xtv-ta8aOufNNxjVA942/view?usp=sharing","photo booth for rental in Culver City.odt")</f>
        <v>photo booth for rental in Culver City.odt</v>
      </c>
    </row>
    <row r="295" ht="112.5" customHeight="1">
      <c r="A295" s="2" t="s">
        <v>457</v>
      </c>
      <c r="B295" s="2" t="s">
        <v>483</v>
      </c>
      <c r="C295" s="1" t="str">
        <f>HYPERLINK("https://drive.google.com/file/d/1NmQU_OHbpXdXNruLHzqXrYGrMrqPkwVp/view?usp=sharing", IMAGE("https://api.qrserver.com/v1/create-qr-code/?size=150x150&amp;data=https://drive.google.com/file/d/1NmQU_OHbpXdXNruLHzqXrYGrMrqPkwVp/view?usp=sharing",1))</f>
        <v/>
      </c>
      <c r="D295" s="3" t="s">
        <v>484</v>
      </c>
      <c r="E295" s="1" t="str">
        <f>HYPERLINK("https://drive.google.com/file/d/1NmQU_OHbpXdXNruLHzqXrYGrMrqPkwVp/view?usp=sharing","photo booth for rental in Culver City.zip")</f>
        <v>photo booth for rental in Culver City.zip</v>
      </c>
    </row>
    <row r="296" ht="112.5" customHeight="1">
      <c r="A296" s="2" t="s">
        <v>460</v>
      </c>
      <c r="B296" s="2" t="s">
        <v>485</v>
      </c>
      <c r="C296" s="1" t="str">
        <f>HYPERLINK("https://drive.google.com/file/d/1OgNRnBMWqxPYeKChQ6OjoT0AImMfAKvE/view?usp=sharing", IMAGE("https://api.qrserver.com/v1/create-qr-code/?size=150x150&amp;data=https://drive.google.com/file/d/1OgNRnBMWqxPYeKChQ6OjoT0AImMfAKvE/view?usp=sharing",1))</f>
        <v/>
      </c>
      <c r="D296" s="3" t="s">
        <v>486</v>
      </c>
      <c r="E296" s="1" t="str">
        <f>HYPERLINK("https://drive.google.com/file/d/1OgNRnBMWqxPYeKChQ6OjoT0AImMfAKvE/view?usp=sharing","photo booth for rental in Culver City.epub")</f>
        <v>photo booth for rental in Culver City.epub</v>
      </c>
    </row>
    <row r="297" ht="112.5" customHeight="1">
      <c r="A297" s="2" t="s">
        <v>454</v>
      </c>
      <c r="B297" s="2" t="s">
        <v>487</v>
      </c>
      <c r="C297" s="1" t="str">
        <f>HYPERLINK("https://drive.google.com/file/d/1GOowtXMp1VTb93-okKqRWbS8Zu7nEvXi/view?usp=sharing", IMAGE("https://api.qrserver.com/v1/create-qr-code/?size=150x150&amp;data=https://drive.google.com/file/d/1GOowtXMp1VTb93-okKqRWbS8Zu7nEvXi/view?usp=sharing",1))</f>
        <v/>
      </c>
      <c r="D297" s="3" t="s">
        <v>488</v>
      </c>
      <c r="E297" s="1" t="str">
        <f>HYPERLINK("https://drive.google.com/file/d/1GOowtXMp1VTb93-okKqRWbS8Zu7nEvXi/view?usp=sharing","photobooth for rent Culver City.odt")</f>
        <v>photobooth for rent Culver City.odt</v>
      </c>
    </row>
    <row r="298" ht="112.5" customHeight="1">
      <c r="A298" s="2" t="s">
        <v>457</v>
      </c>
      <c r="B298" s="2" t="s">
        <v>489</v>
      </c>
      <c r="C298" s="1" t="str">
        <f>HYPERLINK("https://drive.google.com/file/d/1iJYH4a13nbHMC0I1e_-oM5pCnNZKiv6R/view?usp=sharing", IMAGE("https://api.qrserver.com/v1/create-qr-code/?size=150x150&amp;data=https://drive.google.com/file/d/1iJYH4a13nbHMC0I1e_-oM5pCnNZKiv6R/view?usp=sharing",1))</f>
        <v/>
      </c>
      <c r="D298" s="3" t="s">
        <v>490</v>
      </c>
      <c r="E298" s="1" t="str">
        <f>HYPERLINK("https://drive.google.com/file/d/1iJYH4a13nbHMC0I1e_-oM5pCnNZKiv6R/view?usp=sharing","photobooth for rent Culver City.zip")</f>
        <v>photobooth for rent Culver City.zip</v>
      </c>
    </row>
    <row r="299" ht="112.5" customHeight="1">
      <c r="A299" s="2" t="s">
        <v>460</v>
      </c>
      <c r="B299" s="2" t="s">
        <v>491</v>
      </c>
      <c r="C299" s="1" t="str">
        <f>HYPERLINK("https://drive.google.com/file/d/1oUxehuwUm1fHdAlKiqiPoT-SyAiS4A8z/view?usp=sharing", IMAGE("https://api.qrserver.com/v1/create-qr-code/?size=150x150&amp;data=https://drive.google.com/file/d/1oUxehuwUm1fHdAlKiqiPoT-SyAiS4A8z/view?usp=sharing",1))</f>
        <v/>
      </c>
      <c r="D299" s="3" t="s">
        <v>492</v>
      </c>
      <c r="E299" s="1" t="str">
        <f>HYPERLINK("https://drive.google.com/file/d/1oUxehuwUm1fHdAlKiqiPoT-SyAiS4A8z/view?usp=sharing","photobooth for rent Culver City.epub")</f>
        <v>photobooth for rent Culver City.epub</v>
      </c>
    </row>
    <row r="300" ht="112.5" customHeight="1">
      <c r="A300" s="2" t="s">
        <v>454</v>
      </c>
      <c r="B300" s="2" t="s">
        <v>493</v>
      </c>
      <c r="C300" s="1" t="str">
        <f>HYPERLINK("https://drive.google.com/file/d/1uEmp-02ObXH9dUrnfgLxsdBIcYCZuA7W/view?usp=sharing", IMAGE("https://api.qrserver.com/v1/create-qr-code/?size=150x150&amp;data=https://drive.google.com/file/d/1uEmp-02ObXH9dUrnfgLxsdBIcYCZuA7W/view?usp=sharing",1))</f>
        <v/>
      </c>
      <c r="D300" s="3" t="s">
        <v>494</v>
      </c>
      <c r="E300" s="1" t="str">
        <f>HYPERLINK("https://drive.google.com/file/d/1uEmp-02ObXH9dUrnfgLxsdBIcYCZuA7W/view?usp=sharing","rental photobooth Culver City.odt")</f>
        <v>rental photobooth Culver City.odt</v>
      </c>
    </row>
    <row r="301" ht="112.5" customHeight="1">
      <c r="A301" s="2" t="s">
        <v>457</v>
      </c>
      <c r="B301" s="2" t="s">
        <v>495</v>
      </c>
      <c r="C301" s="1" t="str">
        <f>HYPERLINK("https://drive.google.com/file/d/1oUSYeesMV_kC8p1BC5GtgVbrY1y8D6tr/view?usp=sharing", IMAGE("https://api.qrserver.com/v1/create-qr-code/?size=150x150&amp;data=https://drive.google.com/file/d/1oUSYeesMV_kC8p1BC5GtgVbrY1y8D6tr/view?usp=sharing",1))</f>
        <v/>
      </c>
      <c r="D301" s="3" t="s">
        <v>496</v>
      </c>
      <c r="E301" s="1" t="str">
        <f>HYPERLINK("https://drive.google.com/file/d/1oUSYeesMV_kC8p1BC5GtgVbrY1y8D6tr/view?usp=sharing","rental photobooth Culver City.zip")</f>
        <v>rental photobooth Culver City.zip</v>
      </c>
    </row>
    <row r="302" ht="112.5" customHeight="1">
      <c r="A302" s="2" t="s">
        <v>460</v>
      </c>
      <c r="B302" s="2" t="s">
        <v>497</v>
      </c>
      <c r="C302" s="1" t="str">
        <f>HYPERLINK("https://drive.google.com/file/d/1PO5Vkc1CHpz9-O9XYkPhWiDAJEzdjr9m/view?usp=sharing", IMAGE("https://api.qrserver.com/v1/create-qr-code/?size=150x150&amp;data=https://drive.google.com/file/d/1PO5Vkc1CHpz9-O9XYkPhWiDAJEzdjr9m/view?usp=sharing",1))</f>
        <v/>
      </c>
      <c r="D302" s="3" t="s">
        <v>498</v>
      </c>
      <c r="E302" s="1" t="str">
        <f>HYPERLINK("https://drive.google.com/file/d/1PO5Vkc1CHpz9-O9XYkPhWiDAJEzdjr9m/view?usp=sharing","rental photobooth Culver City.epub")</f>
        <v>rental photobooth Culver City.epub</v>
      </c>
    </row>
    <row r="303" ht="112.5" customHeight="1">
      <c r="A303" s="2" t="s">
        <v>454</v>
      </c>
      <c r="B303" s="2" t="s">
        <v>499</v>
      </c>
      <c r="C303" s="1" t="str">
        <f>HYPERLINK("https://drive.google.com/file/d/1oxLYQ9HlebdZlKk_RCmR0VpkfU5aONUP/view?usp=sharing", IMAGE("https://api.qrserver.com/v1/create-qr-code/?size=150x150&amp;data=https://drive.google.com/file/d/1oxLYQ9HlebdZlKk_RCmR0VpkfU5aONUP/view?usp=sharing",1))</f>
        <v/>
      </c>
      <c r="D303" s="3" t="s">
        <v>500</v>
      </c>
      <c r="E303" s="1" t="str">
        <f>HYPERLINK("https://drive.google.com/file/d/1oxLYQ9HlebdZlKk_RCmR0VpkfU5aONUP/view?usp=sharing","rent photo booth Culver City.odt")</f>
        <v>rent photo booth Culver City.odt</v>
      </c>
    </row>
    <row r="304" ht="112.5" customHeight="1">
      <c r="A304" s="2" t="s">
        <v>457</v>
      </c>
      <c r="B304" s="2" t="s">
        <v>501</v>
      </c>
      <c r="C304" s="1" t="str">
        <f>HYPERLINK("https://drive.google.com/file/d/1hctHzyua-NVUA-Ak_gFHv1l4a5wDN8_N/view?usp=sharing", IMAGE("https://api.qrserver.com/v1/create-qr-code/?size=150x150&amp;data=https://drive.google.com/file/d/1hctHzyua-NVUA-Ak_gFHv1l4a5wDN8_N/view?usp=sharing",1))</f>
        <v/>
      </c>
      <c r="D304" s="3" t="s">
        <v>502</v>
      </c>
      <c r="E304" s="1" t="str">
        <f>HYPERLINK("https://drive.google.com/file/d/1hctHzyua-NVUA-Ak_gFHv1l4a5wDN8_N/view?usp=sharing","rent photo booth Culver City.zip")</f>
        <v>rent photo booth Culver City.zip</v>
      </c>
    </row>
    <row r="305" ht="112.5" customHeight="1">
      <c r="A305" s="2" t="s">
        <v>460</v>
      </c>
      <c r="B305" s="2" t="s">
        <v>503</v>
      </c>
      <c r="C305" s="1" t="str">
        <f>HYPERLINK("https://drive.google.com/file/d/1C9ih_4rhy5Yu8BgQOg4Qke5zSArt_9pS/view?usp=sharing", IMAGE("https://api.qrserver.com/v1/create-qr-code/?size=150x150&amp;data=https://drive.google.com/file/d/1C9ih_4rhy5Yu8BgQOg4Qke5zSArt_9pS/view?usp=sharing",1))</f>
        <v/>
      </c>
      <c r="D305" s="3" t="s">
        <v>504</v>
      </c>
      <c r="E305" s="1" t="str">
        <f>HYPERLINK("https://drive.google.com/file/d/1C9ih_4rhy5Yu8BgQOg4Qke5zSArt_9pS/view?usp=sharing","rent photo booth Culver City.epub")</f>
        <v>rent photo booth Culver City.epub</v>
      </c>
    </row>
    <row r="306" ht="112.5" customHeight="1">
      <c r="A306" s="2" t="s">
        <v>454</v>
      </c>
      <c r="B306" s="2" t="s">
        <v>505</v>
      </c>
      <c r="C306" s="1" t="str">
        <f>HYPERLINK("https://drive.google.com/file/d/1E8VawfCBhR-qoxxwXbiX3N6fcFMgsPfO/view?usp=sharing", IMAGE("https://api.qrserver.com/v1/create-qr-code/?size=150x150&amp;data=https://drive.google.com/file/d/1E8VawfCBhR-qoxxwXbiX3N6fcFMgsPfO/view?usp=sharing",1))</f>
        <v/>
      </c>
      <c r="D306" s="3" t="s">
        <v>506</v>
      </c>
      <c r="E306" s="1" t="str">
        <f>HYPERLINK("https://drive.google.com/file/d/1E8VawfCBhR-qoxxwXbiX3N6fcFMgsPfO/view?usp=sharing","rental photo booths Culver City.odt")</f>
        <v>rental photo booths Culver City.odt</v>
      </c>
    </row>
    <row r="307" ht="112.5" customHeight="1">
      <c r="A307" s="2" t="s">
        <v>457</v>
      </c>
      <c r="B307" s="2" t="s">
        <v>507</v>
      </c>
      <c r="C307" s="1" t="str">
        <f>HYPERLINK("https://drive.google.com/file/d/11cjOVZFbScTFjjTlm5cstV-yl3rtz3Ba/view?usp=sharing", IMAGE("https://api.qrserver.com/v1/create-qr-code/?size=150x150&amp;data=https://drive.google.com/file/d/11cjOVZFbScTFjjTlm5cstV-yl3rtz3Ba/view?usp=sharing",1))</f>
        <v/>
      </c>
      <c r="D307" s="3" t="s">
        <v>508</v>
      </c>
      <c r="E307" s="1" t="str">
        <f>HYPERLINK("https://drive.google.com/file/d/11cjOVZFbScTFjjTlm5cstV-yl3rtz3Ba/view?usp=sharing","rental photo booths Culver City.zip")</f>
        <v>rental photo booths Culver City.zip</v>
      </c>
    </row>
    <row r="308" ht="112.5" customHeight="1">
      <c r="A308" s="2" t="s">
        <v>460</v>
      </c>
      <c r="B308" s="2" t="s">
        <v>509</v>
      </c>
      <c r="C308" s="1" t="str">
        <f>HYPERLINK("https://drive.google.com/file/d/1sbWY2OlgEbFh31kuUP1OQkDwunK2v9n-/view?usp=sharing", IMAGE("https://api.qrserver.com/v1/create-qr-code/?size=150x150&amp;data=https://drive.google.com/file/d/1sbWY2OlgEbFh31kuUP1OQkDwunK2v9n-/view?usp=sharing",1))</f>
        <v/>
      </c>
      <c r="D308" s="3" t="s">
        <v>510</v>
      </c>
      <c r="E308" s="1" t="str">
        <f>HYPERLINK("https://drive.google.com/file/d/1sbWY2OlgEbFh31kuUP1OQkDwunK2v9n-/view?usp=sharing","rental photo booths Culver City.epub")</f>
        <v>rental photo booths Culver City.epub</v>
      </c>
    </row>
    <row r="309" ht="112.5" customHeight="1">
      <c r="A309" s="2" t="s">
        <v>454</v>
      </c>
      <c r="B309" s="2" t="s">
        <v>511</v>
      </c>
      <c r="C309" s="1" t="str">
        <f>HYPERLINK("https://drive.google.com/file/d/1p7X4DTnicjuD20wx9Jux2A8LQnkdtuWr/view?usp=sharing", IMAGE("https://api.qrserver.com/v1/create-qr-code/?size=150x150&amp;data=https://drive.google.com/file/d/1p7X4DTnicjuD20wx9Jux2A8LQnkdtuWr/view?usp=sharing",1))</f>
        <v/>
      </c>
      <c r="D309" s="3" t="s">
        <v>512</v>
      </c>
      <c r="E309" s="1" t="str">
        <f>HYPERLINK("https://drive.google.com/file/d/1p7X4DTnicjuD20wx9Jux2A8LQnkdtuWr/view?usp=sharing","photobooth printing Culver City.odt")</f>
        <v>photobooth printing Culver City.odt</v>
      </c>
    </row>
    <row r="310" ht="112.5" customHeight="1">
      <c r="A310" s="2" t="s">
        <v>457</v>
      </c>
      <c r="B310" s="2" t="s">
        <v>513</v>
      </c>
      <c r="C310" s="1" t="str">
        <f>HYPERLINK("https://drive.google.com/file/d/1B1ueYTF2UTGT5A27X0DOIo1Q5HYvTOlo/view?usp=sharing", IMAGE("https://api.qrserver.com/v1/create-qr-code/?size=150x150&amp;data=https://drive.google.com/file/d/1B1ueYTF2UTGT5A27X0DOIo1Q5HYvTOlo/view?usp=sharing",1))</f>
        <v/>
      </c>
      <c r="D310" s="3" t="s">
        <v>514</v>
      </c>
      <c r="E310" s="1" t="str">
        <f>HYPERLINK("https://drive.google.com/file/d/1B1ueYTF2UTGT5A27X0DOIo1Q5HYvTOlo/view?usp=sharing","photobooth printing Culver City.zip")</f>
        <v>photobooth printing Culver City.zip</v>
      </c>
    </row>
    <row r="311" ht="112.5" customHeight="1">
      <c r="A311" s="2" t="s">
        <v>460</v>
      </c>
      <c r="B311" s="2" t="s">
        <v>515</v>
      </c>
      <c r="C311" s="1" t="str">
        <f>HYPERLINK("https://drive.google.com/file/d/1ocqRIbm9ZWN9YTaA9qD4T5BTe_EBd5VJ/view?usp=sharing", IMAGE("https://api.qrserver.com/v1/create-qr-code/?size=150x150&amp;data=https://drive.google.com/file/d/1ocqRIbm9ZWN9YTaA9qD4T5BTe_EBd5VJ/view?usp=sharing",1))</f>
        <v/>
      </c>
      <c r="D311" s="3" t="s">
        <v>516</v>
      </c>
      <c r="E311" s="1" t="str">
        <f>HYPERLINK("https://drive.google.com/file/d/1ocqRIbm9ZWN9YTaA9qD4T5BTe_EBd5VJ/view?usp=sharing","photobooth printing Culver City.epub")</f>
        <v>photobooth printing Culver City.epub</v>
      </c>
    </row>
    <row r="312" ht="112.5" customHeight="1">
      <c r="A312" s="2" t="s">
        <v>454</v>
      </c>
      <c r="B312" s="2" t="s">
        <v>499</v>
      </c>
      <c r="C312" s="1" t="str">
        <f>HYPERLINK("https://drive.google.com/file/d/1FuqyMLdTyqAua5UxK89_WZY0q0H39jm6/view?usp=sharing", IMAGE("https://api.qrserver.com/v1/create-qr-code/?size=150x150&amp;data=https://drive.google.com/file/d/1FuqyMLdTyqAua5UxK89_WZY0q0H39jm6/view?usp=sharing",1))</f>
        <v/>
      </c>
      <c r="D312" s="3" t="s">
        <v>517</v>
      </c>
      <c r="E312" s="1" t="str">
        <f>HYPERLINK("https://drive.google.com/file/d/1FuqyMLdTyqAua5UxK89_WZY0q0H39jm6/view?usp=sharing","rent photo booth Culver City.odt")</f>
        <v>rent photo booth Culver City.odt</v>
      </c>
    </row>
    <row r="313" ht="112.5" customHeight="1">
      <c r="A313" s="2" t="s">
        <v>457</v>
      </c>
      <c r="B313" s="2" t="s">
        <v>501</v>
      </c>
      <c r="C313" s="1" t="str">
        <f>HYPERLINK("https://drive.google.com/file/d/1dRbyRKcUTWQv3KW6qo7v1gOpBMkWzngh/view?usp=sharing", IMAGE("https://api.qrserver.com/v1/create-qr-code/?size=150x150&amp;data=https://drive.google.com/file/d/1dRbyRKcUTWQv3KW6qo7v1gOpBMkWzngh/view?usp=sharing",1))</f>
        <v/>
      </c>
      <c r="D313" s="3" t="s">
        <v>518</v>
      </c>
      <c r="E313" s="1" t="str">
        <f>HYPERLINK("https://drive.google.com/file/d/1dRbyRKcUTWQv3KW6qo7v1gOpBMkWzngh/view?usp=sharing","rent photo booth Culver City.zip")</f>
        <v>rent photo booth Culver City.zip</v>
      </c>
    </row>
    <row r="314" ht="112.5" customHeight="1">
      <c r="A314" s="2" t="s">
        <v>460</v>
      </c>
      <c r="B314" s="2" t="s">
        <v>503</v>
      </c>
      <c r="C314" s="1" t="str">
        <f>HYPERLINK("https://drive.google.com/file/d/1NQq4yadlhhB4K4Bp3QIeG7dt2vQjLn6a/view?usp=sharing", IMAGE("https://api.qrserver.com/v1/create-qr-code/?size=150x150&amp;data=https://drive.google.com/file/d/1NQq4yadlhhB4K4Bp3QIeG7dt2vQjLn6a/view?usp=sharing",1))</f>
        <v/>
      </c>
      <c r="D314" s="3" t="s">
        <v>519</v>
      </c>
      <c r="E314" s="1" t="str">
        <f>HYPERLINK("https://drive.google.com/file/d/1NQq4yadlhhB4K4Bp3QIeG7dt2vQjLn6a/view?usp=sharing","rent photo booth Culver City.epub")</f>
        <v>rent photo booth Culver City.epub</v>
      </c>
    </row>
    <row r="315" ht="112.5" customHeight="1">
      <c r="A315" s="2" t="s">
        <v>454</v>
      </c>
      <c r="B315" s="2" t="s">
        <v>520</v>
      </c>
      <c r="C315" s="1" t="str">
        <f>HYPERLINK("https://drive.google.com/file/d/1nSW_Pn_qvJfDWKTAr8oJ1pLFdVrQ7BTX/view?usp=sharing", IMAGE("https://api.qrserver.com/v1/create-qr-code/?size=150x150&amp;data=https://drive.google.com/file/d/1nSW_Pn_qvJfDWKTAr8oJ1pLFdVrQ7BTX/view?usp=sharing",1))</f>
        <v/>
      </c>
      <c r="D315" s="3" t="s">
        <v>521</v>
      </c>
      <c r="E315" s="1" t="str">
        <f>HYPERLINK("https://drive.google.com/file/d/1nSW_Pn_qvJfDWKTAr8oJ1pLFdVrQ7BTX/view?usp=sharing","Culver City photo booth.odt")</f>
        <v>Culver City photo booth.odt</v>
      </c>
    </row>
    <row r="316" ht="112.5" customHeight="1">
      <c r="A316" s="2" t="s">
        <v>457</v>
      </c>
      <c r="B316" s="2" t="s">
        <v>522</v>
      </c>
      <c r="C316" s="1" t="str">
        <f>HYPERLINK("https://drive.google.com/file/d/1sKEzPQeUJ-R3fLQWP2F5M_Rpjc5aitQE/view?usp=sharing", IMAGE("https://api.qrserver.com/v1/create-qr-code/?size=150x150&amp;data=https://drive.google.com/file/d/1sKEzPQeUJ-R3fLQWP2F5M_Rpjc5aitQE/view?usp=sharing",1))</f>
        <v/>
      </c>
      <c r="D316" s="3" t="s">
        <v>523</v>
      </c>
      <c r="E316" s="1" t="str">
        <f>HYPERLINK("https://drive.google.com/file/d/1sKEzPQeUJ-R3fLQWP2F5M_Rpjc5aitQE/view?usp=sharing","Culver City photo booth.zip")</f>
        <v>Culver City photo booth.zip</v>
      </c>
    </row>
    <row r="317" ht="112.5" customHeight="1">
      <c r="A317" s="2" t="s">
        <v>460</v>
      </c>
      <c r="B317" s="2" t="s">
        <v>524</v>
      </c>
      <c r="C317" s="1" t="str">
        <f>HYPERLINK("https://drive.google.com/file/d/1SZU4_Ae3DPvxbaV5ZyYLdX-voy-2j4iG/view?usp=sharing", IMAGE("https://api.qrserver.com/v1/create-qr-code/?size=150x150&amp;data=https://drive.google.com/file/d/1SZU4_Ae3DPvxbaV5ZyYLdX-voy-2j4iG/view?usp=sharing",1))</f>
        <v/>
      </c>
      <c r="D317" s="3" t="s">
        <v>525</v>
      </c>
      <c r="E317" s="1" t="str">
        <f>HYPERLINK("https://drive.google.com/file/d/1SZU4_Ae3DPvxbaV5ZyYLdX-voy-2j4iG/view?usp=sharing","Culver City photo booth.epub")</f>
        <v>Culver City photo booth.epub</v>
      </c>
    </row>
    <row r="318" ht="112.5" customHeight="1">
      <c r="A318" s="2" t="s">
        <v>454</v>
      </c>
      <c r="B318" s="2" t="s">
        <v>526</v>
      </c>
      <c r="C318" s="1" t="str">
        <f>HYPERLINK("https://drive.google.com/file/d/1huN0wLgwJnCP_1K4iQe9hPxbOA2-5gZv/view?usp=sharing", IMAGE("https://api.qrserver.com/v1/create-qr-code/?size=150x150&amp;data=https://drive.google.com/file/d/1huN0wLgwJnCP_1K4iQe9hPxbOA2-5gZv/view?usp=sharing",1))</f>
        <v/>
      </c>
      <c r="D318" s="3" t="s">
        <v>527</v>
      </c>
      <c r="E318" s="1" t="str">
        <f>HYPERLINK("https://drive.google.com/file/d/1huN0wLgwJnCP_1K4iQe9hPxbOA2-5gZv/view?usp=sharing","photobooth rental Culver City.odt")</f>
        <v>photobooth rental Culver City.odt</v>
      </c>
    </row>
    <row r="319" ht="112.5" customHeight="1">
      <c r="A319" s="2" t="s">
        <v>457</v>
      </c>
      <c r="B319" s="2" t="s">
        <v>528</v>
      </c>
      <c r="C319" s="1" t="str">
        <f>HYPERLINK("https://drive.google.com/file/d/1NksP_1xSgsdO2umAM7HnqNaGdYv5HzZA/view?usp=sharing", IMAGE("https://api.qrserver.com/v1/create-qr-code/?size=150x150&amp;data=https://drive.google.com/file/d/1NksP_1xSgsdO2umAM7HnqNaGdYv5HzZA/view?usp=sharing",1))</f>
        <v/>
      </c>
      <c r="D319" s="3" t="s">
        <v>529</v>
      </c>
      <c r="E319" s="1" t="str">
        <f>HYPERLINK("https://drive.google.com/file/d/1NksP_1xSgsdO2umAM7HnqNaGdYv5HzZA/view?usp=sharing","photobooth rental Culver City.zip")</f>
        <v>photobooth rental Culver City.zip</v>
      </c>
    </row>
    <row r="320" ht="112.5" customHeight="1">
      <c r="A320" s="2" t="s">
        <v>460</v>
      </c>
      <c r="B320" s="2" t="s">
        <v>530</v>
      </c>
      <c r="C320" s="1" t="str">
        <f>HYPERLINK("https://drive.google.com/file/d/1jV5y7HQjDjwQPxEqrjcHwMCP4L5BiDRX/view?usp=sharing", IMAGE("https://api.qrserver.com/v1/create-qr-code/?size=150x150&amp;data=https://drive.google.com/file/d/1jV5y7HQjDjwQPxEqrjcHwMCP4L5BiDRX/view?usp=sharing",1))</f>
        <v/>
      </c>
      <c r="D320" s="3" t="s">
        <v>531</v>
      </c>
      <c r="E320" s="1" t="str">
        <f>HYPERLINK("https://drive.google.com/file/d/1jV5y7HQjDjwQPxEqrjcHwMCP4L5BiDRX/view?usp=sharing","photobooth rental Culver City.epub")</f>
        <v>photobooth rental Culver City.epub</v>
      </c>
    </row>
    <row r="321" ht="112.5" customHeight="1">
      <c r="A321" s="2" t="s">
        <v>454</v>
      </c>
      <c r="B321" s="2" t="s">
        <v>532</v>
      </c>
      <c r="C321" s="1" t="str">
        <f>HYPERLINK("https://drive.google.com/file/d/1KN1IV-9WORDTs-iR_VN-8yU4_f3vZZxE/view?usp=sharing", IMAGE("https://api.qrserver.com/v1/create-qr-code/?size=150x150&amp;data=https://drive.google.com/file/d/1KN1IV-9WORDTs-iR_VN-8yU4_f3vZZxE/view?usp=sharing",1))</f>
        <v/>
      </c>
      <c r="D321" s="3" t="s">
        <v>533</v>
      </c>
      <c r="E321" s="1" t="str">
        <f>HYPERLINK("https://drive.google.com/file/d/1KN1IV-9WORDTs-iR_VN-8yU4_f3vZZxE/view?usp=sharing","photo booth with backdrop Culver City.odt")</f>
        <v>photo booth with backdrop Culver City.odt</v>
      </c>
    </row>
    <row r="322" ht="112.5" customHeight="1">
      <c r="A322" s="2" t="s">
        <v>457</v>
      </c>
      <c r="B322" s="2" t="s">
        <v>534</v>
      </c>
      <c r="C322" s="1" t="str">
        <f>HYPERLINK("https://drive.google.com/file/d/1srt4P9KM1u_6KXQhYAfZ8lmpm-ZOPqDf/view?usp=sharing", IMAGE("https://api.qrserver.com/v1/create-qr-code/?size=150x150&amp;data=https://drive.google.com/file/d/1srt4P9KM1u_6KXQhYAfZ8lmpm-ZOPqDf/view?usp=sharing",1))</f>
        <v/>
      </c>
      <c r="D322" s="3" t="s">
        <v>535</v>
      </c>
      <c r="E322" s="1" t="str">
        <f>HYPERLINK("https://drive.google.com/file/d/1srt4P9KM1u_6KXQhYAfZ8lmpm-ZOPqDf/view?usp=sharing","photo booth with backdrop Culver City.zip")</f>
        <v>photo booth with backdrop Culver City.zip</v>
      </c>
    </row>
    <row r="323" ht="112.5" customHeight="1">
      <c r="A323" s="2" t="s">
        <v>460</v>
      </c>
      <c r="B323" s="2" t="s">
        <v>536</v>
      </c>
      <c r="C323" s="1" t="str">
        <f>HYPERLINK("https://drive.google.com/file/d/1CTCFwffO_t1xdGdqAd_g5WbHxBgMkX1c/view?usp=sharing", IMAGE("https://api.qrserver.com/v1/create-qr-code/?size=150x150&amp;data=https://drive.google.com/file/d/1CTCFwffO_t1xdGdqAd_g5WbHxBgMkX1c/view?usp=sharing",1))</f>
        <v/>
      </c>
      <c r="D323" s="3" t="s">
        <v>537</v>
      </c>
      <c r="E323" s="1" t="str">
        <f>HYPERLINK("https://drive.google.com/file/d/1CTCFwffO_t1xdGdqAd_g5WbHxBgMkX1c/view?usp=sharing","photo booth with backdrop Culver City.epub")</f>
        <v>photo booth with backdrop Culver City.epub</v>
      </c>
    </row>
    <row r="324" ht="112.5" customHeight="1">
      <c r="A324" s="2" t="s">
        <v>454</v>
      </c>
      <c r="B324" s="2" t="s">
        <v>538</v>
      </c>
      <c r="C324" s="1" t="str">
        <f>HYPERLINK("https://drive.google.com/file/d/1kf4C--beKUBBRFI2xLMDwqjelHOTXZzf/view?usp=sharing", IMAGE("https://api.qrserver.com/v1/create-qr-code/?size=150x150&amp;data=https://drive.google.com/file/d/1kf4C--beKUBBRFI2xLMDwqjelHOTXZzf/view?usp=sharing",1))</f>
        <v/>
      </c>
      <c r="D324" s="3" t="s">
        <v>539</v>
      </c>
      <c r="E324" s="1" t="str">
        <f>HYPERLINK("https://drive.google.com/file/d/1kf4C--beKUBBRFI2xLMDwqjelHOTXZzf/view?usp=sharing","renting a photo booth near Culver City.odt")</f>
        <v>renting a photo booth near Culver City.odt</v>
      </c>
    </row>
    <row r="325" ht="112.5" customHeight="1">
      <c r="A325" s="2" t="s">
        <v>457</v>
      </c>
      <c r="B325" s="2" t="s">
        <v>540</v>
      </c>
      <c r="C325" s="1" t="str">
        <f>HYPERLINK("https://drive.google.com/file/d/1uDFdArvJ_dQj9t_b102mHHSduyOS3qlD/view?usp=sharing", IMAGE("https://api.qrserver.com/v1/create-qr-code/?size=150x150&amp;data=https://drive.google.com/file/d/1uDFdArvJ_dQj9t_b102mHHSduyOS3qlD/view?usp=sharing",1))</f>
        <v/>
      </c>
      <c r="D325" s="3" t="s">
        <v>541</v>
      </c>
      <c r="E325" s="1" t="str">
        <f>HYPERLINK("https://drive.google.com/file/d/1uDFdArvJ_dQj9t_b102mHHSduyOS3qlD/view?usp=sharing","renting a photo booth near Culver City.zip")</f>
        <v>renting a photo booth near Culver City.zip</v>
      </c>
    </row>
    <row r="326" ht="112.5" customHeight="1">
      <c r="A326" s="2" t="s">
        <v>460</v>
      </c>
      <c r="B326" s="2" t="s">
        <v>542</v>
      </c>
      <c r="C326" s="1" t="str">
        <f>HYPERLINK("https://drive.google.com/file/d/1iGUOP32A1r1oyTIUCKmimyyAB7AR8996/view?usp=sharing", IMAGE("https://api.qrserver.com/v1/create-qr-code/?size=150x150&amp;data=https://drive.google.com/file/d/1iGUOP32A1r1oyTIUCKmimyyAB7AR8996/view?usp=sharing",1))</f>
        <v/>
      </c>
      <c r="D326" s="3" t="s">
        <v>543</v>
      </c>
      <c r="E326" s="1" t="str">
        <f>HYPERLINK("https://drive.google.com/file/d/1iGUOP32A1r1oyTIUCKmimyyAB7AR8996/view?usp=sharing","renting a photo booth near Culver City.epub")</f>
        <v>renting a photo booth near Culver City.epub</v>
      </c>
    </row>
    <row r="327" ht="112.5" customHeight="1">
      <c r="A327" s="2" t="s">
        <v>454</v>
      </c>
      <c r="B327" s="2" t="s">
        <v>463</v>
      </c>
      <c r="C327" s="1" t="str">
        <f>HYPERLINK("https://drive.google.com/file/d/11-XmiZ9gINOXEMmuXyU-ekszgDVRPn1u/view?usp=sharing", IMAGE("https://api.qrserver.com/v1/create-qr-code/?size=150x150&amp;data=https://drive.google.com/file/d/11-XmiZ9gINOXEMmuXyU-ekszgDVRPn1u/view?usp=sharing",1))</f>
        <v/>
      </c>
      <c r="D327" s="3" t="s">
        <v>544</v>
      </c>
      <c r="E327" s="1" t="str">
        <f>HYPERLINK("https://drive.google.com/file/d/11-XmiZ9gINOXEMmuXyU-ekszgDVRPn1u/view?usp=sharing","photo booth rental Culver City.odt")</f>
        <v>photo booth rental Culver City.odt</v>
      </c>
    </row>
    <row r="328" ht="112.5" customHeight="1">
      <c r="A328" s="2" t="s">
        <v>457</v>
      </c>
      <c r="B328" s="2" t="s">
        <v>465</v>
      </c>
      <c r="C328" s="1" t="str">
        <f>HYPERLINK("https://drive.google.com/file/d/1t672pbhH89gG7TZ7NPVYxAdzsNLQ6oIF/view?usp=sharing", IMAGE("https://api.qrserver.com/v1/create-qr-code/?size=150x150&amp;data=https://drive.google.com/file/d/1t672pbhH89gG7TZ7NPVYxAdzsNLQ6oIF/view?usp=sharing",1))</f>
        <v/>
      </c>
      <c r="D328" s="3" t="s">
        <v>545</v>
      </c>
      <c r="E328" s="1" t="str">
        <f>HYPERLINK("https://drive.google.com/file/d/1t672pbhH89gG7TZ7NPVYxAdzsNLQ6oIF/view?usp=sharing","photo booth rental Culver City.zip")</f>
        <v>photo booth rental Culver City.zip</v>
      </c>
    </row>
    <row r="329" ht="112.5" customHeight="1">
      <c r="A329" s="2" t="s">
        <v>460</v>
      </c>
      <c r="B329" s="2" t="s">
        <v>467</v>
      </c>
      <c r="C329" s="1" t="str">
        <f>HYPERLINK("https://drive.google.com/file/d/1vve0JYjLTJ2tcJRHrQumgDWKSNPwHn4S/view?usp=sharing", IMAGE("https://api.qrserver.com/v1/create-qr-code/?size=150x150&amp;data=https://drive.google.com/file/d/1vve0JYjLTJ2tcJRHrQumgDWKSNPwHn4S/view?usp=sharing",1))</f>
        <v/>
      </c>
      <c r="D329" s="3" t="s">
        <v>546</v>
      </c>
      <c r="E329" s="1" t="str">
        <f>HYPERLINK("https://drive.google.com/file/d/1vve0JYjLTJ2tcJRHrQumgDWKSNPwHn4S/view?usp=sharing","photo booth rental Culver City.epub")</f>
        <v>photo booth rental Culver City.epub</v>
      </c>
    </row>
    <row r="330" ht="112.5" customHeight="1">
      <c r="A330" s="2" t="s">
        <v>454</v>
      </c>
      <c r="B330" s="2" t="s">
        <v>547</v>
      </c>
      <c r="C330" s="1" t="str">
        <f>HYPERLINK("https://drive.google.com/file/d/1w7FRpMKRtph5-n73hDbD8ZGMw78pV_di/view?usp=sharing", IMAGE("https://api.qrserver.com/v1/create-qr-code/?size=150x150&amp;data=https://drive.google.com/file/d/1w7FRpMKRtph5-n73hDbD8ZGMw78pV_di/view?usp=sharing",1))</f>
        <v/>
      </c>
      <c r="D330" s="3" t="s">
        <v>548</v>
      </c>
      <c r="E330" s="1" t="str">
        <f>HYPERLINK("https://drive.google.com/file/d/1w7FRpMKRtph5-n73hDbD8ZGMw78pV_di/view?usp=sharing","rental a photo booth Culver City.odt")</f>
        <v>rental a photo booth Culver City.odt</v>
      </c>
    </row>
    <row r="331" ht="112.5" customHeight="1">
      <c r="A331" s="2" t="s">
        <v>457</v>
      </c>
      <c r="B331" s="2" t="s">
        <v>549</v>
      </c>
      <c r="C331" s="1" t="str">
        <f>HYPERLINK("https://drive.google.com/file/d/1yXxsKuzPDf-MwkXK8r9x3uTMeqaWl_s9/view?usp=sharing", IMAGE("https://api.qrserver.com/v1/create-qr-code/?size=150x150&amp;data=https://drive.google.com/file/d/1yXxsKuzPDf-MwkXK8r9x3uTMeqaWl_s9/view?usp=sharing",1))</f>
        <v/>
      </c>
      <c r="D331" s="3" t="s">
        <v>550</v>
      </c>
      <c r="E331" s="1" t="str">
        <f>HYPERLINK("https://drive.google.com/file/d/1yXxsKuzPDf-MwkXK8r9x3uTMeqaWl_s9/view?usp=sharing","rental a photo booth Culver City.zip")</f>
        <v>rental a photo booth Culver City.zip</v>
      </c>
    </row>
    <row r="332" ht="112.5" customHeight="1">
      <c r="A332" s="2" t="s">
        <v>460</v>
      </c>
      <c r="B332" s="2" t="s">
        <v>551</v>
      </c>
      <c r="C332" s="1" t="str">
        <f>HYPERLINK("https://drive.google.com/file/d/1lpUcrL-G-CA-SFa8cTc6znwVhlCI23dO/view?usp=sharing", IMAGE("https://api.qrserver.com/v1/create-qr-code/?size=150x150&amp;data=https://drive.google.com/file/d/1lpUcrL-G-CA-SFa8cTc6znwVhlCI23dO/view?usp=sharing",1))</f>
        <v/>
      </c>
      <c r="D332" s="3" t="s">
        <v>552</v>
      </c>
      <c r="E332" s="1" t="str">
        <f>HYPERLINK("https://drive.google.com/file/d/1lpUcrL-G-CA-SFa8cTc6znwVhlCI23dO/view?usp=sharing","rental a photo booth Culver City.epub")</f>
        <v>rental a photo booth Culver City.epub</v>
      </c>
    </row>
    <row r="333" ht="112.5" customHeight="1">
      <c r="A333" s="2" t="s">
        <v>454</v>
      </c>
      <c r="B333" s="2" t="s">
        <v>526</v>
      </c>
      <c r="C333" s="1" t="str">
        <f>HYPERLINK("https://drive.google.com/file/d/1pnBfk4TbIUKv_HqUzOdfzNYSjee460ho/view?usp=sharing", IMAGE("https://api.qrserver.com/v1/create-qr-code/?size=150x150&amp;data=https://drive.google.com/file/d/1pnBfk4TbIUKv_HqUzOdfzNYSjee460ho/view?usp=sharing",1))</f>
        <v/>
      </c>
      <c r="D333" s="3" t="s">
        <v>553</v>
      </c>
      <c r="E333" s="1" t="str">
        <f>HYPERLINK("https://drive.google.com/file/d/1pnBfk4TbIUKv_HqUzOdfzNYSjee460ho/view?usp=sharing","photobooth rental Culver City.odt")</f>
        <v>photobooth rental Culver City.odt</v>
      </c>
    </row>
    <row r="334" ht="112.5" customHeight="1">
      <c r="A334" s="2" t="s">
        <v>457</v>
      </c>
      <c r="B334" s="2" t="s">
        <v>528</v>
      </c>
      <c r="C334" s="1" t="str">
        <f>HYPERLINK("https://drive.google.com/file/d/1kwCzfP6DpSDpmMVwBnhSm-N2xrA_wrdL/view?usp=sharing", IMAGE("https://api.qrserver.com/v1/create-qr-code/?size=150x150&amp;data=https://drive.google.com/file/d/1kwCzfP6DpSDpmMVwBnhSm-N2xrA_wrdL/view?usp=sharing",1))</f>
        <v/>
      </c>
      <c r="D334" s="3" t="s">
        <v>554</v>
      </c>
      <c r="E334" s="1" t="str">
        <f>HYPERLINK("https://drive.google.com/file/d/1kwCzfP6DpSDpmMVwBnhSm-N2xrA_wrdL/view?usp=sharing","photobooth rental Culver City.zip")</f>
        <v>photobooth rental Culver City.zip</v>
      </c>
    </row>
    <row r="335" ht="112.5" customHeight="1">
      <c r="A335" s="2" t="s">
        <v>460</v>
      </c>
      <c r="B335" s="2" t="s">
        <v>530</v>
      </c>
      <c r="C335" s="1" t="str">
        <f>HYPERLINK("https://drive.google.com/file/d/1hHHNvesJ05zRELtd-GyLfyaPjI2XUOEa/view?usp=sharing", IMAGE("https://api.qrserver.com/v1/create-qr-code/?size=150x150&amp;data=https://drive.google.com/file/d/1hHHNvesJ05zRELtd-GyLfyaPjI2XUOEa/view?usp=sharing",1))</f>
        <v/>
      </c>
      <c r="D335" s="3" t="s">
        <v>555</v>
      </c>
      <c r="E335" s="1" t="str">
        <f>HYPERLINK("https://drive.google.com/file/d/1hHHNvesJ05zRELtd-GyLfyaPjI2XUOEa/view?usp=sharing","photobooth rental Culver City.epub")</f>
        <v>photobooth rental Culver City.epub</v>
      </c>
    </row>
    <row r="336" ht="112.5" customHeight="1">
      <c r="A336" s="2" t="s">
        <v>454</v>
      </c>
      <c r="B336" s="2" t="s">
        <v>556</v>
      </c>
      <c r="C336" s="1" t="str">
        <f>HYPERLINK("https://drive.google.com/file/d/1f8HdgQm0ZIblG-Y0GQHj2L6y0x7HHWe5/view?usp=sharing", IMAGE("https://api.qrserver.com/v1/create-qr-code/?size=150x150&amp;data=https://drive.google.com/file/d/1f8HdgQm0ZIblG-Y0GQHj2L6y0x7HHWe5/view?usp=sharing",1))</f>
        <v/>
      </c>
      <c r="D336" s="3" t="s">
        <v>557</v>
      </c>
      <c r="E336" s="1" t="str">
        <f>HYPERLINK("https://drive.google.com/file/d/1f8HdgQm0ZIblG-Y0GQHj2L6y0x7HHWe5/view?usp=sharing","photo booth for rent Culver City.odt")</f>
        <v>photo booth for rent Culver City.odt</v>
      </c>
    </row>
    <row r="337" ht="112.5" customHeight="1">
      <c r="A337" s="2" t="s">
        <v>457</v>
      </c>
      <c r="B337" s="2" t="s">
        <v>558</v>
      </c>
      <c r="C337" s="1" t="str">
        <f>HYPERLINK("https://drive.google.com/file/d/1cwPGugtXLe_zGYdOpNrpSdQgpzp8QmGD/view?usp=sharing", IMAGE("https://api.qrserver.com/v1/create-qr-code/?size=150x150&amp;data=https://drive.google.com/file/d/1cwPGugtXLe_zGYdOpNrpSdQgpzp8QmGD/view?usp=sharing",1))</f>
        <v/>
      </c>
      <c r="D337" s="3" t="s">
        <v>559</v>
      </c>
      <c r="E337" s="1" t="str">
        <f>HYPERLINK("https://drive.google.com/file/d/1cwPGugtXLe_zGYdOpNrpSdQgpzp8QmGD/view?usp=sharing","photo booth for rent Culver City.zip")</f>
        <v>photo booth for rent Culver City.zip</v>
      </c>
    </row>
    <row r="338" ht="112.5" customHeight="1">
      <c r="A338" s="2" t="s">
        <v>460</v>
      </c>
      <c r="B338" s="2" t="s">
        <v>560</v>
      </c>
      <c r="C338" s="1" t="str">
        <f>HYPERLINK("https://drive.google.com/file/d/1aD8xDuOSB9LBndoy1LU1pGth7bdicQJa/view?usp=sharing", IMAGE("https://api.qrserver.com/v1/create-qr-code/?size=150x150&amp;data=https://drive.google.com/file/d/1aD8xDuOSB9LBndoy1LU1pGth7bdicQJa/view?usp=sharing",1))</f>
        <v/>
      </c>
      <c r="D338" s="3" t="s">
        <v>561</v>
      </c>
      <c r="E338" s="1" t="str">
        <f>HYPERLINK("https://drive.google.com/file/d/1aD8xDuOSB9LBndoy1LU1pGth7bdicQJa/view?usp=sharing","photo booth for rent Culver City.epub")</f>
        <v>photo booth for rent Culver City.epub</v>
      </c>
    </row>
    <row r="339" ht="112.5" customHeight="1">
      <c r="A339" s="2" t="s">
        <v>454</v>
      </c>
      <c r="B339" s="2" t="s">
        <v>562</v>
      </c>
      <c r="C339" s="1" t="str">
        <f>HYPERLINK("https://drive.google.com/file/d/1DFPh54GiHKUn4wJ6Svo0FQeqzZP_3S_D/view?usp=sharing", IMAGE("https://api.qrserver.com/v1/create-qr-code/?size=150x150&amp;data=https://drive.google.com/file/d/1DFPh54GiHKUn4wJ6Svo0FQeqzZP_3S_D/view?usp=sharing",1))</f>
        <v/>
      </c>
      <c r="D339" s="3" t="s">
        <v>563</v>
      </c>
      <c r="E339" s="1" t="str">
        <f>HYPERLINK("https://drive.google.com/file/d/1DFPh54GiHKUn4wJ6Svo0FQeqzZP_3S_D/view?usp=sharing","renting a photo booth Culver City.odt")</f>
        <v>renting a photo booth Culver City.odt</v>
      </c>
    </row>
    <row r="340" ht="112.5" customHeight="1">
      <c r="A340" s="2" t="s">
        <v>457</v>
      </c>
      <c r="B340" s="2" t="s">
        <v>564</v>
      </c>
      <c r="C340" s="1" t="str">
        <f>HYPERLINK("https://drive.google.com/file/d/1SD2lRMNM4FJUCqJrwxiTj9QBjIU5uyWw/view?usp=sharing", IMAGE("https://api.qrserver.com/v1/create-qr-code/?size=150x150&amp;data=https://drive.google.com/file/d/1SD2lRMNM4FJUCqJrwxiTj9QBjIU5uyWw/view?usp=sharing",1))</f>
        <v/>
      </c>
      <c r="D340" s="3" t="s">
        <v>565</v>
      </c>
      <c r="E340" s="1" t="str">
        <f>HYPERLINK("https://drive.google.com/file/d/1SD2lRMNM4FJUCqJrwxiTj9QBjIU5uyWw/view?usp=sharing","renting a photo booth Culver City.zip")</f>
        <v>renting a photo booth Culver City.zip</v>
      </c>
    </row>
    <row r="341" ht="112.5" customHeight="1">
      <c r="A341" s="2" t="s">
        <v>460</v>
      </c>
      <c r="B341" s="2" t="s">
        <v>566</v>
      </c>
      <c r="C341" s="1" t="str">
        <f>HYPERLINK("https://drive.google.com/file/d/1t4f_W2kX3PlcgXD60-kea80sKomJsqmI/view?usp=sharing", IMAGE("https://api.qrserver.com/v1/create-qr-code/?size=150x150&amp;data=https://drive.google.com/file/d/1t4f_W2kX3PlcgXD60-kea80sKomJsqmI/view?usp=sharing",1))</f>
        <v/>
      </c>
      <c r="D341" s="3" t="s">
        <v>567</v>
      </c>
      <c r="E341" s="1" t="str">
        <f>HYPERLINK("https://drive.google.com/file/d/1t4f_W2kX3PlcgXD60-kea80sKomJsqmI/view?usp=sharing","renting a photo booth Culver City.epub")</f>
        <v>renting a photo booth Culver City.epub</v>
      </c>
    </row>
    <row r="342" ht="112.5" customHeight="1">
      <c r="A342" s="2" t="s">
        <v>454</v>
      </c>
      <c r="B342" s="2" t="s">
        <v>463</v>
      </c>
      <c r="C342" s="1" t="str">
        <f>HYPERLINK("https://drive.google.com/file/d/1eRyoxdUAktecMdOLvqn7Kmg3oaCMVSXD/view?usp=sharing", IMAGE("https://api.qrserver.com/v1/create-qr-code/?size=150x150&amp;data=https://drive.google.com/file/d/1eRyoxdUAktecMdOLvqn7Kmg3oaCMVSXD/view?usp=sharing",1))</f>
        <v/>
      </c>
      <c r="D342" s="3" t="s">
        <v>568</v>
      </c>
      <c r="E342" s="1" t="str">
        <f>HYPERLINK("https://drive.google.com/file/d/1eRyoxdUAktecMdOLvqn7Kmg3oaCMVSXD/view?usp=sharing","photo booth rental Culver City.odt")</f>
        <v>photo booth rental Culver City.odt</v>
      </c>
    </row>
    <row r="343" ht="112.5" customHeight="1">
      <c r="A343" s="2" t="s">
        <v>457</v>
      </c>
      <c r="B343" s="2" t="s">
        <v>465</v>
      </c>
      <c r="C343" s="1" t="str">
        <f>HYPERLINK("https://drive.google.com/file/d/1tlAFjJW__DzdjvW9yaIUG3SJcJIlfr1y/view?usp=sharing", IMAGE("https://api.qrserver.com/v1/create-qr-code/?size=150x150&amp;data=https://drive.google.com/file/d/1tlAFjJW__DzdjvW9yaIUG3SJcJIlfr1y/view?usp=sharing",1))</f>
        <v/>
      </c>
      <c r="D343" s="3" t="s">
        <v>569</v>
      </c>
      <c r="E343" s="1" t="str">
        <f>HYPERLINK("https://drive.google.com/file/d/1tlAFjJW__DzdjvW9yaIUG3SJcJIlfr1y/view?usp=sharing","photo booth rental Culver City.zip")</f>
        <v>photo booth rental Culver City.zip</v>
      </c>
    </row>
    <row r="344" ht="112.5" customHeight="1">
      <c r="A344" s="2" t="s">
        <v>460</v>
      </c>
      <c r="B344" s="2" t="s">
        <v>467</v>
      </c>
      <c r="C344" s="1" t="str">
        <f>HYPERLINK("https://drive.google.com/file/d/1_RK180mSmU52xWD8hHcuxt0-iIQc7Dmc/view?usp=sharing", IMAGE("https://api.qrserver.com/v1/create-qr-code/?size=150x150&amp;data=https://drive.google.com/file/d/1_RK180mSmU52xWD8hHcuxt0-iIQc7Dmc/view?usp=sharing",1))</f>
        <v/>
      </c>
      <c r="D344" s="3" t="s">
        <v>570</v>
      </c>
      <c r="E344" s="1" t="str">
        <f>HYPERLINK("https://drive.google.com/file/d/1_RK180mSmU52xWD8hHcuxt0-iIQc7Dmc/view?usp=sharing","photo booth rental Culver City.epub")</f>
        <v>photo booth rental Culver City.epub</v>
      </c>
    </row>
    <row r="345" ht="112.5" customHeight="1">
      <c r="A345" s="2" t="s">
        <v>244</v>
      </c>
      <c r="B345" s="2" t="s">
        <v>377</v>
      </c>
      <c r="C345" s="1" t="str">
        <f>HYPERLINK("https://drive.google.com/file/d/1Cz0JGExdZo9LPlvKF-iDtw2NmWfYmhV-/view?usp=sharing", IMAGE("https://api.qrserver.com/v1/create-qr-code/?size=150x150&amp;data=https://drive.google.com/file/d/1Cz0JGExdZo9LPlvKF-iDtw2NmWfYmhV-/view?usp=sharing",1))</f>
        <v/>
      </c>
      <c r="D345" s="3" t="s">
        <v>571</v>
      </c>
      <c r="E345" s="1" t="str">
        <f>HYPERLINK("https://drive.google.com/file/d/1Cz0JGExdZo9LPlvKF-iDtw2NmWfYmhV-/view?usp=sharing","VOGUE  booth rental Culver City.pdf")</f>
        <v>VOGUE  booth rental Culver City.pdf</v>
      </c>
    </row>
    <row r="346" ht="112.5" customHeight="1">
      <c r="A346" s="2" t="s">
        <v>572</v>
      </c>
      <c r="B346" s="2" t="s">
        <v>573</v>
      </c>
      <c r="C346" s="1" t="str">
        <f>HYPERLINK("https://docs.google.com/presentation/d/1Xe3rhO4rVss3nv67X02sC3LJjiaW8h66/edit?usp=sharing&amp;ouid=115602453726005426174&amp;rtpof=true&amp;sd=true", IMAGE("https://api.qrserver.com/v1/create-qr-code/?size=150x150&amp;data=https://docs.google.com/presentation/d/1Xe3rhO4rVss3nv67X02sC3LJjiaW8h66/edit?usp=sharing&amp;ouid=115602453726005426174&amp;rtpof=true&amp;sd=true",1))</f>
        <v/>
      </c>
      <c r="D346" s="3" t="s">
        <v>574</v>
      </c>
      <c r="E346" s="1" t="str">
        <f>HYPERLINK("https://docs.google.com/presentation/d/1Xe3rhO4rVss3nv67X02sC3LJjiaW8h66/edit?usp=sharing&amp;ouid=115602453726005426174&amp;rtpof=true&amp;sd=true","VOGUE  booth rental Culver City.pptx")</f>
        <v>VOGUE  booth rental Culver City.pptx</v>
      </c>
    </row>
    <row r="347" ht="112.5" customHeight="1">
      <c r="A347" s="2" t="s">
        <v>575</v>
      </c>
      <c r="B347" s="2" t="s">
        <v>576</v>
      </c>
      <c r="C347" s="1" t="str">
        <f>HYPERLINK("https://drive.google.com/file/d/1N4mzNorceuak002JBQ_-MNd6PIL2mUyJ/view?usp=sharing", IMAGE("https://api.qrserver.com/v1/create-qr-code/?size=150x150&amp;data=https://drive.google.com/file/d/1N4mzNorceuak002JBQ_-MNd6PIL2mUyJ/view?usp=sharing",1))</f>
        <v/>
      </c>
      <c r="D347" s="3" t="s">
        <v>577</v>
      </c>
      <c r="E347" s="1" t="str">
        <f>HYPERLINK("https://drive.google.com/file/d/1N4mzNorceuak002JBQ_-MNd6PIL2mUyJ/view?usp=sharing","VOGUE  booth rental Culver City.odp")</f>
        <v>VOGUE  booth rental Culver City.odp</v>
      </c>
    </row>
    <row r="348" ht="112.5" customHeight="1">
      <c r="A348" s="2" t="s">
        <v>302</v>
      </c>
      <c r="B348" s="2" t="s">
        <v>303</v>
      </c>
      <c r="C348" s="1" t="str">
        <f>HYPERLINK("https://drive.google.com/file/d/1vxI3YQERxPA9ypYmTxxlCiJKoWH6JvaR/view?usp=sharing", IMAGE("https://api.qrserver.com/v1/create-qr-code/?size=150x150&amp;data=https://drive.google.com/file/d/1vxI3YQERxPA9ypYmTxxlCiJKoWH6JvaR/view?usp=sharing",1))</f>
        <v/>
      </c>
      <c r="D348" s="3" t="s">
        <v>578</v>
      </c>
      <c r="E348" s="1" t="str">
        <f>HYPERLINK("https://drive.google.com/file/d/1vxI3YQERxPA9ypYmTxxlCiJKoWH6JvaR/view?usp=sharing","VOGUE  booth rental Culver City.txt")</f>
        <v>VOGUE  booth rental Culver City.txt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location="gid=0" ref="D46"/>
    <hyperlink r:id="rId47" location="gid=365664775" ref="D47"/>
    <hyperlink r:id="rId48" location="gid=1449586234" ref="D48"/>
    <hyperlink r:id="rId49" location="gid=365172716" ref="D49"/>
    <hyperlink r:id="rId50" location="gid=1846943574"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s>
  <drawing r:id="rId349"/>
  <legacyDrawing r:id="rId3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579</v>
      </c>
      <c r="B1" s="2" t="s">
        <v>1</v>
      </c>
      <c r="C1" s="1" t="str">
        <f>HYPERLINK("https://sites.google.com/view/culvercityphotoboothservices/home","VOGUE  booth rental Culver City")</f>
        <v>VOGUE  booth rental Culver City</v>
      </c>
      <c r="D1" s="3" t="s">
        <v>2</v>
      </c>
    </row>
    <row r="2">
      <c r="A2" s="2" t="s">
        <v>579</v>
      </c>
      <c r="B2" s="2" t="s">
        <v>105</v>
      </c>
      <c r="C2" s="1" t="str">
        <f>HYPERLINK("https://drive.google.com/drive/folders/1-xzqyJEfsenlzt6Q-qbqBtIOOaI2US_3?usp=sharing","photo booth rental Culver City")</f>
        <v>photo booth rental Culver City</v>
      </c>
      <c r="D2" s="3" t="s">
        <v>104</v>
      </c>
    </row>
    <row r="3">
      <c r="A3" s="2" t="s">
        <v>579</v>
      </c>
      <c r="B3" s="2" t="s">
        <v>111</v>
      </c>
      <c r="C3" s="1" t="str">
        <f>HYPERLINK("https://docs.google.com/document/d/1w2Zwwy_Lt24sb2CZONvmxORGguk8FT8qaf-N-DdohmY/edit?usp=sharing","photo booths rental Culver City")</f>
        <v>photo booths rental Culver City</v>
      </c>
      <c r="D3" s="3" t="s">
        <v>106</v>
      </c>
    </row>
    <row r="4">
      <c r="A4" s="2" t="s">
        <v>579</v>
      </c>
      <c r="B4" s="2" t="s">
        <v>117</v>
      </c>
      <c r="C4" s="1" t="str">
        <f>HYPERLINK("https://docs.google.com/document/d/1w2Zwwy_Lt24sb2CZONvmxORGguk8FT8qaf-N-DdohmY/pub","photo booth rental in Culver City")</f>
        <v>photo booth rental in Culver City</v>
      </c>
      <c r="D4" s="3" t="s">
        <v>108</v>
      </c>
    </row>
    <row r="5">
      <c r="A5" s="2" t="s">
        <v>579</v>
      </c>
      <c r="B5" s="2" t="s">
        <v>129</v>
      </c>
      <c r="C5" s="1" t="str">
        <f>HYPERLINK("https://docs.google.com/document/d/1rPf_9Lzbwe7_0grCPpX7h_Zv8nOjT7qjlzArdALgUMM/edit?usp=sharing","photo booth for rental in Culver City")</f>
        <v>photo booth for rental in Culver City</v>
      </c>
      <c r="D5" s="3" t="s">
        <v>130</v>
      </c>
    </row>
    <row r="6">
      <c r="A6" s="2" t="s">
        <v>579</v>
      </c>
      <c r="B6" s="2" t="s">
        <v>135</v>
      </c>
      <c r="C6" s="1" t="str">
        <f>HYPERLINK("https://docs.google.com/document/d/1rPf_9Lzbwe7_0grCPpX7h_Zv8nOjT7qjlzArdALgUMM/pub","photobooth for rent Culver City")</f>
        <v>photobooth for rent Culver City</v>
      </c>
      <c r="D6" s="3" t="s">
        <v>132</v>
      </c>
    </row>
    <row r="7">
      <c r="A7" s="2" t="s">
        <v>579</v>
      </c>
      <c r="B7" s="2" t="s">
        <v>141</v>
      </c>
      <c r="C7" s="1" t="str">
        <f>HYPERLINK("https://docs.google.com/document/d/1rPf_9Lzbwe7_0grCPpX7h_Zv8nOjT7qjlzArdALgUMM/view","rental photobooth Culver City")</f>
        <v>rental photobooth Culver City</v>
      </c>
      <c r="D7" s="3" t="s">
        <v>134</v>
      </c>
    </row>
    <row r="8">
      <c r="A8" s="2" t="s">
        <v>579</v>
      </c>
      <c r="B8" s="2" t="s">
        <v>147</v>
      </c>
      <c r="C8" s="1" t="str">
        <f>HYPERLINK("https://docs.google.com/document/d/1EXxLJaCUNIS3SoOu6xeHIxhNnq0-eP-MNtqq3ii3Ygc/edit?usp=sharing","rent photo booth Culver City")</f>
        <v>rent photo booth Culver City</v>
      </c>
      <c r="D8" s="3" t="s">
        <v>148</v>
      </c>
    </row>
    <row r="9">
      <c r="A9" s="2" t="s">
        <v>579</v>
      </c>
      <c r="B9" s="2" t="s">
        <v>153</v>
      </c>
      <c r="C9" s="1" t="str">
        <f>HYPERLINK("https://docs.google.com/document/d/1EXxLJaCUNIS3SoOu6xeHIxhNnq0-eP-MNtqq3ii3Ygc/pub","rental photo booths Culver City")</f>
        <v>rental photo booths Culver City</v>
      </c>
      <c r="D9" s="3" t="s">
        <v>150</v>
      </c>
    </row>
    <row r="10">
      <c r="A10" s="2" t="s">
        <v>579</v>
      </c>
      <c r="B10" s="2" t="s">
        <v>159</v>
      </c>
      <c r="C10" s="1" t="str">
        <f>HYPERLINK("https://docs.google.com/document/d/1EXxLJaCUNIS3SoOu6xeHIxhNnq0-eP-MNtqq3ii3Ygc/view","photobooth printing Culver City")</f>
        <v>photobooth printing Culver City</v>
      </c>
      <c r="D10" s="3" t="s">
        <v>152</v>
      </c>
    </row>
    <row r="11">
      <c r="A11" s="2" t="s">
        <v>579</v>
      </c>
      <c r="B11" s="2" t="s">
        <v>147</v>
      </c>
      <c r="C11" s="1" t="str">
        <f>HYPERLINK("https://docs.google.com/document/d/1CGx_RcvReuQv2bwu6VLEC5lrlg3mmx84dUMmGCPfJ7U/edit?usp=sharing","rent photo booth Culver City")</f>
        <v>rent photo booth Culver City</v>
      </c>
      <c r="D11" s="3" t="s">
        <v>165</v>
      </c>
    </row>
    <row r="12">
      <c r="A12" s="2" t="s">
        <v>579</v>
      </c>
      <c r="B12" s="2" t="s">
        <v>168</v>
      </c>
      <c r="C12" s="1" t="str">
        <f>HYPERLINK("https://docs.google.com/document/d/1CGx_RcvReuQv2bwu6VLEC5lrlg3mmx84dUMmGCPfJ7U/pub","Culver City photo booth")</f>
        <v>Culver City photo booth</v>
      </c>
      <c r="D12" s="3" t="s">
        <v>166</v>
      </c>
    </row>
    <row r="13">
      <c r="A13" s="2" t="s">
        <v>579</v>
      </c>
      <c r="B13" s="2" t="s">
        <v>174</v>
      </c>
      <c r="C13" s="1" t="str">
        <f>HYPERLINK("https://docs.google.com/document/d/1CGx_RcvReuQv2bwu6VLEC5lrlg3mmx84dUMmGCPfJ7U/view","photobooth rental Culver City")</f>
        <v>photobooth rental Culver City</v>
      </c>
      <c r="D13" s="3" t="s">
        <v>167</v>
      </c>
    </row>
    <row r="14">
      <c r="A14" s="2" t="s">
        <v>579</v>
      </c>
      <c r="B14" s="2" t="s">
        <v>180</v>
      </c>
      <c r="C14" s="1" t="str">
        <f>HYPERLINK("https://docs.google.com/document/d/1IMw3wmqP-6oEkKv12ApssVXIm3gSnFM2MTOKjoMZUag/edit?usp=sharing","photo booth with backdrop Culver City")</f>
        <v>photo booth with backdrop Culver City</v>
      </c>
      <c r="D14" s="3" t="s">
        <v>181</v>
      </c>
    </row>
    <row r="15">
      <c r="A15" s="2" t="s">
        <v>579</v>
      </c>
      <c r="B15" s="2" t="s">
        <v>186</v>
      </c>
      <c r="C15" s="1" t="str">
        <f>HYPERLINK("https://docs.google.com/document/d/1IMw3wmqP-6oEkKv12ApssVXIm3gSnFM2MTOKjoMZUag/pub","renting a photo booth near Culver City")</f>
        <v>renting a photo booth near Culver City</v>
      </c>
      <c r="D15" s="3" t="s">
        <v>183</v>
      </c>
    </row>
    <row r="16">
      <c r="A16" s="2" t="s">
        <v>579</v>
      </c>
      <c r="B16" s="2" t="s">
        <v>105</v>
      </c>
      <c r="C16" s="1" t="str">
        <f>HYPERLINK("https://docs.google.com/document/d/1IMw3wmqP-6oEkKv12ApssVXIm3gSnFM2MTOKjoMZUag/view","photo booth rental Culver City")</f>
        <v>photo booth rental Culver City</v>
      </c>
      <c r="D16" s="3" t="s">
        <v>185</v>
      </c>
    </row>
    <row r="17">
      <c r="A17" s="2" t="s">
        <v>579</v>
      </c>
      <c r="B17" s="2" t="s">
        <v>195</v>
      </c>
      <c r="C17" s="1" t="str">
        <f>HYPERLINK("https://docs.google.com/document/d/1MBd11Y6mTL6_MtK9lqi2wtmxVwV7kMvJuyZvLa3-QT8/edit?usp=sharing","rental a photo booth Culver City")</f>
        <v>rental a photo booth Culver City</v>
      </c>
      <c r="D17" s="3" t="s">
        <v>196</v>
      </c>
    </row>
    <row r="18">
      <c r="A18" s="2" t="s">
        <v>579</v>
      </c>
      <c r="B18" s="2" t="s">
        <v>174</v>
      </c>
      <c r="C18" s="1" t="str">
        <f>HYPERLINK("https://docs.google.com/document/d/1MBd11Y6mTL6_MtK9lqi2wtmxVwV7kMvJuyZvLa3-QT8/pub","photobooth rental Culver City")</f>
        <v>photobooth rental Culver City</v>
      </c>
      <c r="D18" s="3" t="s">
        <v>198</v>
      </c>
    </row>
    <row r="19">
      <c r="A19" s="2" t="s">
        <v>579</v>
      </c>
      <c r="B19" s="2" t="s">
        <v>204</v>
      </c>
      <c r="C19" s="1" t="str">
        <f>HYPERLINK("https://docs.google.com/document/d/1MBd11Y6mTL6_MtK9lqi2wtmxVwV7kMvJuyZvLa3-QT8/view","photo booth for rent Culver City")</f>
        <v>photo booth for rent Culver City</v>
      </c>
      <c r="D19" s="3" t="s">
        <v>200</v>
      </c>
    </row>
    <row r="20">
      <c r="A20" s="2" t="s">
        <v>579</v>
      </c>
      <c r="B20" s="2" t="s">
        <v>210</v>
      </c>
      <c r="C20" s="1" t="str">
        <f>HYPERLINK("https://docs.google.com/document/d/1OurIIGxKSc-au0uo3Y6FF_-8AgCUh3H_67BuktrIpC8/edit?usp=sharing","renting a photo booth Culver City")</f>
        <v>renting a photo booth Culver City</v>
      </c>
      <c r="D20" s="3" t="s">
        <v>211</v>
      </c>
    </row>
    <row r="21">
      <c r="A21" s="2" t="s">
        <v>579</v>
      </c>
      <c r="B21" s="2" t="s">
        <v>105</v>
      </c>
      <c r="C21" s="1" t="str">
        <f>HYPERLINK("https://docs.google.com/document/d/1OurIIGxKSc-au0uo3Y6FF_-8AgCUh3H_67BuktrIpC8/pub","photo booth rental Culver City")</f>
        <v>photo booth rental Culver City</v>
      </c>
      <c r="D21" s="3" t="s">
        <v>213</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580</v>
      </c>
      <c r="B1" s="2" t="s">
        <v>581</v>
      </c>
      <c r="C1" s="2" t="s">
        <v>582</v>
      </c>
    </row>
    <row r="2">
      <c r="A2" s="2" t="s">
        <v>1</v>
      </c>
      <c r="B2" s="2" t="s">
        <v>1</v>
      </c>
      <c r="C2" s="2" t="s">
        <v>583</v>
      </c>
      <c r="D2" s="2" t="s">
        <v>582</v>
      </c>
    </row>
    <row r="3">
      <c r="A3" s="2" t="s">
        <v>584</v>
      </c>
      <c r="B3" s="2" t="s">
        <v>585</v>
      </c>
    </row>
    <row r="4">
      <c r="A4" s="2" t="s">
        <v>586</v>
      </c>
      <c r="B4" s="2" t="s">
        <v>587</v>
      </c>
    </row>
    <row r="5">
      <c r="A5" s="2" t="s">
        <v>588</v>
      </c>
      <c r="B5" s="4" t="s">
        <v>589</v>
      </c>
    </row>
    <row r="6">
      <c r="A6" s="2" t="s">
        <v>590</v>
      </c>
      <c r="B6" s="2">
        <v>33.8952834938624</v>
      </c>
    </row>
    <row r="7">
      <c r="A7" s="2" t="s">
        <v>591</v>
      </c>
      <c r="B7" s="2">
        <v>-118.072252032517</v>
      </c>
    </row>
    <row r="8">
      <c r="A8" s="2" t="s">
        <v>580</v>
      </c>
      <c r="B8" s="2" t="s">
        <v>581</v>
      </c>
      <c r="C8" s="2" t="s">
        <v>582</v>
      </c>
    </row>
    <row r="9">
      <c r="A9" s="2" t="s">
        <v>105</v>
      </c>
      <c r="B9" s="2" t="s">
        <v>105</v>
      </c>
      <c r="C9" s="2" t="s">
        <v>592</v>
      </c>
      <c r="D9" s="2" t="s">
        <v>582</v>
      </c>
    </row>
    <row r="10">
      <c r="A10" s="2" t="s">
        <v>111</v>
      </c>
      <c r="B10" s="2" t="s">
        <v>111</v>
      </c>
      <c r="C10" s="2" t="s">
        <v>593</v>
      </c>
      <c r="D10" s="2" t="s">
        <v>582</v>
      </c>
    </row>
    <row r="11">
      <c r="A11" s="2" t="s">
        <v>117</v>
      </c>
      <c r="B11" s="2" t="s">
        <v>117</v>
      </c>
      <c r="C11" s="2" t="s">
        <v>594</v>
      </c>
      <c r="D11" s="2" t="s">
        <v>582</v>
      </c>
    </row>
    <row r="12">
      <c r="A12" s="2" t="s">
        <v>580</v>
      </c>
      <c r="B12" s="2" t="s">
        <v>581</v>
      </c>
      <c r="C12" s="2" t="s">
        <v>582</v>
      </c>
    </row>
    <row r="13">
      <c r="A13" s="2" t="s">
        <v>129</v>
      </c>
      <c r="B13" s="2" t="s">
        <v>129</v>
      </c>
      <c r="C13" s="2" t="s">
        <v>595</v>
      </c>
      <c r="D13" s="2" t="s">
        <v>582</v>
      </c>
    </row>
    <row r="14">
      <c r="A14" s="2" t="s">
        <v>135</v>
      </c>
      <c r="B14" s="2" t="s">
        <v>135</v>
      </c>
      <c r="C14" s="2" t="s">
        <v>596</v>
      </c>
      <c r="D14" s="2" t="s">
        <v>582</v>
      </c>
    </row>
    <row r="15">
      <c r="A15" s="2" t="s">
        <v>141</v>
      </c>
      <c r="B15" s="2" t="s">
        <v>141</v>
      </c>
      <c r="C15" s="2" t="s">
        <v>597</v>
      </c>
      <c r="D15" s="2" t="s">
        <v>582</v>
      </c>
    </row>
    <row r="16">
      <c r="A16" s="2" t="s">
        <v>580</v>
      </c>
      <c r="B16" s="2" t="s">
        <v>581</v>
      </c>
      <c r="C16" s="2" t="s">
        <v>582</v>
      </c>
    </row>
    <row r="17">
      <c r="A17" s="2" t="s">
        <v>147</v>
      </c>
      <c r="B17" s="2" t="s">
        <v>147</v>
      </c>
      <c r="C17" s="2" t="s">
        <v>598</v>
      </c>
      <c r="D17" s="2" t="s">
        <v>582</v>
      </c>
    </row>
    <row r="18">
      <c r="A18" s="2" t="s">
        <v>153</v>
      </c>
      <c r="B18" s="2" t="s">
        <v>153</v>
      </c>
      <c r="C18" s="2" t="s">
        <v>599</v>
      </c>
      <c r="D18" s="2" t="s">
        <v>582</v>
      </c>
    </row>
    <row r="19">
      <c r="A19" s="2" t="s">
        <v>159</v>
      </c>
      <c r="B19" s="2" t="s">
        <v>159</v>
      </c>
      <c r="C19" s="2" t="s">
        <v>600</v>
      </c>
      <c r="D19" s="2" t="s">
        <v>582</v>
      </c>
    </row>
    <row r="20">
      <c r="A20" s="2" t="s">
        <v>580</v>
      </c>
      <c r="B20" s="2" t="s">
        <v>581</v>
      </c>
      <c r="C20" s="2" t="s">
        <v>582</v>
      </c>
    </row>
    <row r="21">
      <c r="A21" s="2" t="s">
        <v>147</v>
      </c>
      <c r="B21" s="2" t="s">
        <v>147</v>
      </c>
      <c r="C21" s="2" t="s">
        <v>601</v>
      </c>
      <c r="D21" s="2" t="s">
        <v>582</v>
      </c>
    </row>
    <row r="22">
      <c r="A22" s="2" t="s">
        <v>168</v>
      </c>
      <c r="B22" s="2" t="s">
        <v>168</v>
      </c>
      <c r="C22" s="2" t="s">
        <v>602</v>
      </c>
      <c r="D22" s="2" t="s">
        <v>582</v>
      </c>
    </row>
    <row r="23">
      <c r="A23" s="2" t="s">
        <v>174</v>
      </c>
      <c r="B23" s="2" t="s">
        <v>174</v>
      </c>
      <c r="C23" s="2" t="s">
        <v>603</v>
      </c>
      <c r="D23" s="2" t="s">
        <v>582</v>
      </c>
    </row>
    <row r="24">
      <c r="A24" s="2" t="s">
        <v>580</v>
      </c>
      <c r="B24" s="2" t="s">
        <v>581</v>
      </c>
      <c r="C24" s="2" t="s">
        <v>582</v>
      </c>
    </row>
    <row r="25">
      <c r="A25" s="2" t="s">
        <v>180</v>
      </c>
      <c r="B25" s="2" t="s">
        <v>180</v>
      </c>
      <c r="C25" s="2" t="s">
        <v>604</v>
      </c>
      <c r="D25" s="2" t="s">
        <v>582</v>
      </c>
    </row>
    <row r="26">
      <c r="A26" s="2" t="s">
        <v>186</v>
      </c>
      <c r="B26" s="2" t="s">
        <v>186</v>
      </c>
      <c r="C26" s="2" t="s">
        <v>605</v>
      </c>
      <c r="D26" s="2" t="s">
        <v>582</v>
      </c>
    </row>
    <row r="27">
      <c r="A27" s="2" t="s">
        <v>105</v>
      </c>
      <c r="B27" s="2" t="s">
        <v>105</v>
      </c>
      <c r="C27" s="2" t="s">
        <v>606</v>
      </c>
      <c r="D27" s="2" t="s">
        <v>582</v>
      </c>
    </row>
    <row r="28">
      <c r="A28" s="2" t="s">
        <v>580</v>
      </c>
      <c r="B28" s="2" t="s">
        <v>581</v>
      </c>
      <c r="C28" s="2" t="s">
        <v>582</v>
      </c>
    </row>
    <row r="29">
      <c r="A29" s="2" t="s">
        <v>195</v>
      </c>
      <c r="B29" s="2" t="s">
        <v>195</v>
      </c>
      <c r="C29" s="2" t="s">
        <v>607</v>
      </c>
      <c r="D29" s="2" t="s">
        <v>582</v>
      </c>
    </row>
    <row r="30">
      <c r="A30" s="2" t="s">
        <v>174</v>
      </c>
      <c r="B30" s="2" t="s">
        <v>174</v>
      </c>
      <c r="C30" s="2" t="s">
        <v>608</v>
      </c>
      <c r="D30" s="2" t="s">
        <v>582</v>
      </c>
    </row>
    <row r="31">
      <c r="A31" s="2" t="s">
        <v>204</v>
      </c>
      <c r="B31" s="2" t="s">
        <v>204</v>
      </c>
      <c r="C31" s="2" t="s">
        <v>609</v>
      </c>
      <c r="D31" s="2" t="s">
        <v>582</v>
      </c>
    </row>
    <row r="32">
      <c r="A32" s="2" t="s">
        <v>580</v>
      </c>
      <c r="B32" s="2" t="s">
        <v>581</v>
      </c>
      <c r="C32" s="2" t="s">
        <v>582</v>
      </c>
    </row>
    <row r="33">
      <c r="A33" s="2" t="s">
        <v>210</v>
      </c>
      <c r="B33" s="2" t="s">
        <v>210</v>
      </c>
      <c r="C33" s="2" t="s">
        <v>610</v>
      </c>
      <c r="D33" s="2" t="s">
        <v>582</v>
      </c>
    </row>
    <row r="34">
      <c r="A34" s="2" t="s">
        <v>105</v>
      </c>
      <c r="B34" s="2" t="s">
        <v>105</v>
      </c>
      <c r="C34" s="2" t="s">
        <v>611</v>
      </c>
      <c r="D34" s="2" t="s">
        <v>582</v>
      </c>
    </row>
    <row r="35">
      <c r="A35" s="2" t="s">
        <v>580</v>
      </c>
    </row>
    <row r="36">
      <c r="A36" s="2" t="s">
        <v>580</v>
      </c>
    </row>
    <row r="37">
      <c r="A37" s="2" t="s">
        <v>580</v>
      </c>
    </row>
    <row r="38">
      <c r="A38" s="2" t="s">
        <v>580</v>
      </c>
    </row>
    <row r="39">
      <c r="A39" s="2" t="s">
        <v>580</v>
      </c>
    </row>
    <row r="40">
      <c r="A40" s="2" t="s">
        <v>580</v>
      </c>
    </row>
    <row r="41">
      <c r="A41" s="2" t="s">
        <v>580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612</v>
      </c>
      <c r="B1" s="3" t="s">
        <v>66</v>
      </c>
    </row>
    <row r="2">
      <c r="A2" s="2" t="s">
        <v>612</v>
      </c>
      <c r="B2" s="3" t="s">
        <v>67</v>
      </c>
    </row>
    <row r="3">
      <c r="A3" s="2" t="s">
        <v>612</v>
      </c>
      <c r="B3" s="3" t="s">
        <v>68</v>
      </c>
    </row>
    <row r="4">
      <c r="A4" s="2" t="s">
        <v>612</v>
      </c>
      <c r="B4" s="3" t="s">
        <v>69</v>
      </c>
    </row>
    <row r="5">
      <c r="A5" s="2" t="s">
        <v>612</v>
      </c>
      <c r="B5" s="3" t="s">
        <v>70</v>
      </c>
    </row>
    <row r="6">
      <c r="A6" s="2" t="s">
        <v>612</v>
      </c>
      <c r="B6" s="3" t="s">
        <v>71</v>
      </c>
    </row>
    <row r="7">
      <c r="A7" s="2" t="s">
        <v>612</v>
      </c>
      <c r="B7" s="3" t="s">
        <v>72</v>
      </c>
    </row>
    <row r="8">
      <c r="A8" s="2" t="s">
        <v>612</v>
      </c>
      <c r="B8" s="3" t="s">
        <v>73</v>
      </c>
    </row>
    <row r="9">
      <c r="A9" s="2" t="s">
        <v>612</v>
      </c>
      <c r="B9" s="3" t="s">
        <v>74</v>
      </c>
    </row>
    <row r="10">
      <c r="A10" s="2" t="s">
        <v>612</v>
      </c>
      <c r="B10" s="3" t="s">
        <v>75</v>
      </c>
    </row>
    <row r="11">
      <c r="A11" s="2" t="s">
        <v>612</v>
      </c>
      <c r="B11" s="3" t="s">
        <v>76</v>
      </c>
    </row>
    <row r="12">
      <c r="A12" s="2" t="s">
        <v>612</v>
      </c>
      <c r="B12" s="3" t="s">
        <v>77</v>
      </c>
    </row>
    <row r="13">
      <c r="A13" s="2" t="s">
        <v>612</v>
      </c>
      <c r="B13" s="3" t="s">
        <v>78</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IFERROR(__xludf.DUMMYFUNCTION("IMPORTFEED(""https://news.google.com/rss/search?q=photoboothrental"",""items created"", false)"),"Sat, 18 May 2024 07:00:00 GMT")</f>
        <v>Sat, 18 May 2024 07:00:00 GMT</v>
      </c>
      <c r="B2" s="5" t="str">
        <f>IFERROR(__xludf.DUMMYFUNCTION("IMPORTFEED(""https://news.google.com/rss/search?q=photoboothrental"",""items title"", false)"),"Bridgewater-Raritan High School Class of 2024 Celebrates Prom Night (Photo Gallery) - TAPinto.net")</f>
        <v>Bridgewater-Raritan High School Class of 2024 Celebrates Prom Night (Photo Gallery) - TAPinto.net</v>
      </c>
      <c r="D2" s="1" t="str">
        <f>IFERROR(__xludf.DUMMYFUNCTION("IMPORTFEED(""https://news.google.com/rss/search?q=photoboothrental"",""items url"", false)"),"https://news.google.com/rss/articles/CBMiigJBVV95cUxNRldCS1VURU1DbWF5NkRzV0JYN1BHLV94X3kyUkNnUUFkelM3dTFwaUpPU0tiU0dfN2xDUi1XWFRVaG9hZ2lkNTZhNDlQWVdtcXFCakstR3A1UGFxMU1VaHBkcUN5RXRNSHhwMmFWUXJnMGRzSEFEeGp2eWFUUkU0QjRtMkVETkFod0tUM0hVeUxzSTI2azNWQ1dZbmxabH"&amp;"BUT0IydUVFTXJBdXJPNmNjTERCVVBQNWIxdFZVX1pxYVZKcFVXamc1X1RWbk9zUzJVZHRabXRkYkxpREpoUmM0QURDTzNOMWxqZXZQT0VqTU9jUmR5dzRjQXY2eG5aZ283dWxYVEV2THhaQQ?oc=5")</f>
        <v>https://news.google.com/rss/articles/CBMiigJBVV95cUxNRldCS1VURU1DbWF5NkRzV0JYN1BHLV94X3kyUkNnUUFkelM3dTFwaUpPU0tiU0dfN2xDUi1XWFRVaG9hZ2lkNTZhNDlQWVdtcXFCakstR3A1UGFxMU1VaHBkcUN5RXRNSHhwMmFWUXJnMGRzSEFEeGp2eWFUUkU0QjRtMkVETkFod0tUM0hVeUxzSTI2azNWQ1dZbmxabHBUT0IydUVFTXJBdXJPNmNjTERCVVBQNWIxdFZVX1pxYVZKcFVXamc1X1RWbk9zUzJVZHRabXRkYkxpREpoUmM0QURDTzNOMWxqZXZQT0VqTU9jUmR5dzRjQXY2eG5aZ283dWxYVEV2THhaQQ?oc=5</v>
      </c>
      <c r="E2" s="5" t="str">
        <f>IFERROR(__xludf.DUMMYFUNCTION("IMPORTFEED(""https://news.google.com/rss/search?q=photoboothrental"",""items summary"", false)"),"Bridgewater-Raritan High School Class of 2024 Celebrates Prom Night (Photo 
Gallery)  TAPinto.net")</f>
        <v>Bridgewater-Raritan High School Class of 2024 Celebrates Prom Night (Photo 
Gallery)  TAPinto.net</v>
      </c>
    </row>
    <row r="3">
      <c r="A3" s="5" t="str">
        <f>IFERROR(__xludf.DUMMYFUNCTION("""COMPUTED_VALUE"""),"Mon, 22 Jul 2024 01:30:47 GMT")</f>
        <v>Mon, 22 Jul 2024 01:30:47 GMT</v>
      </c>
      <c r="B3" s="5" t="str">
        <f>IFERROR(__xludf.DUMMYFUNCTION("""COMPUTED_VALUE"""),"The best photobooth rental services in Singapore for all events - The Honeycombers")</f>
        <v>The best photobooth rental services in Singapore for all events - The Honeycombers</v>
      </c>
      <c r="D3" s="1" t="str">
        <f>IFERROR(__xludf.DUMMYFUNCTION("""COMPUTED_VALUE"""),"https://news.google.com/rss/articles/CBMiggFBVV95cUxOTjNBeGl5MHZvUzBScVgtZlZ3amkzWHhubnl2Y3ZGWGRhWnBjTVhwbzlTZk9aUHViQ09pV2lPUm9JUldLRE5Hb3FLU0YyQy1xMmgxNGY1OEZ1dlJfZmVNNWFuRTR3djI5NVFTZkpFb3dVX050OWg1RTE5eGtuSFFGalhn?oc=5")</f>
        <v>https://news.google.com/rss/articles/CBMiggFBVV95cUxOTjNBeGl5MHZvUzBScVgtZlZ3amkzWHhubnl2Y3ZGWGRhWnBjTVhwbzlTZk9aUHViQ09pV2lPUm9JUldLRE5Hb3FLU0YyQy1xMmgxNGY1OEZ1dlJfZmVNNWFuRTR3djI5NVFTZkpFb3dVX050OWg1RTE5eGtuSFFGalhn?oc=5</v>
      </c>
      <c r="E3" s="5" t="str">
        <f>IFERROR(__xludf.DUMMYFUNCTION("""COMPUTED_VALUE"""),"The best photobooth rental services in Singapore for all events  The 
Honeycombers")</f>
        <v>The best photobooth rental services in Singapore for all events  The 
Honeycombers</v>
      </c>
    </row>
    <row r="4">
      <c r="A4" s="5" t="str">
        <f>IFERROR(__xludf.DUMMYFUNCTION("""COMPUTED_VALUE"""),"Wed, 15 Nov 2023 08:00:00 GMT")</f>
        <v>Wed, 15 Nov 2023 08:00:00 GMT</v>
      </c>
      <c r="B4" s="5" t="str">
        <f>IFERROR(__xludf.DUMMYFUNCTION("""COMPUTED_VALUE"""),"Grand Cayman's Party Booth, Photo Booth Rentals PhotosRUs Partners with Cayman Story - GlobeNewswire")</f>
        <v>Grand Cayman's Party Booth, Photo Booth Rentals PhotosRUs Partners with Cayman Story - GlobeNewswire</v>
      </c>
      <c r="D4" s="1" t="str">
        <f>IFERROR(__xludf.DUMMYFUNCTION("""COMPUTED_VALUE"""),"https://news.google.com/rss/articles/CBMi6wFBVV95cUxNdDltTWZvMGpzOEM4OW1aM2FiWlVHTUxUN0lyWURfWDdqTlVOcTJENFN6TFJTSmV0YnBFWlZTelZ4YWNqWDhKU0dIUW5wZ2hPUlF1ek5NeXdVanhYbXJPWlJhNThxdmE4WkVPRWFXWmVqMTJsUGJQWTZYYmRuNzB6WkdyV1Z3RkxxWlAtN2taZlhwV1JiYWtvc0taOGhpRF"&amp;"ZwOXpocHMxNWJhbW5Fd1lNbUFZV055T0JINGhzUDlRWkNRbmVoWWVaMm96NUlJdnljQ1NOU3hGdkRSaDJmTW5QLUY3Q1d5M1R1dktz?oc=5")</f>
        <v>https://news.google.com/rss/articles/CBMi6wFBVV95cUxNdDltTWZvMGpzOEM4OW1aM2FiWlVHTUxUN0lyWURfWDdqTlVOcTJENFN6TFJTSmV0YnBFWlZTelZ4YWNqWDhKU0dIUW5wZ2hPUlF1ek5NeXdVanhYbXJPWlJhNThxdmE4WkVPRWFXWmVqMTJsUGJQWTZYYmRuNzB6WkdyV1Z3RkxxWlAtN2taZlhwV1JiYWtvc0taOGhpRFZwOXpocHMxNWJhbW5Fd1lNbUFZV055T0JINGhzUDlRWkNRbmVoWWVaMm96NUlJdnljQ1NOU3hGdkRSaDJmTW5QLUY3Q1d5M1R1dktz?oc=5</v>
      </c>
      <c r="E4" s="5" t="str">
        <f>IFERROR(__xludf.DUMMYFUNCTION("""COMPUTED_VALUE"""),"Grand Cayman's Party Booth, Photo Booth Rentals PhotosRUs Partners with 
Cayman Story  GlobeNewswire")</f>
        <v>Grand Cayman's Party Booth, Photo Booth Rentals PhotosRUs Partners with 
Cayman Story  GlobeNewswire</v>
      </c>
    </row>
    <row r="5">
      <c r="A5" s="5" t="str">
        <f>IFERROR(__xludf.DUMMYFUNCTION("""COMPUTED_VALUE"""),"Tue, 12 Mar 2024 07:00:00 GMT")</f>
        <v>Tue, 12 Mar 2024 07:00:00 GMT</v>
      </c>
      <c r="B5" s="5" t="str">
        <f>IFERROR(__xludf.DUMMYFUNCTION("""COMPUTED_VALUE"""),"The 10 Best Photo Booth App Options for Small Businesses - Small Business Trends")</f>
        <v>The 10 Best Photo Booth App Options for Small Businesses - Small Business Trends</v>
      </c>
      <c r="D5" s="1" t="str">
        <f>IFERROR(__xludf.DUMMYFUNCTION("""COMPUTED_VALUE"""),"https://news.google.com/rss/articles/CBMiXEFVX3lxTFAyWU1CT1A5Ri1YUEQ4WEhfYVVMZXFhMXd1bURTWkd0VEZ1VUZfbFNIVWptNE5pRmw5REZJWVdFTWIyRlNfSFFRb0M2clJkMnRSaGVjQk10eDlON2Rf?oc=5")</f>
        <v>https://news.google.com/rss/articles/CBMiXEFVX3lxTFAyWU1CT1A5Ri1YUEQ4WEhfYVVMZXFhMXd1bURTWkd0VEZ1VUZfbFNIVWptNE5pRmw5REZJWVdFTWIyRlNfSFFRb0M2clJkMnRSaGVjQk10eDlON2Rf?oc=5</v>
      </c>
      <c r="E5" s="5" t="str">
        <f>IFERROR(__xludf.DUMMYFUNCTION("""COMPUTED_VALUE"""),"The 10 Best Photo Booth App Options for Small Businesses  Small Business 
Trends")</f>
        <v>The 10 Best Photo Booth App Options for Small Businesses  Small Business 
Trends</v>
      </c>
    </row>
    <row r="6">
      <c r="A6" s="5" t="str">
        <f>IFERROR(__xludf.DUMMYFUNCTION("""COMPUTED_VALUE"""),"Thu, 12 Oct 2023 07:00:00 GMT")</f>
        <v>Thu, 12 Oct 2023 07:00:00 GMT</v>
      </c>
      <c r="B6" s="5" t="str">
        <f>IFERROR(__xludf.DUMMYFUNCTION("""COMPUTED_VALUE"""),"Vintage Photo Booths in Paris You’ll Love to Visit - solosophie")</f>
        <v>Vintage Photo Booths in Paris You’ll Love to Visit - solosophie</v>
      </c>
      <c r="D6" s="1" t="str">
        <f>IFERROR(__xludf.DUMMYFUNCTION("""COMPUTED_VALUE"""),"https://news.google.com/rss/articles/CBMiaEFVX3lxTE1HZnlKX29xLXZNX1pSMEs4M1BOMHJFa1VTUnpNOTYzZ3BieGd4QnVmQlBJM3hWMjFMaW53dEI0LUdUdFdLWDlGVlNCVTdnU3lwWlh6c1M3NWlvYnhzRmlobzBELXRDanFl?oc=5")</f>
        <v>https://news.google.com/rss/articles/CBMiaEFVX3lxTE1HZnlKX29xLXZNX1pSMEs4M1BOMHJFa1VTUnpNOTYzZ3BieGd4QnVmQlBJM3hWMjFMaW53dEI0LUdUdFdLWDlGVlNCVTdnU3lwWlh6c1M3NWlvYnhzRmlobzBELXRDanFl?oc=5</v>
      </c>
      <c r="E6" s="5" t="str">
        <f>IFERROR(__xludf.DUMMYFUNCTION("""COMPUTED_VALUE"""),"Vintage Photo Booths in Paris You’ll Love to Visit  solosophie")</f>
        <v>Vintage Photo Booths in Paris You’ll Love to Visit  solosophie</v>
      </c>
    </row>
    <row r="7">
      <c r="A7" s="5" t="str">
        <f>IFERROR(__xludf.DUMMYFUNCTION("""COMPUTED_VALUE"""),"Sat, 02 Mar 2024 08:00:00 GMT")</f>
        <v>Sat, 02 Mar 2024 08:00:00 GMT</v>
      </c>
      <c r="B7" s="5" t="str">
        <f>IFERROR(__xludf.DUMMYFUNCTION("""COMPUTED_VALUE"""),"The best self-photo booths and studios in Singapore to remember your nights out - Her World Singapore")</f>
        <v>The best self-photo booths and studios in Singapore to remember your nights out - Her World Singapore</v>
      </c>
      <c r="D7" s="1" t="str">
        <f>IFERROR(__xludf.DUMMYFUNCTION("""COMPUTED_VALUE"""),"https://news.google.com/rss/articles/CBMif0FVX3lxTFBTNk9nbi1yTWpYSHh5UXVSNXhFNzZPR2tCc3pkbmZXR0g5OU41eE8yZ3dmb2wtRWZwTDZIOWFqaW5zRFRnMkVBd29HanJ5QUU0R1VLd2RkLVpyNlJBMm1ydk5DOHNBUVhaaHpMU0N5UWFmZ29ZOWlUSzRpWUZHMHc?oc=5")</f>
        <v>https://news.google.com/rss/articles/CBMif0FVX3lxTFBTNk9nbi1yTWpYSHh5UXVSNXhFNzZPR2tCc3pkbmZXR0g5OU41eE8yZ3dmb2wtRWZwTDZIOWFqaW5zRFRnMkVBd29HanJ5QUU0R1VLd2RkLVpyNlJBMm1ydk5DOHNBUVhaaHpMU0N5UWFmZ29ZOWlUSzRpWUZHMHc?oc=5</v>
      </c>
      <c r="E7" s="5" t="str">
        <f>IFERROR(__xludf.DUMMYFUNCTION("""COMPUTED_VALUE"""),"The best self-photo booths and studios in Singapore to remember your nights 
out  Her World Singapore")</f>
        <v>The best self-photo booths and studios in Singapore to remember your nights 
out  Her World Singapore</v>
      </c>
    </row>
    <row r="8">
      <c r="A8" s="5" t="str">
        <f>IFERROR(__xludf.DUMMYFUNCTION("""COMPUTED_VALUE"""),"Tue, 21 Feb 2023 08:00:00 GMT")</f>
        <v>Tue, 21 Feb 2023 08:00:00 GMT</v>
      </c>
      <c r="B8" s="5" t="str">
        <f>IFERROR(__xludf.DUMMYFUNCTION("""COMPUTED_VALUE"""),"Not-so-candid camera: new professional headshot photo booth in UD library - University of Dayton - News Home")</f>
        <v>Not-so-candid camera: new professional headshot photo booth in UD library - University of Dayton - News Home</v>
      </c>
      <c r="D8" s="1" t="str">
        <f>IFERROR(__xludf.DUMMYFUNCTION("""COMPUTED_VALUE"""),"https://news.google.com/rss/articles/CBMiekFVX3lxTE5wb1R1OU5RakZWclg4d1JLSzNaQUFLeGdqWVZ1VW5zNnN3TW5Ydy13R1ZIN1lEQ0dxRzViMVBSUlp2R1QwSVphc0pISTVGYzdHaXBDd2k3MG0zUExpUzUxU2dldHh5NktwZlFnUS1aWXBISGlNNWFRSDln?oc=5")</f>
        <v>https://news.google.com/rss/articles/CBMiekFVX3lxTE5wb1R1OU5RakZWclg4d1JLSzNaQUFLeGdqWVZ1VW5zNnN3TW5Ydy13R1ZIN1lEQ0dxRzViMVBSUlp2R1QwSVphc0pISTVGYzdHaXBDd2k3MG0zUExpUzUxU2dldHh5NktwZlFnUS1aWXBISGlNNWFRSDln?oc=5</v>
      </c>
      <c r="E8" s="5" t="str">
        <f>IFERROR(__xludf.DUMMYFUNCTION("""COMPUTED_VALUE"""),"Not-so-candid camera: new professional headshot photo booth in UD library  University 
of Dayton - News Home")</f>
        <v>Not-so-candid camera: new professional headshot photo booth in UD library  University 
of Dayton - News Home</v>
      </c>
    </row>
    <row r="9">
      <c r="A9" s="5" t="str">
        <f>IFERROR(__xludf.DUMMYFUNCTION("""COMPUTED_VALUE"""),"Thu, 09 Nov 2023 08:00:00 GMT")</f>
        <v>Thu, 09 Nov 2023 08:00:00 GMT</v>
      </c>
      <c r="B9" s="5" t="str">
        <f>IFERROR(__xludf.DUMMYFUNCTION("""COMPUTED_VALUE"""),"5 Photo Booth Franchise Opportunities - Small Business Trends")</f>
        <v>5 Photo Booth Franchise Opportunities - Small Business Trends</v>
      </c>
      <c r="D9" s="1" t="str">
        <f>IFERROR(__xludf.DUMMYFUNCTION("""COMPUTED_VALUE"""),"https://news.google.com/rss/articles/CBMiXkFVX3lxTE92cnZVUXROR2VIeW5lTmFPRlloUkExM05ZcW45RVBWT0hua1VxaXRDdFRNdTd2V2pVa0VSNFpOWlNfVm13c2taOEFOVHNUV1BTNmxnNWhUY2JBcTNNZ2c?oc=5")</f>
        <v>https://news.google.com/rss/articles/CBMiXkFVX3lxTE92cnZVUXROR2VIeW5lTmFPRlloUkExM05ZcW45RVBWT0hua1VxaXRDdFRNdTd2V2pVa0VSNFpOWlNfVm13c2taOEFOVHNUV1BTNmxnNWhUY2JBcTNNZ2c?oc=5</v>
      </c>
      <c r="E9" s="5" t="str">
        <f>IFERROR(__xludf.DUMMYFUNCTION("""COMPUTED_VALUE"""),"5 Photo Booth Franchise Opportunities  Small Business Trends")</f>
        <v>5 Photo Booth Franchise Opportunities  Small Business Trends</v>
      </c>
    </row>
    <row r="10">
      <c r="A10" s="5" t="str">
        <f>IFERROR(__xludf.DUMMYFUNCTION("""COMPUTED_VALUE"""),"Fri, 19 Jan 2024 08:00:00 GMT")</f>
        <v>Fri, 19 Jan 2024 08:00:00 GMT</v>
      </c>
      <c r="B10" s="5" t="str">
        <f>IFERROR(__xludf.DUMMYFUNCTION("""COMPUTED_VALUE"""),"This Pixie Loft Taylor Swift pop-up lets you snap unlimited pics for just S$10 - Confirm Good")</f>
        <v>This Pixie Loft Taylor Swift pop-up lets you snap unlimited pics for just S$10 - Confirm Good</v>
      </c>
      <c r="D10" s="1" t="str">
        <f>IFERROR(__xludf.DUMMYFUNCTION("""COMPUTED_VALUE"""),"https://news.google.com/rss/articles/CBMiY0FVX3lxTE43X052bzIxRkFFQ2ZsTnk1X2ExSXc5X25KMTdQWC1zbUMzdm5RYm5nZ3R0QUVaQ0xjSklINTRhYkNJU040UGZObmx0cUVmWHBoRlBTRThzeG1yVjhKMk0xcXd3dw?oc=5")</f>
        <v>https://news.google.com/rss/articles/CBMiY0FVX3lxTE43X052bzIxRkFFQ2ZsTnk1X2ExSXc5X25KMTdQWC1zbUMzdm5RYm5nZ3R0QUVaQ0xjSklINTRhYkNJU040UGZObmx0cUVmWHBoRlBTRThzeG1yVjhKMk0xcXd3dw?oc=5</v>
      </c>
      <c r="E10" s="5" t="str">
        <f>IFERROR(__xludf.DUMMYFUNCTION("""COMPUTED_VALUE"""),"This Pixie Loft Taylor Swift pop-up lets you snap unlimited pics for just 
S$10  Confirm Good")</f>
        <v>This Pixie Loft Taylor Swift pop-up lets you snap unlimited pics for just 
S$10  Confirm Good</v>
      </c>
    </row>
    <row r="11">
      <c r="A11" s="5" t="str">
        <f>IFERROR(__xludf.DUMMYFUNCTION("""COMPUTED_VALUE"""),"Thu, 27 Jan 2022 08:00:00 GMT")</f>
        <v>Thu, 27 Jan 2022 08:00:00 GMT</v>
      </c>
      <c r="B11" s="5" t="str">
        <f>IFERROR(__xludf.DUMMYFUNCTION("""COMPUTED_VALUE"""),"Shreveport man brings unique photo trend to weddings and events in Northwest Louisiana - Shreveport Times")</f>
        <v>Shreveport man brings unique photo trend to weddings and events in Northwest Louisiana - Shreveport Times</v>
      </c>
      <c r="D11" s="1" t="str">
        <f>IFERROR(__xludf.DUMMYFUNCTION("""COMPUTED_VALUE"""),"https://news.google.com/rss/articles/CBMi9AFBVV95cUxOTDhld1YwVTJWdDhCcmVacG1yY2MyLVlUNWo3bTJNLTJvZDlMWGdLcDNRMDJKTDY2Y09JY2xGZG9yY1FxQ1k4eXZSb0hSbFFEbWNmaVlIalkxbGFqWk82US1FVi1OZjE5ZXJrVGRmT1ZLa29RNjJuTWFZZm1HUG5yX0NTUTMwTTBDNWRYZGxRNEpqVXhtNmJXRVBLbnlPUm"&amp;"JwdGR4RE5ieHg1WEt5LVFLb2lPSVlTNzEzdmZXVm9rZXcxREJYUHNlcEt1WVZPOTEwUWtkdjd2amZqZ21EUDE0Z0IybjJXelhfTDg1bnhVSlFfUDhZ?oc=5")</f>
        <v>https://news.google.com/rss/articles/CBMi9AFBVV95cUxOTDhld1YwVTJWdDhCcmVacG1yY2MyLVlUNWo3bTJNLTJvZDlMWGdLcDNRMDJKTDY2Y09JY2xGZG9yY1FxQ1k4eXZSb0hSbFFEbWNmaVlIalkxbGFqWk82US1FVi1OZjE5ZXJrVGRmT1ZLa29RNjJuTWFZZm1HUG5yX0NTUTMwTTBDNWRYZGxRNEpqVXhtNmJXRVBLbnlPUmJwdGR4RE5ieHg1WEt5LVFLb2lPSVlTNzEzdmZXVm9rZXcxREJYUHNlcEt1WVZPOTEwUWtkdjd2amZqZ21EUDE0Z0IybjJXelhfTDg1bnhVSlFfUDhZ?oc=5</v>
      </c>
      <c r="E11" s="5" t="str">
        <f>IFERROR(__xludf.DUMMYFUNCTION("""COMPUTED_VALUE"""),"Shreveport man brings unique photo trend to weddings and events in 
Northwest Louisiana  Shreveport Times")</f>
        <v>Shreveport man brings unique photo trend to weddings and events in 
Northwest Louisiana  Shreveport Times</v>
      </c>
    </row>
    <row r="12">
      <c r="A12" s="5" t="str">
        <f>IFERROR(__xludf.DUMMYFUNCTION("""COMPUTED_VALUE"""),"Fri, 16 Jun 2023 07:00:00 GMT")</f>
        <v>Fri, 16 Jun 2023 07:00:00 GMT</v>
      </c>
      <c r="B12" s="5" t="str">
        <f>IFERROR(__xludf.DUMMYFUNCTION("""COMPUTED_VALUE"""),"Hutto-based Geaux 360 Photo Booth now providing hi-tech photo experience for events - Community Impact")</f>
        <v>Hutto-based Geaux 360 Photo Booth now providing hi-tech photo experience for events - Community Impact</v>
      </c>
      <c r="D12" s="1" t="str">
        <f>IFERROR(__xludf.DUMMYFUNCTION("""COMPUTED_VALUE"""),"https://news.google.com/rss/articles/CBMi7wFBVV95cUxOQlNEYnhyY19FTXZ3a0pHR1h3bTN4ZU9wZC13XzRSR3V5UkEwQlhWb2tkWU1ub202d0FmQUtYTkJXZTJvemxlbXctZzdvNHJ4eFVrc1hvdEFMcnkzN0I2TTlqd21FUkItNUVsalZsOWJObG5pZDJscDBSZGlCRUJ2b3pGMngwUWR3SU5rSWtBTmhLakxGaERyQkMxY1hiek"&amp;"1sbm1ELVVzdl96OG9aRWJBRVFCckliLWxTTVlfQTFLWnkyb3NIRTdvNU5OVE4wU0pVT1ZUaEl0NTdKQ295ZVFxbTduWGtUYVA5dV9EaVBoWQ?oc=5")</f>
        <v>https://news.google.com/rss/articles/CBMi7wFBVV95cUxOQlNEYnhyY19FTXZ3a0pHR1h3bTN4ZU9wZC13XzRSR3V5UkEwQlhWb2tkWU1ub202d0FmQUtYTkJXZTJvemxlbXctZzdvNHJ4eFVrc1hvdEFMcnkzN0I2TTlqd21FUkItNUVsalZsOWJObG5pZDJscDBSZGlCRUJ2b3pGMngwUWR3SU5rSWtBTmhLakxGaERyQkMxY1hiek1sbm1ELVVzdl96OG9aRWJBRVFCckliLWxTTVlfQTFLWnkyb3NIRTdvNU5OVE4wU0pVT1ZUaEl0NTdKQ295ZVFxbTduWGtUYVA5dV9EaVBoWQ?oc=5</v>
      </c>
      <c r="E12" s="5" t="str">
        <f>IFERROR(__xludf.DUMMYFUNCTION("""COMPUTED_VALUE"""),"Hutto-based Geaux 360 Photo Booth now providing hi-tech photo experience 
for events  Community Impact")</f>
        <v>Hutto-based Geaux 360 Photo Booth now providing hi-tech photo experience 
for events  Community Impact</v>
      </c>
    </row>
    <row r="13">
      <c r="A13" s="5" t="str">
        <f>IFERROR(__xludf.DUMMYFUNCTION("""COMPUTED_VALUE"""),"Tue, 21 May 2019 07:00:00 GMT")</f>
        <v>Tue, 21 May 2019 07:00:00 GMT</v>
      </c>
      <c r="B13" s="5" t="str">
        <f>IFERROR(__xludf.DUMMYFUNCTION("""COMPUTED_VALUE"""),"11 Photo Booths and Event Printers for Wedding and Portrait Photographers - Rangefinder Online")</f>
        <v>11 Photo Booths and Event Printers for Wedding and Portrait Photographers - Rangefinder Online</v>
      </c>
      <c r="D13" s="1" t="str">
        <f>IFERROR(__xludf.DUMMYFUNCTION("""COMPUTED_VALUE"""),"https://news.google.com/rss/articles/CBMizgFBVV95cUxNX01xRnYxWnEyVy1HR29OcDhRSjhCZldxZGNYWlRmM3M4b25WWG1FdWp1a2MxYjNwYjMtNDgxREk1ay1BZFp5VXBrNHlGZXZoMzRETzcxdFlOelV4eDVoRkVBR21TWVdod2U3V3gzVTNTM0J6RWxXUFl1dEk0UmFuZWxGdGk5NlNiYWhMaTBaTGh3c2owbEt3TEl2eVNvUX"&amp;"E5MWJtMENVTzNFYzNUN21XU1k2ZEdHelQtMnFGNlk0bW94WmZLY2wyS3NVcWQyUQ?oc=5")</f>
        <v>https://news.google.com/rss/articles/CBMizgFBVV95cUxNX01xRnYxWnEyVy1HR29OcDhRSjhCZldxZGNYWlRmM3M4b25WWG1FdWp1a2MxYjNwYjMtNDgxREk1ay1BZFp5VXBrNHlGZXZoMzRETzcxdFlOelV4eDVoRkVBR21TWVdod2U3V3gzVTNTM0J6RWxXUFl1dEk0UmFuZWxGdGk5NlNiYWhMaTBaTGh3c2owbEt3TEl2eVNvUXE5MWJtMENVTzNFYzNUN21XU1k2ZEdHelQtMnFGNlk0bW94WmZLY2wyS3NVcWQyUQ?oc=5</v>
      </c>
      <c r="E13" s="5" t="str">
        <f>IFERROR(__xludf.DUMMYFUNCTION("""COMPUTED_VALUE"""),"11 Photo Booths and Event Printers for Wedding and Portrait Photographers  Rangefinder 
Online")</f>
        <v>11 Photo Booths and Event Printers for Wedding and Portrait Photographers  Rangefinder 
Online</v>
      </c>
    </row>
    <row r="14">
      <c r="A14" s="5" t="str">
        <f>IFERROR(__xludf.DUMMYFUNCTION("""COMPUTED_VALUE"""),"Thu, 09 Feb 2023 08:00:00 GMT")</f>
        <v>Thu, 09 Feb 2023 08:00:00 GMT</v>
      </c>
      <c r="B14" s="5" t="str">
        <f>IFERROR(__xludf.DUMMYFUNCTION("""COMPUTED_VALUE"""),"Helping students with the job hunt via head shots - Inside Higher Ed")</f>
        <v>Helping students with the job hunt via head shots - Inside Higher Ed</v>
      </c>
      <c r="D14" s="1" t="str">
        <f>IFERROR(__xludf.DUMMYFUNCTION("""COMPUTED_VALUE"""),"https://news.google.com/rss/articles/CBMiiwFBVV95cUxQNE9PdDlPV0FRT0xYdDNiRkN4UFdiYTI3R0ZfTFZoRDhSWk1NcnhVZnI2VWFMcGNMbGIxTHRBdkdzbTZXNjNfNGU3UVc3RWxMS3lBRzZ4VTN1Ynd6ZHVkWGlGOEZ1QVMyOGIzQ3JzMXVyenVMdWJPLW9YSmlLQW4yTE1ZdmZPbXVGRHMw?oc=5")</f>
        <v>https://news.google.com/rss/articles/CBMiiwFBVV95cUxQNE9PdDlPV0FRT0xYdDNiRkN4UFdiYTI3R0ZfTFZoRDhSWk1NcnhVZnI2VWFMcGNMbGIxTHRBdkdzbTZXNjNfNGU3UVc3RWxMS3lBRzZ4VTN1Ynd6ZHVkWGlGOEZ1QVMyOGIzQ3JzMXVyenVMdWJPLW9YSmlLQW4yTE1ZdmZPbXVGRHMw?oc=5</v>
      </c>
      <c r="E14" s="5" t="str">
        <f>IFERROR(__xludf.DUMMYFUNCTION("""COMPUTED_VALUE"""),"Helping students with the job hunt via head shots  Inside Higher Ed")</f>
        <v>Helping students with the job hunt via head shots  Inside Higher Ed</v>
      </c>
    </row>
    <row r="15">
      <c r="A15" s="5" t="str">
        <f>IFERROR(__xludf.DUMMYFUNCTION("""COMPUTED_VALUE"""),"Wed, 20 Apr 2022 07:00:00 GMT")</f>
        <v>Wed, 20 Apr 2022 07:00:00 GMT</v>
      </c>
      <c r="B15" s="5" t="str">
        <f>IFERROR(__xludf.DUMMYFUNCTION("""COMPUTED_VALUE"""),"Biz Buzz: Pocatello couple opens first 360-degree photo booth in eastern Idaho - East Idaho News")</f>
        <v>Biz Buzz: Pocatello couple opens first 360-degree photo booth in eastern Idaho - East Idaho News</v>
      </c>
      <c r="D15" s="1" t="str">
        <f>IFERROR(__xludf.DUMMYFUNCTION("""COMPUTED_VALUE"""),"https://news.google.com/rss/articles/CBMitwFBVV95cUxQbjZkWkRYVExCS19xaTFNd0pzQ3FZdDJfSlg5cDd2N1REQW1PelpWLURJS0pzYnpBd0cxa01hTnIwOWNVNWVuOENmajd0d2trckRPakRJUGM0TWl5Yk14QXRYNkp0VVFObnpIMnFHbDdoRU1lQVNpNHNWSlRJdmd3LWpNZnNWRzFPYkpkM3FNSkVRc2JobXBXcjJmMDQ5aE"&amp;"NoR0xlMUxEWXAzcDRMLTNzUnVnSTNmeDg?oc=5")</f>
        <v>https://news.google.com/rss/articles/CBMitwFBVV95cUxQbjZkWkRYVExCS19xaTFNd0pzQ3FZdDJfSlg5cDd2N1REQW1PelpWLURJS0pzYnpBd0cxa01hTnIwOWNVNWVuOENmajd0d2trckRPakRJUGM0TWl5Yk14QXRYNkp0VVFObnpIMnFHbDdoRU1lQVNpNHNWSlRJdmd3LWpNZnNWRzFPYkpkM3FNSkVRc2JobXBXcjJmMDQ5aENoR0xlMUxEWXAzcDRMLTNzUnVnSTNmeDg?oc=5</v>
      </c>
      <c r="E15" s="5" t="str">
        <f>IFERROR(__xludf.DUMMYFUNCTION("""COMPUTED_VALUE"""),"Biz Buzz: Pocatello couple opens first 360-degree photo booth in eastern 
Idaho  East Idaho News")</f>
        <v>Biz Buzz: Pocatello couple opens first 360-degree photo booth in eastern 
Idaho  East Idaho News</v>
      </c>
    </row>
    <row r="16">
      <c r="A16" s="5" t="str">
        <f>IFERROR(__xludf.DUMMYFUNCTION("""COMPUTED_VALUE"""),"Mon, 17 Aug 2020 07:00:00 GMT")</f>
        <v>Mon, 17 Aug 2020 07:00:00 GMT</v>
      </c>
      <c r="B16" s="5" t="str">
        <f>IFERROR(__xludf.DUMMYFUNCTION("""COMPUTED_VALUE"""),"These Hudson Valley Photo Booths Make Every Party More Perfect - Hudson Valley")</f>
        <v>These Hudson Valley Photo Booths Make Every Party More Perfect - Hudson Valley</v>
      </c>
      <c r="D16" s="1" t="str">
        <f>IFERROR(__xludf.DUMMYFUNCTION("""COMPUTED_VALUE"""),"https://news.google.com/rss/articles/CBMia0FVX3lxTE5ILTBQSkwzUEJfNmo3V09kTVhBT2w1RlpTTktDYURUVU5taHVxVTRkMVA3ektSd2VrS3Q5czVuUzFxMlJ1SFhRY1IwS0dzUHAydmhvWjRaYWVfdkd1RU9vSEhMM0ZKVzF3RTNr0gFzQVVfeXFMUElqcnE5dXVCV3BOTnRlaUdsODlPNjdSd0d4emdoQmxTOFVMLTRsZHJiRm"&amp;"NSdWV1c0h5WmplYV9yNl9Eak5vNnVueVNiMHNfZUlKZFFLenVNd1JVRzJsSVRrS0RtdGlYbk5NbDhTTzhuTDkxYw?oc=5")</f>
        <v>https://news.google.com/rss/articles/CBMia0FVX3lxTE5ILTBQSkwzUEJfNmo3V09kTVhBT2w1RlpTTktDYURUVU5taHVxVTRkMVA3ektSd2VrS3Q5czVuUzFxMlJ1SFhRY1IwS0dzUHAydmhvWjRaYWVfdkd1RU9vSEhMM0ZKVzF3RTNr0gFzQVVfeXFMUElqcnE5dXVCV3BOTnRlaUdsODlPNjdSd0d4emdoQmxTOFVMLTRsZHJiRmNSdWV1c0h5WmplYV9yNl9Eak5vNnVueVNiMHNfZUlKZFFLenVNd1JVRzJsSVRrS0RtdGlYbk5NbDhTTzhuTDkxYw?oc=5</v>
      </c>
      <c r="E16" s="5" t="str">
        <f>IFERROR(__xludf.DUMMYFUNCTION("""COMPUTED_VALUE"""),"These Hudson Valley Photo Booths Make Every Party More Perfect  Hudson 
Valley")</f>
        <v>These Hudson Valley Photo Booths Make Every Party More Perfect  Hudson 
Valley</v>
      </c>
    </row>
    <row r="17">
      <c r="A17" s="5" t="str">
        <f>IFERROR(__xludf.DUMMYFUNCTION("""COMPUTED_VALUE"""),"Thu, 11 Apr 2019 07:00:00 GMT")</f>
        <v>Thu, 11 Apr 2019 07:00:00 GMT</v>
      </c>
      <c r="B17" s="5" t="str">
        <f>IFERROR(__xludf.DUMMYFUNCTION("""COMPUTED_VALUE"""),"I saw the future of photo booths, and they’re weird - The Verge")</f>
        <v>I saw the future of photo booths, and they’re weird - The Verge</v>
      </c>
      <c r="D17" s="1" t="str">
        <f>IFERROR(__xludf.DUMMYFUNCTION("""COMPUTED_VALUE"""),"https://news.google.com/rss/articles/CBMirwFBVV95cUxQZk11ekVjblNvM1IwWmMtY19EWXhKZnJuTWVCcDVDNkVKbXJZYVliR1JiZmt5WDJGVGIxY1JTcVlqMk1ha0JPSEpoQndfNnRKbE1UV2RYVFBSUFJPUzZINWtkMEFFUzc0dTduRGRwQkUxV0ZmNFpZNnVnYUNlYjJiQkxPVVdyd1ZGYVAxaVVwNXpVOVFyeFZTUGp6UkJpa0"&amp;"Q2V2E5a2toTnB6Ml85UFJJ?oc=5")</f>
        <v>https://news.google.com/rss/articles/CBMirwFBVV95cUxQZk11ekVjblNvM1IwWmMtY19EWXhKZnJuTWVCcDVDNkVKbXJZYVliR1JiZmt5WDJGVGIxY1JTcVlqMk1ha0JPSEpoQndfNnRKbE1UV2RYVFBSUFJPUzZINWtkMEFFUzc0dTduRGRwQkUxV0ZmNFpZNnVnYUNlYjJiQkxPVVdyd1ZGYVAxaVVwNXpVOVFyeFZTUGp6UkJpa0Q2V2E5a2toTnB6Ml85UFJJ?oc=5</v>
      </c>
      <c r="E17" s="5" t="str">
        <f>IFERROR(__xludf.DUMMYFUNCTION("""COMPUTED_VALUE"""),"I saw the future of photo booths, and they’re weird  The Verge")</f>
        <v>I saw the future of photo booths, and they’re weird  The Verge</v>
      </c>
    </row>
    <row r="18">
      <c r="A18" s="5" t="str">
        <f>IFERROR(__xludf.DUMMYFUNCTION("""COMPUTED_VALUE"""),"Wed, 14 Sep 2022 07:00:00 GMT")</f>
        <v>Wed, 14 Sep 2022 07:00:00 GMT</v>
      </c>
      <c r="B18" s="5" t="str">
        <f>IFERROR(__xludf.DUMMYFUNCTION("""COMPUTED_VALUE"""),"Photo Booth Market Size is projected to reach USD 719.91 - GlobeNewswire")</f>
        <v>Photo Booth Market Size is projected to reach USD 719.91 - GlobeNewswire</v>
      </c>
      <c r="D18" s="1" t="str">
        <f>IFERROR(__xludf.DUMMYFUNCTION("""COMPUTED_VALUE"""),"https://news.google.com/rss/articles/CBMimAJBVV95cUxNZDlFdW42ZFFOeEVHWmk3anQtVlQwMlhpTUJrZ0xsZU9PUk9KaXZfZmtFZ2JMYWFoOFY2R0FSNW9nNDNWSVdyZWZfcEd0Q1NqZ1BKeEsxRDZ4NnJ2T2QzY2QyUmZ1MzNCVV9qWnkwc3pRbDlZWExzU3VUWno3SGRDcHhaWWUwa1RvWVRkQ0VvenhnYWxETVpMUHVzTHVCRk"&amp;"ltdXNfUlJnTXNQaGZvSG1iMVZaX1FZMDlubzBoanJkUThYbEozenMtYTVaVWJXUTJTazVLZWhGSkpCRjM0S0NlVjQ2MkRKVWRicDJxQUdQdkFvZHNtVVVlalBrcjRwZjhuZTN2d0RrakJ4VGhGMDN5Y0xSZndaYXpm?oc=5")</f>
        <v>https://news.google.com/rss/articles/CBMimAJBVV95cUxNZDlFdW42ZFFOeEVHWmk3anQtVlQwMlhpTUJrZ0xsZU9PUk9KaXZfZmtFZ2JMYWFoOFY2R0FSNW9nNDNWSVdyZWZfcEd0Q1NqZ1BKeEsxRDZ4NnJ2T2QzY2QyUmZ1MzNCVV9qWnkwc3pRbDlZWExzU3VUWno3SGRDcHhaWWUwa1RvWVRkQ0VvenhnYWxETVpMUHVzTHVCRkltdXNfUlJnTXNQaGZvSG1iMVZaX1FZMDlubzBoanJkUThYbEozenMtYTVaVWJXUTJTazVLZWhGSkpCRjM0S0NlVjQ2MkRKVWRicDJxQUdQdkFvZHNtVVVlalBrcjRwZjhuZTN2d0RrakJ4VGhGMDN5Y0xSZndaYXpm?oc=5</v>
      </c>
      <c r="E18" s="5" t="str">
        <f>IFERROR(__xludf.DUMMYFUNCTION("""COMPUTED_VALUE"""),"Photo Booth Market Size is projected to reach USD 719.91  GlobeNewswire")</f>
        <v>Photo Booth Market Size is projected to reach USD 719.91  GlobeNewswire</v>
      </c>
    </row>
    <row r="19">
      <c r="A19" s="5" t="str">
        <f>IFERROR(__xludf.DUMMYFUNCTION("""COMPUTED_VALUE"""),"Fri, 12 May 2023 07:00:00 GMT")</f>
        <v>Fri, 12 May 2023 07:00:00 GMT</v>
      </c>
      <c r="B19" s="5" t="str">
        <f>IFERROR(__xludf.DUMMYFUNCTION("""COMPUTED_VALUE"""),"Luxe Booth Offers Unique Opportunity to Photo Booth Businesses - Small Business Trends")</f>
        <v>Luxe Booth Offers Unique Opportunity to Photo Booth Businesses - Small Business Trends</v>
      </c>
      <c r="D19" s="1" t="str">
        <f>IFERROR(__xludf.DUMMYFUNCTION("""COMPUTED_VALUE"""),"https://news.google.com/rss/articles/CBMilAFBVV95cUxNb2VSTFRRbDZPY0NWd05WUEc5VVM1RmdVU2VjWjJTbmc5cXpGZVZHV2xfTE9VUjdSdGRXcVJsTnlRZTZaTVlCVmp1ZzJIelZzOGJtVl9KdXBaYmtnNGVyV2Y2SDNrenZkNU4wanVpWGtReUNUNEpIS1N2NmpsdEd0UDQzVy1zQ2ltc0NfMmN1VVQ1UmJK?oc=5")</f>
        <v>https://news.google.com/rss/articles/CBMilAFBVV95cUxNb2VSTFRRbDZPY0NWd05WUEc5VVM1RmdVU2VjWjJTbmc5cXpGZVZHV2xfTE9VUjdSdGRXcVJsTnlRZTZaTVlCVmp1ZzJIelZzOGJtVl9KdXBaYmtnNGVyV2Y2SDNrenZkNU4wanVpWGtReUNUNEpIS1N2NmpsdEd0UDQzVy1zQ2ltc0NfMmN1VVQ1UmJK?oc=5</v>
      </c>
      <c r="E19" s="5" t="str">
        <f>IFERROR(__xludf.DUMMYFUNCTION("""COMPUTED_VALUE"""),"Luxe Booth Offers Unique Opportunity to Photo Booth Businesses  Small 
Business Trends")</f>
        <v>Luxe Booth Offers Unique Opportunity to Photo Booth Businesses  Small 
Business Trends</v>
      </c>
    </row>
    <row r="20">
      <c r="A20" s="5" t="str">
        <f>IFERROR(__xludf.DUMMYFUNCTION("""COMPUTED_VALUE"""),"Mon, 02 Mar 2020 08:00:00 GMT")</f>
        <v>Mon, 02 Mar 2020 08:00:00 GMT</v>
      </c>
      <c r="B20" s="5" t="str">
        <f>IFERROR(__xludf.DUMMYFUNCTION("""COMPUTED_VALUE"""),"Social Media Has Made Photo Booths More Popular Than Ever - Daily Front Row")</f>
        <v>Social Media Has Made Photo Booths More Popular Than Ever - Daily Front Row</v>
      </c>
      <c r="D20" s="1" t="str">
        <f>IFERROR(__xludf.DUMMYFUNCTION("""COMPUTED_VALUE"""),"https://news.google.com/rss/articles/CBMigAFBVV95cUxQbk9pT0ZpTVFZQ1UtUmR3Y0FMYllGQ25xcEZ0MThyREtCa0kxLXliUHkzOVp5ajdrSFhWMFlhM2lFdUUyNzktLVdlTHEzUkVweS1VM1hkM0hzMGhHOFFGX2hUX1g4eEkxbVFWZUYxSmxIclBTaGNSU210aGM4eDYtUQ?oc=5")</f>
        <v>https://news.google.com/rss/articles/CBMigAFBVV95cUxQbk9pT0ZpTVFZQ1UtUmR3Y0FMYllGQ25xcEZ0MThyREtCa0kxLXliUHkzOVp5ajdrSFhWMFlhM2lFdUUyNzktLVdlTHEzUkVweS1VM1hkM0hzMGhHOFFGX2hUX1g4eEkxbVFWZUYxSmxIclBTaGNSU210aGM4eDYtUQ?oc=5</v>
      </c>
      <c r="E20" s="5" t="str">
        <f>IFERROR(__xludf.DUMMYFUNCTION("""COMPUTED_VALUE"""),"Social Media Has Made Photo Booths More Popular Than Ever  Daily Front Row")</f>
        <v>Social Media Has Made Photo Booths More Popular Than Ever  Daily Front Row</v>
      </c>
    </row>
    <row r="21">
      <c r="A21" s="5" t="str">
        <f>IFERROR(__xludf.DUMMYFUNCTION("""COMPUTED_VALUE"""),"Mon, 04 Jul 2022 07:00:00 GMT")</f>
        <v>Mon, 04 Jul 2022 07:00:00 GMT</v>
      </c>
      <c r="B21" s="5" t="str">
        <f>IFERROR(__xludf.DUMMYFUNCTION("""COMPUTED_VALUE"""),"Something Borrowed to offer modern event rental business; will include portable photo booth - The Owensboro Times")</f>
        <v>Something Borrowed to offer modern event rental business; will include portable photo booth - The Owensboro Times</v>
      </c>
      <c r="D21" s="1" t="str">
        <f>IFERROR(__xludf.DUMMYFUNCTION("""COMPUTED_VALUE"""),"https://news.google.com/rss/articles/CBMi0AFBVV95cUxOVUlTNk1pdTlwa1BCelVISzhVVVJYQkRZc0k0S3FFalJjaFYtUThON1JvcTRiTVYzUDNWLWRGMmJqUlc4ZFhUeDFOcnJBek9yQVl4eXhRN3hLZ2c3Y3F0MVpmMWFaRWV1cGtPMmRxdU83Vk56b01Xejh6a2JobGdLS1NlY010eVRCMENWRGdzcnFsU25UV005MGxPU0N3dG"&amp;"ZrLXllaklHSS1NLW10Mk5lZHhnTXlSUmVsUjVTck91cHgxYklQUTJPQ3ZxQ0U1Q3lv?oc=5")</f>
        <v>https://news.google.com/rss/articles/CBMi0AFBVV95cUxOVUlTNk1pdTlwa1BCelVISzhVVVJYQkRZc0k0S3FFalJjaFYtUThON1JvcTRiTVYzUDNWLWRGMmJqUlc4ZFhUeDFOcnJBek9yQVl4eXhRN3hLZ2c3Y3F0MVpmMWFaRWV1cGtPMmRxdU83Vk56b01Xejh6a2JobGdLS1NlY010eVRCMENWRGdzcnFsU25UV005MGxPU0N3dGZrLXllaklHSS1NLW10Mk5lZHhnTXlSUmVsUjVTck91cHgxYklQUTJPQ3ZxQ0U1Q3lv?oc=5</v>
      </c>
      <c r="E21" s="5" t="str">
        <f>IFERROR(__xludf.DUMMYFUNCTION("""COMPUTED_VALUE"""),"Something Borrowed to offer modern event rental business; will include 
portable photo booth  The Owensboro Times")</f>
        <v>Something Borrowed to offer modern event rental business; will include 
portable photo booth  The Owensboro Times</v>
      </c>
    </row>
    <row r="22">
      <c r="A22" s="2" t="s">
        <v>3</v>
      </c>
      <c r="B22" s="2" t="s">
        <v>613</v>
      </c>
    </row>
    <row r="23">
      <c r="A23" s="2" t="s">
        <v>7</v>
      </c>
      <c r="B23" s="2" t="s">
        <v>614</v>
      </c>
    </row>
    <row r="24">
      <c r="A24" s="2" t="s">
        <v>16</v>
      </c>
      <c r="B24" s="2" t="s">
        <v>615</v>
      </c>
    </row>
    <row r="25">
      <c r="A25" s="2" t="s">
        <v>10</v>
      </c>
      <c r="B25" s="2" t="s">
        <v>616</v>
      </c>
    </row>
    <row r="26">
      <c r="A26" s="2" t="s">
        <v>13</v>
      </c>
      <c r="B26" s="2" t="s">
        <v>617</v>
      </c>
    </row>
    <row r="27">
      <c r="A27" s="2" t="s">
        <v>22</v>
      </c>
      <c r="B27" s="2" t="s">
        <v>618</v>
      </c>
    </row>
    <row r="28">
      <c r="A28" s="2" t="s">
        <v>52</v>
      </c>
      <c r="B28" s="2" t="s">
        <v>619</v>
      </c>
    </row>
    <row r="29">
      <c r="A29" s="2" t="s">
        <v>52</v>
      </c>
      <c r="B29" s="2" t="s">
        <v>620</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