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httpssites.google.comviewculver" sheetId="1" r:id="rId4"/>
    <sheet state="visible" name="Keywords" sheetId="2" r:id="rId5"/>
    <sheet state="visible" name="Content" sheetId="3" r:id="rId6"/>
    <sheet state="visible" name="Calendar Events" sheetId="4" r:id="rId7"/>
    <sheet state="visible" name="RSS Feeds" sheetId="5" r:id="rId8"/>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link https://sites.google.com/view/photobooth-rental-culver-city/video-booth-rentals-culver-city
	-Erin Edwards
----
document view https://docs.google.com/document/d/1EqRr4vXwaIBB9zLiaqVfudv2KW59saVuv9EQ1km3HQg/view
 document https://docs.google.com/document/d/148ix1-IQPkSBxt5bN59DeuHbXocEjGGwIgBiuOD-fUw/edit?usp=sharing
 document pub https://docs.google.com/document/d/148ix1-IQPkSBxt5bN59DeuHbXocEjGGwIgBiuOD-fUw/pub
 document view https://docs.google.com/document/d/148ix1-IQPkSBxt5bN59DeuHbXocEjGGwIgBiuOD-fUw/view
 link https://sites.google.com/view/culvercityphotoboothrentals
 link https://sites.google.com/view/culvercityphotoboothrentals/culver-city-photo-booths
 link https://sites.google.com/view/photobooth-rental-culver-city/home
 link https://sites.google.com/view/photobooth-rental-culver-city/culver-city-photo-booths
 link https://sites.google.com/view/photobooth-rental-culver-city/video-booth-rentals-culver-city
 document https://docs.google.com/document/d/1HvY2X4RacB8zwpsmBD4tTWCy6YwF1CEP6cNKeswIis8/edit?usp=sharing
 document pub https://docs.google.com/document/d/1HvY2X4RacB8zwpsmBD4tTWCy6YwF1CEP6cNKeswIis8/pub
 document view https://docs.google.com/document/d/1HvY2X4RacB8zwpsmBD4tTWCy6YwF1CEP6cNKeswIis8/view
 document https://docs.google.com/document/d/15h711DTRsLgYrfmPQM2Grd5d9AYppH4_rsEzXy3COYQ/edit?usp=sharing
 document pub https://docs.google.com/document/d/15h711DTRsLgYrfmPQM2Grd5d9AYppH4_rsEzXy3COYQ/pub
 document view https://docs.google.com/document/d/15h711DTRsLgYrfmPQM2Grd5d9AYppH4_rsEzXy3COYQ/view
 link https://sites.google.com/view/culvercityphotoboothrentals
 link https://sites.google.com/view/culvercityphotoboothrentals/culver-city-photo-booths
 link https://sites.google.com/view/photobooth-rental-culver-city/home
 link https://sites.google.com/view/photobooth-rental-culver-city/culver-city-photo-booths
	-Erin Edwards
----
link https://sites.google.com/view/photobooth-rental-culver-city/culver-city-photo-booths
 link https://sites.google.com/view/photobooth-rental-culver-city/video-booth-rentals-culver-city
 document https://docs.google.com/document/d/1BuQUsEJCIv_IOGBgo8D-0znymvUaRnSN2Y1MwHjqPJ0/edit?usp=sharing
 document pub https://docs.google.com/document/d/1BuQUsEJCIv_IOGBgo8D-0znymvUaRnSN2Y1MwHjqPJ0/pub
 document view https://docs.google.com/document/d/1BuQUsEJCIv_IOGBgo8D-0znymvUaRnSN2Y1MwHjqPJ0/view
 document https://docs.google.com/document/d/1eNM2zA7do-smPw32JPu-mFPfBhB50CmTtKtTRjkY55M/edit?usp=sharing
 document pub https://docs.google.com/document/d/1eNM2zA7do-smPw32JPu-mFPfBhB50CmTtKtTRjkY55M/pub
 document view https://docs.google.com/document/d/1eNM2zA7do-smPw32JPu-mFPfBhB50CmTtKtTRjkY55M/view
 document https://docs.google.com/document/d/1t_iTT8b0sBilXSBSHhumCO2kyANOmUFxX4LWSA8Y1NU/edit?usp=sharing
 document pub https://docs.google.com/document/d/1t_iTT8b0sBilXSBSHhumCO2kyANOmUFxX4LWSA8Y1NU/pub
 document view https://docs.google.com/document/d/1t_iTT8b0sBilXSBSHhumCO2kyANOmUFxX4LWSA8Y1NU/view
 link https://sites.google.com/view/culvercityphotoboothrentals
 link https://sites.google.com/view/culvercityphotoboothrentals/culver-city-photo-booths
 link https://sites.google.com/view/photobooth-rental-culver-city/home
 link https://sites.google.com/view/photobooth-rental-culver-city/culver-city-photo-booths
 link https://sites.google.com/view/photobooth-rental-culver-city/video-booth-rentals-culver-city
 document https://docs.google.com/document/d/1AgM6H6QvN_vSsgWrvfif7PAGHAgsocWxMX2WSNIuuaA/edit?usp=sharing
 document pub https://docs.google.com/document/d/1AgM6H6QvN_vSsgWrvfif7PAGHAgsocWxMX2WSNIuuaA/pub
 document view https://docs.google.com/document/d/1AgM6H6QvN_vSsgWrvfif7PAGHAgsocWxMX2WSNIuuaA/view
 document https://docs.google.com/document/d/1EqRr4vXwaIBB9zLiaqVfudv2KW59saVuv9EQ1km3HQg/edit?usp=sharing
 document pub https://docs.google.com/document/d/1EqRr4vXwaIBB9zLiaqVfudv2KW59saVuv9EQ1km3HQg/pub
	-Erin Edwards
----
document view https://docs.google.com/document/d/1DirtBx2JcZ858CUWja-g9owsRVsdINkC5SLzuWo2mbY/view
 document https://docs.google.com/document/d/1WHUCYwwDaff1L6hPlR80qZ-o8hDBCvGw6iFxroCOMmQ/edit?usp=sharing
 document pub https://docs.google.com/document/d/1WHUCYwwDaff1L6hPlR80qZ-o8hDBCvGw6iFxroCOMmQ/pub
 document view https://docs.google.com/document/d/1WHUCYwwDaff1L6hPlR80qZ-o8hDBCvGw6iFxroCOMmQ/view
 link https://sites.google.com/view/culvercityphotoboothrentals
 link https://sites.google.com/view/culvercityphotoboothrentals/culver-city-photo-booths
 link https://sites.google.com/view/photobooth-rental-culver-city/home
 link https://sites.google.com/view/photobooth-rental-culver-city/culver-city-photo-booths
 link https://sites.google.com/view/photobooth-rental-culver-city/video-booth-rentals-culver-city
 document https://docs.google.com/document/d/1P9rYB6bPMVPdIWXvFXPIyH1nJCjRZNVx0q5WSB3B11s/edit?usp=sharing
 document pub https://docs.google.com/document/d/1P9rYB6bPMVPdIWXvFXPIyH1nJCjRZNVx0q5WSB3B11s/pub
 document view https://docs.google.com/document/d/1P9rYB6bPMVPdIWXvFXPIyH1nJCjRZNVx0q5WSB3B11s/view
 document https://docs.google.com/document/d/1DvY5x-_-HqTs7jvAbLIBDx40kwEVVhIW9KkFe_8ZxbY/edit?usp=sharing
 document pub https://docs.google.com/document/d/1DvY5x-_-HqTs7jvAbLIBDx40kwEVVhIW9KkFe_8ZxbY/pub
 document view https://docs.google.com/document/d/1DvY5x-_-HqTs7jvAbLIBDx40kwEVVhIW9KkFe_8ZxbY/view
 document https://docs.google.com/document/d/1yFHF5_1owMRvxQ6ZJJokz2YXpr9wK2U6MQbEc8rmK5g/edit?usp=sharing
 document pub https://docs.google.com/document/d/1yFHF5_1owMRvxQ6ZJJokz2YXpr9wK2U6MQbEc8rmK5g/pub
 document view https://docs.google.com/document/d/1yFHF5_1owMRvxQ6ZJJokz2YXpr9wK2U6MQbEc8rmK5g/view
 link https://sites.google.com/view/culvercityphotoboothrentals
 link https://sites.google.com/view/culvercityphotoboothrentals/culver-city-photo-booths
 link https://sites.google.com/view/photobooth-rental-culver-city/home
	-Erin Edwards
----
link https://sites.google.com/view/photobooth-rental-culver-city/culver-city-photo-booths
 link https://sites.google.com/view/photobooth-rental-culver-city/video-booth-rentals-culver-city
 document https://docs.google.com/document/d/18OkVhOppEEULsRSwldgpSSJU-XQUtrIQ3fNEpenCCyo/edit?usp=sharing
 document pub https://docs.google.com/document/d/18OkVhOppEEULsRSwldgpSSJU-XQUtrIQ3fNEpenCCyo/pub
 document view https://docs.google.com/document/d/18OkVhOppEEULsRSwldgpSSJU-XQUtrIQ3fNEpenCCyo/view
 document https://docs.google.com/document/d/1L9X8978ErV7hdmwNGxBYt1NG4liCPzY_PGTJW_79csk/edit?usp=sharing
 document pub https://docs.google.com/document/d/1L9X8978ErV7hdmwNGxBYt1NG4liCPzY_PGTJW_79csk/pub
 document view https://docs.google.com/document/d/1L9X8978ErV7hdmwNGxBYt1NG4liCPzY_PGTJW_79csk/view
 document https://docs.google.com/document/d/178EfmD4_BU1nEwWzKHvmOCH1farhPcCQKehOudqUiWg/edit?usp=sharing
 document pub https://docs.google.com/document/d/178EfmD4_BU1nEwWzKHvmOCH1farhPcCQKehOudqUiWg/pub
 document view https://docs.google.com/document/d/178EfmD4_BU1nEwWzKHvmOCH1farhPcCQKehOudqUiWg/view
 link https://sites.google.com/view/culvercityphotoboothrentals
 link https://sites.google.com/view/culvercityphotoboothrentals/culver-city-photo-booths
 link https://sites.google.com/view/photobooth-rental-culver-city/home
 link https://sites.google.com/view/photobooth-rental-culver-city/culver-city-photo-booths
 link https://sites.google.com/view/photobooth-rental-culver-city/video-booth-rentals-culver-city
 document https://docs.google.com/document/d/1CRR8zhoI5tphQliOeMwxFTxHuSlO27CTozeQfbG5ecc/edit?usp=sharing
 document pub https://docs.google.com/document/d/1CRR8zhoI5tphQliOeMwxFTxHuSlO27CTozeQfbG5ecc/pub
 document view https://docs.google.com/document/d/1CRR8zhoI5tphQliOeMwxFTxHuSlO27CTozeQfbG5ecc/view
 document https://docs.google.com/document/d/1DirtBx2JcZ858CUWja-g9owsRVsdINkC5SLzuWo2mbY/edit?usp=sharing
 document pub https://docs.google.com/document/d/1DirtBx2JcZ858CUWja-g9owsRVsdINkC5SLzuWo2mbY/pub
	-Erin Edwards
----
sheet https://docs.google.com/spreadsheets/d/18HC_P_4U5pQ5KGbXpTftMQki57_ssAeLWRaqRBVPERI/edit#gid=0
 sheet https://docs.google.com/spreadsheets/d/18HC_P_4U5pQ5KGbXpTftMQki57_ssAeLWRaqRBVPERI/edit#gid=1027668917
 sheet https://docs.google.com/spreadsheets/d/18HC_P_4U5pQ5KGbXpTftMQki57_ssAeLWRaqRBVPERI/edit#gid=1334135737
 sheet https://docs.google.com/spreadsheets/d/18HC_P_4U5pQ5KGbXpTftMQki57_ssAeLWRaqRBVPERI/edit#gid=731664695
 sheet https://docs.google.com/spreadsheets/d/18HC_P_4U5pQ5KGbXpTftMQki57_ssAeLWRaqRBVPERI/edit#gid=602576525
 folder HTML https://drive.google.com/drive/folders/1x7ryu2KKXaBizsCTvLTPWgdWKaz_VVbl?usp=sharing
 HTML https://drive.google.com/file/d/11UindL03IovAnMVgO-i10bFNNVyD4wLH/view?usp=sharing
 folder Microsoft Files https://drive.google.com/drive/folders/1WuV_evfXaTijmwbegJrGheW5b-wBx3_q?usp=sharing
 document https://docs.google.com/document/d/1q9vHL_hlA1ODQ9J211hHhbgW4l2v7tGXQZjK-h1ocwQ/edit?usp=sharing
 document pub https://docs.google.com/document/d/1q9vHL_hlA1ODQ9J211hHhbgW4l2v7tGXQZjK-h1ocwQ/pub
 document view https://docs.google.com/document/d/1q9vHL_hlA1ODQ9J211hHhbgW4l2v7tGXQZjK-h1ocwQ/view
 document https://docs.google.com/document/d/1iadgw0xGfOUKuXZZA0dyAPGDQ9Gn2lHDBQV-FxU6rqA/edit?usp=sharing
 document pub https://docs.google.com/document/d/1iadgw0xGfOUKuXZZA0dyAPGDQ9Gn2lHDBQV-FxU6rqA/pub
 document view https://docs.google.com/document/d/1iadgw0xGfOUKuXZZA0dyAPGDQ9Gn2lHDBQV-FxU6rqA/view
 document https://docs.google.com/document/d/1YScbezTWHdcPMfl9yyy-ONDJIHcLqmn2N8UrROfyETc/edit?usp=sharing
 document pub https://docs.google.com/document/d/1YScbezTWHdcPMfl9yyy-ONDJIHcLqmn2N8UrROfyETc/pub
 document view https://docs.google.com/document/d/1YScbezTWHdcPMfl9yyy-ONDJIHcLqmn2N8UrROfyETc/view
 link https://sites.google.com/view/culvercityphotoboothrentals
 link https://sites.google.com/view/culvercityphotoboothrentals/culver-city-photo-booths
 link https://sites.google.com/view/photobooth-rental-culver-city/home
	-Erin Edwards
----
Calendar - All Day Event https://www.google.com/calendar/event?eid=bjluaTFydjJrbGFkNjBybGVnb2ozdHIybzQgNzM4MTU2YTg4YmMzZTI0YzRiNWYwNmExMjAxMzhkNjk2M2UxZTc1ZWNlOWI1ZWQ1ZDIyODE3MTIxM2Q1NzFlNkBncm91cC5jYWxlbmRhci5nb29nbGUuY29t
 Calendar - All Day Event https://www.google.com/calendar/event?eid=dWplaG1sdjg2cjc0YTRyZWp2c2RwMjQ2MmMgNzM4MTU2YTg4YmMzZTI0YzRiNWYwNmExMjAxMzhkNjk2M2UxZTc1ZWNlOWI1ZWQ1ZDIyODE3MTIxM2Q1NzFlNkBncm91cC5jYWxlbmRhci5nb29nbGUuY29t
 Calendar - All Day Event https://www.google.com/calendar/event?eid=czR1ZzRuMXVybzFwaGh2NTlyMzJkOGFzbWMgNzM4MTU2YTg4YmMzZTI0YzRiNWYwNmExMjAxMzhkNjk2M2UxZTc1ZWNlOWI1ZWQ1ZDIyODE3MTIxM2Q1NzFlNkBncm91cC5jYWxlbmRhci5nb29nbGUuY29t
 Calendar - All Day Event https://www.google.com/calendar/event?eid=aGl2ZWdmYmRncm1iZDhkMnFpYWgxcTZhNmsgNzM4MTU2YTg4YmMzZTI0YzRiNWYwNmExMjAxMzhkNjk2M2UxZTc1ZWNlOWI1ZWQ1ZDIyODE3MTIxM2Q1NzFlNkBncm91cC5jYWxlbmRhci5nb29nbGUuY29t
 Calendar - All Day Event https://www.google.com/calendar/event?eid=ZDY0OW45c2NlcjVrZWNnY2w4bDV0dmFxcGMgNzM4MTU2YTg4YmMzZTI0YzRiNWYwNmExMjAxMzhkNjk2M2UxZTc1ZWNlOWI1ZWQ1ZDIyODE3MTIxM2Q1NzFlNkBncm91cC5jYWxlbmRhci5nb29nbGUuY29t
 Calendar - All Day Event https://www.google.com/calendar/event?eid=ZjI5dGhtNDhrM3J1ZGk5anJ2MWJ0NHY0dXMgNzM4MTU2YTg4YmMzZTI0YzRiNWYwNmExMjAxMzhkNjk2M2UxZTc1ZWNlOWI1ZWQ1ZDIyODE3MTIxM2Q1NzFlNkBncm91cC5jYWxlbmRhci5nb29nbGUuY29t
 Calendar - All Day Event https://www.google.com/calendar/event?eid=cHRjczM5bDBsNnVwbmx1MWk4bHE5dmV0a2cgNzM4MTU2YTg4YmMzZTI0YzRiNWYwNmExMjAxMzhkNjk2M2UxZTc1ZWNlOWI1ZWQ1ZDIyODE3MTIxM2Q1NzFlNkBncm91cC5jYWxlbmRhci5nb29nbGUuY29t
 Calendar - All Day Event https://www.google.com/calendar/event?eid=ZWt0MmNvb3JocGRqZDR1M3NybWhjOHBlZnMgNzM4MTU2YTg4YmMzZTI0YzRiNWYwNmExMjAxMzhkNjk2M2UxZTc1ZWNlOWI1ZWQ1ZDIyODE3MTIxM2Q1NzFlNkBncm91cC5jYWxlbmRhci5nb29nbGUuY29t
 Calendar - All Day Event 
 video https://youtu.be/qmTd78qYxDw
 video https://youtu.be/zp4waK2lX_4
 video https://youtu.be/2-zmmguG0gY
 video https://youtu.be/ZE24djUV0Jk
 video https://youtu.be/3AjCF0_H6pI
	-Erin Edwards
----
document view https://docs.google.com/document/d/17dJwlmhkg_ABtY3f8ZLavp-AYrzacsc3lcYIP29a8Lo/view
 presentation https://docs.google.com/presentation/d/1OpbekSkLT8yVTEttwzlzM_9opdByxj5jMYe1euRkEa4/edit?usp=sharing
 presentation pub https://docs.google.com/presentation/d/1OpbekSkLT8yVTEttwzlzM_9opdByxj5jMYe1euRkEa4/pub?start=true&amp;loop=true&amp;delayms=3000
 presentation view https://docs.google.com/presentation/d/1OpbekSkLT8yVTEttwzlzM_9opdByxj5jMYe1euRkEa4/view
 presentation html https://docs.google.com/presentation/d/1OpbekSkLT8yVTEttwzlzM_9opdByxj5jMYe1euRkEa4/htmlpresent
 calendar https://calendar.google.com/calendar/embed?src=738156a88bc3e24c4b5f06a120138d6963e1e75ece9b5ed5d228171213d571e6@group.calendar.google.com
 Calendar - All Day Event https://www.google.com/calendar/event?eid=MjBpbDJ2MDg5bTlmMzVuMmV0ZmwwanFramsgNzM4MTU2YTg4YmMzZTI0YzRiNWYwNmExMjAxMzhkNjk2M2UxZTc1ZWNlOWI1ZWQ1ZDIyODE3MTIxM2Q1NzFlNkBncm91cC5jYWxlbmRhci5nb29nbGUuY29t
 Calendar - All Day Event https://www.google.com/calendar/event?eid=dHEyaHR0bTJtMHVyODZyZ3R1cDNjcGNjcjAgNzM4MTU2YTg4YmMzZTI0YzRiNWYwNmExMjAxMzhkNjk2M2UxZTc1ZWNlOWI1ZWQ1ZDIyODE3MTIxM2Q1NzFlNkBncm91cC5jYWxlbmRhci5nb29nbGUuY29t
 Calendar - All Day Event https://www.google.com/calendar/event?eid=ZXNxdHEycXI0NG9udnZ1OGNlcGhnYjgyaDQgNzM4MTU2YTg4YmMzZTI0YzRiNWYwNmExMjAxMzhkNjk2M2UxZTc1ZWNlOWI1ZWQ1ZDIyODE3MTIxM2Q1NzFlNkBncm91cC5jYWxlbmRhci5nb29nbGUuY29t
 Calendar - All Day Event https://www.google.com/calendar/event?eid=OWd0OG5kNXRhbDlxcHA2MDQ2bnVtOHJhajAgNzM4MTU2YTg4YmMzZTI0YzRiNWYwNmExMjAxMzhkNjk2M2UxZTc1ZWNlOWI1ZWQ1ZDIyODE3MTIxM2Q1NzFlNkBncm91cC5jYWxlbmRhci5nb29nbGUuY29t
 Calendar - All Day Event https://www.google.com/calendar/event?eid=aDJ2aDdzNThsOXE3OGUwZ3FhcmFzMG5mNWsgNzM4MTU2YTg4YmMzZTI0YzRiNWYwNmExMjAxMzhkNjk2M2UxZTc1ZWNlOWI1ZWQ1ZDIyODE3MTIxM2Q1NzFlNkBncm91cC5jYWxlbmRhci5nb29nbGUuY29t
	-Erin Edwards
----
CellImage 
 target url Selfie GIF booth rental Culver City
 folder top https://drive.google.com/drive/folders/1iEsP1DpEnVT1w3yUaRhcfZc-MUXCvQAC?usp=sharing
 rss feed https://news.google.com/rss/search?q=videobooth
 folder articles https://drive.google.com/drive/folders/1rDOuf_n9ZXlAFS55wqOEAtcpkCvBqsxT?usp=sharing
 folder photos https://drive.google.com/drive/folders/1h8m5LqxUgAlz2EuGmHuJENmhu6kkKDcf?usp=sharing
 folder pdfs https://drive.google.com/drive/folders/10B2LtBAwKfLoSSYMRQomqFHvJbwhp8UD?usp=sharing
 folder slides https://drive.google.com/drive/folders/1WzdrXM6_LaPT8d8JFiZ6hNaRofyr7k6P?usp=sharing
 photo https://drive.google.com/file/d/1ZsU5gDDZBaLVQnbQ7aDJiFTAiNn7ni7B/view?usp=sharing
 photo https://drive.google.com/file/d/1lD4Fq0UM5F8aM0p0X3azpyM8a8-S2WPc/view?usp=sharing
 photo https://drive.google.com/file/d/1nSiESju7gYC9IDzzn3otk4RkM8967uXE/view?usp=sharing
 spreadsheet https://docs.google.com/spreadsheets/d/18HC_P_4U5pQ5KGbXpTftMQki57_ssAeLWRaqRBVPERI/edit?usp=sharing
 spreadsheet key https://docs.google.com/spreadsheet/pub?key=18HC_P_4U5pQ5KGbXpTftMQki57_ssAeLWRaqRBVPERI
 spreadsheet pubhtml https://docs.google.com/spreadsheets/d/18HC_P_4U5pQ5KGbXpTftMQki57_ssAeLWRaqRBVPERI/pubhtml
 spreadsheet pub https://docs.google.com/spreadsheets/d/18HC_P_4U5pQ5KGbXpTftMQki57_ssAeLWRaqRBVPERI/pub
 spreadsheet view https://docs.google.com/spreadsheets/d/18HC_P_4U5pQ5KGbXpTftMQki57_ssAeLWRaqRBVPERI/view
 form https://docs.google.com/forms/d/1NfJV5cjspecPolSCchzJ3ic9xgF788d0Ivanx_QlWc4/edit?usp=sharing
 drawing https://docs.google.com/drawings/d/19y3koJB8ZKTgHjYlxxEBbe3aaBX_WQ70mYxyfJTxrvE/edit?usp=sharing
 image https://drive.google.com/file/d/1Ub_baxN1yIKa7z6PHbWKiQ5Hv3QmkYdb/view?usp=drivesdk
 image link https://sites.google.com/view/culvercityphotoboothrentals
 document https://docs.google.com/document/d/17dJwlmhkg_ABtY3f8ZLavp-AYrzacsc3lcYIP29a8Lo/edit?usp=sharing
 document pub https://docs.google.com/document/d/17dJwlmhkg_ABtY3f8ZLavp-AYrzacsc3lcYIP29a8Lo/pub
	-Erin Edwards</t>
      </text>
    </comment>
  </commentList>
</comments>
</file>

<file path=xl/sharedStrings.xml><?xml version="1.0" encoding="utf-8"?>
<sst xmlns="http://schemas.openxmlformats.org/spreadsheetml/2006/main" count="1276" uniqueCount="643">
  <si>
    <t>target url</t>
  </si>
  <si>
    <t>https://sites.google.com/view/culvercityphotoboothrentals/home</t>
  </si>
  <si>
    <t>Selfie GIF booth rental Culver City</t>
  </si>
  <si>
    <t>folder top</t>
  </si>
  <si>
    <t>https://drive.google.com/drive/folders/1iEsP1DpEnVT1w3yUaRhcfZc-MUXCvQAC?usp=sharing</t>
  </si>
  <si>
    <t>rss feed</t>
  </si>
  <si>
    <t>https://news.google.com/rss/search?q=videobooth</t>
  </si>
  <si>
    <t>folder articles</t>
  </si>
  <si>
    <t>https://sites.google.com/view/culvercityphotoboothrentals/home Articles</t>
  </si>
  <si>
    <t>https://drive.google.com/drive/folders/1rDOuf_n9ZXlAFS55wqOEAtcpkCvBqsxT?usp=sharing</t>
  </si>
  <si>
    <t>folder photos</t>
  </si>
  <si>
    <t>https://sites.google.com/view/culvercityphotoboothrentals/home Photos</t>
  </si>
  <si>
    <t>https://drive.google.com/drive/folders/1h8m5LqxUgAlz2EuGmHuJENmhu6kkKDcf?usp=sharing</t>
  </si>
  <si>
    <t>folder pdfs</t>
  </si>
  <si>
    <t>https://sites.google.com/view/culvercityphotoboothrentals/home PDFs</t>
  </si>
  <si>
    <t>https://drive.google.com/drive/folders/10B2LtBAwKfLoSSYMRQomqFHvJbwhp8UD?usp=sharing</t>
  </si>
  <si>
    <t>folder slides</t>
  </si>
  <si>
    <t>https://sites.google.com/view/culvercityphotoboothrentals/home Slides</t>
  </si>
  <si>
    <t>https://drive.google.com/drive/folders/1WzdrXM6_LaPT8d8JFiZ6hNaRofyr7k6P?usp=sharing</t>
  </si>
  <si>
    <t>photo</t>
  </si>
  <si>
    <t>https://drive.google.com/file/d/1ZsU5gDDZBaLVQnbQ7aDJiFTAiNn7ni7B/view?usp=sharing</t>
  </si>
  <si>
    <t>https://drive.google.com/file/d/1lD4Fq0UM5F8aM0p0X3azpyM8a8-S2WPc/view?usp=sharing</t>
  </si>
  <si>
    <t>https://drive.google.com/file/d/1nSiESju7gYC9IDzzn3otk4RkM8967uXE/view?usp=sharing</t>
  </si>
  <si>
    <t>spreadsheet</t>
  </si>
  <si>
    <t>https://docs.google.com/spreadsheets/d/18HC_P_4U5pQ5KGbXpTftMQki57_ssAeLWRaqRBVPERI/edit?usp=sharing</t>
  </si>
  <si>
    <t>spreadsheet key</t>
  </si>
  <si>
    <t>https://sites.google.com/view/culvercityphotoboothrentals/home key</t>
  </si>
  <si>
    <t>https://docs.google.com/spreadsheet/pub?key=18HC_P_4U5pQ5KGbXpTftMQki57_ssAeLWRaqRBVPERI</t>
  </si>
  <si>
    <t>spreadsheet pubhtml</t>
  </si>
  <si>
    <t>https://sites.google.com/view/culvercityphotoboothrentals/home pubhtml</t>
  </si>
  <si>
    <t>https://docs.google.com/spreadsheets/d/18HC_P_4U5pQ5KGbXpTftMQki57_ssAeLWRaqRBVPERI/pubhtml</t>
  </si>
  <si>
    <t>spreadsheet pub</t>
  </si>
  <si>
    <t>https://sites.google.com/view/culvercityphotoboothrentals/home pub</t>
  </si>
  <si>
    <t>https://docs.google.com/spreadsheets/d/18HC_P_4U5pQ5KGbXpTftMQki57_ssAeLWRaqRBVPERI/pub</t>
  </si>
  <si>
    <t>spreadsheet view</t>
  </si>
  <si>
    <t>https://sites.google.com/view/culvercityphotoboothrentals/home view</t>
  </si>
  <si>
    <t>https://docs.google.com/spreadsheets/d/18HC_P_4U5pQ5KGbXpTftMQki57_ssAeLWRaqRBVPERI/view</t>
  </si>
  <si>
    <t>form</t>
  </si>
  <si>
    <t>https://docs.google.com/forms/d/1NfJV5cjspecPolSCchzJ3ic9xgF788d0Ivanx_QlWc4/edit?usp=sharing</t>
  </si>
  <si>
    <t>drawing</t>
  </si>
  <si>
    <t>https://docs.google.com/drawings/d/19y3koJB8ZKTgHjYlxxEBbe3aaBX_WQ70mYxyfJTxrvE/edit?usp=sharing</t>
  </si>
  <si>
    <t>image</t>
  </si>
  <si>
    <t>CTA or Logo</t>
  </si>
  <si>
    <t>https://drive.google.com/file/d/1Ub_baxN1yIKa7z6PHbWKiQ5Hv3QmkYdb/view?usp=drivesdk</t>
  </si>
  <si>
    <t>image link</t>
  </si>
  <si>
    <t>CTA or Logo - image link</t>
  </si>
  <si>
    <t>https://sites.google.com/view/culvercityphotoboothrentals</t>
  </si>
  <si>
    <t>document</t>
  </si>
  <si>
    <t>https://docs.google.com/document/d/17dJwlmhkg_ABtY3f8ZLavp-AYrzacsc3lcYIP29a8Lo/edit?usp=sharing</t>
  </si>
  <si>
    <t>document pub</t>
  </si>
  <si>
    <t>https://docs.google.com/document/d/17dJwlmhkg_ABtY3f8ZLavp-AYrzacsc3lcYIP29a8Lo/pub</t>
  </si>
  <si>
    <t>document view</t>
  </si>
  <si>
    <t>https://docs.google.com/document/d/17dJwlmhkg_ABtY3f8ZLavp-AYrzacsc3lcYIP29a8Lo/view</t>
  </si>
  <si>
    <t>presentation</t>
  </si>
  <si>
    <t>https://docs.google.com/presentation/d/1OpbekSkLT8yVTEttwzlzM_9opdByxj5jMYe1euRkEa4/edit?usp=sharing</t>
  </si>
  <si>
    <t>presentation pub</t>
  </si>
  <si>
    <t>https://docs.google.com/presentation/d/1OpbekSkLT8yVTEttwzlzM_9opdByxj5jMYe1euRkEa4/pub?start=true&amp;loop=true&amp;delayms=3000</t>
  </si>
  <si>
    <t>presentation view</t>
  </si>
  <si>
    <t>https://docs.google.com/presentation/d/1OpbekSkLT8yVTEttwzlzM_9opdByxj5jMYe1euRkEa4/view</t>
  </si>
  <si>
    <t>presentation html</t>
  </si>
  <si>
    <t>https://sites.google.com/view/culvercityphotoboothrentals/home html</t>
  </si>
  <si>
    <t>https://docs.google.com/presentation/d/1OpbekSkLT8yVTEttwzlzM_9opdByxj5jMYe1euRkEa4/htmlpresent</t>
  </si>
  <si>
    <t>calendar</t>
  </si>
  <si>
    <t>Calendar - https://sites.google.com/view/culvercityphotoboothrentals/home</t>
  </si>
  <si>
    <t>https://calendar.google.com/calendar/embed?src=738156a88bc3e24c4b5f06a120138d6963e1e75ece9b5ed5d228171213d571e6@group.calendar.google.com</t>
  </si>
  <si>
    <t>Calendar - All Day Event</t>
  </si>
  <si>
    <t>Calendar - https://sites.google.com/view/culvercityphotoboothrentals/home - Event</t>
  </si>
  <si>
    <t>https://www.google.com/calendar/event?eid=MjBpbDJ2MDg5bTlmMzVuMmV0ZmwwanFramsgNzM4MTU2YTg4YmMzZTI0YzRiNWYwNmExMjAxMzhkNjk2M2UxZTc1ZWNlOWI1ZWQ1ZDIyODE3MTIxM2Q1NzFlNkBncm91cC5jYWxlbmRhci5nb29nbGUuY29t</t>
  </si>
  <si>
    <t>https://www.google.com/calendar/event?eid=dHEyaHR0bTJtMHVyODZyZ3R1cDNjcGNjcjAgNzM4MTU2YTg4YmMzZTI0YzRiNWYwNmExMjAxMzhkNjk2M2UxZTc1ZWNlOWI1ZWQ1ZDIyODE3MTIxM2Q1NzFlNkBncm91cC5jYWxlbmRhci5nb29nbGUuY29t</t>
  </si>
  <si>
    <t>https://www.google.com/calendar/event?eid=ZXNxdHEycXI0NG9udnZ1OGNlcGhnYjgyaDQgNzM4MTU2YTg4YmMzZTI0YzRiNWYwNmExMjAxMzhkNjk2M2UxZTc1ZWNlOWI1ZWQ1ZDIyODE3MTIxM2Q1NzFlNkBncm91cC5jYWxlbmRhci5nb29nbGUuY29t</t>
  </si>
  <si>
    <t>https://www.google.com/calendar/event?eid=OWd0OG5kNXRhbDlxcHA2MDQ2bnVtOHJhajAgNzM4MTU2YTg4YmMzZTI0YzRiNWYwNmExMjAxMzhkNjk2M2UxZTc1ZWNlOWI1ZWQ1ZDIyODE3MTIxM2Q1NzFlNkBncm91cC5jYWxlbmRhci5nb29nbGUuY29t</t>
  </si>
  <si>
    <t>https://www.google.com/calendar/event?eid=aDJ2aDdzNThsOXE3OGUwZ3FhcmFzMG5mNWsgNzM4MTU2YTg4YmMzZTI0YzRiNWYwNmExMjAxMzhkNjk2M2UxZTc1ZWNlOWI1ZWQ1ZDIyODE3MTIxM2Q1NzFlNkBncm91cC5jYWxlbmRhci5nb29nbGUuY29t</t>
  </si>
  <si>
    <t>https://www.google.com/calendar/event?eid=bjluaTFydjJrbGFkNjBybGVnb2ozdHIybzQgNzM4MTU2YTg4YmMzZTI0YzRiNWYwNmExMjAxMzhkNjk2M2UxZTc1ZWNlOWI1ZWQ1ZDIyODE3MTIxM2Q1NzFlNkBncm91cC5jYWxlbmRhci5nb29nbGUuY29t</t>
  </si>
  <si>
    <t>https://www.google.com/calendar/event?eid=dWplaG1sdjg2cjc0YTRyZWp2c2RwMjQ2MmMgNzM4MTU2YTg4YmMzZTI0YzRiNWYwNmExMjAxMzhkNjk2M2UxZTc1ZWNlOWI1ZWQ1ZDIyODE3MTIxM2Q1NzFlNkBncm91cC5jYWxlbmRhci5nb29nbGUuY29t</t>
  </si>
  <si>
    <t>https://www.google.com/calendar/event?eid=czR1ZzRuMXVybzFwaGh2NTlyMzJkOGFzbWMgNzM4MTU2YTg4YmMzZTI0YzRiNWYwNmExMjAxMzhkNjk2M2UxZTc1ZWNlOWI1ZWQ1ZDIyODE3MTIxM2Q1NzFlNkBncm91cC5jYWxlbmRhci5nb29nbGUuY29t</t>
  </si>
  <si>
    <t>https://www.google.com/calendar/event?eid=aGl2ZWdmYmRncm1iZDhkMnFpYWgxcTZhNmsgNzM4MTU2YTg4YmMzZTI0YzRiNWYwNmExMjAxMzhkNjk2M2UxZTc1ZWNlOWI1ZWQ1ZDIyODE3MTIxM2Q1NzFlNkBncm91cC5jYWxlbmRhci5nb29nbGUuY29t</t>
  </si>
  <si>
    <t>https://www.google.com/calendar/event?eid=ZDY0OW45c2NlcjVrZWNnY2w4bDV0dmFxcGMgNzM4MTU2YTg4YmMzZTI0YzRiNWYwNmExMjAxMzhkNjk2M2UxZTc1ZWNlOWI1ZWQ1ZDIyODE3MTIxM2Q1NzFlNkBncm91cC5jYWxlbmRhci5nb29nbGUuY29t</t>
  </si>
  <si>
    <t>https://www.google.com/calendar/event?eid=ZjI5dGhtNDhrM3J1ZGk5anJ2MWJ0NHY0dXMgNzM4MTU2YTg4YmMzZTI0YzRiNWYwNmExMjAxMzhkNjk2M2UxZTc1ZWNlOWI1ZWQ1ZDIyODE3MTIxM2Q1NzFlNkBncm91cC5jYWxlbmRhci5nb29nbGUuY29t</t>
  </si>
  <si>
    <t>https://www.google.com/calendar/event?eid=cHRjczM5bDBsNnVwbmx1MWk4bHE5dmV0a2cgNzM4MTU2YTg4YmMzZTI0YzRiNWYwNmExMjAxMzhkNjk2M2UxZTc1ZWNlOWI1ZWQ1ZDIyODE3MTIxM2Q1NzFlNkBncm91cC5jYWxlbmRhci5nb29nbGUuY29t</t>
  </si>
  <si>
    <t>https://www.google.com/calendar/event?eid=ZWt0MmNvb3JocGRqZDR1M3NybWhjOHBlZnMgNzM4MTU2YTg4YmMzZTI0YzRiNWYwNmExMjAxMzhkNjk2M2UxZTc1ZWNlOWI1ZWQ1ZDIyODE3MTIxM2Q1NzFlNkBncm91cC5jYWxlbmRhci5nb29nbGUuY29t</t>
  </si>
  <si>
    <t>video</t>
  </si>
  <si>
    <t>https://youtu.be/qmTd78qYxDw</t>
  </si>
  <si>
    <t>https://youtu.be/zp4waK2lX_4</t>
  </si>
  <si>
    <t>https://youtu.be/2-zmmguG0gY</t>
  </si>
  <si>
    <t>https://youtu.be/ZE24djUV0Jk</t>
  </si>
  <si>
    <t>https://youtu.be/3AjCF0_H6pI</t>
  </si>
  <si>
    <t>sheet</t>
  </si>
  <si>
    <t>Sheet1</t>
  </si>
  <si>
    <t>https://docs.google.com/spreadsheets/d/18HC_P_4U5pQ5KGbXpTftMQki57_ssAeLWRaqRBVPERI/edit#gid=0</t>
  </si>
  <si>
    <t>Keywords</t>
  </si>
  <si>
    <t>https://docs.google.com/spreadsheets/d/18HC_P_4U5pQ5KGbXpTftMQki57_ssAeLWRaqRBVPERI/edit#gid=1027668917</t>
  </si>
  <si>
    <t>Content</t>
  </si>
  <si>
    <t>https://docs.google.com/spreadsheets/d/18HC_P_4U5pQ5KGbXpTftMQki57_ssAeLWRaqRBVPERI/edit#gid=1334135737</t>
  </si>
  <si>
    <t>Calendar Events</t>
  </si>
  <si>
    <t>https://docs.google.com/spreadsheets/d/18HC_P_4U5pQ5KGbXpTftMQki57_ssAeLWRaqRBVPERI/edit#gid=731664695</t>
  </si>
  <si>
    <t>RSS Feeds</t>
  </si>
  <si>
    <t>https://docs.google.com/spreadsheets/d/18HC_P_4U5pQ5KGbXpTftMQki57_ssAeLWRaqRBVPERI/edit#gid=602576525</t>
  </si>
  <si>
    <t>folder HTML</t>
  </si>
  <si>
    <t>https://sites.google.com/view/culvercityphotoboothrentals/home HTML</t>
  </si>
  <si>
    <t>https://drive.google.com/drive/folders/1x7ryu2KKXaBizsCTvLTPWgdWKaz_VVbl?usp=sharing</t>
  </si>
  <si>
    <t>HTML</t>
  </si>
  <si>
    <t>https://sites.google.com/view/culvercityphotoboothrentals/home.html</t>
  </si>
  <si>
    <t>https://drive.google.com/file/d/11UindL03IovAnMVgO-i10bFNNVyD4wLH/view?usp=sharing</t>
  </si>
  <si>
    <t>folder Microsoft Files</t>
  </si>
  <si>
    <t>https://sites.google.com/view/culvercityphotoboothrentals/home MSFT</t>
  </si>
  <si>
    <t>https://drive.google.com/drive/folders/1WuV_evfXaTijmwbegJrGheW5b-wBx3_q?usp=sharing</t>
  </si>
  <si>
    <t>renting a photo booth Culver City</t>
  </si>
  <si>
    <t>https://docs.google.com/document/d/1q9vHL_hlA1ODQ9J211hHhbgW4l2v7tGXQZjK-h1ocwQ/edit?usp=sharing</t>
  </si>
  <si>
    <t>renting a photo booth Culver City pub</t>
  </si>
  <si>
    <t>https://docs.google.com/document/d/1q9vHL_hlA1ODQ9J211hHhbgW4l2v7tGXQZjK-h1ocwQ/pub</t>
  </si>
  <si>
    <t>renting a photo booth Culver City view</t>
  </si>
  <si>
    <t>https://docs.google.com/document/d/1q9vHL_hlA1ODQ9J211hHhbgW4l2v7tGXQZjK-h1ocwQ/view</t>
  </si>
  <si>
    <t>photo booth rental Culver City</t>
  </si>
  <si>
    <t>https://docs.google.com/document/d/1iadgw0xGfOUKuXZZA0dyAPGDQ9Gn2lHDBQV-FxU6rqA/edit?usp=sharing</t>
  </si>
  <si>
    <t>photo booth rental Culver City pub</t>
  </si>
  <si>
    <t>https://docs.google.com/document/d/1iadgw0xGfOUKuXZZA0dyAPGDQ9Gn2lHDBQV-FxU6rqA/pub</t>
  </si>
  <si>
    <t>photo booth rental Culver City view</t>
  </si>
  <si>
    <t>https://docs.google.com/document/d/1iadgw0xGfOUKuXZZA0dyAPGDQ9Gn2lHDBQV-FxU6rqA/view</t>
  </si>
  <si>
    <t>photo booth rentals Culver City</t>
  </si>
  <si>
    <t>https://docs.google.com/document/d/1YScbezTWHdcPMfl9yyy-ONDJIHcLqmn2N8UrROfyETc/edit?usp=sharing</t>
  </si>
  <si>
    <t>photo booth rentals Culver City pub</t>
  </si>
  <si>
    <t>https://docs.google.com/document/d/1YScbezTWHdcPMfl9yyy-ONDJIHcLqmn2N8UrROfyETc/pub</t>
  </si>
  <si>
    <t>photo booth rentals Culver City view</t>
  </si>
  <si>
    <t>https://docs.google.com/document/d/1YScbezTWHdcPMfl9yyy-ONDJIHcLqmn2N8UrROfyETc/view</t>
  </si>
  <si>
    <t>link</t>
  </si>
  <si>
    <t>https://sites.google.com/view/culvercityphotoboothrentals/culver-city-photo-booths</t>
  </si>
  <si>
    <t>https://sites.google.com/view/photobooth-rental-culver-city/home</t>
  </si>
  <si>
    <t>https://sites.google.com/view/photobooth-rental-culver-city/culver-city-photo-booths</t>
  </si>
  <si>
    <t>https://sites.google.com/view/photobooth-rental-culver-city/video-booth-rentals-culver-city</t>
  </si>
  <si>
    <t>photobooth rental Culver City</t>
  </si>
  <si>
    <t>https://docs.google.com/document/d/18OkVhOppEEULsRSwldgpSSJU-XQUtrIQ3fNEpenCCyo/edit?usp=sharing</t>
  </si>
  <si>
    <t>photobooth rental Culver City pub</t>
  </si>
  <si>
    <t>https://docs.google.com/document/d/18OkVhOppEEULsRSwldgpSSJU-XQUtrIQ3fNEpenCCyo/pub</t>
  </si>
  <si>
    <t>photobooth rental Culver City view</t>
  </si>
  <si>
    <t>https://docs.google.com/document/d/18OkVhOppEEULsRSwldgpSSJU-XQUtrIQ3fNEpenCCyo/view</t>
  </si>
  <si>
    <t>renting a photo booth in Culver City</t>
  </si>
  <si>
    <t>https://docs.google.com/document/d/1L9X8978ErV7hdmwNGxBYt1NG4liCPzY_PGTJW_79csk/edit?usp=sharing</t>
  </si>
  <si>
    <t>renting a photo booth in Culver City pub</t>
  </si>
  <si>
    <t>https://docs.google.com/document/d/1L9X8978ErV7hdmwNGxBYt1NG4liCPzY_PGTJW_79csk/pub</t>
  </si>
  <si>
    <t>renting a photo booth in Culver City view</t>
  </si>
  <si>
    <t>https://docs.google.com/document/d/1L9X8978ErV7hdmwNGxBYt1NG4liCPzY_PGTJW_79csk/view</t>
  </si>
  <si>
    <t>rent a photobooth Culver City</t>
  </si>
  <si>
    <t>https://docs.google.com/document/d/178EfmD4_BU1nEwWzKHvmOCH1farhPcCQKehOudqUiWg/edit?usp=sharing</t>
  </si>
  <si>
    <t>rent a photobooth Culver City pub</t>
  </si>
  <si>
    <t>https://docs.google.com/document/d/178EfmD4_BU1nEwWzKHvmOCH1farhPcCQKehOudqUiWg/pub</t>
  </si>
  <si>
    <t>rent a photobooth Culver City view</t>
  </si>
  <si>
    <t>https://docs.google.com/document/d/178EfmD4_BU1nEwWzKHvmOCH1farhPcCQKehOudqUiWg/view</t>
  </si>
  <si>
    <t>photo booth rental package Culver City</t>
  </si>
  <si>
    <t>https://docs.google.com/document/d/1CRR8zhoI5tphQliOeMwxFTxHuSlO27CTozeQfbG5ecc/edit?usp=sharing</t>
  </si>
  <si>
    <t>photo booth rental package Culver City pub</t>
  </si>
  <si>
    <t>https://docs.google.com/document/d/1CRR8zhoI5tphQliOeMwxFTxHuSlO27CTozeQfbG5ecc/pub</t>
  </si>
  <si>
    <t>photo booth rental package Culver City view</t>
  </si>
  <si>
    <t>https://docs.google.com/document/d/1CRR8zhoI5tphQliOeMwxFTxHuSlO27CTozeQfbG5ecc/view</t>
  </si>
  <si>
    <t>photobooth for rent Culver City</t>
  </si>
  <si>
    <t>https://docs.google.com/document/d/1DirtBx2JcZ858CUWja-g9owsRVsdINkC5SLzuWo2mbY/edit?usp=sharing</t>
  </si>
  <si>
    <t>photobooth for rent Culver City pub</t>
  </si>
  <si>
    <t>https://docs.google.com/document/d/1DirtBx2JcZ858CUWja-g9owsRVsdINkC5SLzuWo2mbY/pub</t>
  </si>
  <si>
    <t>photobooth for rent Culver City view</t>
  </si>
  <si>
    <t>https://docs.google.com/document/d/1DirtBx2JcZ858CUWja-g9owsRVsdINkC5SLzuWo2mbY/view</t>
  </si>
  <si>
    <t>photo booths rent Culver City</t>
  </si>
  <si>
    <t>https://docs.google.com/document/d/1WHUCYwwDaff1L6hPlR80qZ-o8hDBCvGw6iFxroCOMmQ/edit?usp=sharing</t>
  </si>
  <si>
    <t>photo booths rent Culver City pub</t>
  </si>
  <si>
    <t>https://docs.google.com/document/d/1WHUCYwwDaff1L6hPlR80qZ-o8hDBCvGw6iFxroCOMmQ/pub</t>
  </si>
  <si>
    <t>photo booths rent Culver City view</t>
  </si>
  <si>
    <t>https://docs.google.com/document/d/1WHUCYwwDaff1L6hPlR80qZ-o8hDBCvGw6iFxroCOMmQ/view</t>
  </si>
  <si>
    <t>https://docs.google.com/document/d/1P9rYB6bPMVPdIWXvFXPIyH1nJCjRZNVx0q5WSB3B11s/edit?usp=sharing</t>
  </si>
  <si>
    <t>https://docs.google.com/document/d/1P9rYB6bPMVPdIWXvFXPIyH1nJCjRZNVx0q5WSB3B11s/pub</t>
  </si>
  <si>
    <t>https://docs.google.com/document/d/1P9rYB6bPMVPdIWXvFXPIyH1nJCjRZNVx0q5WSB3B11s/view</t>
  </si>
  <si>
    <t>corporate event photo booth Culver City</t>
  </si>
  <si>
    <t>https://docs.google.com/document/d/1DvY5x-_-HqTs7jvAbLIBDx40kwEVVhIW9KkFe_8ZxbY/edit?usp=sharing</t>
  </si>
  <si>
    <t>corporate event photo booth Culver City pub</t>
  </si>
  <si>
    <t>https://docs.google.com/document/d/1DvY5x-_-HqTs7jvAbLIBDx40kwEVVhIW9KkFe_8ZxbY/pub</t>
  </si>
  <si>
    <t>corporate event photo booth Culver City view</t>
  </si>
  <si>
    <t>https://docs.google.com/document/d/1DvY5x-_-HqTs7jvAbLIBDx40kwEVVhIW9KkFe_8ZxbY/view</t>
  </si>
  <si>
    <t>https://docs.google.com/document/d/1yFHF5_1owMRvxQ6ZJJokz2YXpr9wK2U6MQbEc8rmK5g/edit?usp=sharing</t>
  </si>
  <si>
    <t>https://docs.google.com/document/d/1yFHF5_1owMRvxQ6ZJJokz2YXpr9wK2U6MQbEc8rmK5g/pub</t>
  </si>
  <si>
    <t>https://docs.google.com/document/d/1yFHF5_1owMRvxQ6ZJJokz2YXpr9wK2U6MQbEc8rmK5g/view</t>
  </si>
  <si>
    <t>wedding photo booth rental in Culver City</t>
  </si>
  <si>
    <t>https://docs.google.com/document/d/1BuQUsEJCIv_IOGBgo8D-0znymvUaRnSN2Y1MwHjqPJ0/edit?usp=sharing</t>
  </si>
  <si>
    <t>wedding photo booth rental in Culver City pub</t>
  </si>
  <si>
    <t>https://docs.google.com/document/d/1BuQUsEJCIv_IOGBgo8D-0znymvUaRnSN2Y1MwHjqPJ0/pub</t>
  </si>
  <si>
    <t>wedding photo booth rental in Culver City view</t>
  </si>
  <si>
    <t>https://docs.google.com/document/d/1BuQUsEJCIv_IOGBgo8D-0znymvUaRnSN2Y1MwHjqPJ0/view</t>
  </si>
  <si>
    <t>photo booth rental in Culver City</t>
  </si>
  <si>
    <t>https://docs.google.com/document/d/1eNM2zA7do-smPw32JPu-mFPfBhB50CmTtKtTRjkY55M/edit?usp=sharing</t>
  </si>
  <si>
    <t>photo booth rental in Culver City pub</t>
  </si>
  <si>
    <t>https://docs.google.com/document/d/1eNM2zA7do-smPw32JPu-mFPfBhB50CmTtKtTRjkY55M/pub</t>
  </si>
  <si>
    <t>photo booth rental in Culver City view</t>
  </si>
  <si>
    <t>https://docs.google.com/document/d/1eNM2zA7do-smPw32JPu-mFPfBhB50CmTtKtTRjkY55M/view</t>
  </si>
  <si>
    <t>photo booth for rent Culver City</t>
  </si>
  <si>
    <t>https://docs.google.com/document/d/1t_iTT8b0sBilXSBSHhumCO2kyANOmUFxX4LWSA8Y1NU/edit?usp=sharing</t>
  </si>
  <si>
    <t>photo booth for rent Culver City pub</t>
  </si>
  <si>
    <t>https://docs.google.com/document/d/1t_iTT8b0sBilXSBSHhumCO2kyANOmUFxX4LWSA8Y1NU/pub</t>
  </si>
  <si>
    <t>photo booth for rent Culver City view</t>
  </si>
  <si>
    <t>https://docs.google.com/document/d/1t_iTT8b0sBilXSBSHhumCO2kyANOmUFxX4LWSA8Y1NU/view</t>
  </si>
  <si>
    <t>photo booth for rental Culver City</t>
  </si>
  <si>
    <t>https://docs.google.com/document/d/1AgM6H6QvN_vSsgWrvfif7PAGHAgsocWxMX2WSNIuuaA/edit?usp=sharing</t>
  </si>
  <si>
    <t>photo booth for rental Culver City pub</t>
  </si>
  <si>
    <t>https://docs.google.com/document/d/1AgM6H6QvN_vSsgWrvfif7PAGHAgsocWxMX2WSNIuuaA/pub</t>
  </si>
  <si>
    <t>photo booth for rental Culver City view</t>
  </si>
  <si>
    <t>https://docs.google.com/document/d/1AgM6H6QvN_vSsgWrvfif7PAGHAgsocWxMX2WSNIuuaA/view</t>
  </si>
  <si>
    <t>photo booth to rental Culver City</t>
  </si>
  <si>
    <t>https://docs.google.com/document/d/1EqRr4vXwaIBB9zLiaqVfudv2KW59saVuv9EQ1km3HQg/edit?usp=sharing</t>
  </si>
  <si>
    <t>photo booth to rental Culver City pub</t>
  </si>
  <si>
    <t>https://docs.google.com/document/d/1EqRr4vXwaIBB9zLiaqVfudv2KW59saVuv9EQ1km3HQg/pub</t>
  </si>
  <si>
    <t>photo booth to rental Culver City view</t>
  </si>
  <si>
    <t>https://docs.google.com/document/d/1EqRr4vXwaIBB9zLiaqVfudv2KW59saVuv9EQ1km3HQg/view</t>
  </si>
  <si>
    <t>photo booth to rent Culver City</t>
  </si>
  <si>
    <t>https://docs.google.com/document/d/148ix1-IQPkSBxt5bN59DeuHbXocEjGGwIgBiuOD-fUw/edit?usp=sharing</t>
  </si>
  <si>
    <t>photo booth to rent Culver City pub</t>
  </si>
  <si>
    <t>https://docs.google.com/document/d/148ix1-IQPkSBxt5bN59DeuHbXocEjGGwIgBiuOD-fUw/pub</t>
  </si>
  <si>
    <t>photo booth to rent Culver City view</t>
  </si>
  <si>
    <t>https://docs.google.com/document/d/148ix1-IQPkSBxt5bN59DeuHbXocEjGGwIgBiuOD-fUw/view</t>
  </si>
  <si>
    <t>open air photo booth rental Culver City</t>
  </si>
  <si>
    <t>https://docs.google.com/document/d/1HvY2X4RacB8zwpsmBD4tTWCy6YwF1CEP6cNKeswIis8/edit?usp=sharing</t>
  </si>
  <si>
    <t>open air photo booth rental Culver City pub</t>
  </si>
  <si>
    <t>https://docs.google.com/document/d/1HvY2X4RacB8zwpsmBD4tTWCy6YwF1CEP6cNKeswIis8/pub</t>
  </si>
  <si>
    <t>open air photo booth rental Culver City view</t>
  </si>
  <si>
    <t>https://docs.google.com/document/d/1HvY2X4RacB8zwpsmBD4tTWCy6YwF1CEP6cNKeswIis8/view</t>
  </si>
  <si>
    <t>Mobile Roaming booth rental Culver City</t>
  </si>
  <si>
    <t>https://docs.google.com/document/d/15h711DTRsLgYrfmPQM2Grd5d9AYppH4_rsEzXy3COYQ/edit?usp=sharing</t>
  </si>
  <si>
    <t>Mobile Roaming booth rental Culver City pub</t>
  </si>
  <si>
    <t>https://docs.google.com/document/d/15h711DTRsLgYrfmPQM2Grd5d9AYppH4_rsEzXy3COYQ/pub</t>
  </si>
  <si>
    <t>Mobile Roaming booth rental Culver City view</t>
  </si>
  <si>
    <t>https://docs.google.com/document/d/15h711DTRsLgYrfmPQM2Grd5d9AYppH4_rsEzXy3COYQ/view</t>
  </si>
  <si>
    <t>comment</t>
  </si>
  <si>
    <t>https://docs.google.com/spreadsheets/d/18HC_P_4U5pQ5KGbXpTftMQki57_ssAeLWRaqRBVPERI/edit?disco=AAABSmudoMg</t>
  </si>
  <si>
    <t>https://docs.google.com/drawings/d/19y3koJB8ZKTgHjYlxxEBbe3aaBX_WQ70mYxyfJTxrvE/edit?disco=AAABSwI6CaM</t>
  </si>
  <si>
    <t>https://docs.google.com/document/d/15h711DTRsLgYrfmPQM2Grd5d9AYppH4_rsEzXy3COYQ/edit?disco=AAABSv-_98c</t>
  </si>
  <si>
    <t>https://docs.google.com/document/d/1HvY2X4RacB8zwpsmBD4tTWCy6YwF1CEP6cNKeswIis8/edit?disco=AAABSvHUChQ</t>
  </si>
  <si>
    <t>https://docs.google.com/document/d/148ix1-IQPkSBxt5bN59DeuHbXocEjGGwIgBiuOD-fUw/edit?disco=AAABSnQd_no</t>
  </si>
  <si>
    <t>https://docs.google.com/document/d/1EqRr4vXwaIBB9zLiaqVfudv2KW59saVuv9EQ1km3HQg/edit?disco=AAABSvFh4U4</t>
  </si>
  <si>
    <t>https://docs.google.com/document/d/1AgM6H6QvN_vSsgWrvfif7PAGHAgsocWxMX2WSNIuuaA/edit?disco=AAABSatER_4</t>
  </si>
  <si>
    <t>https://docs.google.com/document/d/1t_iTT8b0sBilXSBSHhumCO2kyANOmUFxX4LWSA8Y1NU/edit?disco=AAABSul2j2g</t>
  </si>
  <si>
    <t>https://docs.google.com/document/d/1eNM2zA7do-smPw32JPu-mFPfBhB50CmTtKtTRjkY55M/edit?disco=AAABSUsvYYI</t>
  </si>
  <si>
    <t>https://docs.google.com/document/d/1BuQUsEJCIv_IOGBgo8D-0znymvUaRnSN2Y1MwHjqPJ0/edit?disco=AAABSd4iPkI</t>
  </si>
  <si>
    <t>https://docs.google.com/document/d/1yFHF5_1owMRvxQ6ZJJokz2YXpr9wK2U6MQbEc8rmK5g/edit?disco=AAABSVLjGOQ</t>
  </si>
  <si>
    <t>https://docs.google.com/document/d/1DvY5x-_-HqTs7jvAbLIBDx40kwEVVhIW9KkFe_8ZxbY/edit?disco=AAABOupmXNE</t>
  </si>
  <si>
    <t>https://docs.google.com/document/d/1P9rYB6bPMVPdIWXvFXPIyH1nJCjRZNVx0q5WSB3B11s/edit?disco=AAABSnIr7zs</t>
  </si>
  <si>
    <t>https://docs.google.com/document/d/1WHUCYwwDaff1L6hPlR80qZ-o8hDBCvGw6iFxroCOMmQ/edit?disco=AAABSVbrP_Y</t>
  </si>
  <si>
    <t>https://docs.google.com/document/d/1DirtBx2JcZ858CUWja-g9owsRVsdINkC5SLzuWo2mbY/edit?disco=AAABSumIubQ</t>
  </si>
  <si>
    <t>https://docs.google.com/document/d/1CRR8zhoI5tphQliOeMwxFTxHuSlO27CTozeQfbG5ecc/edit?disco=AAABSvMTfus</t>
  </si>
  <si>
    <t>https://docs.google.com/document/d/178EfmD4_BU1nEwWzKHvmOCH1farhPcCQKehOudqUiWg/edit?disco=AAABL1T7BAE</t>
  </si>
  <si>
    <t>https://docs.google.com/document/d/1L9X8978ErV7hdmwNGxBYt1NG4liCPzY_PGTJW_79csk/edit?disco=AAABL1PF7TM</t>
  </si>
  <si>
    <t>https://docs.google.com/document/d/18OkVhOppEEULsRSwldgpSSJU-XQUtrIQ3fNEpenCCyo/edit?disco=AAABL1RAKwI</t>
  </si>
  <si>
    <t>https://docs.google.com/document/d/1YScbezTWHdcPMfl9yyy-ONDJIHcLqmn2N8UrROfyETc/edit?disco=AAABSnS2vIc</t>
  </si>
  <si>
    <t>https://docs.google.com/document/d/1iadgw0xGfOUKuXZZA0dyAPGDQ9Gn2lHDBQV-FxU6rqA/edit?disco=AAABSoLsKYI</t>
  </si>
  <si>
    <t>https://docs.google.com/document/d/1q9vHL_hlA1ODQ9J211hHhbgW4l2v7tGXQZjK-h1ocwQ/edit?disco=AAABSV573LA</t>
  </si>
  <si>
    <t>https://docs.google.com/document/d/17dJwlmhkg_ABtY3f8ZLavp-AYrzacsc3lcYIP29a8Lo/edit?disco=AAABSnIpRBc</t>
  </si>
  <si>
    <t>https://docs.google.com/presentation/d/1OpbekSkLT8yVTEttwzlzM_9opdByxj5jMYe1euRkEa4/edit?disco=AAABSoXYGxg</t>
  </si>
  <si>
    <t>pdf</t>
  </si>
  <si>
    <t>https://sites.google.com/view/culvercityphotoboothrentals/home-https://sites.google.com/view/culvercityphotoboothrentals/home.pdf</t>
  </si>
  <si>
    <t>https://drive.google.com/file/d/1IcRpxCIPrItO-EkqfYa1_rIf8_UNQbCB/view?usp=sharing</t>
  </si>
  <si>
    <t>csv</t>
  </si>
  <si>
    <t>https://sites.google.com/view/culvercityphotoboothrentals/home-https://sites.google.com/view/culvercityphotoboothrentals/home.csv</t>
  </si>
  <si>
    <t>https://drive.google.com/file/d/10JIV4QONkgEs6C36GwlSWS0Wtoh5yX7g/view?usp=sharing</t>
  </si>
  <si>
    <t>ods</t>
  </si>
  <si>
    <t>https://sites.google.com/view/culvercityphotoboothrentals/home-https://sites.google.com/view/culvercityphotoboothrentals/home.ods</t>
  </si>
  <si>
    <t>https://drive.google.com/file/d/1kglopR3JG5Vn294GH1oFQLxYZOZXvJlU/view?usp=sharing</t>
  </si>
  <si>
    <t>tsv</t>
  </si>
  <si>
    <t>https://sites.google.com/view/culvercityphotoboothrentals/home-https://sites.google.com/view/culvercityphotoboothrentals/home.tsv</t>
  </si>
  <si>
    <t>https://drive.google.com/file/d/1TTxa94K8PPHPtzYlhVoPKcIQche6AGuJ/view?usp=sharing</t>
  </si>
  <si>
    <t>xlsx</t>
  </si>
  <si>
    <t>https://sites.google.com/view/culvercityphotoboothrentals/home-https://sites.google.com/view/culvercityphotoboothrentals/home.xlsx</t>
  </si>
  <si>
    <t>https://docs.google.com/spreadsheets/d/1VRjetlF0QinX31K4BmqBlRohf6qZfGr2/edit?usp=sharing&amp;ouid=115602453726005426174&amp;rtpof=true&amp;sd=true</t>
  </si>
  <si>
    <t>https://sites.google.com/view/culvercityphotoboothrentals/home-Keywords.pdf</t>
  </si>
  <si>
    <t>https://drive.google.com/file/d/18vKBtAi5KuB4KNXxQakW7IetLQz8PS5_/view?usp=sharing</t>
  </si>
  <si>
    <t>https://sites.google.com/view/culvercityphotoboothrentals/home-Keywords.csv</t>
  </si>
  <si>
    <t>https://drive.google.com/file/d/1vojgn68_Ewn3iVMY4Xp4_TrbxpJM-ZSj/view?usp=sharing</t>
  </si>
  <si>
    <t>https://sites.google.com/view/culvercityphotoboothrentals/home-Keywords.ods</t>
  </si>
  <si>
    <t>https://drive.google.com/file/d/1mipA6p9Kjq7madSniwBgpGzbCSsf7nxM/view?usp=sharing</t>
  </si>
  <si>
    <t>https://sites.google.com/view/culvercityphotoboothrentals/home-Keywords.tsv</t>
  </si>
  <si>
    <t>https://drive.google.com/file/d/1BRjbe19up_sPYwqOJ4gM3eeYi-gh-RLf/view?usp=sharing</t>
  </si>
  <si>
    <t>https://sites.google.com/view/culvercityphotoboothrentals/home-Keywords.xlsx</t>
  </si>
  <si>
    <t>https://docs.google.com/spreadsheets/d/1EDDWSmMD7KA2N_BKhIts2IjdwUkYA7J7/edit?usp=sharing&amp;ouid=115602453726005426174&amp;rtpof=true&amp;sd=true</t>
  </si>
  <si>
    <t>https://sites.google.com/view/culvercityphotoboothrentals/home-Content.pdf</t>
  </si>
  <si>
    <t>https://drive.google.com/file/d/1h15knQHAf3k4YM_RLzzg6pNwiF17QnzB/view?usp=sharing</t>
  </si>
  <si>
    <t>https://sites.google.com/view/culvercityphotoboothrentals/home-Content.csv</t>
  </si>
  <si>
    <t>https://drive.google.com/file/d/1ebWc36QayRoa326W7wtV0tt0Ns4IrTne/view?usp=sharing</t>
  </si>
  <si>
    <t>https://sites.google.com/view/culvercityphotoboothrentals/home-Content.ods</t>
  </si>
  <si>
    <t>https://drive.google.com/file/d/1BE2uQob_UGB83gz-jfwiZnwNhiiTPcLN/view?usp=sharing</t>
  </si>
  <si>
    <t>https://sites.google.com/view/culvercityphotoboothrentals/home-Content.tsv</t>
  </si>
  <si>
    <t>https://drive.google.com/file/d/1WoHLPlXSJVXmAlUxFMYjwfrpsdPGtMyH/view?usp=sharing</t>
  </si>
  <si>
    <t>https://sites.google.com/view/culvercityphotoboothrentals/home-Content.xlsx</t>
  </si>
  <si>
    <t>https://docs.google.com/spreadsheets/d/1ffyO_8jbs064z43b4LCABObj-TUKw3Wa/edit?usp=sharing&amp;ouid=115602453726005426174&amp;rtpof=true&amp;sd=true</t>
  </si>
  <si>
    <t>https://sites.google.com/view/culvercityphotoboothrentals/home-Calendar Events.pdf</t>
  </si>
  <si>
    <t>https://drive.google.com/file/d/1jG7SQjXy8eayd7QUaEMT4R4EO1ATjU-_/view?usp=sharing</t>
  </si>
  <si>
    <t>https://sites.google.com/view/culvercityphotoboothrentals/home-Calendar Events.csv</t>
  </si>
  <si>
    <t>https://drive.google.com/file/d/18r9bvbfaWHIgnIK9_HW3Qq-bD8vYjscI/view?usp=sharing</t>
  </si>
  <si>
    <t>https://sites.google.com/view/culvercityphotoboothrentals/home-Calendar Events.ods</t>
  </si>
  <si>
    <t>https://drive.google.com/file/d/11qX8exrPu94mwngnMWfKcPoNEwZbNT6W/view?usp=sharing</t>
  </si>
  <si>
    <t>https://sites.google.com/view/culvercityphotoboothrentals/home-Calendar Events.tsv</t>
  </si>
  <si>
    <t>https://drive.google.com/file/d/1yA7DBHjLQeq7l9PVMj4WVAqFbqMCA-Ye/view?usp=sharing</t>
  </si>
  <si>
    <t>https://sites.google.com/view/culvercityphotoboothrentals/home-Calendar Events.xlsx</t>
  </si>
  <si>
    <t>https://docs.google.com/spreadsheets/d/1_wLfiCAwPAPbYHAgScEclMX6aAZJlvyN/edit?usp=sharing&amp;ouid=115602453726005426174&amp;rtpof=true&amp;sd=true</t>
  </si>
  <si>
    <t>https://sites.google.com/view/culvercityphotoboothrentals/home-RSS Feeds.pdf</t>
  </si>
  <si>
    <t>https://drive.google.com/file/d/1_to98z6Vwvj83pZi_3VTDZZQYTfpR16h/view?usp=sharing</t>
  </si>
  <si>
    <t>https://sites.google.com/view/culvercityphotoboothrentals/home-RSS Feeds.csv</t>
  </si>
  <si>
    <t>https://drive.google.com/file/d/1DXHsouP3gSL9vek8vz99Uxk1omBlVwZJ/view?usp=sharing</t>
  </si>
  <si>
    <t>https://sites.google.com/view/culvercityphotoboothrentals/home-RSS Feeds.ods</t>
  </si>
  <si>
    <t>https://drive.google.com/file/d/1KDHQMC6SgB4fvTdGvV3kBAJFRLWGC3Vk/view?usp=sharing</t>
  </si>
  <si>
    <t>https://sites.google.com/view/culvercityphotoboothrentals/home-RSS Feeds.tsv</t>
  </si>
  <si>
    <t>https://drive.google.com/file/d/1vM8dr5hoZzH787IwnJEtgRKrGIzmbp1E/view?usp=sharing</t>
  </si>
  <si>
    <t>https://sites.google.com/view/culvercityphotoboothrentals/home-RSS Feeds.xlsx</t>
  </si>
  <si>
    <t>https://docs.google.com/spreadsheets/d/1DR0I-WW1jBrZihSSv3OLGkdCdb_RjAjO/edit?usp=sharing&amp;ouid=115602453726005426174&amp;rtpof=true&amp;sd=true</t>
  </si>
  <si>
    <t>rtf</t>
  </si>
  <si>
    <t>https://sites.google.com/view/culvercityphotoboothrentals/home.rtf</t>
  </si>
  <si>
    <t>https://drive.google.com/file/d/107OvNOVDoncSTZqmuCv5j63DRZwM-aCu/view?usp=sharing</t>
  </si>
  <si>
    <t>txt</t>
  </si>
  <si>
    <t>https://sites.google.com/view/culvercityphotoboothrentals/home.txt</t>
  </si>
  <si>
    <t>https://drive.google.com/file/d/1D0GoQQXVkvhG-z_kvi7POE4tNvA6MQAq/view?usp=sharing</t>
  </si>
  <si>
    <t>renting a photo booth Culver City.rtf</t>
  </si>
  <si>
    <t>https://drive.google.com/file/d/1SzHUPBmv2TW_4gw6i7ItcptxrzoAwSSe/view?usp=sharing</t>
  </si>
  <si>
    <t>renting a photo booth Culver City.txt</t>
  </si>
  <si>
    <t>https://drive.google.com/file/d/1zY4W-chuQ97Jqauu5bo_dYf48pDjwj34/view?usp=sharing</t>
  </si>
  <si>
    <t>photo booth rental Culver City.rtf</t>
  </si>
  <si>
    <t>https://drive.google.com/file/d/1_MpuoA3ypRfoD6lxUpRa9mVUFDwk1o9A/view?usp=sharing</t>
  </si>
  <si>
    <t>photo booth rental Culver City.txt</t>
  </si>
  <si>
    <t>https://drive.google.com/file/d/15Mw7lhi32z29gfl2uUlaFT893FVKul6o/view?usp=sharing</t>
  </si>
  <si>
    <t>photo booth rentals Culver City.rtf</t>
  </si>
  <si>
    <t>https://drive.google.com/file/d/1W3gRNRryB_WjZgLFlQFWEXS6jRJPOOJp/view?usp=sharing</t>
  </si>
  <si>
    <t>photo booth rentals Culver City.txt</t>
  </si>
  <si>
    <t>https://drive.google.com/file/d/1kVV_ReFCH_X7DO3Ex_GUZoWA8dYOzmCx/view?usp=sharing</t>
  </si>
  <si>
    <t>photobooth rental Culver City.rtf</t>
  </si>
  <si>
    <t>https://drive.google.com/file/d/1ue3pBXd21Gq858GgviSPeH-MHTSRTlBO/view?usp=sharing</t>
  </si>
  <si>
    <t>photobooth rental Culver City.txt</t>
  </si>
  <si>
    <t>https://drive.google.com/file/d/13F5p00-EWrSpm82hiR3BegGzm0n6fw05/view?usp=sharing</t>
  </si>
  <si>
    <t>renting a photo booth in Culver City.rtf</t>
  </si>
  <si>
    <t>https://drive.google.com/file/d/1nEKRPbuFn412WsdpAFbz44WZyIBQSBkZ/view?usp=sharing</t>
  </si>
  <si>
    <t>renting a photo booth in Culver City.txt</t>
  </si>
  <si>
    <t>https://drive.google.com/file/d/1_07DLFTOaTFXxQVtX7ScdQDQfP8tfW16/view?usp=sharing</t>
  </si>
  <si>
    <t>rent a photobooth Culver City.rtf</t>
  </si>
  <si>
    <t>https://drive.google.com/file/d/1Gx9z-8s1t0tjGAmpwl8X5GasAbD5_n2k/view?usp=sharing</t>
  </si>
  <si>
    <t>rent a photobooth Culver City.txt</t>
  </si>
  <si>
    <t>https://drive.google.com/file/d/1zh_N1iIeOqJSnsBZxnHlo53wUgeKdWUW/view?usp=sharing</t>
  </si>
  <si>
    <t>photo booth rental package Culver City.rtf</t>
  </si>
  <si>
    <t>https://drive.google.com/file/d/1AP3h3djcNR_unTfMYs6faxNycRG8evnS/view?usp=sharing</t>
  </si>
  <si>
    <t>photo booth rental package Culver City.txt</t>
  </si>
  <si>
    <t>https://drive.google.com/file/d/1IZFAd-vyzdgac76E-rlZ39e-1rgn3zUB/view?usp=sharing</t>
  </si>
  <si>
    <t>photobooth for rent Culver City.rtf</t>
  </si>
  <si>
    <t>https://drive.google.com/file/d/1SWt1HV76ub2gVNhSjKGEN863rH5Hkk_9/view?usp=sharing</t>
  </si>
  <si>
    <t>photobooth for rent Culver City.txt</t>
  </si>
  <si>
    <t>https://drive.google.com/file/d/16xTPOFDUXk6v7GEu7m8caee4tyRtcSql/view?usp=sharing</t>
  </si>
  <si>
    <t>photo booths rent Culver City.rtf</t>
  </si>
  <si>
    <t>https://drive.google.com/file/d/1k4kAtDcO0XgCEjK_SFLg3Ta_pwHBCXUW/view?usp=sharing</t>
  </si>
  <si>
    <t>photo booths rent Culver City.txt</t>
  </si>
  <si>
    <t>https://drive.google.com/file/d/18etFyBWWaNJuL-23B0vVcBsJtFDTC0HF/view?usp=sharing</t>
  </si>
  <si>
    <t>https://drive.google.com/file/d/1cRjOCnStRoBcXJDQ8KfAemX3_g348eKN/view?usp=sharing</t>
  </si>
  <si>
    <t>https://drive.google.com/file/d/1UO3B2sBP-cFpL21n7USDMA0SeBPCEMTc/view?usp=sharing</t>
  </si>
  <si>
    <t>corporate event photo booth Culver City.rtf</t>
  </si>
  <si>
    <t>https://drive.google.com/file/d/1vAAzc7Cx3kaGr6RwHyMQAyLtDDXPux2h/view?usp=sharing</t>
  </si>
  <si>
    <t>corporate event photo booth Culver City.txt</t>
  </si>
  <si>
    <t>https://drive.google.com/file/d/1MQpn-tyOaER4qJEnDxl0fySubRh3ZGrj/view?usp=sharing</t>
  </si>
  <si>
    <t>https://drive.google.com/file/d/1hcaoxd8BuN1TF_8bAnSmHup8EK2q3Q8I/view?usp=sharing</t>
  </si>
  <si>
    <t>https://drive.google.com/file/d/16RdvkxRcQqFxbUHMdkV165WlK-z4DsOZ/view?usp=sharing</t>
  </si>
  <si>
    <t>wedding photo booth rental in Culver City.rtf</t>
  </si>
  <si>
    <t>https://drive.google.com/file/d/16qCGCYkKXlancbSUxvdmjJ6cd3MIeI9I/view?usp=sharing</t>
  </si>
  <si>
    <t>wedding photo booth rental in Culver City.txt</t>
  </si>
  <si>
    <t>https://drive.google.com/file/d/1LWRgnGwoS2z8NJuT3lLDb7pZf-FYHbUv/view?usp=sharing</t>
  </si>
  <si>
    <t>photo booth rental in Culver City.rtf</t>
  </si>
  <si>
    <t>https://drive.google.com/file/d/1M4KNRvRwqYrX1ZA18hSQ-lAzO9xOSKPD/view?usp=sharing</t>
  </si>
  <si>
    <t>photo booth rental in Culver City.txt</t>
  </si>
  <si>
    <t>https://drive.google.com/file/d/1s2WagK1O1gwonKC0YT81fIRYwx7RPXe-/view?usp=sharing</t>
  </si>
  <si>
    <t>photo booth for rent Culver City.rtf</t>
  </si>
  <si>
    <t>https://drive.google.com/file/d/1jPMyZpEAPrnox8HvOqiohupjcZ1Lxa2_/view?usp=sharing</t>
  </si>
  <si>
    <t>photo booth for rent Culver City.txt</t>
  </si>
  <si>
    <t>https://drive.google.com/file/d/1MvmNVoe5NmKAYRRTcEpOxzvQ9lU7mNuL/view?usp=sharing</t>
  </si>
  <si>
    <t>photo booth for rental Culver City.rtf</t>
  </si>
  <si>
    <t>https://drive.google.com/file/d/1ZMMN1yd_AGSIGcTy7R_pLjE00CRhrVz8/view?usp=sharing</t>
  </si>
  <si>
    <t>photo booth for rental Culver City.txt</t>
  </si>
  <si>
    <t>https://drive.google.com/file/d/1qmBrlq-Qgm1WYI5wcPUt438ER45QDdIf/view?usp=sharing</t>
  </si>
  <si>
    <t>photo booth to rental Culver City.rtf</t>
  </si>
  <si>
    <t>https://drive.google.com/file/d/1Y6fcdimxdQpVrsnJQx4EsHkKywLSJ9PH/view?usp=sharing</t>
  </si>
  <si>
    <t>photo booth to rental Culver City.txt</t>
  </si>
  <si>
    <t>https://drive.google.com/file/d/1tA1Iw2YN8NUjLc6joIHJVzt79K529_uM/view?usp=sharing</t>
  </si>
  <si>
    <t>photo booth to rent Culver City.rtf</t>
  </si>
  <si>
    <t>https://drive.google.com/file/d/1k1uwn_grkEgm9dl6NhLrA8R3-NBkP9j_/view?usp=sharing</t>
  </si>
  <si>
    <t>photo booth to rent Culver City.txt</t>
  </si>
  <si>
    <t>https://drive.google.com/file/d/1-ynzjq8O6nV3DUCXOGeJ-SsA23Vk1aIN/view?usp=sharing</t>
  </si>
  <si>
    <t>open air photo booth rental Culver City.rtf</t>
  </si>
  <si>
    <t>https://drive.google.com/file/d/1t0XJUOv9EblX669TH62NQ43isIUajkjc/view?usp=sharing</t>
  </si>
  <si>
    <t>open air photo booth rental Culver City.txt</t>
  </si>
  <si>
    <t>https://drive.google.com/file/d/1929AQ7B5lm772fqFroR8QJJ6SH_1Biw_/view?usp=sharing</t>
  </si>
  <si>
    <t>Mobile Roaming booth rental Culver City.rtf</t>
  </si>
  <si>
    <t>https://drive.google.com/file/d/187mKMN_J9gdCLHKK1qOtAQoNRM6tJfBI/view?usp=sharing</t>
  </si>
  <si>
    <t>Mobile Roaming booth rental Culver City.txt</t>
  </si>
  <si>
    <t>https://drive.google.com/file/d/1hUcvooqwoUHBp3KRbjSV6iuCXCKdL6zZ/view?usp=sharing</t>
  </si>
  <si>
    <t>https://sites.google.com/view/culvercityphotoboothrentals/home.pdf</t>
  </si>
  <si>
    <t>https://drive.google.com/file/d/1BQL1hYy0u9p6AdQ9fy0kL6ztv1BH87Z_/view?usp=sharing</t>
  </si>
  <si>
    <t>renting a photo booth Culver City.pdf</t>
  </si>
  <si>
    <t>https://drive.google.com/file/d/1OnWIONZnwhLe0VOwty9E3FnXuI92SrjY/view?usp=sharing</t>
  </si>
  <si>
    <t>photo booth rental Culver City.pdf</t>
  </si>
  <si>
    <t>https://drive.google.com/file/d/1ePpuOAG_VCa1CzlZ8_kiU1nU9AJGjQ60/view?usp=sharing</t>
  </si>
  <si>
    <t>photo booth rentals Culver City.pdf</t>
  </si>
  <si>
    <t>https://drive.google.com/file/d/1ZikR9WaJgMUACvPvPPh_NduDK3_SbvHt/view?usp=sharing</t>
  </si>
  <si>
    <t>photobooth rental Culver City.pdf</t>
  </si>
  <si>
    <t>https://drive.google.com/file/d/1RN5_rWoJ02gRt3_t6fIpq5dEcGkKBGPA/view?usp=sharing</t>
  </si>
  <si>
    <t>renting a photo booth in Culver City.pdf</t>
  </si>
  <si>
    <t>https://drive.google.com/file/d/1EX1yPn4nFn1J8WOEZwAqoEvDPrkB5Yt6/view?usp=sharing</t>
  </si>
  <si>
    <t>rent a photobooth Culver City.pdf</t>
  </si>
  <si>
    <t>https://drive.google.com/file/d/1H_gRrQr6uoZ6PbbTNBj78VlYGywfo3k3/view?usp=sharing</t>
  </si>
  <si>
    <t>photo booth rental package Culver City.pdf</t>
  </si>
  <si>
    <t>https://drive.google.com/file/d/1cRS-O6jSCFVYM7tHpE2WsqWuCDKVl9TL/view?usp=sharing</t>
  </si>
  <si>
    <t>photobooth for rent Culver City.pdf</t>
  </si>
  <si>
    <t>https://drive.google.com/file/d/1SMn6W7bLRjvWXXVXOrN61RCBhdgVRI87/view?usp=sharing</t>
  </si>
  <si>
    <t>photo booths rent Culver City.pdf</t>
  </si>
  <si>
    <t>https://drive.google.com/file/d/1i1cg4XtG_rNnk9izxgsU6kuzvkAbuwny/view?usp=sharing</t>
  </si>
  <si>
    <t>https://drive.google.com/file/d/1a3UWbM5vW0Sl4duoQyBOJa25cHKrBS0Q/view?usp=sharing</t>
  </si>
  <si>
    <t>corporate event photo booth Culver City.pdf</t>
  </si>
  <si>
    <t>https://drive.google.com/file/d/1DbbVdMBuWfhPkIPG8PVOZdWq7-nkHJOS/view?usp=sharing</t>
  </si>
  <si>
    <t>https://drive.google.com/file/d/177rHK4uQBmjKlat_4TgblG8CqJltZeZB/view?usp=sharing</t>
  </si>
  <si>
    <t>wedding photo booth rental in Culver City.pdf</t>
  </si>
  <si>
    <t>https://drive.google.com/file/d/1o-g5KUso3IFgcQtOxEA9MfO9kntc9L8V/view?usp=sharing</t>
  </si>
  <si>
    <t>photo booth rental in Culver City.pdf</t>
  </si>
  <si>
    <t>https://drive.google.com/file/d/1Bw9bauhUK86XipKWclSVrtsxpkYNL6yX/view?usp=sharing</t>
  </si>
  <si>
    <t>photo booth for rent Culver City.pdf</t>
  </si>
  <si>
    <t>https://drive.google.com/file/d/15hQZhkYLZt8a2xmPhQNoGovTrvtl4443/view?usp=sharing</t>
  </si>
  <si>
    <t>photo booth for rental Culver City.pdf</t>
  </si>
  <si>
    <t>https://drive.google.com/file/d/10JB0m5AVxeVOw5oDIjRHSsEa1V5-bXhS/view?usp=sharing</t>
  </si>
  <si>
    <t>photo booth to rental Culver City.pdf</t>
  </si>
  <si>
    <t>https://drive.google.com/file/d/1qPDDfSvSxPLGq3UkUs-_CciK_N8pUsIL/view?usp=sharing</t>
  </si>
  <si>
    <t>photo booth to rent Culver City.pdf</t>
  </si>
  <si>
    <t>https://drive.google.com/file/d/1DykYGYmv0wKBoqf7Jxy0-LJeY2-H9Sxd/view?usp=sharing</t>
  </si>
  <si>
    <t>open air photo booth rental Culver City.pdf</t>
  </si>
  <si>
    <t>https://drive.google.com/file/d/1S1ukVQnkqZBpgxQH9D0burX1z9cU-i9X/view?usp=sharing</t>
  </si>
  <si>
    <t>Mobile Roaming booth rental Culver City.pdf</t>
  </si>
  <si>
    <t>https://drive.google.com/file/d/1D2GdklzxTi_a79_cCsRF6E0U6WJ0Kx_r/view?usp=sharing</t>
  </si>
  <si>
    <t>docx</t>
  </si>
  <si>
    <t>https://sites.google.com/view/culvercityphotoboothrentals/home.docx</t>
  </si>
  <si>
    <t>https://docs.google.com/document/d/1I6BbGbh5WBJ91ccI0Qzd0IGDdeBoLIpL/edit?usp=sharing&amp;ouid=115602453726005426174&amp;rtpof=true&amp;sd=true</t>
  </si>
  <si>
    <t>renting a photo booth Culver City.docx</t>
  </si>
  <si>
    <t>https://docs.google.com/document/d/1cUrkVinl3komz5pHWveMeY_I9OyNwA0s/edit?usp=sharing&amp;ouid=115602453726005426174&amp;rtpof=true&amp;sd=true</t>
  </si>
  <si>
    <t>photo booth rental Culver City.docx</t>
  </si>
  <si>
    <t>https://docs.google.com/document/d/1FbJ2ev3fBN_rCZtmXIdbNo8a3xseubY6/edit?usp=sharing&amp;ouid=115602453726005426174&amp;rtpof=true&amp;sd=true</t>
  </si>
  <si>
    <t>photo booth rentals Culver City.docx</t>
  </si>
  <si>
    <t>https://docs.google.com/document/d/1DblgH0AFot0X4WIZLUUhFK6arH9jrnmH/edit?usp=sharing&amp;ouid=115602453726005426174&amp;rtpof=true&amp;sd=true</t>
  </si>
  <si>
    <t>photobooth rental Culver City.docx</t>
  </si>
  <si>
    <t>https://docs.google.com/document/d/14vnPC_poF8xyqsu3AZAnzSHdJVMBrkLL/edit?usp=sharing&amp;ouid=115602453726005426174&amp;rtpof=true&amp;sd=true</t>
  </si>
  <si>
    <t>renting a photo booth in Culver City.docx</t>
  </si>
  <si>
    <t>https://docs.google.com/document/d/1CbZWOOZZUGsoWqws6Nw45h23BsqACHp0/edit?usp=sharing&amp;ouid=115602453726005426174&amp;rtpof=true&amp;sd=true</t>
  </si>
  <si>
    <t>rent a photobooth Culver City.docx</t>
  </si>
  <si>
    <t>https://docs.google.com/document/d/1HUSFv1dT1UunuXTaZGndKJ660hM3GDnO/edit?usp=sharing&amp;ouid=115602453726005426174&amp;rtpof=true&amp;sd=true</t>
  </si>
  <si>
    <t>photo booth rental package Culver City.docx</t>
  </si>
  <si>
    <t>https://docs.google.com/document/d/1xMmsRT4AQ6yhl0CP9Xx6bwcWo38Sa5a2/edit?usp=sharing&amp;ouid=115602453726005426174&amp;rtpof=true&amp;sd=true</t>
  </si>
  <si>
    <t>photobooth for rent Culver City.docx</t>
  </si>
  <si>
    <t>https://docs.google.com/document/d/16DBN5E77fUJNZ1zqS4kXWWxeT-42DciV/edit?usp=sharing&amp;ouid=115602453726005426174&amp;rtpof=true&amp;sd=true</t>
  </si>
  <si>
    <t>photo booths rent Culver City.docx</t>
  </si>
  <si>
    <t>https://docs.google.com/document/d/1iiSoo88WucrmIuJ5F6cePeG7Cvv4Ujri/edit?usp=sharing&amp;ouid=115602453726005426174&amp;rtpof=true&amp;sd=true</t>
  </si>
  <si>
    <t>https://docs.google.com/document/d/15UFDGVFsiRdnQLdn0BZ92IqHtQCZPM4j/edit?usp=sharing&amp;ouid=115602453726005426174&amp;rtpof=true&amp;sd=true</t>
  </si>
  <si>
    <t>corporate event photo booth Culver City.docx</t>
  </si>
  <si>
    <t>https://docs.google.com/document/d/1Yk_3UqxNls1Srob6C5FllpVhmhFIgi63/edit?usp=sharing&amp;ouid=115602453726005426174&amp;rtpof=true&amp;sd=true</t>
  </si>
  <si>
    <t>https://docs.google.com/document/d/1wjb0aNitr60_yKUXao7abNivZmQ1qKQl/edit?usp=sharing&amp;ouid=115602453726005426174&amp;rtpof=true&amp;sd=true</t>
  </si>
  <si>
    <t>wedding photo booth rental in Culver City.docx</t>
  </si>
  <si>
    <t>https://docs.google.com/document/d/1JGfKvOLA_wXlDxCohkgMWAHVM-tNkTm9/edit?usp=sharing&amp;ouid=115602453726005426174&amp;rtpof=true&amp;sd=true</t>
  </si>
  <si>
    <t>photo booth rental in Culver City.docx</t>
  </si>
  <si>
    <t>https://docs.google.com/document/d/1k3J6Sgm2mmoiguTwV_MnTwES-mFNL_81/edit?usp=sharing&amp;ouid=115602453726005426174&amp;rtpof=true&amp;sd=true</t>
  </si>
  <si>
    <t>photo booth for rent Culver City.docx</t>
  </si>
  <si>
    <t>https://docs.google.com/document/d/1fbsXm9abfZ8CU9dbeRnzRROGn58VakhZ/edit?usp=sharing&amp;ouid=115602453726005426174&amp;rtpof=true&amp;sd=true</t>
  </si>
  <si>
    <t>photo booth for rental Culver City.docx</t>
  </si>
  <si>
    <t>https://docs.google.com/document/d/1bURjxVy7QbxOHzhigL50bbddToz3fndZ/edit?usp=sharing&amp;ouid=115602453726005426174&amp;rtpof=true&amp;sd=true</t>
  </si>
  <si>
    <t>photo booth to rental Culver City.docx</t>
  </si>
  <si>
    <t>https://docs.google.com/document/d/1iz65vcKx-vDhk31FcraqX4HHXgFZjcBF/edit?usp=sharing&amp;ouid=115602453726005426174&amp;rtpof=true&amp;sd=true</t>
  </si>
  <si>
    <t>photo booth to rent Culver City.docx</t>
  </si>
  <si>
    <t>https://docs.google.com/document/d/1UKcLljhMoPEP7ONmFbx43N6bgYMR7rTe/edit?usp=sharing&amp;ouid=115602453726005426174&amp;rtpof=true&amp;sd=true</t>
  </si>
  <si>
    <t>open air photo booth rental Culver City.docx</t>
  </si>
  <si>
    <t>https://docs.google.com/document/d/1r9iI1SWwXwvAaISfwaAAwlCxhF7AFXWi/edit?usp=sharing&amp;ouid=115602453726005426174&amp;rtpof=true&amp;sd=true</t>
  </si>
  <si>
    <t>Mobile Roaming booth rental Culver City.docx</t>
  </si>
  <si>
    <t>https://docs.google.com/document/d/1GveU3YwYiDHAj6gCPy4yQ3UvwLWs4pI7/edit?usp=sharing&amp;ouid=115602453726005426174&amp;rtpof=true&amp;sd=true</t>
  </si>
  <si>
    <t>odt</t>
  </si>
  <si>
    <t>https://sites.google.com/view/culvercityphotoboothrentals/home.odt</t>
  </si>
  <si>
    <t>https://drive.google.com/file/d/1JdSIxjyJ5yX_pXJjH_5fHDW79V4wrr57/view?usp=sharing</t>
  </si>
  <si>
    <t>zip</t>
  </si>
  <si>
    <t>https://sites.google.com/view/culvercityphotoboothrentals/home.zip</t>
  </si>
  <si>
    <t>https://drive.google.com/file/d/1EE7m7HrcfJdIO1_OW8PB62HoOB9VjfPm/view?usp=sharing</t>
  </si>
  <si>
    <t>epub</t>
  </si>
  <si>
    <t>https://sites.google.com/view/culvercityphotoboothrentals/home.epub</t>
  </si>
  <si>
    <t>https://drive.google.com/file/d/1zVvAP09wdaAkZ6YT2NfZudAy6yWrt-Ho/view?usp=sharing</t>
  </si>
  <si>
    <t>renting a photo booth Culver City.odt</t>
  </si>
  <si>
    <t>https://drive.google.com/file/d/1O68xOPRCZ2bFxODo6WkxtPbKRASg-yJC/view?usp=sharing</t>
  </si>
  <si>
    <t>renting a photo booth Culver City.zip</t>
  </si>
  <si>
    <t>https://drive.google.com/file/d/1EhnBx7ZvaiDYD7E1edh9tLla3TuEqmXj/view?usp=sharing</t>
  </si>
  <si>
    <t>renting a photo booth Culver City.epub</t>
  </si>
  <si>
    <t>https://drive.google.com/file/d/15iV9T16wTsrl6Fe2mC238AqW6es9GPvY/view?usp=sharing</t>
  </si>
  <si>
    <t>photo booth rental Culver City.odt</t>
  </si>
  <si>
    <t>https://drive.google.com/file/d/1tY4JP1C8xDKJr1tfVnJtLl3VUtmR_y5U/view?usp=sharing</t>
  </si>
  <si>
    <t>photo booth rental Culver City.zip</t>
  </si>
  <si>
    <t>https://drive.google.com/file/d/1Ga71bmxdkmQsHI3sRfbhMK4HxyNUQtNz/view?usp=sharing</t>
  </si>
  <si>
    <t>photo booth rental Culver City.epub</t>
  </si>
  <si>
    <t>https://drive.google.com/file/d/1Hrsx5gbHXzQMyIh0milfegsg8jakFSz3/view?usp=sharing</t>
  </si>
  <si>
    <t>photo booth rentals Culver City.odt</t>
  </si>
  <si>
    <t>https://drive.google.com/file/d/1p6FPgsZZ8GmOmCiaDXTcsYZMJOxnKrnu/view?usp=sharing</t>
  </si>
  <si>
    <t>photo booth rentals Culver City.zip</t>
  </si>
  <si>
    <t>https://drive.google.com/file/d/1bKOlFfTxD_tYQPHcdBTUJTb05UudvbD8/view?usp=sharing</t>
  </si>
  <si>
    <t>photo booth rentals Culver City.epub</t>
  </si>
  <si>
    <t>https://drive.google.com/file/d/1JFWXLYimCZMHYGOQN1Xf3BJuovfXXODj/view?usp=sharing</t>
  </si>
  <si>
    <t>photobooth rental Culver City.odt</t>
  </si>
  <si>
    <t>https://drive.google.com/file/d/1EBcaxWC0pGGd_zLkshaCc3AxbK6tBmZO/view?usp=sharing</t>
  </si>
  <si>
    <t>photobooth rental Culver City.zip</t>
  </si>
  <si>
    <t>https://drive.google.com/file/d/1ldVwKaHlu1KGD2pkAEmoLmdJX8QEJ6py/view?usp=sharing</t>
  </si>
  <si>
    <t>photobooth rental Culver City.epub</t>
  </si>
  <si>
    <t>https://drive.google.com/file/d/1D8D3o1NEnEv0W4OHzI8HisYIHDIivluM/view?usp=sharing</t>
  </si>
  <si>
    <t>renting a photo booth in Culver City.odt</t>
  </si>
  <si>
    <t>https://drive.google.com/file/d/13-fnVFWuDfxGugL9W1XGF9-ts1bkpdFw/view?usp=sharing</t>
  </si>
  <si>
    <t>renting a photo booth in Culver City.zip</t>
  </si>
  <si>
    <t>https://drive.google.com/file/d/10ZCDvbOWgONBRboyga_zgjywWOqJZnte/view?usp=sharing</t>
  </si>
  <si>
    <t>renting a photo booth in Culver City.epub</t>
  </si>
  <si>
    <t>https://drive.google.com/file/d/1FT8TmpjGZW7DAxZOr8ekc1VYpHA71Jq2/view?usp=sharing</t>
  </si>
  <si>
    <t>rent a photobooth Culver City.odt</t>
  </si>
  <si>
    <t>https://drive.google.com/file/d/17dKxISkNNSMMC_LqRrQp4jvIC-3GCZ9_/view?usp=sharing</t>
  </si>
  <si>
    <t>rent a photobooth Culver City.zip</t>
  </si>
  <si>
    <t>https://drive.google.com/file/d/1Bw-ZpEs1wukuYfIAV8UtVcUpFMwlhh96/view?usp=sharing</t>
  </si>
  <si>
    <t>rent a photobooth Culver City.epub</t>
  </si>
  <si>
    <t>https://drive.google.com/file/d/1Ykt2GqKcI9Yu5k6err_IbaMtjGMTG8dT/view?usp=sharing</t>
  </si>
  <si>
    <t>photo booth rental package Culver City.odt</t>
  </si>
  <si>
    <t>https://drive.google.com/file/d/1uj9mJcwj9y3DKo8tOvxRqG9fEYPkaWTr/view?usp=sharing</t>
  </si>
  <si>
    <t>photo booth rental package Culver City.zip</t>
  </si>
  <si>
    <t>https://drive.google.com/file/d/1MyhuJsq_l0o3CYhHvyxmAl3Cqm26A03D/view?usp=sharing</t>
  </si>
  <si>
    <t>photo booth rental package Culver City.epub</t>
  </si>
  <si>
    <t>https://drive.google.com/file/d/1ovzd-Vglkfs7Mfls-TAS6PlSlUmEFS0s/view?usp=sharing</t>
  </si>
  <si>
    <t>photobooth for rent Culver City.odt</t>
  </si>
  <si>
    <t>https://drive.google.com/file/d/1Y-JRqaTKvZxlM3S9DSVKExakMnHjbrIy/view?usp=sharing</t>
  </si>
  <si>
    <t>photobooth for rent Culver City.zip</t>
  </si>
  <si>
    <t>https://drive.google.com/file/d/1QCW3XMkgCvXBxEI9rMDXIyLiJOBBJmVT/view?usp=sharing</t>
  </si>
  <si>
    <t>photobooth for rent Culver City.epub</t>
  </si>
  <si>
    <t>https://drive.google.com/file/d/1EMjvEYZdktwkEf5otngTffTqSzhR5mEl/view?usp=sharing</t>
  </si>
  <si>
    <t>photo booths rent Culver City.odt</t>
  </si>
  <si>
    <t>https://drive.google.com/file/d/1kYRPdlEzCHAsdtNwwTqTq794Bh6dpfEH/view?usp=sharing</t>
  </si>
  <si>
    <t>photo booths rent Culver City.zip</t>
  </si>
  <si>
    <t>https://drive.google.com/file/d/1N_vP2iEwHHu4T0mICDyidcNcdElPda3m/view?usp=sharing</t>
  </si>
  <si>
    <t>photo booths rent Culver City.epub</t>
  </si>
  <si>
    <t>https://drive.google.com/file/d/18PHHAVGSjBTecEVm2B8T8HrfF6FuuS-t/view?usp=sharing</t>
  </si>
  <si>
    <t>https://drive.google.com/file/d/13ob33g9ZwKoZXtfj9SVKKDgnfh9TAX2i/view?usp=sharing</t>
  </si>
  <si>
    <t>https://drive.google.com/file/d/1IAruXjzXhgX7rYChWpIl3f6syqMP_K-d/view?usp=sharing</t>
  </si>
  <si>
    <t>https://drive.google.com/file/d/1o5-EYFoGw6ENye5euxDQZR0p9-8noPE9/view?usp=sharing</t>
  </si>
  <si>
    <t>corporate event photo booth Culver City.odt</t>
  </si>
  <si>
    <t>https://drive.google.com/file/d/1fanOgYHU0aFgxnSjXGtoLFMEpgbAhOCf/view?usp=sharing</t>
  </si>
  <si>
    <t>corporate event photo booth Culver City.zip</t>
  </si>
  <si>
    <t>https://drive.google.com/file/d/1JwhY7dFfkOLTR76RY037W66Wx0YCztdD/view?usp=sharing</t>
  </si>
  <si>
    <t>corporate event photo booth Culver City.epub</t>
  </si>
  <si>
    <t>https://drive.google.com/file/d/15IFhLHqWDehiF5SFypniKzrx1TQq3uur/view?usp=sharing</t>
  </si>
  <si>
    <t>https://drive.google.com/file/d/1ZChmPL34ruksZjRf8KoWScf6ya5rgmU5/view?usp=sharing</t>
  </si>
  <si>
    <t>https://drive.google.com/file/d/1nT0fIjCZ_fPwBcrYu9YkIdy54qocG45a/view?usp=sharing</t>
  </si>
  <si>
    <t>https://drive.google.com/file/d/1frwOjkFuF05J-AUjlTmkG75oRN0W7c0n/view?usp=sharing</t>
  </si>
  <si>
    <t>wedding photo booth rental in Culver City.odt</t>
  </si>
  <si>
    <t>https://drive.google.com/file/d/1EwXyGoiSHcuxejK5URkVJIdS-vwNHj96/view?usp=sharing</t>
  </si>
  <si>
    <t>wedding photo booth rental in Culver City.zip</t>
  </si>
  <si>
    <t>https://drive.google.com/file/d/11BLFhwAimx82vFAEkbSRqUtk4uJc3nYy/view?usp=sharing</t>
  </si>
  <si>
    <t>wedding photo booth rental in Culver City.epub</t>
  </si>
  <si>
    <t>https://drive.google.com/file/d/15Q7CxFoacty1gyIB-ky2PufnB_xFm_49/view?usp=sharing</t>
  </si>
  <si>
    <t>photo booth rental in Culver City.odt</t>
  </si>
  <si>
    <t>https://drive.google.com/file/d/1pTJXIFXMRTfg8g8r2ZG07W_OoDpnTVtV/view?usp=sharing</t>
  </si>
  <si>
    <t>photo booth rental in Culver City.zip</t>
  </si>
  <si>
    <t>https://drive.google.com/file/d/1N1WHyc_OlU2RULJS3z-klnujAarnbtvt/view?usp=sharing</t>
  </si>
  <si>
    <t>photo booth rental in Culver City.epub</t>
  </si>
  <si>
    <t>https://drive.google.com/file/d/1Edg8aL_VBX4_41w-9bOgc8G7bSTVmKyd/view?usp=sharing</t>
  </si>
  <si>
    <t>photo booth for rent Culver City.odt</t>
  </si>
  <si>
    <t>https://drive.google.com/file/d/1lx070hMCFbLsccDFjF-AqF2V0-cAXdTG/view?usp=sharing</t>
  </si>
  <si>
    <t>photo booth for rent Culver City.zip</t>
  </si>
  <si>
    <t>https://drive.google.com/file/d/1Cb9Q3PyWqH_UWz_lROuGpXx2vLoO1A1q/view?usp=sharing</t>
  </si>
  <si>
    <t>photo booth for rent Culver City.epub</t>
  </si>
  <si>
    <t>https://drive.google.com/file/d/1dEMUzD0ylLaSPD-C2C1AlJQ-dHiO9CAd/view?usp=sharing</t>
  </si>
  <si>
    <t>photo booth for rental Culver City.odt</t>
  </si>
  <si>
    <t>https://drive.google.com/file/d/1ZbECN5bpuPQIAlhliGskEk_tUqm-haSM/view?usp=sharing</t>
  </si>
  <si>
    <t>photo booth for rental Culver City.zip</t>
  </si>
  <si>
    <t>https://drive.google.com/file/d/1v-CdI8tdsMamDlqBBEL-TTYFeuZtc0zI/view?usp=sharing</t>
  </si>
  <si>
    <t>photo booth for rental Culver City.epub</t>
  </si>
  <si>
    <t>https://drive.google.com/file/d/1mXq7Gnqs6UYrGVugW7vpG-rCQJp-9dm-/view?usp=sharing</t>
  </si>
  <si>
    <t>photo booth to rental Culver City.odt</t>
  </si>
  <si>
    <t>https://drive.google.com/file/d/1YR2GIwL6McO0ogs6vp9KJGZYWE5Pm8Mi/view?usp=sharing</t>
  </si>
  <si>
    <t>photo booth to rental Culver City.zip</t>
  </si>
  <si>
    <t>https://drive.google.com/file/d/11Sxya0GHKF9FpDvVqsxpJhkWZxdZlg5M/view?usp=sharing</t>
  </si>
  <si>
    <t>photo booth to rental Culver City.epub</t>
  </si>
  <si>
    <t>https://drive.google.com/file/d/1YA053L_vMfKk5IJD_3kYdPHBLhHWjfjK/view?usp=sharing</t>
  </si>
  <si>
    <t>photo booth to rent Culver City.odt</t>
  </si>
  <si>
    <t>https://drive.google.com/file/d/1AvsjiD65Lwh9zCJZkbqc_8Sxtwve72V4/view?usp=sharing</t>
  </si>
  <si>
    <t>photo booth to rent Culver City.zip</t>
  </si>
  <si>
    <t>https://drive.google.com/file/d/19sxKSwe0g31qDvv4Km_xs5tu2J-uGa44/view?usp=sharing</t>
  </si>
  <si>
    <t>photo booth to rent Culver City.epub</t>
  </si>
  <si>
    <t>https://drive.google.com/file/d/1DwZv-j8PmmsMRb96VwsNpyO3Op6-8MBT/view?usp=sharing</t>
  </si>
  <si>
    <t>open air photo booth rental Culver City.odt</t>
  </si>
  <si>
    <t>https://drive.google.com/file/d/1ltPScu-RjmjBi_L0lYEuZC4SjFBnBuuF/view?usp=sharing</t>
  </si>
  <si>
    <t>open air photo booth rental Culver City.zip</t>
  </si>
  <si>
    <t>https://drive.google.com/file/d/1sSCXNFWGmfkEOeQ2ZjcL9HrDnMTpsX0m/view?usp=sharing</t>
  </si>
  <si>
    <t>open air photo booth rental Culver City.epub</t>
  </si>
  <si>
    <t>https://drive.google.com/file/d/1fLIgcK4lwSSAAPbICE6K5jlQelgJq0q4/view?usp=sharing</t>
  </si>
  <si>
    <t>Mobile Roaming booth rental Culver City.odt</t>
  </si>
  <si>
    <t>https://drive.google.com/file/d/1Rvfq-9jnNAth5VuX6R8_w8ch6c-MNdNN/view?usp=sharing</t>
  </si>
  <si>
    <t>Mobile Roaming booth rental Culver City.zip</t>
  </si>
  <si>
    <t>https://drive.google.com/file/d/1L5vzY_P9Eli_YLYrsImyOQYiKx8QoMe1/view?usp=sharing</t>
  </si>
  <si>
    <t>Mobile Roaming booth rental Culver City.epub</t>
  </si>
  <si>
    <t>https://drive.google.com/file/d/1tx4mZLX7o4AGKgHmpR-NStc7HcvHMquq/view?usp=sharing</t>
  </si>
  <si>
    <t>https://drive.google.com/file/d/15XVzvobElm99DxXqJSfGNwy-_fYzgA6T/view?usp=sharing</t>
  </si>
  <si>
    <t>pptx</t>
  </si>
  <si>
    <t>https://sites.google.com/view/culvercityphotoboothrentals/home.pptx</t>
  </si>
  <si>
    <t>https://docs.google.com/presentation/d/1LOaYUgQDx-jXX2CaqC0Se05_6sdEUeDm/edit?usp=sharing&amp;ouid=115602453726005426174&amp;rtpof=true&amp;sd=true</t>
  </si>
  <si>
    <t>odp</t>
  </si>
  <si>
    <t>https://sites.google.com/view/culvercityphotoboothrentals/home.odp</t>
  </si>
  <si>
    <t>https://drive.google.com/file/d/1Cw2A9FtU6oejgQb-4L8ZQ107Q56Mb_T_/view?usp=sharing</t>
  </si>
  <si>
    <t>https://drive.google.com/file/d/1ic-KDsolse7mh4GyrP4amuk_Z1BnQvjw/view?usp=sharing</t>
  </si>
  <si>
    <t>keyword</t>
  </si>
  <si>
    <t>article</t>
  </si>
  <si>
    <t xml:space="preserve">{following|subsequent to|behind|later than|past|gone|once|when|as soon as|considering|taking into account|with|bearing in mind|taking into consideration|afterward|subsequently|later|next|in the manner of|in imitation of|similar to|like|in the same way as} planning an {matter|issue|concern|business|situation|event|thing} {concerning|regarding|in relation to|on the subject of|on|with reference to|as regards|a propos|vis--vis|re|approximately|roughly|in the region of|around|almost|nearly|approaching|not far off from|on the order of|going on for|in this area|roughly speaking|more or less|something like|just about|all but} {yellowish-brown|orangey|tawny|ocher|orange|yellow} County, a Photo Booth Rental provides instant {relationships|dealings|associations|contact|interaction} {following|subsequent to|behind|later than|past|gone|once|when|as soon as|considering|taking into account|with|bearing in mind|taking into consideration|afterward|subsequently|later|next|in the manner of|in imitation of|similar to|like|in the same way as} your guests. Who doesn't {love|adore} to snap photos and videos in a photo booth? People {love|adore} to {take possession of|seize|take over|occupy|capture|invade|take control of|appropriate|commandeer} 360 videos of themselves, {act|deed|exploit|achievement|accomplishment|feat|stroke|battle|fighting|combat|conflict|engagement|encounter|clash|skirmish|dogfight|raid|war|warfare|suit|prosecution|lawsuit|proceedings|case|court case|charge} a {tiny|little} wacky, and have fun in the 360 video booth. A 360 video Booth is a fun memory maker at your {next-door|adjacent|neighboring|next|bordering} {matter|issue|concern|business|situation|event|thing} {concerning|regarding|in relation to|on the subject of|on|with reference to|as regards|a propos|vis--vis|re|approximately|roughly|in the region of|around|almost|nearly|approaching|not far off from|on the order of|going on for|in this area|roughly speaking|more or less|something like|just about|all but} {yellowish-brown|orangey|tawny|ocher|orange|yellow} County. {all|every} {era|period|time|times|epoch|grow old|become old|mature|get older} they {see|look} that photo or that memory pops {happening|going on|occurring|taking place|up|in the works|stirring} {on|upon} their timeline, they will think of that moment, that corporate event, and the brand. {} {} A 360 video Booth is an excellent tool for video {publicity|promotion|marketing} content creation. Creating social media content at your {matter|issue|concern|business|situation|event|thing} can be {challenging|inspiring} {following|subsequent to|behind|later than|past|gone|once|when|as soon as|considering|taking into account|with|bearing in mind|taking into consideration|afterward|subsequently|later|next|in the manner of|in imitation of|similar to|like|in the same way as} {so|for that reason|therefore|hence|as a result|consequently|thus|in view of that|appropriately|suitably|correspondingly|fittingly} many {additional|extra|supplementary|further|new|other} things going {on|upon} at your event. Rent a 360 video Booth, and you have a content {start|commencement|opening|launch|foundation|establishment|creation|inauguration|initiation|introduction|instigation} machine! Renting a 360 video Booth at an {matter|issue|concern|business|situation|event|thing} {concerning|regarding|in relation to|on the subject of|on|with reference to|as regards|a propos|vis--vis|re|approximately|roughly|in the region of|around|almost|nearly|approaching|not far off from|on the order of|going on for|in this area|roughly speaking|more or less|something like|just about|all but} {yellowish-brown|orangey|tawny|ocher|orange|yellow} County will {have enough money|pay for|have the funds for|manage to pay for|find the money for|come up with the money for|meet the expense of|give|offer|present|allow|provide} your brand activation more fun, audience engagement, and {make|create} {funny|humorous|entertaining|comical|witty|droll|hilarious} videos for your guests. Your 360 video Booth activation will {permit|allow} for more {relationships|dealings|associations|contact|interaction} {following|subsequent to|behind|later than|past|gone|once|when|as soon as|considering|taking into account|with|bearing in mind|taking into consideration|afterward|subsequently|later|next|in the manner of|in imitation of|similar to|like|in the same way as} your brand. {} Your 360 video experience will greatly {accumulation|buildup|accrual|increase|enlargement|addition|growth|mass|deposit|lump|layer|bump|growth|addition} your social media engagement. Your 360 video Booth activation causes people to like, comment and {share|portion|part|allocation|allowance|ration} the {campaigner|protester|objector|militant|advocate|forward looking|advanced|futuristic|modern|avant-garde|innovative|highly developed|ahead of its time|liberal|open-minded|broadminded|enlightened|radical|unbiased|unprejudiced} 360 videos. People {love|adore} seeing others having more fun, and they will {associate|partner|colleague|member|link|connect|join|associate|belong to} having fun along {following|subsequent to|behind|later than|past|gone|once|when|as soon as|considering|taking into account|with|bearing in mind|taking into consideration|afterward|subsequently|later|next|in the manner of|in imitation of|similar to|like|in the same way as} your brand or product. Your 360 video Booth activation can {accumulation|buildup|accrual|increase|enlargement|addition|growth|mass|deposit|lump|layer|bump|growth|addition} brand {recognition|acceptance|admission|confession|appreciation|tribute|response|reply|reaction|answer|greeting|salutation|nod|wave} {quickly|speedily} {following|subsequent to|behind|later than|past|gone|once|when|as soon as|considering|taking into account|with|bearing in mind|taking into consideration|afterward|subsequently|later|next|in the manner of|in imitation of|similar to|like|in the same way as} a branded overlay and video outro. Your company's branding can be a logo overlay {on|upon} the videos or a branded video outro to reinforce your brand or {publicity|promotion|marketing} message.
We {believe|recognize|agree to|admit|acknowledge|understand|allow|agree to|say yes|consent|say you will|give a positive response|receive|take|put up with|endure|tolerate|bow to|take|resign yourself to|take on|undertake|acknowledge|assume} that a memorable {matter|issue|concern|business|situation|event|thing} doesn't have to be boring. Our {satisfactory|suitable|good enough|adequate|up to standard|tolerable|okay|all right|usual|standard|conventional|customary|normal|within acceptable limits|pleasing|welcome|gratifying|agreeable|enjoyable} photo booth packages {have enough money|pay for|have the funds for|manage to pay for|find the money for|come up with the money for|meet the expense of|give|offer|present|allow|provide} lots of fun for money, and we always put the customer first. We use professional {atmosphere|feel|setting|environment|mood|vibes|character|air|quality|tone} photo booth gear to {believe|recognize|agree to|admit|acknowledge|understand|allow|agree to|say yes|consent|say you will|give a positive response|receive|take|put up with|endure|tolerate|bow to|take|resign yourself to|take on|undertake|acknowledge|assume} {good|great} pictures and videos. We'll {do something|take action|take steps|proceed|be active|perform|operate|work|discharge duty|accomplish|action|deed|doing|undertaking|exploit|performance|achievement|accomplishment|feat|work|take effect|function|produce a result|produce an effect|do its stuff|perform|act out|be in|appear in|play in|play a part|play a role|behave|conduct yourself|comport yourself|acquit yourself|perform|pretense|show|sham|put-on|con|feint|pretend|put on an act|put it on|play|fake|feign|play-act|ham it up|affect|law|piece of legislation|statute|decree|enactment|measure|bill} {closely|next to|nearby|contiguously|to the side of|next door to|alongside} {following|subsequent to|behind|later than|past|gone|once|when|as soon as|considering|taking into account|with|bearing in mind|taking into consideration|afterward|subsequently|later|next|in the manner of|in imitation of|similar to|like|in the same way as} you to tailor the {perfect|absolute} photo booth rental for you, whether it's a private party, wedding, trade {do something|take action|take steps|proceed|be active|perform|operate|work|discharge duty|accomplish|action|deed|doing|undertaking|exploit|performance|achievement|accomplishment|feat|work|take effect|function|produce a result|produce an effect|do its stuff|perform|act out|be in|appear in|play in|play a part|play a role|behave|conduct yourself|comport yourself|acquit yourself|perform|pretense|show|sham|put-on|con|feint|pretend|put on an act|put it on|play|fake|feign|play-act|ham it up|affect|law|piece of legislation|statute|decree|enactment|measure|bill} or corporate {matter|issue|concern|business|situation|event|thing} in Los Angeles, Beverly Hills, Hollywood or Culver City. Our 360 PHOTO BOOTH RENTAL in Los Angeles is family-owned and operated; our focus is {on|upon} providing {atmosphere|feel|setting|environment|mood|vibes|character|air|quality|tone} {help|assist|support|abet|give support to|minister to|relieve|serve|sustain|facilitate|promote|encourage|further|advance|foster|bolster|assistance|help|support|relief|benefits|encouragement|service|utility} to {activities|actions|events|happenings|goings-on|deeds|comings and goings|undertakings|endeavors} in Los Angeles, Pasadena,Redondo Beach, Santa Monica, Beverly Hills, Hollywood or Culver City. We {have enough money|pay for|have the funds for|manage to pay for|find the money for|come up with the money for|meet the expense of|give|offer|present|allow|provide} a variety of photo booth packages to {make|create} your {matter|issue|concern|business|situation|event|thing} as convenient and {satisfactory|suitable|good enough|adequate|up to standard|tolerable|okay|all right|usual|standard|conventional|customary|normal|within acceptable limits|pleasing|welcome|gratifying|agreeable|enjoyable} as possible. {} {} Our {aspire|plan|intend|try|mean|endeavor|want|seek|set sights on|strive for|point toward|point|take aim|direct|goal|purpose|intention|object|objective|target|ambition|wish|aspiration} at 360 PHOTO BOOTH RENTAL in Los Angeles is to ensure that your special {day|daylight|hours of daylight|morning} is one you will never forget! We have invested in professional level gear to {get|acquire} those 360 videos just right, no {matter|issue|concern|business|situation|event|thing} what the occasion! Our studio {atmosphere|feel|setting|environment|mood|vibes|character|air|quality|tone} lighting provides a {perfect|absolute} ambiance for {all|every} occasions, and our cameras are {summit|top} of the {lineage|descent|origin|heritage|extraction|stock|pedigree|parentage|line} for creating 360 videos in HD. We {have enough money|pay for|have the funds for|manage to pay for|find the money for|come up with the money for|meet the expense of|give|offer|present|allow|provide} an extensive range of photo booth {facilities|services} that are {perfect|absolute} for any occasion. {} {} {following|subsequent to|behind|later than|past|gone|once|when|as soon as|considering|taking into account|with|bearing in mind|taking into consideration|afterward|subsequently|later|next|in the manner of|in imitation of|similar to|like|in the same way as} 9 years of experience {behind|astern|at the back|at the rear|in back} us, we know just what to {attain|get|realize|accomplish|reach|do|complete|pull off} to {make|create} {definite|certain|sure|positive|determined|clear|distinct} you have the most memorable {matter|issue|concern|business|situation|event|thing} of your life. Put your trust in our 360 PHOTO BOOTH RENTAL in Los Angeles and {let|allow} us {believe|recognize|agree to|admit|acknowledge|understand|allow|agree to|say yes|consent|say you will|give a positive response|receive|take|put up with|endure|tolerate|bow to|take|resign yourself to|take on|undertake|acknowledge|assume} care of {anything|all|everything|whatever} - we guarantee you'll have a {fabulous|wonderful|fantastic|astonishing|astounding|extraordinary} time!
When planning an {matter|issue|concern|business|situation|event|thing} {concerning|regarding|in relation to|on the subject of|on|with reference to|as regards|a propos|vis--vis|re|approximately|roughly|in the region of|around|almost|nearly|approaching|not far off from|on the order of|going on for|in this area|roughly speaking|more or less|something like|just about|all but} {yellowish-brown|orangey|tawny|ocher|orange|yellow} County, you may be thinking {approximately|roughly|about|more or less|nearly|not quite|just about|virtually|practically|very nearly} what to {attain|get|realize|accomplish|reach|do|complete|pull off} to {save|keep} your guests entertained. {lucky|fortunate} Frog Photo Booth comes in and provides {high|tall} {atmosphere|feel|setting|environment|mood|vibes|character|air|quality|tone} photo booth {facilities|services} {concerning|regarding|in relation to|on the subject of|on|with reference to|as regards|a propos|vis--vis|re|approximately|roughly|in the region of|around|almost|nearly|approaching|not far off from|on the order of|going on for|in this area|roughly speaking|more or less|something like|just about|all but} {yellowish-brown|orangey|tawny|ocher|orange|yellow} County. Guests will {love|adore} the fun they had in the photo booth and {share|portion|part|allocation|allowance|ration} their memories captured at your event. Our {aspire|plan|intend|try|mean|endeavor|want|seek|set sights on|strive for|point toward|point|take aim|direct|goal|purpose|intention|object|objective|target|ambition|wish|aspiration} here at {lucky|fortunate} Frog is to {make|create} sharable and fun content for your event, we specialize in video booth rentals such as our {arena|arena|auditorium|ground|showground|sports ground|pitch|field|ring|dome} {well-ventilated|fresh|light|open|spacious|roomy|lighthearted|lively|buoyant|vivacious|blithe} gif booth, glam booth, video photo booth, as {capably|well|skillfully|competently|with ease|without difficulty} as corporate photo and video activations {concerning|regarding|in relation to|on the subject of|on|with reference to|as regards|a propos|vis--vis|re|approximately|roughly|in the region of|around|almost|nearly|approaching|not far off from|on the order of|going on for|in this area|roughly speaking|more or less|something like|just about|all but} {yellowish-brown|orangey|tawny|ocher|orange|yellow} County. Were {definite|certain|sure|positive|determined|clear|distinct} to {make|create} {beautiful|pretty|lovely} HD videos {following|subsequent to|behind|later than|past|gone|once|when|as soon as|considering|taking into account|with|bearing in mind|taking into consideration|afterward|subsequently|later|next|in the manner of|in imitation of|similar to|like|in the same way as} our state-of-the-art 360 video booth technology. No {matter|issue|concern|business|situation|event|thing} is too {little|small} or too {big|huge} - we have photo booth solutions for {all|every} sizes and types of {yellowish-brown|orangey|tawny|ocher|orange|yellow} County events. {atmosphere|feel|setting|environment|mood|vibes|character|air|quality|tone} {pardon|forgive|clear|release|free} to {examine|study|investigate|scrutinize|evaluate|consider|question|explore|probe|dissect} our website more and {get|acquire} inspired {on|upon} what {kind|nice} of photo experience we can {make|create} for you! {following|subsequent to|behind|later than|past|gone|once|when|as soon as|considering|taking into account|with|bearing in mind|taking into consideration|afterward|subsequently|later|next|in the manner of|in imitation of|similar to|like|in the same way as} planning an {matter|issue|concern|business|situation|event|thing} {concerning|regarding|in relation to|on the subject of|on|with reference to|as regards|a propos|vis--vis|re|approximately|roughly|in the region of|around|almost|nearly|approaching|not far off from|on the order of|going on for|in this area|roughly speaking|more or less|something like|just about|all but} {yellowish-brown|orangey|tawny|ocher|orange|yellow} County, Costa Mesa, Fountain Valley, or Newport Beach, it can be tough to {come|arrive} {happening|going on|occurring|taking place|up|in the works|stirring} {following|subsequent to|behind|later than|past|gone|once|when|as soon as|considering|taking into account|with|bearing in mind|taking into consideration|afterward|subsequently|later|next|in the manner of|in imitation of|similar to|like|in the same way as} something {additional|extra|supplementary|further|new|other} and {interesting|fascinating|engaging} that will {save|keep} your guests entertained. {lucky|fortunate} Frog Photo Booth is {perfect|absolute} for providing {high|tall} {atmosphere|feel|setting|environment|mood|vibes|character|air|quality|tone} photo and video booth experiences. Our dedicated team of professionals is focused {on|upon} creating video and photo content that is {definite|certain|sure|positive|determined|clear|distinct} to be shared {following|subsequent to|behind|later than|past|gone|once|when|as soon as|considering|taking into account|with|bearing in mind|taking into consideration|afterward|subsequently|later|next|in the manner of|in imitation of|similar to|like|in the same way as} {associates|connections|links|friends|contacts} online instantly at the event, increasing online engagement.
</t>
  </si>
  <si>
    <t>&lt;p&gt;{following|subsequent to|behind|later than|past|gone|once|when|as soon as|considering|taking into account|with|bearing in mind|taking into consideration|afterward|subsequently|later|next|in the manner of|in imitation of|similar to|like|in the same way as} planning an {matter|issue|concern|business|situation|event|thing} {concerning|regarding|in relation to|on the subject of|on|with reference to|as regards|a propos|vis--vis|re|approximately|roughly|in the region of|around|almost|nearly|approaching|not far off from|on the order of|going on for|in this area|roughly speaking|more or less|something like|just about|all but} {yellowish-brown|orangey|tawny|ocher|orange|yellow} County, a Photo Booth Rental provides instant {relationships|dealings|associations|contact|interaction} {following|subsequent to|behind|later than|past|gone|once|when|as soon as|considering|taking into account|with|bearing in mind|taking into consideration|afterward|subsequently|later|next|in the manner of|in imitation of|similar to|like|in the same way as} your guests. Who doesn't {love|adore} to snap photos and videos in a photo booth? People {love|adore} to {take possession of|seize|take over|occupy|capture|invade|take control of|appropriate|commandeer} 360 videos of themselves, {act|deed|exploit|achievement|accomplishment|feat|stroke|battle|fighting|combat|conflict|engagement|encounter|clash|skirmish|dogfight|raid|war|warfare|suit|prosecution|lawsuit|proceedings|case|court case|charge} a {tiny|little} wacky, and have fun in the 360 video booth. A 360 video Booth is a fun memory maker at your {next-door|adjacent|neighboring|next|bordering} {matter|issue|concern|business|situation|event|thing} {concerning|regarding|in relation to|on the subject of|on|with reference to|as regards|a propos|vis--vis|re|approximately|roughly|in the region of|around|almost|nearly|approaching|not far off from|on the order of|going on for|in this area|roughly speaking|more or less|something like|just about|all but} {yellowish-brown|orangey|tawny|ocher|orange|yellow} County. {all|every} {era|period|time|times|epoch|grow old|become old|mature|get older} they {see|look} that photo or that memory pops {happening|going on|occurring|taking place|up|in the works|stirring} {on|upon} their timeline, they will think of that moment, that corporate event, and the brand. {} {} A 360 video Booth is an excellent tool for video {publicity|promotion|marketing} content creation. Creating social media content at your {matter|issue|concern|business|situation|event|thing} can be {challenging|inspiring} {following|subsequent to|behind|later than|past|gone|once|when|as soon as|considering|taking into account|with|bearing in mind|taking into consideration|afterward|subsequently|later|next|in the manner of|in imitation of|similar to|like|in the same way as} {so|for that reason|therefore|hence|as a result|consequently|thus|in view of that|appropriately|suitably|correspondingly|fittingly} many {additional|extra|supplementary|further|new|other} things going {on|upon} at your event. Rent a 360 video Booth, and you have a content {start|commencement|opening|launch|foundation|establishment|creation|inauguration|initiation|introduction|instigation} machine! Renting a 360 video Booth at an {matter|issue|concern|business|situation|event|thing} {concerning|regarding|in relation to|on the subject of|on|with reference to|as regards|a propos|vis--vis|re|approximately|roughly|in the region of|around|almost|nearly|approaching|not far off from|on the order of|going on for|in this area|roughly speaking|more or less|something like|just about|all but} {yellowish-brown|orangey|tawny|ocher|orange|yellow} County will {have enough money|pay for|have the funds for|manage to pay for|find the money for|come up with the money for|meet the expense of|give|offer|present|allow|provide} your brand activation more fun, audience engagement, and {make|create} {funny|humorous|entertaining|comical|witty|droll|hilarious} videos for your guests. Your 360 video Booth activation will {permit|allow} for more {relationships|dealings|associations|contact|interaction} {following|subsequent to|behind|later than|past|gone|once|when|as soon as|considering|taking into account|with|bearing in mind|taking into consideration|afterward|subsequently|later|next|in the manner of|in imitation of|similar to|like|in the same way as} your brand. {} Your 360 video experience will greatly {accumulation|buildup|accrual|increase|enlargement|addition|growth|mass|deposit|lump|layer|bump|growth|addition} your social media engagement. Your 360 video Booth activation causes people to like, comment and {share|portion|part|allocation|allowance|ration} the {campaigner|protester|objector|militant|advocate|forward looking|advanced|futuristic|modern|avant-garde|innovative|highly developed|ahead of its time|liberal|open-minded|broadminded|enlightened|radical|unbiased|unprejudiced} 360 videos. People {love|adore} seeing others having more fun, and they will {associate|partner|colleague|member|link|connect|join|associate|belong to} having fun along {following|subsequent to|behind|later than|past|gone|once|when|as soon as|considering|taking into account|with|bearing in mind|taking into consideration|afterward|subsequently|later|next|in the manner of|in imitation of|similar to|like|in the same way as} your brand or product. Your 360 video Booth activation can {accumulation|buildup|accrual|increase|enlargement|addition|growth|mass|deposit|lump|layer|bump|growth|addition} brand {recognition|acceptance|admission|confession|appreciation|tribute|response|reply|reaction|answer|greeting|salutation|nod|wave} {quickly|speedily} {following|subsequent to|behind|later than|past|gone|once|when|as soon as|considering|taking into account|with|bearing in mind|taking into consideration|afterward|subsequently|later|next|in the manner of|in imitation of|similar to|like|in the same way as} a branded overlay and video outro. Your company's branding can be a logo overlay {on|upon} the videos or a branded video outro to reinforce your brand or {publicity|promotion|marketing} message.&lt;/p&gt;&lt;p&gt;&lt;br&gt;&lt;/p&gt;&lt;p&gt;We {believe|recognize|agree to|admit|acknowledge|understand|allow|agree to|say yes|consent|say you will|give a positive response|receive|take|put up with|endure|tolerate|bow to|take|resign yourself to|take on|undertake|acknowledge|assume} that a memorable {matter|issue|concern|business|situation|event|thing} doesn't have to be boring. Our {satisfactory|suitable|good enough|adequate|up to standard|tolerable|okay|all right|usual|standard|conventional|customary|normal|within acceptable limits|pleasing|welcome|gratifying|agreeable|enjoyable} photo booth packages {have enough money|pay for|have the funds for|manage to pay for|find the money for|come up with the money for|meet the expense of|give|offer|present|allow|provide} lots of fun for money, and we always put the customer first. We use professional {atmosphere|feel|setting|environment|mood|vibes|character|air|quality|tone} photo booth gear to {believe|recognize|agree to|admit|acknowledge|understand|allow|agree to|say yes|consent|say you will|give a positive response|receive|take|put up with|endure|tolerate|bow to|take|resign yourself to|take on|undertake|acknowledge|assume} {good|great} pictures and videos. We'll {do something|take action|take steps|proceed|be active|perform|operate|work|discharge duty|accomplish|action|deed|doing|undertaking|exploit|performance|achievement|accomplishment|feat|work|take effect|function|produce a result|produce an effect|do its stuff|perform|act out|be in|appear in|play in|play a part|play a role|behave|conduct yourself|comport yourself|acquit yourself|perform|pretense|show|sham|put-on|con|feint|pretend|put on an act|put it on|play|fake|feign|play-act|ham it up|affect|law|piece of legislation|statute|decree|enactment|measure|bill} {closely|next to|nearby|contiguously|to the side of|next door to|alongside} {following|subsequent to|behind|later than|past|gone|once|when|as soon as|considering|taking into account|with|bearing in mind|taking into consideration|afterward|subsequently|later|next|in the manner of|in imitation of|similar to|like|in the same way as} you to tailor the {perfect|absolute} photo booth rental for you, whether it's a private party, wedding, trade {do something|take action|take steps|proceed|be active|perform|operate|work|discharge duty|accomplish|action|deed|doing|undertaking|exploit|performance|achievement|accomplishment|feat|work|take effect|function|produce a result|produce an effect|do its stuff|perform|act out|be in|appear in|play in|play a part|play a role|behave|conduct yourself|comport yourself|acquit yourself|perform|pretense|show|sham|put-on|con|feint|pretend|put on an act|put it on|play|fake|feign|play-act|ham it up|affect|law|piece of legislation|statute|decree|enactment|measure|bill} or corporate {matter|issue|concern|business|situation|event|thing} in Los Angeles, Beverly Hills, Hollywood or Culver City. Our 360 PHOTO BOOTH RENTAL in Los Angeles is family-owned and operated; our focus is {on|upon} providing {atmosphere|feel|setting|environment|mood|vibes|character|air|quality|tone} {help|assist|support|abet|give support to|minister to|relieve|serve|sustain|facilitate|promote|encourage|further|advance|foster|bolster|assistance|help|support|relief|benefits|encouragement|service|utility} to {activities|actions|events|happenings|goings-on|deeds|comings and goings|undertakings|endeavors} in Los Angeles, Pasadena,Redondo Beach, Santa Monica, Beverly Hills, Hollywood or Culver City. We {have enough money|pay for|have the funds for|manage to pay for|find the money for|come up with the money for|meet the expense of|give|offer|present|allow|provide} a variety of photo booth packages to {make|create} your {matter|issue|concern|business|situation|event|thing} as convenient and {satisfactory|suitable|good enough|adequate|up to standard|tolerable|okay|all right|usual|standard|conventional|customary|normal|within acceptable limits|pleasing|welcome|gratifying|agreeable|enjoyable} as possible. {} {} Our {aspire|plan|intend|try|mean|endeavor|want|seek|set sights on|strive for|point toward|point|take aim|direct|goal|purpose|intention|object|objective|target|ambition|wish|aspiration} at 360 PHOTO BOOTH RENTAL in Los Angeles is to ensure that your special {day|daylight|hours of daylight|morning} is one you will never forget! We have invested in professional level gear to {get|acquire} those 360 videos just right, no {matter|issue|concern|business|situation|event|thing} what the occasion! Our studio {atmosphere|feel|setting|environment|mood|vibes|character|air|quality|tone} lighting provides a {perfect|absolute} ambiance for {all|every} occasions, and our cameras are {summit|top} of the {lineage|descent|origin|heritage|extraction|stock|pedigree|parentage|line} for creating 360 videos in HD. We {have enough money|pay for|have the funds for|manage to pay for|find the money for|come up with the money for|meet the expense of|give|offer|present|allow|provide} an extensive range of photo booth {facilities|services} that are {perfect|absolute} for any occasion. {} {} {following|subsequent to|behind|later than|past|gone|once|when|as soon as|considering|taking into account|with|bearing in mind|taking into consideration|afterward|subsequently|later|next|in the manner of|in imitation of|similar to|like|in the same way as} 9 years of experience {behind|astern|at the back|at the rear|in back} us, we know just what to {attain|get|realize|accomplish|reach|do|complete|pull off} to {make|create} {definite|certain|sure|positive|determined|clear|distinct} you have the most memorable {matter|issue|concern|business|situation|event|thing} of your life. Put your trust in our 360 PHOTO BOOTH RENTAL in Los Angeles and {let|allow} us {believe|recognize|agree to|admit|acknowledge|understand|allow|agree to|say yes|consent|say you will|give a positive response|receive|take|put up with|endure|tolerate|bow to|take|resign yourself to|take on|undertake|acknowledge|assume} care of {anything|all|everything|whatever} - we guarantee you'll have a {fabulous|wonderful|fantastic|astonishing|astounding|extraordinary} time!&lt;/p&gt;&lt;p&gt;When planning an {matter|issue|concern|business|situation|event|thing} {concerning|regarding|in relation to|on the subject of|on|with reference to|as regards|a propos|vis--vis|re|approximately|roughly|in the region of|around|almost|nearly|approaching|not far off from|on the order of|going on for|in this area|roughly speaking|more or less|something like|just about|all but} {yellowish-brown|orangey|tawny|ocher|orange|yellow} County, you may be thinking {approximately|roughly|about|more or less|nearly|not quite|just about|virtually|practically|very nearly} what to {attain|get|realize|accomplish|reach|do|complete|pull off} to {save|keep} your guests entertained. {lucky|fortunate} Frog Photo Booth comes in and provides {high|tall} {atmosphere|feel|setting|environment|mood|vibes|character|air|quality|tone} photo booth {facilities|services} {concerning|regarding|in relation to|on the subject of|on|with reference to|as regards|a propos|vis--vis|re|approximately|roughly|in the region of|around|almost|nearly|approaching|not far off from|on the order of|going on for|in this area|roughly speaking|more or less|something like|just about|all but} {yellowish-brown|orangey|tawny|ocher|orange|yellow} County. Guests will {love|adore} the fun they had in the photo booth and {share|portion|part|allocation|allowance|ration} their memories captured at your event. Our {aspire|plan|intend|try|mean|endeavor|want|seek|set sights on|strive for|point toward|point|take aim|direct|goal|purpose|intention|object|objective|target|ambition|wish|aspiration} here at {lucky|fortunate} Frog is to {make|create} sharable and fun content for your event, we specialize in video booth rentals such as our {arena|arena|auditorium|ground|showground|sports ground|pitch|field|ring|dome} {well-ventilated|fresh|light|open|spacious|roomy|lighthearted|lively|buoyant|vivacious|blithe} gif booth, glam booth, video photo booth, as {capably|well|skillfully|competently|with ease|without difficulty} as corporate photo and video activations {concerning|regarding|in relation to|on the subject of|on|with reference to|as regards|a propos|vis--vis|re|approximately|roughly|in the region of|around|almost|nearly|approaching|not far off from|on the order of|going on for|in this area|roughly speaking|more or less|something like|just about|all but} {yellowish-brown|orangey|tawny|ocher|orange|yellow} County. Were {definite|certain|sure|positive|determined|clear|distinct} to {make|create} {beautiful|pretty|lovely} HD videos {following|subsequent to|behind|later than|past|gone|once|when|as soon as|considering|taking into account|with|bearing in mind|taking into consideration|afterward|subsequently|later|next|in the manner of|in imitation of|similar to|like|in the same way as} our state-of-the-art 360 video booth technology. No {matter|issue|concern|business|situation|event|thing} is too {little|small} or too {big|huge} - we have photo booth solutions for {all|every} sizes and types of {yellowish-brown|orangey|tawny|ocher|orange|yellow} County events. {atmosphere|feel|setting|environment|mood|vibes|character|air|quality|tone} {pardon|forgive|clear|release|free} to {examine|study|investigate|scrutinize|evaluate|consider|question|explore|probe|dissect} our website more and {get|acquire} inspired {on|upon} what {kind|nice} of photo experience we can {make|create} for you! {following|subsequent to|behind|later than|past|gone|once|when|as soon as|considering|taking into account|with|bearing in mind|taking into consideration|afterward|subsequently|later|next|in the manner of|in imitation of|similar to|like|in the same way as} planning an {matter|issue|concern|business|situation|event|thing} {concerning|regarding|in relation to|on the subject of|on|with reference to|as regards|a propos|vis--vis|re|approximately|roughly|in the region of|around|almost|nearly|approaching|not far off from|on the order of|going on for|in this area|roughly speaking|more or less|something like|just about|all but} {yellowish-brown|orangey|tawny|ocher|orange|yellow} County, Costa Mesa, Fountain Valley, or Newport Beach, it can be tough to {come|arrive} {happening|going on|occurring|taking place|up|in the works|stirring} {following|subsequent to|behind|later than|past|gone|once|when|as soon as|considering|taking into account|with|bearing in mind|taking into consideration|afterward|subsequently|later|next|in the manner of|in imitation of|similar to|like|in the same way as} something {additional|extra|supplementary|further|new|other} and {interesting|fascinating|engaging} that will {save|keep} your guests entertained. {lucky|fortunate} Frog Photo Booth is {perfect|absolute} for providing {high|tall} {atmosphere|feel|setting|environment|mood|vibes|character|air|quality|tone} photo and video booth experiences. Our dedicated team of professionals is focused {on|upon} creating video and photo content that is {definite|certain|sure|positive|determined|clear|distinct} to be shared {following|subsequent to|behind|later than|past|gone|once|when|as soon as|considering|taking into account|with|bearing in mind|taking into consideration|afterward|subsequently|later|next|in the manner of|in imitation of|similar to|like|in the same way as} {associates|connections|links|friends|contacts} online instantly at the event, increasing online engagement.&lt;/p&gt;</t>
  </si>
  <si>
    <t xml:space="preserve">in the same way as planning an situation more or less yellowish-brown County, a Photo Booth Rental provides instant interaction next your guests. Who doesn't love to snap photos and videos in a photo booth? People adore to occupy 360 videos of themselves, lawsuit a little wacky, and have fun in the 360 video booth. A 360 video Booth is a fun memory maker at your next-door event re yellowish-brown County. all time they look that photo or that memory pops taking place on their timeline, they will think of that moment, that corporate event, and the brand. {} {} A 360 video Booth is an excellent tool for video marketing content creation. Creating social media content at your issue can be challenging once appropriately many additional things going upon at your event. Rent a 360 video Booth, and you have a content initiation machine! Renting a 360 video Booth at an situation re orange County will pay for your brand activation more fun, audience engagement, and make droll videos for your guests. Your 360 video Booth activation will allow for more relationships as soon as your brand. {} Your 360 video experience will greatly layer your social media engagement. Your 360 video Booth activation causes people to like, comment and portion the radical 360 videos. People love seeing others having more fun, and they will partner having fun along behind your brand or product. Your 360 video Booth activation can accumulation brand wave speedily later a branded overlay and video outro. Your company's branding can be a logo overlay on the videos or a branded video outro to reinforce your brand or marketing message.
We allow that a memorable matter doesn't have to be boring. Our up to standard photo booth packages allow lots of fun for money, and we always put the customer first. We use professional quality photo booth gear to bow to great pictures and videos. We'll con next to afterward you to tailor the perfect photo booth rental for you, whether it's a private party, wedding, trade accomplishment or corporate situation in Los Angeles, Beverly Hills, Hollywood or Culver City. Our 360 PHOTO BOOTH RENTAL in Los Angeles is family-owned and operated; our focus is upon providing environment help to comings and goings in Los Angeles, Pasadena,Redondo Beach, Santa Monica, Beverly Hills, Hollywood or Culver City. We allow a variety of photo booth packages to make your event as convenient and welcome as possible. {} {} Our seek at 360 PHOTO BOOTH RENTAL in Los Angeles is to ensure that your special morning is one you will never forget! We have invested in professional level gear to get those 360 videos just right, no issue what the occasion! Our studio tone lighting provides a perfect ambiance for all occasions, and our cameras are top of the heritage for creating 360 videos in HD. We present an extensive range of photo booth facilities that are absolute for any occasion. {} {} similar to 9 years of experience behind us, we know just what to complete to create determined you have the most memorable concern of your life. Put your trust in our 360 PHOTO BOOTH RENTAL in Los Angeles and let us understand care of everything - we guarantee you'll have a fantastic time!
When planning an event in relation to yellowish-brown County, you may be thinking nearly what to attain to save your guests entertained. fortunate Frog Photo Booth comes in and provides tall setting photo booth services roughly speaking ocher County. Guests will love the fun they had in the photo booth and share their memories captured at your event. Our strive for here at lucky Frog is to create sharable and fun content for your event, we specialize in video booth rentals such as our ground fresh gif booth, glam booth, video photo booth, as without difficulty as corporate photo and video activations approaching ocher County. Were distinct to make pretty HD videos like our state-of-the-art 360 video booth technology. No thing is too small or too big - we have photo booth solutions for every sizes and types of ocher County events. mood free to question our website more and acquire inspired on what kind of photo experience we can make for you! similar to planning an situation on tawny County, Costa Mesa, Fountain Valley, or Newport Beach, it can be tough to come happening bearing in mind something additional and interesting that will keep your guests entertained. fortunate Frog Photo Booth is perfect for providing tall air photo and video booth experiences. Our dedicated team of professionals is focused on creating video and photo content that is positive to be shared bearing in mind associates online instantly at the event, increasing online engagement.
</t>
  </si>
  <si>
    <t>Business Name</t>
  </si>
  <si>
    <t>Lucky Frog Photo Booth Photo Booth Rental Orange County</t>
  </si>
  <si>
    <t>Business Address</t>
  </si>
  <si>
    <t>15700 Belshire Ave, Norwalk, CA 90650</t>
  </si>
  <si>
    <t>Business Phone</t>
  </si>
  <si>
    <t xml:space="preserve">(562) 303-9926 </t>
  </si>
  <si>
    <t>Business Latitude</t>
  </si>
  <si>
    <t>Business Longitude</t>
  </si>
  <si>
    <t xml:space="preserve">There's no {greater than before|augmented|enlarged|bigger|improved|better} {habit|mannerism|way|quirk|showing off|pretentiousness|exaggeration|pretension|artifice} to {take possession of|seize|take over|occupy|capture|invade|take control of|appropriate|commandeer} the memories of your special {day|daylight|hours of daylight|morning} than {following|subsequent to|behind|later than|past|gone|once|when|as soon as|considering|taking into account|with|bearing in mind|taking into consideration|afterward|subsequently|later|next|in the manner of|in imitation of|similar to|like|in the same way as} a photo booth from {lucky|fortunate} Frog Photo Booth! We've {all|every} been to weddings where the bride and groom have placed disposable cameras at {all|every} table; that's {so|for that reason|therefore|hence|as a result|consequently|thus|in view of that|appropriately|suitably|correspondingly|fittingly} outdated! Too often, those pictures are disappointing at best; half the pics are {blank|empty} (or missing), the pictures are out of focus or you don't {believe|recognize|agree to|admit|acknowledge|understand|allow|agree to|say yes|consent|say you will|give a positive response|receive|take|put up with|endure|tolerate|bow to|take|resign yourself to|take on|undertake|acknowledge|assume} the people in the photos. Although it's a novel idea to use disposable cameras, the results are less than satisfactory. {} An {exchange|swap|interchange|rotate|every other|alternating|every second|vary|swing|oscillate|alternative|substitute|different|substitute|stand-in|alternative} would be renting a photo booth from {lucky|fortunate} Frog Photo Booth! {conveniently|handily|suitably|helpfully|usefully|clearly|simply|understandably|comprehensibly|straightforwardly|helpfully} step inside the video booth, press the {begin|start} button, and the photo kiosk will {make|create} professional-quality snapshots for you. {place|area} One photo strip in your wedding memory {book|photograph album|folder|photo album|autograph album|stamp album|sticker album|wedding album|baby book|scrap book|record|lp|cd|tape|cassette|compilation|collection} and one strip for your guests to {believe|recognize|agree to|admit|acknowledge|understand|allow|agree to|say yes|consent|say you will|give a positive response|receive|take|put up with|endure|tolerate|bow to|take|resign yourself to|take on|undertake|acknowledge|assume} {house|home} or just {believe|recognize|agree to|admit|acknowledge|understand|allow|agree to|say yes|consent|say you will|give a positive response|receive|take|put up with|endure|tolerate|bow to|take|resign yourself to|take on|undertake|acknowledge|assume} both prints {house|home} to {place|area} {on|upon} the fridge! There's just nothing {following|subsequent to|behind|later than|past|gone|once|when|as soon as|considering|taking into account|with|bearing in mind|taking into consideration|afterward|subsequently|later|next|in the manner of|in imitation of|similar to|like|in the same way as} capturing special memories {following|subsequent to|behind|later than|past|gone|once|when|as soon as|considering|taking into account|with|bearing in mind|taking into consideration|afterward|subsequently|later|next|in the manner of|in imitation of|similar to|like|in the same way as} a video booth from {lucky|fortunate} Frog Photo Booth! Whether it's your wedding or any {additional|extra|supplementary|further|new|other} special occasion {concerning|regarding|in relation to|on the subject of|on|with reference to|as regards|a propos|vis--vis|re|approximately|roughly|in the region of|around|almost|nearly|approaching|not far off from|on the order of|going on for|in this area|roughly speaking|more or less|something like|just about|all but} {yellowish-brown|orangey|tawny|ocher|orange|yellow} County, the {disorder|chaos|lawlessness|revolution|mayhem|rebellion} never stops {following|subsequent to|behind|later than|past|gone|once|when|as soon as|considering|taking into account|with|bearing in mind|taking into consideration|afterward|subsequently|later|next|in the manner of|in imitation of|similar to|like|in the same way as} you have the team from {lucky|fortunate} Frog capturing your memories. {} {so|for that reason|therefore|hence|as a result|consequently|thus|in view of that|appropriately|suitably|correspondingly|fittingly} don't wait - {make|create} memories that will last a lifetime today by renting a photo booth at your {next-door|adjacent|neighboring|next|bordering} {matter|issue|concern|business|situation|event|thing} in Newport Beach, Fountain Valley, Costa Mesa, Irvine, Tustin Orange, Anaheim, or Santa Ana. {attain|get|realize|accomplish|reach|do|complete|pull off} you {desire|want} to {make|create} {amazing|incredible|unbelievable} memories of your special {day|daylight|hours of daylight|morning} that will be remembered for a lifetime? A video booth, Selfie Booth, {right of entry|admission|right to use|admittance|entre|contact|way in|entrance|entry|approach|gate|door|get into|retrieve|open|log on|read|edit|gain access to} {ventilate|air|let breathe|expose|freshen} Photo Booth or 360 photo booth from {lucky|fortunate} Frog Photo Booth is your answer. Well, a photo booth from {lucky|fortunate} Frog is the {perfect|absolute} {habit|mannerism|way|quirk|showing off|pretentiousness|exaggeration|pretension|artifice} to {take possession of|seize|take over|occupy|capture|invade|take control of|appropriate|commandeer} {all|every} the action! Not {unaccompanied|by yourself|on your own|single-handedly|unaided|without help|only|and no-one else|lonely|lonesome|abandoned|deserted|isolated|forlorn|solitary} does a photo booth from {lucky|fortunate} Frog {have enough money|pay for|have the funds for|manage to pay for|find the money for|come up with the money for|meet the expense of|give|offer|present|allow|provide} {good|great} photos and videos but our {right of entry|admission|right to use|admittance|entre|contact|way in|entrance|entry|approach|gate|door|get into|retrieve|open|log on|read|edit|gain access to} {ventilate|air|let breathe|expose|freshen} photo booths {plus|in addition to|as well as|with|along with|furthermore|moreover|also|then|after that|afterward|next|as a consequence} {make|create} an {funny|humorous|entertaining|comical|witty|droll|hilarious} {atmosphere|space|sky|heavens|appearance|look|manner|tone|flavor|impression|way of being|tune|melody|song|ventilate|freshen|aerate|expose|declare|express|vent|make public|proclaim|reveal|publicize|spread|circulate|tell|announce|broadcast} for your guests to enjoy. {} Plus, {right of entry|admission|right to use|admittance|entre|contact|way in|entrance|entry|approach|gate|door|get into|retrieve|open|log on|read|edit|gain access to} {ventilate|air|let breathe|expose|freshen} photo booths are {good|great} for taking {funny|hilarious} photos and videos of {associates|connections|links|friends|contacts} and family!
A photo booth is a {good|great} {habit|mannerism|way|quirk|showing off|pretentiousness|exaggeration|pretension|artifice} to {take possession of|seize|take over|occupy|capture|invade|take control of|appropriate|commandeer} {all|every} the memories from your special {day|daylight|hours of daylight|morning} but did you know that there are now many more options {easy to get to|nearby|available|reachable|easily reached|handy|to hand|open|within reach|manageable|comprehensible|understandable|user-friendly|easy to use|clear|straightforward|simple|approachable|affable|genial|friendly|welcoming} {additional|extra|supplementary|further|new|other} than taking photos? A GIF booth takes {totally|completely|utterly|extremely|entirely|enormously|very|definitely|certainly|no question|agreed|unconditionally|unquestionably|categorically} {cool|chilly|cold|frosty} boomerangs! A video booth creates videos of {all|every} the {do something|take action|take steps|proceed|be active|perform|operate|work|discharge duty|accomplish|action|deed|doing|undertaking|exploit|performance|achievement|accomplishment|feat|work|take effect|function|produce a result|produce an effect|do its stuff|perform|act out|be in|appear in|play in|play a part|play a role|behave|conduct yourself|comport yourself|acquit yourself|perform|pretense|show|sham|put-on|con|feint|pretend|put on an act|put it on|play|fake|feign|play-act|ham it up|affect|law|piece of legislation|statute|decree|enactment|measure|bill} and a 360 video booth creates HD slow {action|movement|motion|bustle|commotion|doings|goings-on|pursuit|interest|hobby|occupation|leisure interest|endeavor|pastime} videos. We know that weddings can be a lot of fun, but sometimes it can be {difficult|hard} to {get|acquire} everyone in the {same|similar|thesame} photo. Not {following|subsequent to|behind|later than|past|gone|once|when|as soon as|considering|taking into account|with|bearing in mind|taking into consideration|afterward|subsequently|later|next|in the manner of|in imitation of|similar to|like|in the same way as} an {right of entry|admission|right to use|admittance|entre|contact|way in|entrance|entry|approach|gate|door|get into|retrieve|open|log on|read|edit|gain access to} {ventilate|air|let breathe|expose|freshen} photo booth or Selfie Kiosk! Our {right of entry|admission|right to use|admittance|entre|contact|way in|entrance|entry|approach|gate|door|get into|retrieve|open|log on|read|edit|gain access to} {ventilate|air|let breathe|expose|freshen} photo booths are a {good|great} {habit|mannerism|way|quirk|showing off|pretentiousness|exaggeration|pretension|artifice} to {take possession of|seize|take over|occupy|capture|invade|take control of|appropriate|commandeer} groups in a {exchange|swap|interchange|rotate|every other|alternating|every second|vary|swing|oscillate|alternative|substitute|different|substitute|stand-in|alternative} {habit|mannerism|way|quirk|showing off|pretentiousness|exaggeration|pretension|artifice} than a {conventional|established|customary|acknowledged|usual|traditional|time-honored|received|expected|normal|standard} photographer. {} {following|subsequent to|behind|later than|past|gone|once|when|as soon as|considering|taking into account|with|bearing in mind|taking into consideration|afterward|subsequently|later|next|in the manner of|in imitation of|similar to|like|in the same way as} one of our photo booths, you and {all|every} guest can have their own copy of the photos that are taken and they can {share|portion|part|allocation|allowance|ration} them instantly after each session via text or email. A web gallery is {plus|in addition to|as well as|with|along with|furthermore|moreover|also|then|after that|afterward|next|as a consequence} {easy to get to|nearby|available|reachable|easily reached|handy|to hand|open|within reach|manageable|comprehensible|understandable|user-friendly|easy to use|clear|straightforward|simple|approachable|affable|genial|friendly|welcoming} after each {matter|issue|concern|business|situation|event|thing} to download the photos. You'll {love|adore} how {simple|easy} it is to {believe|recognize|agree to|admit|acknowledge|understand|allow|agree to|say yes|consent|say you will|give a positive response|receive|take|put up with|endure|tolerate|bow to|take|resign yourself to|take on|undertake|acknowledge|assume} photos at the photo booth and how {good|great} the photos and videos {point of view|viewpoint|approach|position|slant|perspective|outlook|direction|slant|incline|tilt|turn|twist|slope|point|face|aim} out!
Here at {lucky|fortunate} Frog video booth, we {make|create} memorable photo and video photo both experiences for any {kind|nice} of event. From wacky poses to silly faces, guests always have a fun {era|period|time|times|epoch|grow old|become old|mature|get older} in our 360 photo booths. We {have enough money|pay for|have the funds for|manage to pay for|find the money for|come up with the money for|meet the expense of|give|offer|present|allow|provide} the highest {atmosphere|feel|setting|environment|mood|vibes|character|air|quality|tone} photo booth rental in OC; no {matter|issue|concern|business|situation|event|thing} if you {desire|want} this video booth rental for your birthday party, wedding anniversary, or any {additional|extra|supplementary|further|new|other} corporate event, youll {love|adore} the videos we capture.
We {plus|in addition to|as well as|with|along with|furthermore|moreover|also|then|after that|afterward|next|as a consequence} {have enough money|pay for|have the funds for|manage to pay for|find the money for|come up with the money for|meet the expense of|give|offer|present|allow|provide} customized graphics to {have enough money|pay for|have the funds for|manage to pay for|find the money for|come up with the money for|meet the expense of|give|offer|present|allow|provide} your {matter|issue|concern|business|situation|event|thing} a personalized touch. Our {additional|extra|supplementary|further|new|other} 360 Video Booth is here and creates fun {following|subsequent to|behind|later than|past|gone|once|when|as soon as|considering|taking into account|with|bearing in mind|taking into consideration|afterward|subsequently|later|next|in the manner of|in imitation of|similar to|like|in the same way as} no other. {} Your guests stand {on|upon} the {high|tall} {atmosphere|feel|setting|environment|mood|vibes|character|air|quality|tone} platform and the camera spins {concerning|regarding|in relation to|on the subject of|on|with reference to|as regards|a propos|vis--vis|re|approximately|roughly|in the region of|around|almost|nearly|approaching|not far off from|on the order of|going on for|in this area|roughly speaking|more or less|something like|just about|all but} them capturing 360 degrees of HD videos. Guests can instantly {share|portion|part|allocation|allowance|ration} their 360 videos to social media from our sharing station or watch their {cool|chilly|cold|frosty} video creations {on|upon} our HD slideshow. {book|photograph album|folder|photo album|autograph album|stamp album|sticker album|wedding album|baby book|scrap book|record|lp|cd|tape|cassette|compilation|collection} this fun 360 photo booth experience for your {next-door|adjacent|neighboring|next|bordering} {yellowish-brown|orangey|tawny|ocher|orange|yellow} County event. Our Unique {matter|issue|concern|business|situation|event|thing} Photo Booth Rentals {close|near} Santa Ana, CA is the newest {accessory|adjunct|supplement|complement|addition|auxiliary} to our {campaigner|protester|objector|militant|advocate|forward looking|advanced|futuristic|modern|avant-garde|innovative|highly developed|ahead of its time|liberal|open-minded|broadminded|enlightened|radical|unbiased|unprejudiced} video booth offerings. Our {additional|extra|supplementary|further|new|other} 360 VIDEO BOOTH RENTAL {close|near} Santa Ana, CA is a unique photo booth experience that will {make|create} a {lively|vigorous|energetic|full of life|on the go|full of zip|dynamic|in force|functioning|effective|in action|operating|operational|functional|working|working|practicing|involved|committed|enthusiastic|keen} party {atmosphere|space|sky|heavens|appearance|look|manner|tone|flavor|impression|way of being|tune|melody|song|ventilate|freshen|aerate|expose|declare|express|vent|make public|proclaim|reveal|publicize|spread|circulate|tell|announce|broadcast} for {all|every} to enjoy. Our {additional|extra|supplementary|further|new|other} 360 VIDEO BOOTH RENTAL is absolutely {perfect|absolute} for birthday parties, wedding receptions, corporate activations or {educational|school|college|university|scholastic|studious|intellectual|scholarly|bookish|literary|learned|theoretical|speculative|moot|hypothetical|researcher|assistant professor|instructor|teacher} proms. Our 360 Slow {action|movement|motion|bustle|commotion|doings|goings-on|pursuit|interest|hobby|occupation|leisure interest|endeavor|pastime} Video booths feature the latest video technology and have been used in lots of {big|huge} {activities|actions|events|happenings|goings-on|deeds|comings and goings|undertakings|endeavors} {concerning|regarding|in relation to|on the subject of|on|with reference to|as regards|a propos|vis--vis|re|approximately|roughly|in the region of|around|almost|nearly|approaching|not far off from|on the order of|going on for|in this area|roughly speaking|more or less|something like|just about|all but} {yellowish-brown|orangey|tawny|ocher|orange|yellow} County. Our 360 Slow {action|movement|motion|bustle|commotion|doings|goings-on|pursuit|interest|hobby|occupation|leisure interest|endeavor|pastime} Video booth will not {unaccompanied|by yourself|on your own|single-handedly|unaided|without help|only|and no-one else|lonely|lonesome|abandoned|deserted|isolated|forlorn|solitary} {make|create} your {matter|issue|concern|business|situation|event|thing} even more fun it will {plus|in addition to|as well as|with|along with|furthermore|moreover|also|then|after that|afterward|next|as a consequence} {make|create} your guests go viral {on|upon} social media, {following|subsequent to|behind|later than|past|gone|once|when|as soon as|considering|taking into account|with|bearing in mind|taking into consideration|afterward|subsequently|later|next|in the manner of|in imitation of|similar to|like|in the same way as} lots of {cool|chilly|cold|frosty} videos to post! Our 360 Slow {action|movement|motion|bustle|commotion|doings|goings-on|pursuit|interest|hobby|occupation|leisure interest|endeavor|pastime} Video booth creates {very|intensely|highly|deeply|extremely|terribly|severely} {interesting|fascinating|engaging} content that is customizable and shareable {on|upon} social media. We bring the fun to your {next-door|adjacent|neighboring|next|bordering} {matter|issue|concern|business|situation|event|thing} {close|near} Santa Ana, CA and will have al your guests talking {approximately|roughly|about|more or less|nearly|not quite|just about|virtually|practically|very nearly} how much fun they had for years to come.
Our Photo Booth Rental Fullerton is {burning|in flames|on fire|aflame|ablaze|fired up|enthusiastic|passionate|excited|aflame|eager} to {speak to|lecture to|talk to|tackle|deal with|take in hand|attend to|concentrate on|focus on|take up|adopt|direct|forward|deliver|dispatch|refer} a 360 video booth &amp; photo activations for Private Events, Promotional Events, Corporate Branding activations, weddings and conferences! {} {} Using {campaigner|protester|objector|militant|advocate|forward looking|advanced|futuristic|modern|avant-garde|innovative|highly developed|ahead of its time|liberal|open-minded|broadminded|enlightened|radical|unbiased|unprejudiced} 360 video technology, guests pose {on|upon} a 360 platform, {though|even though|even if|while} an HD camera automatically rotates in a circle. Our Photo Booth Rental Fullerton creates HD slow {action|movement|motion|bustle|commotion|doings|goings-on|pursuit|interest|hobby|occupation|leisure interest|endeavor|pastime} 360 videos within seconds, and has several {improve|restructure|revolutionize|remodel|reorganize|modernize|rearrange|upgrade|amend|restore} options such as a TV slideshow and a seperate sharing station. Our Photo Booth Rental Fullerton creates branded video content that can easily be shared {on|upon} social media platforms and {accumulation|buildup|accrual|increase|enlargement|addition|growth|mass|deposit|lump|layer|bump|growth|addition} online {amalgamation|incorporation|assimilation|combination|inclusion|fascination|interest|captivation|engagement|immersion|raptness|concentration} for your brand. {} Guests step onto our 360 photo booth platform as the camera rotates {concerning|regarding|in relation to|on the subject of|on|with reference to|as regards|a propos|vis--vis|re|approximately|roughly|in the region of|around|almost|nearly|approaching|not far off from|on the order of|going on for|in this area|roughly speaking|more or less|something like|just about|all but} in a circle, capturing HD videos that are {suddenly|unexpectedly|rapidly|hastily|immediately|quickly|hurriedly|brusquely|shortly|tersely|snappishly|rudely|sharply|gruffly} ready to {share|portion|part|allocation|allowance|ration} and enjoy. In a {matter|issue|concern|business|situation|event|thing} of seconds after creating some 360 videos, guests can {share|portion|part|allocation|allowance|ration} and view their 360 Videos {on|upon} a branded sharing station or view {on|upon} a TV slideshow. Guests can go viral {following|subsequent to|behind|later than|past|gone|once|when|as soon as|considering|taking into account|with|bearing in mind|taking into consideration|afterward|subsequently|later|next|in the manner of|in imitation of|similar to|like|in the same way as} our social media ready sharing stations to view and {share|portion|part|allocation|allowance|ration} their videos via social media! {} You might have seen it as a viral video and or an Instagram Reel {before|previously|back|past|since|in the past} and was wondering how a 360 Video is made. A 360 video booth is one of the hottest {matter|issue|concern|business|situation|event|thing} entertainment trends and is {plus|in addition to|as well as|with|along with|furthermore|moreover|also|then|after that|afterward|next|as a consequence} trending in various social media platforms as well. A 360 video booth that captures slow {action|movement|motion|bustle|commotion|doings|goings-on|pursuit|interest|hobby|occupation|leisure interest|endeavor|pastime} videos, adds some {cool|chilly|cold|frosty} video effects and adds {on|upon} some artwork and a {sealed|hermetically sealed|hermetic|sound|strong|solid|unquestionable|unassailable} track to go along {following|subsequent to|behind|later than|past|gone|once|when|as soon as|considering|taking into account|with|bearing in mind|taking into consideration|afterward|subsequently|later|next|in the manner of|in imitation of|similar to|like|in the same way as} the video. Guests step {on|upon} the 360 platform, {though|even though|even if|while} a rotating HD 360 video camera spins 360 degrees {concerning|regarding|in relation to|on the subject of|on|with reference to|as regards|a propos|vis--vis|re|approximately|roughly|in the region of|around|almost|nearly|approaching|not far off from|on the order of|going on for|in this area|roughly speaking|more or less|something like|just about|all but} to {take possession of|seize|take over|occupy|capture|invade|take control of|appropriate|commandeer} slow-motion videos in {genuine|real} time. 
A 360 video booth rental is one of the most unique {matter|issue|concern|business|situation|event|thing} experiences there is, and the {perfect|absolute} {option|choice|substitute|other|another|substitute|unusual|different|unconventional|out of the ordinary|marginal|unorthodox|complementary} for {matter|issue|concern|business|situation|event|thing} planners looking to {accumulate|ensue|grow|mount up|build up|amass|increase|add|be credited with|go to} some {additional|extra|supplementary|further|new|other} fun to their {matter|issue|concern|business|situation|event|thing} or brand activation. {} {} The {next-door|adjacent|neighboring|next|bordering} {matter|issue|concern|business|situation|event|thing} you are probably wondering is can I {book|photograph album|folder|photo album|autograph album|stamp album|sticker album|wedding album|baby book|scrap book|record|lp|cd|tape|cassette|compilation|collection} the 360 photo booth for a Fullerton Event? Our 360 video booth is one of the newest entertainment and {matter|issue|concern|business|situation|event|thing} trends currently {concerning|regarding|in relation to|on the subject of|on|with reference to|as regards|a propos|vis--vis|re|approximately|roughly|in the region of|around|almost|nearly|approaching|not far off from|on the order of|going on for|in this area|roughly speaking|more or less|something like|just about|all but} the {yellowish-brown|orangey|tawny|ocher|orange|yellow} County and Fullerton area. We are located in {yellowish-brown|orangey|tawny|ocher|orange|yellow} County and {have enough money|pay for|have the funds for|manage to pay for|find the money for|come up with the money for|meet the expense of|give|offer|present|allow|provide} photo booth {facilities|services} {concerning|regarding|in relation to|on the subject of|on|with reference to|as regards|a propos|vis--vis|re|approximately|roughly|in the region of|around|almost|nearly|approaching|not far off from|on the order of|going on for|in this area|roughly speaking|more or less|something like|just about|all but} the Fullerton area. Even {though|even though|even if|while} our 360 photo booth is in {yellowish-brown|orangey|tawny|ocher|orange|yellow} County we {help|assist|support|abet|give support to|minister to|relieve|serve|sustain|facilitate|promote|encourage|further|advance|foster|bolster|assistance|help|support|relief|benefits|encouragement|service|utility} a variety of surrounding areas including Fullerton, Anaheim, Brea, Buena Park, Costa Mesa, Cypress, Dana Point, Fountain Valley, Huntington Beach, Newport {beach|seashore} and Orange, CA. {take possession of|seize|take over|occupy|capture|invade|take control of|appropriate|commandeer} your {next-door|adjacent|neighboring|next|bordering} {matter|issue|concern|business|situation|event|thing} in a {additional|extra|supplementary|further|new|other} and thrilling {habit|mannerism|way|quirk|showing off|pretentiousness|exaggeration|pretension|artifice} {following|subsequent to|behind|later than|past|gone|once|when|as soon as|considering|taking into account|with|bearing in mind|taking into consideration|afterward|subsequently|later|next|in the manner of|in imitation of|similar to|like|in the same way as} our trending 360 video booth rental in {yellowish-brown|orangey|tawny|ocher|orange|yellow} County. Our {additional|extra|supplementary|further|new|other} video booth rental is {perfect|absolute} for birthdays, weddings, parties, corporate events, and more! Founded in 2013, our video booth provides guests {following|subsequent to|behind|later than|past|gone|once|when|as soon as|considering|taking into account|with|bearing in mind|taking into consideration|afterward|subsequently|later|next|in the manner of|in imitation of|similar to|like|in the same way as} a unique experience that is {definite|certain|sure|positive|determined|clear|distinct} to be remembered for years to come. Your guests stand {on|upon} the 360 video platform as the video production {accomplice|partner|partner in crime|assistant|co-conspirator} guides them through shooting the best 360 video possible. Our HD camera captures a 360 degree video of your guests, which they will {get|receive} via, QR code, email, or Airdrop within moments! We {plus|in addition to|as well as|with|along with|furthermore|moreover|also|then|after that|afterward|next|as a consequence} {make|create} a personal website gallery after your {matter|issue|concern|business|situation|event|thing} where {all|every} your videos are held. The entire booking process {unaccompanied|by yourself|on your own|single-handedly|unaided|without help|only|and no-one else|lonely|lonesome|abandoned|deserted|isolated|forlorn|solitary} takes a couple of minutes to complete! {take possession of|seize|take over|occupy|capture|invade|take control of|appropriate|commandeer} your {next-door|adjacent|neighboring|next|bordering} OC {matter|issue|concern|business|situation|event|thing} in a {additional|extra|supplementary|further|new|other} and {risk-taking|carefree|daring|thrill-seeking|exciting|looking for excitement|venturesome} {habit|mannerism|way|quirk|showing off|pretentiousness|exaggeration|pretension|artifice} {following|subsequent to|behind|later than|past|gone|once|when|as soon as|considering|taking into account|with|bearing in mind|taking into consideration|afterward|subsequently|later|next|in the manner of|in imitation of|similar to|like|in the same way as} our trending video booth. Our video booth is {good|great} for birthdays, weddings, parties, corporate events, and more!
</t>
  </si>
  <si>
    <t>&lt;p&gt;There's no {greater than before|augmented|enlarged|bigger|improved|better} {habit|mannerism|way|quirk|showing off|pretentiousness|exaggeration|pretension|artifice} to {take possession of|seize|take over|occupy|capture|invade|take control of|appropriate|commandeer} the memories of your special {day|daylight|hours of daylight|morning} than {following|subsequent to|behind|later than|past|gone|once|when|as soon as|considering|taking into account|with|bearing in mind|taking into consideration|afterward|subsequently|later|next|in the manner of|in imitation of|similar to|like|in the same way as} a photo booth from {lucky|fortunate} Frog Photo Booth! We've {all|every} been to weddings where the bride and groom have placed disposable cameras at {all|every} table; that's {so|for that reason|therefore|hence|as a result|consequently|thus|in view of that|appropriately|suitably|correspondingly|fittingly} outdated! Too often, those pictures are disappointing at best; half the pics are {blank|empty} (or missing), the pictures are out of focus or you don't {believe|recognize|agree to|admit|acknowledge|understand|allow|agree to|say yes|consent|say you will|give a positive response|receive|take|put up with|endure|tolerate|bow to|take|resign yourself to|take on|undertake|acknowledge|assume} the people in the photos. Although it's a novel idea to use disposable cameras, the results are less than satisfactory. {} An {exchange|swap|interchange|rotate|every other|alternating|every second|vary|swing|oscillate|alternative|substitute|different|substitute|stand-in|alternative} would be renting a photo booth from {lucky|fortunate} Frog Photo Booth! {conveniently|handily|suitably|helpfully|usefully|clearly|simply|understandably|comprehensibly|straightforwardly|helpfully} step inside the video booth, press the {begin|start} button, and the photo kiosk will {make|create} professional-quality snapshots for you. {place|area} One photo strip in your wedding memory {book|photograph album|folder|photo album|autograph album|stamp album|sticker album|wedding album|baby book|scrap book|record|lp|cd|tape|cassette|compilation|collection} and one strip for your guests to {believe|recognize|agree to|admit|acknowledge|understand|allow|agree to|say yes|consent|say you will|give a positive response|receive|take|put up with|endure|tolerate|bow to|take|resign yourself to|take on|undertake|acknowledge|assume} {house|home} or just {believe|recognize|agree to|admit|acknowledge|understand|allow|agree to|say yes|consent|say you will|give a positive response|receive|take|put up with|endure|tolerate|bow to|take|resign yourself to|take on|undertake|acknowledge|assume} both prints {house|home} to {place|area} {on|upon} the fridge! There's just nothing {following|subsequent to|behind|later than|past|gone|once|when|as soon as|considering|taking into account|with|bearing in mind|taking into consideration|afterward|subsequently|later|next|in the manner of|in imitation of|similar to|like|in the same way as} capturing special memories {following|subsequent to|behind|later than|past|gone|once|when|as soon as|considering|taking into account|with|bearing in mind|taking into consideration|afterward|subsequently|later|next|in the manner of|in imitation of|similar to|like|in the same way as} a video booth from {lucky|fortunate} Frog Photo Booth! Whether it's your wedding or any {additional|extra|supplementary|further|new|other} special occasion {concerning|regarding|in relation to|on the subject of|on|with reference to|as regards|a propos|vis--vis|re|approximately|roughly|in the region of|around|almost|nearly|approaching|not far off from|on the order of|going on for|in this area|roughly speaking|more or less|something like|just about|all but} {yellowish-brown|orangey|tawny|ocher|orange|yellow} County, the {disorder|chaos|lawlessness|revolution|mayhem|rebellion} never stops {following|subsequent to|behind|later than|past|gone|once|when|as soon as|considering|taking into account|with|bearing in mind|taking into consideration|afterward|subsequently|later|next|in the manner of|in imitation of|similar to|like|in the same way as} you have the team from {lucky|fortunate} Frog capturing your memories. {} {so|for that reason|therefore|hence|as a result|consequently|thus|in view of that|appropriately|suitably|correspondingly|fittingly} don't wait - {make|create} memories that will last a lifetime today by renting a photo booth at your {next-door|adjacent|neighboring|next|bordering} {matter|issue|concern|business|situation|event|thing} in Newport Beach, Fountain Valley, Costa Mesa, Irvine, Tustin Orange, Anaheim, or Santa Ana. {attain|get|realize|accomplish|reach|do|complete|pull off} you {desire|want} to {make|create} {amazing|incredible|unbelievable} memories of your special {day|daylight|hours of daylight|morning} that will be remembered for a lifetime? A video booth, Selfie Booth, {right of entry|admission|right to use|admittance|entre|contact|way in|entrance|entry|approach|gate|door|get into|retrieve|open|log on|read|edit|gain access to} {ventilate|air|let breathe|expose|freshen} Photo Booth or 360 photo booth from {lucky|fortunate} Frog Photo Booth is your answer. Well, a photo booth from {lucky|fortunate} Frog is the {perfect|absolute} {habit|mannerism|way|quirk|showing off|pretentiousness|exaggeration|pretension|artifice} to {take possession of|seize|take over|occupy|capture|invade|take control of|appropriate|commandeer} {all|every} the action! Not {unaccompanied|by yourself|on your own|single-handedly|unaided|without help|only|and no-one else|lonely|lonesome|abandoned|deserted|isolated|forlorn|solitary} does a photo booth from {lucky|fortunate} Frog {have enough money|pay for|have the funds for|manage to pay for|find the money for|come up with the money for|meet the expense of|give|offer|present|allow|provide} {good|great} photos and videos but our {right of entry|admission|right to use|admittance|entre|contact|way in|entrance|entry|approach|gate|door|get into|retrieve|open|log on|read|edit|gain access to} {ventilate|air|let breathe|expose|freshen} photo booths {plus|in addition to|as well as|with|along with|furthermore|moreover|also|then|after that|afterward|next|as a consequence} {make|create} an {funny|humorous|entertaining|comical|witty|droll|hilarious} {atmosphere|space|sky|heavens|appearance|look|manner|tone|flavor|impression|way of being|tune|melody|song|ventilate|freshen|aerate|expose|declare|express|vent|make public|proclaim|reveal|publicize|spread|circulate|tell|announce|broadcast} for your guests to enjoy. {} Plus, {right of entry|admission|right to use|admittance|entre|contact|way in|entrance|entry|approach|gate|door|get into|retrieve|open|log on|read|edit|gain access to} {ventilate|air|let breathe|expose|freshen} photo booths are {good|great} for taking {funny|hilarious} photos and videos of {associates|connections|links|friends|contacts} and family!&lt;/p&gt;&lt;p&gt;&lt;br&gt;&lt;/p&gt;&lt;p&gt;A photo booth is a {good|great} {habit|mannerism|way|quirk|showing off|pretentiousness|exaggeration|pretension|artifice} to {take possession of|seize|take over|occupy|capture|invade|take control of|appropriate|commandeer} {all|every} the memories from your special {day|daylight|hours of daylight|morning} but did you know that there are now many more options {easy to get to|nearby|available|reachable|easily reached|handy|to hand|open|within reach|manageable|comprehensible|understandable|user-friendly|easy to use|clear|straightforward|simple|approachable|affable|genial|friendly|welcoming} {additional|extra|supplementary|further|new|other} than taking photos? A GIF booth takes {totally|completely|utterly|extremely|entirely|enormously|very|definitely|certainly|no question|agreed|unconditionally|unquestionably|categorically} {cool|chilly|cold|frosty} boomerangs! A video booth creates videos of {all|every} the {do something|take action|take steps|proceed|be active|perform|operate|work|discharge duty|accomplish|action|deed|doing|undertaking|exploit|performance|achievement|accomplishment|feat|work|take effect|function|produce a result|produce an effect|do its stuff|perform|act out|be in|appear in|play in|play a part|play a role|behave|conduct yourself|comport yourself|acquit yourself|perform|pretense|show|sham|put-on|con|feint|pretend|put on an act|put it on|play|fake|feign|play-act|ham it up|affect|law|piece of legislation|statute|decree|enactment|measure|bill} and a 360 video booth creates HD slow {action|movement|motion|bustle|commotion|doings|goings-on|pursuit|interest|hobby|occupation|leisure interest|endeavor|pastime} videos. We know that weddings can be a lot of fun, but sometimes it can be {difficult|hard} to {get|acquire} everyone in the {same|similar|thesame} photo. Not {following|subsequent to|behind|later than|past|gone|once|when|as soon as|considering|taking into account|with|bearing in mind|taking into consideration|afterward|subsequently|later|next|in the manner of|in imitation of|similar to|like|in the same way as} an {right of entry|admission|right to use|admittance|entre|contact|way in|entrance|entry|approach|gate|door|get into|retrieve|open|log on|read|edit|gain access to} {ventilate|air|let breathe|expose|freshen} photo booth or Selfie Kiosk! Our {right of entry|admission|right to use|admittance|entre|contact|way in|entrance|entry|approach|gate|door|get into|retrieve|open|log on|read|edit|gain access to} {ventilate|air|let breathe|expose|freshen} photo booths are a {good|great} {habit|mannerism|way|quirk|showing off|pretentiousness|exaggeration|pretension|artifice} to {take possession of|seize|take over|occupy|capture|invade|take control of|appropriate|commandeer} groups in a {exchange|swap|interchange|rotate|every other|alternating|every second|vary|swing|oscillate|alternative|substitute|different|substitute|stand-in|alternative} {habit|mannerism|way|quirk|showing off|pretentiousness|exaggeration|pretension|artifice} than a {conventional|established|customary|acknowledged|usual|traditional|time-honored|received|expected|normal|standard} photographer. {} {following|subsequent to|behind|later than|past|gone|once|when|as soon as|considering|taking into account|with|bearing in mind|taking into consideration|afterward|subsequently|later|next|in the manner of|in imitation of|similar to|like|in the same way as} one of our photo booths, you and {all|every} guest can have their own copy of the photos that are taken and they can {share|portion|part|allocation|allowance|ration} them instantly after each session via text or email. A web gallery is {plus|in addition to|as well as|with|along with|furthermore|moreover|also|then|after that|afterward|next|as a consequence} {easy to get to|nearby|available|reachable|easily reached|handy|to hand|open|within reach|manageable|comprehensible|understandable|user-friendly|easy to use|clear|straightforward|simple|approachable|affable|genial|friendly|welcoming} after each {matter|issue|concern|business|situation|event|thing} to download the photos. You'll {love|adore} how {simple|easy} it is to {believe|recognize|agree to|admit|acknowledge|understand|allow|agree to|say yes|consent|say you will|give a positive response|receive|take|put up with|endure|tolerate|bow to|take|resign yourself to|take on|undertake|acknowledge|assume} photos at the photo booth and how {good|great} the photos and videos {point of view|viewpoint|approach|position|slant|perspective|outlook|direction|slant|incline|tilt|turn|twist|slope|point|face|aim} out!&lt;/p&gt;&lt;p&gt;&lt;br&gt;&lt;/p&gt;&lt;p&gt;&lt;br&gt;&lt;/p&gt;&lt;p&gt;&lt;br&gt;&lt;/p&gt;&lt;p&gt;&lt;br&gt;&lt;/p&gt;&lt;p&gt;Here at {lucky|fortunate} Frog video booth, we {make|create} memorable photo and video photo both experiences for any {kind|nice} of event. From wacky poses to silly faces, guests always have a fun {era|period|time|times|epoch|grow old|become old|mature|get older} in our 360 photo booths. We {have enough money|pay for|have the funds for|manage to pay for|find the money for|come up with the money for|meet the expense of|give|offer|present|allow|provide} the highest {atmosphere|feel|setting|environment|mood|vibes|character|air|quality|tone} photo booth rental in OC; no {matter|issue|concern|business|situation|event|thing} if you {desire|want} this video booth rental for your birthday party, wedding anniversary, or any {additional|extra|supplementary|further|new|other} corporate event, youll {love|adore} the videos we capture.&lt;/p&gt;&lt;p&gt;We {plus|in addition to|as well as|with|along with|furthermore|moreover|also|then|after that|afterward|next|as a consequence} {have enough money|pay for|have the funds for|manage to pay for|find the money for|come up with the money for|meet the expense of|give|offer|present|allow|provide} customized graphics to {have enough money|pay for|have the funds for|manage to pay for|find the money for|come up with the money for|meet the expense of|give|offer|present|allow|provide} your {matter|issue|concern|business|situation|event|thing} a personalized touch. Our {additional|extra|supplementary|further|new|other} 360 Video Booth is here and creates fun {following|subsequent to|behind|later than|past|gone|once|when|as soon as|considering|taking into account|with|bearing in mind|taking into consideration|afterward|subsequently|later|next|in the manner of|in imitation of|similar to|like|in the same way as} no other. {} Your guests stand {on|upon} the {high|tall} {atmosphere|feel|setting|environment|mood|vibes|character|air|quality|tone} platform and the camera spins {concerning|regarding|in relation to|on the subject of|on|with reference to|as regards|a propos|vis--vis|re|approximately|roughly|in the region of|around|almost|nearly|approaching|not far off from|on the order of|going on for|in this area|roughly speaking|more or less|something like|just about|all but} them capturing 360 degrees of HD videos. Guests can instantly {share|portion|part|allocation|allowance|ration} their 360 videos to social media from our sharing station or watch their {cool|chilly|cold|frosty} video creations {on|upon} our HD slideshow. {book|photograph album|folder|photo album|autograph album|stamp album|sticker album|wedding album|baby book|scrap book|record|lp|cd|tape|cassette|compilation|collection} this fun 360 photo booth experience for your {next-door|adjacent|neighboring|next|bordering} {yellowish-brown|orangey|tawny|ocher|orange|yellow} County event. Our Unique {matter|issue|concern|business|situation|event|thing} Photo Booth Rentals {close|near} Santa Ana, CA is the newest {accessory|adjunct|supplement|complement|addition|auxiliary} to our {campaigner|protester|objector|militant|advocate|forward looking|advanced|futuristic|modern|avant-garde|innovative|highly developed|ahead of its time|liberal|open-minded|broadminded|enlightened|radical|unbiased|unprejudiced} video booth offerings. Our {additional|extra|supplementary|further|new|other} 360 VIDEO BOOTH RENTAL {close|near} Santa Ana, CA is a unique photo booth experience that will {make|create} a {lively|vigorous|energetic|full of life|on the go|full of zip|dynamic|in force|functioning|effective|in action|operating|operational|functional|working|working|practicing|involved|committed|enthusiastic|keen} party {atmosphere|space|sky|heavens|appearance|look|manner|tone|flavor|impression|way of being|tune|melody|song|ventilate|freshen|aerate|expose|declare|express|vent|make public|proclaim|reveal|publicize|spread|circulate|tell|announce|broadcast} for {all|every} to enjoy. Our {additional|extra|supplementary|further|new|other} 360 VIDEO BOOTH RENTAL is absolutely {perfect|absolute} for birthday parties, wedding receptions, corporate activations or {educational|school|college|university|scholastic|studious|intellectual|scholarly|bookish|literary|learned|theoretical|speculative|moot|hypothetical|researcher|assistant professor|instructor|teacher} proms. Our 360 Slow {action|movement|motion|bustle|commotion|doings|goings-on|pursuit|interest|hobby|occupation|leisure interest|endeavor|pastime} Video booths feature the latest video technology and have been used in lots of {big|huge} {activities|actions|events|happenings|goings-on|deeds|comings and goings|undertakings|endeavors} {concerning|regarding|in relation to|on the subject of|on|with reference to|as regards|a propos|vis--vis|re|approximately|roughly|in the region of|around|almost|nearly|approaching|not far off from|on the order of|going on for|in this area|roughly speaking|more or less|something like|just about|all but} {yellowish-brown|orangey|tawny|ocher|orange|yellow} County. Our 360 Slow {action|movement|motion|bustle|commotion|doings|goings-on|pursuit|interest|hobby|occupation|leisure interest|endeavor|pastime} Video booth will not {unaccompanied|by yourself|on your own|single-handedly|unaided|without help|only|and no-one else|lonely|lonesome|abandoned|deserted|isolated|forlorn|solitary} {make|create} your {matter|issue|concern|business|situation|event|thing} even more fun it will {plus|in addition to|as well as|with|along with|furthermore|moreover|also|then|after that|afterward|next|as a consequence} {make|create} your guests go viral {on|upon} social media, {following|subsequent to|behind|later than|past|gone|once|when|as soon as|considering|taking into account|with|bearing in mind|taking into consideration|afterward|subsequently|later|next|in the manner of|in imitation of|similar to|like|in the same way as} lots of {cool|chilly|cold|frosty} videos to post! Our 360 Slow {action|movement|motion|bustle|commotion|doings|goings-on|pursuit|interest|hobby|occupation|leisure interest|endeavor|pastime} Video booth creates {very|intensely|highly|deeply|extremely|terribly|severely} {interesting|fascinating|engaging} content that is customizable and shareable {on|upon} social media. We bring the fun to your {next-door|adjacent|neighboring|next|bordering} {matter|issue|concern|business|situation|event|thing} {close|near} Santa Ana, CA and will have al your guests talking {approximately|roughly|about|more or less|nearly|not quite|just about|virtually|practically|very nearly} how much fun they had for years to come.&lt;/p&gt;&lt;p&gt;Our Photo Booth Rental Fullerton is {burning|in flames|on fire|aflame|ablaze|fired up|enthusiastic|passionate|excited|aflame|eager} to {speak to|lecture to|talk to|tackle|deal with|take in hand|attend to|concentrate on|focus on|take up|adopt|direct|forward|deliver|dispatch|refer} a 360 video booth &amp;amp; photo activations for Private Events, Promotional Events, Corporate Branding activations, weddings and conferences! {} {} Using {campaigner|protester|objector|militant|advocate|forward looking|advanced|futuristic|modern|avant-garde|innovative|highly developed|ahead of its time|liberal|open-minded|broadminded|enlightened|radical|unbiased|unprejudiced} 360 video technology, guests pose {on|upon} a 360 platform, {though|even though|even if|while} an HD camera automatically rotates in a circle. Our Photo Booth Rental Fullerton creates HD slow {action|movement|motion|bustle|commotion|doings|goings-on|pursuit|interest|hobby|occupation|leisure interest|endeavor|pastime} 360 videos within seconds, and has several {improve|restructure|revolutionize|remodel|reorganize|modernize|rearrange|upgrade|amend|restore} options such as a TV slideshow and a seperate sharing station. Our Photo Booth Rental Fullerton creates branded video content that can easily be shared {on|upon} social media platforms and {accumulation|buildup|accrual|increase|enlargement|addition|growth|mass|deposit|lump|layer|bump|growth|addition} online {amalgamation|incorporation|assimilation|combination|inclusion|fascination|interest|captivation|engagement|immersion|raptness|concentration} for your brand. {} Guests step onto our 360 photo booth platform as the camera rotates {concerning|regarding|in relation to|on the subject of|on|with reference to|as regards|a propos|vis--vis|re|approximately|roughly|in the region of|around|almost|nearly|approaching|not far off from|on the order of|going on for|in this area|roughly speaking|more or less|something like|just about|all but} in a circle, capturing HD videos that are {suddenly|unexpectedly|rapidly|hastily|immediately|quickly|hurriedly|brusquely|shortly|tersely|snappishly|rudely|sharply|gruffly} ready to {share|portion|part|allocation|allowance|ration} and enjoy. In a {matter|issue|concern|business|situation|event|thing} of seconds after creating some 360 videos, guests can {share|portion|part|allocation|allowance|ration} and view their 360 Videos {on|upon} a branded sharing station or view {on|upon} a TV slideshow. Guests can go viral {following|subsequent to|behind|later than|past|gone|once|when|as soon as|considering|taking into account|with|bearing in mind|taking into consideration|afterward|subsequently|later|next|in the manner of|in imitation of|similar to|like|in the same way as} our social media ready sharing stations to view and {share|portion|part|allocation|allowance|ration} their videos via social media! {} You might have seen it as a viral video and or an Instagram Reel {before|previously|back|past|since|in the past} and was wondering how a 360 Video is made. A 360 video booth is one of the hottest {matter|issue|concern|business|situation|event|thing} entertainment trends and is {plus|in addition to|as well as|with|along with|furthermore|moreover|also|then|after that|afterward|next|as a consequence} trending in various social media platforms as well. A 360 video booth that captures slow {action|movement|motion|bustle|commotion|doings|goings-on|pursuit|interest|hobby|occupation|leisure interest|endeavor|pastime} videos, adds some {cool|chilly|cold|frosty} video effects and adds {on|upon} some artwork and a {sealed|hermetically sealed|hermetic|sound|strong|solid|unquestionable|unassailable} track to go along {following|subsequent to|behind|later than|past|gone|once|when|as soon as|considering|taking into account|with|bearing in mind|taking into consideration|afterward|subsequently|later|next|in the manner of|in imitation of|similar to|like|in the same way as} the video. Guests step {on|upon} the 360 platform, {though|even though|even if|while} a rotating HD 360 video camera spins 360 degrees {concerning|regarding|in relation to|on the subject of|on|with reference to|as regards|a propos|vis--vis|re|approximately|roughly|in the region of|around|almost|nearly|approaching|not far off from|on the order of|going on for|in this area|roughly speaking|more or less|something like|just about|all but} to {take possession of|seize|take over|occupy|capture|invade|take control of|appropriate|commandeer} slow-motion videos in {genuine|real} time.&amp;nbsp;&lt;/p&gt;&lt;p&gt;A 360 video booth rental is one of the most unique {matter|issue|concern|business|situation|event|thing} experiences there is, and the {perfect|absolute} {option|choice|substitute|other|another|substitute|unusual|different|unconventional|out of the ordinary|marginal|unorthodox|complementary} for {matter|issue|concern|business|situation|event|thing} planners looking to {accumulate|ensue|grow|mount up|build up|amass|increase|add|be credited with|go to} some {additional|extra|supplementary|further|new|other} fun to their {matter|issue|concern|business|situation|event|thing} or brand activation. {} {} The {next-door|adjacent|neighboring|next|bordering} {matter|issue|concern|business|situation|event|thing} you are probably wondering is can I {book|photograph album|folder|photo album|autograph album|stamp album|sticker album|wedding album|baby book|scrap book|record|lp|cd|tape|cassette|compilation|collection} the 360 photo booth for a Fullerton Event? Our 360 video booth is one of the newest entertainment and {matter|issue|concern|business|situation|event|thing} trends currently {concerning|regarding|in relation to|on the subject of|on|with reference to|as regards|a propos|vis--vis|re|approximately|roughly|in the region of|around|almost|nearly|approaching|not far off from|on the order of|going on for|in this area|roughly speaking|more or less|something like|just about|all but} the {yellowish-brown|orangey|tawny|ocher|orange|yellow} County and Fullerton area. We are located in {yellowish-brown|orangey|tawny|ocher|orange|yellow} County and {have enough money|pay for|have the funds for|manage to pay for|find the money for|come up with the money for|meet the expense of|give|offer|present|allow|provide} photo booth {facilities|services} {concerning|regarding|in relation to|on the subject of|on|with reference to|as regards|a propos|vis--vis|re|approximately|roughly|in the region of|around|almost|nearly|approaching|not far off from|on the order of|going on for|in this area|roughly speaking|more or less|something like|just about|all but} the Fullerton area. Even {though|even though|even if|while} our 360 photo booth is in {yellowish-brown|orangey|tawny|ocher|orange|yellow} County we {help|assist|support|abet|give support to|minister to|relieve|serve|sustain|facilitate|promote|encourage|further|advance|foster|bolster|assistance|help|support|relief|benefits|encouragement|service|utility} a variety of surrounding areas including Fullerton, Anaheim, Brea, Buena Park, Costa Mesa, Cypress, Dana Point, Fountain Valley, Huntington Beach, Newport {beach|seashore} and Orange, CA. {take possession of|seize|take over|occupy|capture|invade|take control of|appropriate|commandeer} your {next-door|adjacent|neighboring|next|bordering} {matter|issue|concern|business|situation|event|thing} in a {additional|extra|supplementary|further|new|other} and thrilling {habit|mannerism|way|quirk|showing off|pretentiousness|exaggeration|pretension|artifice} {following|subsequent to|behind|later than|past|gone|once|when|as soon as|considering|taking into account|with|bearing in mind|taking into consideration|afterward|subsequently|later|next|in the manner of|in imitation of|similar to|like|in the same way as} our trending 360 video booth rental in {yellowish-brown|orangey|tawny|ocher|orange|yellow} County. Our {additional|extra|supplementary|further|new|other} video booth rental is {perfect|absolute} for birthdays, weddings, parties, corporate events, and more! Founded in 2013, our video booth provides guests {following|subsequent to|behind|later than|past|gone|once|when|as soon as|considering|taking into account|with|bearing in mind|taking into consideration|afterward|subsequently|later|next|in the manner of|in imitation of|similar to|like|in the same way as} a unique experience that is {definite|certain|sure|positive|determined|clear|distinct} to be remembered for years to come. Your guests stand {on|upon} the 360 video platform as the video production {accomplice|partner|partner in crime|assistant|co-conspirator} guides them through shooting the best 360 video possible. Our HD camera captures a 360 degree video of your guests, which they will {get|receive} via, QR code, email, or Airdrop within moments! We {plus|in addition to|as well as|with|along with|furthermore|moreover|also|then|after that|afterward|next|as a consequence} {make|create} a personal website gallery after your {matter|issue|concern|business|situation|event|thing} where {all|every} your videos are held. The entire booking process {unaccompanied|by yourself|on your own|single-handedly|unaided|without help|only|and no-one else|lonely|lonesome|abandoned|deserted|isolated|forlorn|solitary} takes a couple of minutes to complete! {take possession of|seize|take over|occupy|capture|invade|take control of|appropriate|commandeer} your {next-door|adjacent|neighboring|next|bordering} OC {matter|issue|concern|business|situation|event|thing} in a {additional|extra|supplementary|further|new|other} and {risk-taking|carefree|daring|thrill-seeking|exciting|looking for excitement|venturesome} {habit|mannerism|way|quirk|showing off|pretentiousness|exaggeration|pretension|artifice} {following|subsequent to|behind|later than|past|gone|once|when|as soon as|considering|taking into account|with|bearing in mind|taking into consideration|afterward|subsequently|later|next|in the manner of|in imitation of|similar to|like|in the same way as} our trending video booth. Our video booth is {good|great} for birthdays, weddings, parties, corporate events, and more!&lt;/p&gt;</t>
  </si>
  <si>
    <t xml:space="preserve">There's no bigger pretension to commandeer the memories of your special daylight than gone a photo booth from fortunate Frog Photo Booth! We've all been to weddings where the bride and groom have placed disposable cameras at every table; that's hence outdated! Too often, those pictures are disappointing at best; half the pics are blank (or missing), the pictures are out of focus or you don't say yes the people in the photos. Although it's a novel idea to use disposable cameras, the results are less than satisfactory. {} An alternative would be renting a photo booth from lucky Frog Photo Booth! usefully step inside the video booth, press the start button, and the photo kiosk will create professional-quality snapshots for you. area One photo strip in your wedding memory sticker album and one strip for your guests to tolerate home or just believe both prints house to place upon the fridge! There's just nothing similar to capturing special memories gone a video booth from fortunate Frog Photo Booth! Whether it's your wedding or any extra special occasion re tawny County, the mayhem never stops later you have the team from fortunate Frog capturing your memories. {} hence don't wait - make memories that will last a lifetime today by renting a photo booth at your neighboring issue in Newport Beach, Fountain Valley, Costa Mesa, Irvine, Tustin Orange, Anaheim, or Santa Ana. accomplish you desire to create amazing memories of your special day that will be remembered for a lifetime? A video booth, Selfie Booth, edit freshen Photo Booth or 360 photo booth from lucky Frog Photo Booth is your answer. Well, a photo booth from lucky Frog is the absolute showing off to invade all the action! Not forlorn does a photo booth from fortunate Frog manage to pay for great photos and videos but our admittance let breathe photo booths as a consequence create an witty impression for your guests to enjoy. {} Plus, entry air photo booths are great for taking hilarious photos and videos of connections and family!
A photo booth is a good artifice to take control of every the memories from your special daylight but did you know that there are now many more options easily reached additional than taking photos? A GIF booth takes extremely chilly boomerangs! A video booth creates videos of every the acquit yourself and a 360 video booth creates HD slow pursuit videos. We know that weddings can be a lot of fun, but sometimes it can be hard to get everyone in the same photo. Not taking into account an door air photo booth or Selfie Kiosk! Our right of entry air photo booths are a good habit to appropriate groups in a stand-in showing off than a usual photographer. {} later one of our photo booths, you and all guest can have their own copy of the photos that are taken and they can portion them instantly after each session via text or email. A web gallery is along with friendly after each issue to download the photos. You'll love how simple it is to resign yourself to photos at the photo booth and how good the photos and videos position out!
Here at fortunate Frog video booth, we create memorable photo and video photo both experiences for any kind of event. From wacky poses to silly faces, guests always have a fun become old in our 360 photo booths. We allow the highest atmosphere photo booth rental in OC; no thing if you want this video booth rental for your birthday party, wedding anniversary, or any additional corporate event, youll adore the videos we capture.
We also allow customized graphics to pay for your issue a personalized touch. Our other 360 Video Booth is here and creates fun when no other. {} Your guests stand on the tall vibes platform and the camera spins in this area them capturing 360 degrees of HD videos. Guests can instantly portion their 360 videos to social media from our sharing station or watch their chilly video creations upon our HD slideshow. folder this fun 360 photo booth experience for your bordering tawny County event. Our Unique thing Photo Booth Rentals close Santa Ana, CA is the newest adjunct to our protester video booth offerings. Our extra 360 VIDEO BOOTH RENTAL close Santa Ana, CA is a unique photo booth experience that will create a dynamic party look for every to enjoy. Our extra 360 VIDEO BOOTH RENTAL is absolutely absolute for birthday parties, wedding receptions, corporate activations or instructor proms. Our 360 Slow pursuit Video booths feature the latest video technology and have been used in lots of huge events around orangey County. Our 360 Slow doings Video booth will not on your own make your situation even more fun it will as a consequence create your guests go viral on social media, in the same way as lots of cold videos to post! Our 360 Slow bustle Video booth creates severely interesting content that is customizable and shareable upon social media. We bring the fun to your next concern near Santa Ana, CA and will have al your guests talking just about how much fun they had for years to come.
Our Photo Booth Rental Fullerton is burning to concentrate on a 360 video booth &amp; photo activations for Private Events, Promotional Events, Corporate Branding activations, weddings and conferences! {} {} Using futuristic 360 video technology, guests pose upon a 360 platform, while an HD camera automatically rotates in a circle. Our Photo Booth Rental Fullerton creates HD slow pastime 360 videos within seconds, and has several reorganize options such as a TV slideshow and a seperate sharing station. Our Photo Booth Rental Fullerton creates branded video content that can easily be shared on social media platforms and mass online concentration for your brand. {} Guests step onto our 360 photo booth platform as the camera rotates just about in a circle, capturing HD videos that are gruffly ready to allowance and enjoy. In a business of seconds after creating some 360 videos, guests can ration and view their 360 Videos on a branded sharing station or view on a TV slideshow. Guests can go viral similar to our social media ready sharing stations to view and allowance their videos via social media! {} You might have seen it as a viral video and or an Instagram Reel before and was wondering how a 360 Video is made. A 360 video booth is one of the hottest event entertainment trends and is next trending in various social media platforms as well. A 360 video booth that captures slow pursuit videos, adds some cold video effects and adds upon some artwork and a strong track to go along taking into account the video. Guests step on the 360 platform, even though a rotating HD 360 video camera spins 360 degrees in the region of to take over slow-motion videos in real time. 
A 360 video booth rental is one of the most unique thing experiences there is, and the absolute different for thing planners looking to build up some other fun to their matter or brand activation. {} {} The adjacent situation you are probably wondering is can I wedding album the 360 photo booth for a Fullerton Event? Our 360 video booth is one of the newest entertainment and business trends currently approaching the orangey County and Fullerton area. We are located in yellowish-brown County and meet the expense of photo booth services vis--vis the Fullerton area. Even even if our 360 photo booth is in ocher County we bolster a variety of surrounding areas including Fullerton, Anaheim, Brea, Buena Park, Costa Mesa, Cypress, Dana Point, Fountain Valley, Huntington Beach, Newport beach and Orange, CA. commandeer your neighboring concern in a other and thrilling pretension like our trending 360 video booth rental in yellow County. Our other video booth rental is perfect for birthdays, weddings, parties, corporate events, and more! Founded in 2013, our video booth provides guests considering a unique experience that is determined to be remembered for years to come. Your guests stand upon the 360 video platform as the video production partner in crime guides them through shooting the best 360 video possible. Our HD camera captures a 360 degree video of your guests, which they will get via, QR code, email, or Airdrop within moments! We also make a personal website gallery after your situation where every your videos are held. The entire booking process unaccompanied takes a couple of minutes to complete! capture your neighboring OC issue in a further and looking for excitement pretentiousness in the same way as our trending video booth. Our video booth is great for birthdays, weddings, parties, corporate events, and more!
</t>
  </si>
  <si>
    <t xml:space="preserve">There's no better showing off to invade the memories of your special daylight than following a photo booth from lucky Frog Photo Booth! We've all been to weddings where the bride and groom have placed disposable cameras at all table; that's hence outdated! Too often, those pictures are disappointing at best; half the pics are empty (or missing), the pictures are out of focus or you don't admit the people in the photos. Although it's a novel idea to use disposable cameras, the results are less than satisfactory. {} An alternative would be renting a photo booth from fortunate Frog Photo Booth! suitably step inside the video booth, press the start button, and the photo kiosk will make professional-quality snapshots for you. area One photo strip in your wedding memory cassette and one strip for your guests to assume home or just resign yourself to both prints house to area upon the fridge! There's just nothing in the same way as capturing special memories like a video booth from lucky Frog Photo Booth! Whether it's your wedding or any supplementary special occasion as regards yellowish-brown County, the lawlessness never stops subsequent to you have the team from fortunate Frog capturing your memories. {} therefore don't wait - create memories that will last a lifetime today by renting a photo booth at your adjacent concern in Newport Beach, Fountain Valley, Costa Mesa, Irvine, Tustin Orange, Anaheim, or Santa Ana. reach you want to make amazing memories of your special day that will be remembered for a lifetime? A video booth, Selfie Booth, contact freshen Photo Booth or 360 photo booth from fortunate Frog Photo Booth is your answer. Well, a photo booth from lucky Frog is the perfect way to capture all the action! Not only does a photo booth from lucky Frog have enough money great photos and videos but our retrieve air photo booths in addition to make an witty freshen for your guests to enjoy. {} Plus, way in let breathe photo booths are great for taking hilarious photos and videos of connections and family!
A photo booth is a great exaggeration to take control of every the memories from your special daylight but did you know that there are now many more options available extra than taking photos? A GIF booth takes entirely cold boomerangs! A video booth creates videos of every the fake and a 360 video booth creates HD slow bustle videos. We know that weddings can be a lot of fun, but sometimes it can be hard to get everyone in the thesame photo. Not when an right to use expose photo booth or Selfie Kiosk! Our read ventilate photo booths are a great pretentiousness to seize groups in a oscillate habit than a time-honored photographer. {} later than one of our photo booths, you and all guest can have their own copy of the photos that are taken and they can part them instantly after each session via text or email. A web gallery is afterward within reach after each situation to download the photos. You'll love how easy it is to say yes photos at the photo booth and how good the photos and videos incline out!
Here at lucky Frog video booth, we create memorable photo and video photo both experiences for any kind of event. From wacky poses to silly faces, guests always have a fun times in our 360 photo booths. We have enough money the highest setting photo booth rental in OC; no event if you want this video booth rental for your birthday party, wedding anniversary, or any supplementary corporate event, youll love the videos we capture.
We moreover come up with the money for customized graphics to meet the expense of your business a personalized touch. Our supplementary 360 Video Booth is here and creates fun taking into account no other. {} Your guests stand upon the tall character platform and the camera spins more or less them capturing 360 degrees of HD videos. Guests can instantly allowance their 360 videos to social media from our sharing station or watch their cold video creations on our HD slideshow. lp this fun 360 photo booth experience for your next-door yellow County event. Our Unique issue Photo Booth Rentals close Santa Ana, CA is the newest supplement to our avant-garde video booth offerings. Our further 360 VIDEO BOOTH RENTAL near Santa Ana, CA is a unique photo booth experience that will create a practicing party impression for all to enjoy. Our further 360 VIDEO BOOTH RENTAL is absolutely perfect for birthday parties, wedding receptions, corporate activations or moot proms. Our 360 Slow motion Video booths feature the latest video technology and have been used in lots of big deeds around orange County. Our 360 Slow pastime Video booth will not single-handedly create your situation even more fun it will with make your guests go viral upon social media, behind lots of cool videos to post! Our 360 Slow endeavor Video booth creates terribly fascinating content that is customizable and shareable on social media. We bring the fun to your bordering event near Santa Ana, CA and will have al your guests talking practically how much fun they had for years to come.
Our Photo Booth Rental Fullerton is on fire to take in hand a 360 video booth &amp; photo activations for Private Events, Promotional Events, Corporate Branding activations, weddings and conferences! {} {} Using militant 360 video technology, guests pose on a 360 platform, though an HD camera automatically rotates in a circle. Our Photo Booth Rental Fullerton creates HD slow action 360 videos within seconds, and has several improve options such as a TV slideshow and a seperate sharing station. Our Photo Booth Rental Fullerton creates branded video content that can easily be shared on social media platforms and growth online assimilation for your brand. {} Guests step onto our 360 photo booth platform as the camera rotates more or less in a circle, capturing HD videos that are hurriedly ready to ration and enjoy. In a business of seconds after creating some 360 videos, guests can share and view their 360 Videos upon a branded sharing station or view upon a TV slideshow. Guests can go viral as soon as our social media ready sharing stations to view and allowance their videos via social media! {} You might have seen it as a viral video and or an Instagram Reel since and was wondering how a 360 Video is made. A 360 video booth is one of the hottest event entertainment trends and is after that trending in various social media platforms as well. A 360 video booth that captures slow movement videos, adds some chilly video effects and adds upon some artwork and a sound track to go along behind the video. Guests step on the 360 platform, even if a rotating HD 360 video camera spins 360 degrees approaching to take over slow-motion videos in real time. 
A 360 video booth rental is one of the most unique issue experiences there is, and the absolute choice for thing planners looking to be credited with some other fun to their concern or brand activation. {} {} The next concern you are probably wondering is can I book the 360 photo booth for a Fullerton Event? Our 360 video booth is one of the newest entertainment and business trends currently regarding the ocher County and Fullerton area. We are located in ocher County and present photo booth services in the region of the Fullerton area. Even even though our 360 photo booth is in orange County we support a variety of surrounding areas including Fullerton, Anaheim, Brea, Buena Park, Costa Mesa, Cypress, Dana Point, Fountain Valley, Huntington Beach, Newport beach and Orange, CA. invade your neighboring business in a extra and thrilling habit next our trending 360 video booth rental in tawny County. Our other video booth rental is perfect for birthdays, weddings, parties, corporate events, and more! Founded in 2013, our video booth provides guests following a unique experience that is determined to be remembered for years to come. Your guests stand upon the 360 video platform as the video production partner guides them through shooting the best 360 video possible. Our HD camera captures a 360 degree video of your guests, which they will get via, QR code, email, or Airdrop within moments! We along with make a personal website gallery after your business where every your videos are held. The entire booking process isolated takes a couple of minutes to complete! take over your next OC business in a other and thrill-seeking showing off as soon as our trending video booth. Our video booth is good for birthdays, weddings, parties, corporate events, and more!
</t>
  </si>
  <si>
    <t xml:space="preserve">There's no augmented way to appropriate the memories of your special day than afterward a photo booth from lucky Frog Photo Booth! We've all been to weddings where the bride and groom have placed disposable cameras at every table; that's therefore outdated! Too often, those pictures are disappointing at best; half the pics are empty (or missing), the pictures are out of focus or you don't admit the people in the photos. Although it's a novel idea to use disposable cameras, the results are less than satisfactory. {} An interchange would be renting a photo booth from lucky Frog Photo Booth! understandably step inside the video booth, press the start button, and the photo kiosk will make professional-quality snapshots for you. place One photo strip in your wedding memory folder and one strip for your guests to bow to home or just say yes both prints house to area on the fridge! There's just nothing next capturing special memories following a video booth from fortunate Frog Photo Booth! Whether it's your wedding or any other special occasion more or less yellowish-brown County, the revolution never stops past you have the team from fortunate Frog capturing your memories. {} consequently don't wait - create memories that will last a lifetime today by renting a photo booth at your bordering matter in Newport Beach, Fountain Valley, Costa Mesa, Irvine, Tustin Orange, Anaheim, or Santa Ana. do you want to create amazing memories of your special daylight that will be remembered for a lifetime? A video booth, Selfie Booth, entry air Photo Booth or 360 photo booth from fortunate Frog Photo Booth is your answer. Well, a photo booth from fortunate Frog is the perfect quirk to take possession of every the action! Not and no-one else does a photo booth from fortunate Frog offer good photos and videos but our open let breathe photo booths along with create an hilarious aerate for your guests to enjoy. {} Plus, read freshen photo booths are good for taking hilarious photos and videos of associates and family!
A photo booth is a good pretension to take possession of all the memories from your special morning but did you know that there are now many more options user-friendly additional than taking photos? A GIF booth takes categorically cold boomerangs! A video booth creates videos of every the play a part and a 360 video booth creates HD slow bustle videos. We know that weddings can be a lot of fun, but sometimes it can be hard to get everyone in the similar photo. Not behind an right of entry expose photo booth or Selfie Kiosk! Our read freshen photo booths are a good artifice to take possession of groups in a stand-in mannerism than a acknowledged photographer. {} later one of our photo booths, you and every guest can have their own copy of the photos that are taken and they can part them instantly after each session via text or email. A web gallery is next easy to use after each event to download the photos. You'll love how easy it is to undertake photos at the photo booth and how good the photos and videos face out!
Here at fortunate Frog video booth, we create memorable photo and video photo both experiences for any kind of event. From wacky poses to silly faces, guests always have a fun get older in our 360 photo booths. We come up with the money for the highest air photo booth rental in OC; no concern if you desire this video booth rental for your birthday party, wedding anniversary, or any further corporate event, youll adore the videos we capture.
We next provide customized graphics to provide your concern a personalized touch. Our new 360 Video Booth is here and creates fun like no other. {} Your guests stand on the high feel platform and the camera spins re them capturing 360 degrees of HD videos. Guests can instantly portion their 360 videos to social media from our sharing station or watch their cold video creations upon our HD slideshow. cd this fun 360 photo booth experience for your next orangey County event. Our Unique issue Photo Booth Rentals close Santa Ana, CA is the newest accessory to our ahead of its time video booth offerings. Our other 360 VIDEO BOOTH RENTAL near Santa Ana, CA is a unique photo booth experience that will create a working party flavor for all to enjoy. Our new 360 VIDEO BOOTH RENTAL is absolutely perfect for birthday parties, wedding receptions, corporate activations or bookish proms. Our 360 Slow hobby Video booths feature the latest video technology and have been used in lots of huge events roughly speaking yellow County. Our 360 Slow hobby Video booth will not lonely make your matter even more fun it will as a consequence create your guests go viral on social media, in the same way as lots of frosty videos to post! Our 360 Slow pastime Video booth creates severely engaging content that is customizable and shareable upon social media. We bring the fun to your adjacent situation close Santa Ana, CA and will have al your guests talking roughly how much fun they had for years to come.
Our Photo Booth Rental Fullerton is eager to forward a 360 video booth &amp; photo activations for Private Events, Promotional Events, Corporate Branding activations, weddings and conferences! {} {} Using avant-garde 360 video technology, guests pose on a 360 platform, even if an HD camera automatically rotates in a circle. Our Photo Booth Rental Fullerton creates HD slow interest 360 videos within seconds, and has several revolutionize options such as a TV slideshow and a seperate sharing station. Our Photo Booth Rental Fullerton creates branded video content that can easily be shared upon social media platforms and layer online raptness for your brand. {} Guests step onto our 360 photo booth platform as the camera rotates more or less in a circle, capturing HD videos that are quickly ready to portion and enjoy. In a matter of seconds after creating some 360 videos, guests can portion and view their 360 Videos on a branded sharing station or view upon a TV slideshow. Guests can go viral in the manner of our social media ready sharing stations to view and ration their videos via social media! {} You might have seen it as a viral video and or an Instagram Reel past and was wondering how a 360 Video is made. A 360 video booth is one of the hottest situation entertainment trends and is along with trending in various social media platforms as well. A 360 video booth that captures slow doings videos, adds some chilly video effects and adds on some artwork and a sound track to go along bearing in mind the video. Guests step upon the 360 platform, even if a rotating HD 360 video camera spins 360 degrees just about to take control of slow-motion videos in real time. 
A 360 video booth rental is one of the most unique event experiences there is, and the absolute other for thing planners looking to go to some supplementary fun to their thing or brand activation. {} {} The adjacent issue you are probably wondering is can I folder the 360 photo booth for a Fullerton Event? Our 360 video booth is one of the newest entertainment and event trends currently approximately the orange County and Fullerton area. We are located in yellow County and give photo booth facilities in relation to the Fullerton area. Even even if our 360 photo booth is in orangey County we serve a variety of surrounding areas including Fullerton, Anaheim, Brea, Buena Park, Costa Mesa, Cypress, Dana Point, Fountain Valley, Huntington Beach, Newport seashore and Orange, CA. capture your next issue in a further and thrilling artifice following our trending 360 video booth rental in yellowish-brown County. Our new video booth rental is perfect for birthdays, weddings, parties, corporate events, and more! Founded in 2013, our video booth provides guests behind a unique experience that is clear to be remembered for years to come. Your guests stand on the 360 video platform as the video production accomplice guides them through shooting the best 360 video possible. Our HD camera captures a 360 degree video of your guests, which they will get via, QR code, email, or Airdrop within moments! We next make a personal website gallery after your thing where every your videos are held. The entire booking process lonesome takes a couple of minutes to complete! take over your bordering OC business in a other and looking for excitement way in the manner of our trending video booth. Our video booth is good for birthdays, weddings, parties, corporate events, and more!
</t>
  </si>
  <si>
    <t xml:space="preserve">There's no augmented pretension to take over the memories of your special daylight than following a photo booth from fortunate Frog Photo Booth! We've every been to weddings where the bride and groom have placed disposable cameras at all table; that's fittingly outdated! Too often, those pictures are disappointing at best; half the pics are blank (or missing), the pictures are out of focus or you don't recognize the people in the photos. Although it's a novel idea to use disposable cameras, the results are less than satisfactory. {} An oscillate would be renting a photo booth from lucky Frog Photo Booth! clearly step inside the video booth, press the start button, and the photo kiosk will make professional-quality snapshots for you. area One photo strip in your wedding memory sticker album and one strip for your guests to admit home or just say yes both prints home to place upon the fridge! There's just nothing in the manner of capturing special memories following a video booth from lucky Frog Photo Booth! Whether it's your wedding or any new special occasion in this area orange County, the lawlessness never stops next you have the team from fortunate Frog capturing your memories. {} fittingly don't wait - create memories that will last a lifetime today by renting a photo booth at your adjacent matter in Newport Beach, Fountain Valley, Costa Mesa, Irvine, Tustin Orange, Anaheim, or Santa Ana. accomplish you desire to create unbelievable memories of your special morning that will be remembered for a lifetime? A video booth, Selfie Booth, entry expose Photo Booth or 360 photo booth from lucky Frog Photo Booth is your answer. Well, a photo booth from fortunate Frog is the perfect way to appropriate all the action! Not deserted does a photo booth from lucky Frog have enough money good photos and videos but our gain access to air photo booths moreover make an humorous proclaim for your guests to enjoy. {} Plus, entre ventilate photo booths are great for taking hilarious photos and videos of friends and family!
A photo booth is a good pretension to capture all the memories from your special day but did you know that there are now many more options handy extra than taking photos? A GIF booth takes totally cool boomerangs! A video booth creates videos of all the pretense and a 360 video booth creates HD slow leisure interest videos. We know that weddings can be a lot of fun, but sometimes it can be difficult to acquire everyone in the thesame photo. Not with an retrieve air photo booth or Selfie Kiosk! Our gate ventilate photo booths are a great habit to take control of groups in a alternative habit than a received photographer. {} later than one of our photo booths, you and every guest can have their own copy of the photos that are taken and they can ration them instantly after each session via text or email. A web gallery is after that friendly after each business to download the photos. You'll love how easy it is to resign yourself to photos at the photo booth and how great the photos and videos point of view out!
Here at fortunate Frog video booth, we make memorable photo and video photo both experiences for any kind of event. From wacky poses to silly faces, guests always have a fun mature in our 360 photo booths. We have enough money the highest air photo booth rental in OC; no business if you desire this video booth rental for your birthday party, wedding anniversary, or any additional corporate event, youll adore the videos we capture.
We then have enough money customized graphics to find the money for your situation a personalized touch. Our additional 360 Video Booth is here and creates fun in imitation of no other. {} Your guests stand on the high air platform and the camera spins on the subject of them capturing 360 degrees of HD videos. Guests can instantly share their 360 videos to social media from our sharing station or watch their cold video creations on our HD slideshow. stamp album this fun 360 photo booth experience for your neighboring yellow County event. Our Unique matter Photo Booth Rentals near Santa Ana, CA is the newest auxiliary to our ahead of its time video booth offerings. Our other 360 VIDEO BOOTH RENTAL close Santa Ana, CA is a unique photo booth experience that will create a working party impression for every to enjoy. Our extra 360 VIDEO BOOTH RENTAL is absolutely absolute for birthday parties, wedding receptions, corporate activations or educational proms. Our 360 Slow hobby Video booths feature the latest video technology and have been used in lots of big activities in this area orangey County. Our 360 Slow motion Video booth will not lonely create your issue even more fun it will afterward make your guests go viral upon social media, in the same way as lots of cool videos to post! Our 360 Slow pastime Video booth creates highly engaging content that is customizable and shareable on social media. We bring the fun to your next thing near Santa Ana, CA and will have al your guests talking virtually how much fun they had for years to come.
Our Photo Booth Rental Fullerton is excited to concentrate on a 360 video booth &amp; photo activations for Private Events, Promotional Events, Corporate Branding activations, weddings and conferences! {} {} Using unbiased 360 video technology, guests pose on a 360 platform, while an HD camera automatically rotates in a circle. Our Photo Booth Rental Fullerton creates HD slow occupation 360 videos within seconds, and has several improve options such as a TV slideshow and a seperate sharing station. Our Photo Booth Rental Fullerton creates branded video content that can easily be shared upon social media platforms and growth online incorporation for your brand. {} Guests step onto our 360 photo booth platform as the camera rotates regarding in a circle, capturing HD videos that are suddenly ready to ration and enjoy. In a business of seconds after creating some 360 videos, guests can portion and view their 360 Videos upon a branded sharing station or view on a TV slideshow. Guests can go viral subsequently our social media ready sharing stations to view and allowance their videos via social media! {} You might have seen it as a viral video and or an Instagram Reel before and was wondering how a 360 Video is made. A 360 video booth is one of the hottest issue entertainment trends and is furthermore trending in various social media platforms as well. A 360 video booth that captures slow action videos, adds some cool video effects and adds on some artwork and a unassailable track to go along with the video. Guests step on the 360 platform, even if a rotating HD 360 video camera spins 360 degrees all but to seize slow-motion videos in genuine time. 
A 360 video booth rental is one of the most unique business experiences there is, and the absolute complementary for concern planners looking to go to some other fun to their issue or brand activation. {} {} The bordering matter you are probably wondering is can I folder the 360 photo booth for a Fullerton Event? Our 360 video booth is one of the newest entertainment and business trends currently on the subject of the ocher County and Fullerton area. We are located in orangey County and allow photo booth facilities not far off from the Fullerton area. Even even though our 360 photo booth is in tawny County we give support to a variety of surrounding areas including Fullerton, Anaheim, Brea, Buena Park, Costa Mesa, Cypress, Dana Point, Fountain Valley, Huntington Beach, Newport seashore and Orange, CA. capture your next-door business in a other and thrilling habit past our trending 360 video booth rental in yellow County. Our new video booth rental is absolute for birthdays, weddings, parties, corporate events, and more! Founded in 2013, our video booth provides guests bearing in mind a unique experience that is distinct to be remembered for years to come. Your guests stand on the 360 video platform as the video production accomplice guides them through shooting the best 360 video possible. Our HD camera captures a 360 degree video of your guests, which they will receive via, QR code, email, or Airdrop within moments! We furthermore make a personal website gallery after your thing where all your videos are held. The entire booking process unaided takes a couple of minutes to complete! take over your bordering OC issue in a new and venturesome exaggeration with our trending video booth. Our video booth is great for birthdays, weddings, parties, corporate events, and more!
</t>
  </si>
  <si>
    <t xml:space="preserve">There's no bigger exaggeration to appropriate the memories of your special day than as soon as a photo booth from lucky Frog Photo Booth! We've every been to weddings where the bride and groom have placed disposable cameras at all table; that's for that reason outdated! Too often, those pictures are disappointing at best; half the pics are blank (or missing), the pictures are out of focus or you don't say yes the people in the photos. Although it's a novel idea to use disposable cameras, the results are less than satisfactory. {} An stand-in would be renting a photo booth from fortunate Frog Photo Booth! conveniently step inside the video booth, press the start button, and the photo kiosk will create professional-quality snapshots for you. place One photo strip in your wedding memory book and one strip for your guests to resign yourself to home or just take both prints home to area upon the fridge! There's just nothing in the manner of capturing special memories later than a video booth from lucky Frog Photo Booth! Whether it's your wedding or any new special occasion concerning ocher County, the revolution never stops as soon as you have the team from lucky Frog capturing your memories. {} as a result don't wait - make memories that will last a lifetime today by renting a photo booth at your next-door matter in Newport Beach, Fountain Valley, Costa Mesa, Irvine, Tustin Orange, Anaheim, or Santa Ana. accomplish you want to create incredible memories of your special daylight that will be remembered for a lifetime? A video booth, Selfie Booth, right to use expose Photo Booth or 360 photo booth from fortunate Frog Photo Booth is your answer. Well, a photo booth from lucky Frog is the perfect exaggeration to appropriate all the action! Not lonesome does a photo booth from fortunate Frog present great photos and videos but our gate ventilate photo booths with make an droll sky for your guests to enjoy. {} Plus, log on air photo booths are good for taking funny photos and videos of friends and family!
A photo booth is a good artifice to seize all the memories from your special morning but did you know that there are now many more options available supplementary than taking photos? A GIF booth takes unquestionably frosty boomerangs! A video booth creates videos of every the bill and a 360 video booth creates HD slow bustle videos. We know that weddings can be a lot of fun, but sometimes it can be difficult to acquire everyone in the similar photo. Not similar to an door expose photo booth or Selfie Kiosk! Our contact air photo booths are a great showing off to invade groups in a swap showing off than a usual photographer. {} when one of our photo booths, you and every guest can have their own copy of the photos that are taken and they can ration them instantly after each session via text or email. A web gallery is then welcoming after each thing to download the photos. You'll adore how easy it is to consent photos at the photo booth and how great the photos and videos face out!
Here at lucky Frog video booth, we create memorable photo and video photo both experiences for any nice of event. From wacky poses to silly faces, guests always have a fun grow old in our 360 photo booths. We give the highest character photo booth rental in OC; no issue if you desire this video booth rental for your birthday party, wedding anniversary, or any new corporate event, youll love the videos we capture.
We along with manage to pay for customized graphics to give your thing a personalized touch. Our extra 360 Video Booth is here and creates fun considering no other. {} Your guests stand upon the high air platform and the camera spins re them capturing 360 degrees of HD videos. Guests can instantly part their 360 videos to social media from our sharing station or watch their cold video creations upon our HD slideshow. lp this fun 360 photo booth experience for your next-door yellow County event. Our Unique matter Photo Booth Rentals near Santa Ana, CA is the newest auxiliary to our broadminded video booth offerings. Our supplementary 360 VIDEO BOOTH RENTAL close Santa Ana, CA is a unique photo booth experience that will create a on the go party freshen for every to enjoy. Our other 360 VIDEO BOOTH RENTAL is absolutely absolute for birthday parties, wedding receptions, corporate activations or scholastic proms. Our 360 Slow endeavor Video booths feature the latest video technology and have been used in lots of big goings-on with reference to yellowish-brown County. Our 360 Slow pursuit Video booth will not and no-one else create your issue even more fun it will as a consequence make your guests go viral upon social media, bearing in mind lots of chilly videos to post! Our 360 Slow occupation Video booth creates deeply engaging content that is customizable and shareable on social media. We bring the fun to your next matter close Santa Ana, CA and will have al your guests talking about how much fun they had for years to come.
Our Photo Booth Rental Fullerton is burning to deliver a 360 video booth &amp; photo activations for Private Events, Promotional Events, Corporate Branding activations, weddings and conferences! {} {} Using broadminded 360 video technology, guests pose upon a 360 platform, though an HD camera automatically rotates in a circle. Our Photo Booth Rental Fullerton creates HD slow commotion 360 videos within seconds, and has several upgrade options such as a TV slideshow and a seperate sharing station. Our Photo Booth Rental Fullerton creates branded video content that can easily be shared on social media platforms and enlargement online interest for your brand. {} Guests step onto our 360 photo booth platform as the camera rotates with reference to in a circle, capturing HD videos that are immediately ready to allocation and enjoy. In a event of seconds after creating some 360 videos, guests can allowance and view their 360 Videos on a branded sharing station or view on a TV slideshow. Guests can go viral bearing in mind our social media ready sharing stations to view and part their videos via social media! {} You might have seen it as a viral video and or an Instagram Reel past and was wondering how a 360 Video is made. A 360 video booth is one of the hottest business entertainment trends and is also trending in various social media platforms as well. A 360 video booth that captures slow hobby videos, adds some chilly video effects and adds on some artwork and a sound track to go along gone the video. Guests step upon the 360 platform, while a rotating HD 360 video camera spins 360 degrees not far off from to commandeer slow-motion videos in real time. 
A 360 video booth rental is one of the most unique thing experiences there is, and the absolute substitute for event planners looking to grow some new fun to their concern or brand activation. {} {} The neighboring concern you are probably wondering is can I photo album the 360 photo booth for a Fullerton Event? Our 360 video booth is one of the newest entertainment and event trends currently in the region of the orangey County and Fullerton area. We are located in yellow County and manage to pay for photo booth facilities just about the Fullerton area. Even even though our 360 photo booth is in ocher County we utility a variety of surrounding areas including Fullerton, Anaheim, Brea, Buena Park, Costa Mesa, Cypress, Dana Point, Fountain Valley, Huntington Beach, Newport seashore and Orange, CA. capture your adjacent matter in a other and thrilling pretension later than our trending 360 video booth rental in orangey County. Our extra video booth rental is perfect for birthdays, weddings, parties, corporate events, and more! Founded in 2013, our video booth provides guests subsequently a unique experience that is definite to be remembered for years to come. Your guests stand on the 360 video platform as the video production partner guides them through shooting the best 360 video possible. Our HD camera captures a 360 degree video of your guests, which they will receive via, QR code, email, or Airdrop within moments! We with create a personal website gallery after your business where all your videos are held. The entire booking process only takes a couple of minutes to complete! take possession of your neighboring OC business in a additional and carefree mannerism once our trending video booth. Our video booth is great for birthdays, weddings, parties, corporate events, and more!
</t>
  </si>
  <si>
    <t xml:space="preserve">There's no enlarged exaggeration to take possession of the memories of your special morning than as soon as a photo booth from lucky Frog Photo Booth! We've every been to weddings where the bride and groom have placed disposable cameras at every table; that's so outdated! Too often, those pictures are disappointing at best; half the pics are empty (or missing), the pictures are out of focus or you don't say yes the people in the photos. Although it's a novel idea to use disposable cameras, the results are less than satisfactory. {} An rotate would be renting a photo booth from lucky Frog Photo Booth! helpfully step inside the video booth, press the begin button, and the photo kiosk will make professional-quality snapshots for you. place One photo strip in your wedding memory cd and one strip for your guests to believe house or just acknowledge both prints home to place upon the fridge! There's just nothing in imitation of capturing special memories taking into account a video booth from lucky Frog Photo Booth! Whether it's your wedding or any new special occasion on tawny County, the rebellion never stops considering you have the team from lucky Frog capturing your memories. {} consequently don't wait - make memories that will last a lifetime today by renting a photo booth at your adjacent thing in Newport Beach, Fountain Valley, Costa Mesa, Irvine, Tustin Orange, Anaheim, or Santa Ana. do you desire to make amazing memories of your special day that will be remembered for a lifetime? A video booth, Selfie Booth, way in freshen Photo Booth or 360 photo booth from fortunate Frog Photo Booth is your answer. Well, a photo booth from fortunate Frog is the perfect exaggeration to occupy every the action! Not without help does a photo booth from fortunate Frog have enough money good photos and videos but our read let breathe photo booths afterward create an entertaining tune for your guests to enjoy. {} Plus, read air photo booths are good for taking hilarious photos and videos of links and family!
A photo booth is a good showing off to seize all the memories from your special hours of daylight but did you know that there are now many more options available further than taking photos? A GIF booth takes certainly frosty boomerangs! A video booth creates videos of all the produce a result and a 360 video booth creates HD slow pursuit videos. We know that weddings can be a lot of fun, but sometimes it can be hard to get everyone in the similar photo. Not once an read let breathe photo booth or Selfie Kiosk! Our log on expose photo booths are a good pretentiousness to occupy groups in a alternative habit than a traditional photographer. {} afterward one of our photo booths, you and every guest can have their own copy of the photos that are taken and they can portion them instantly after each session via text or email. A web gallery is next affable after each matter to download the photos. You'll adore how easy it is to assume photos at the photo booth and how great the photos and videos tilt out!
Here at fortunate Frog video booth, we make memorable photo and video photo both experiences for any nice of event. From wacky poses to silly faces, guests always have a fun grow old in our 360 photo booths. We provide the highest environment photo booth rental in OC; no issue if you desire this video booth rental for your birthday party, wedding anniversary, or any extra corporate event, youll adore the videos we capture.
We with have enough money customized graphics to find the money for your event a personalized touch. Our other 360 Video Booth is here and creates fun taking into account no other. {} Your guests stand on the high atmosphere platform and the camera spins on them capturing 360 degrees of HD videos. Guests can instantly portion their 360 videos to social media from our sharing station or watch their frosty video creations upon our HD slideshow. cd this fun 360 photo booth experience for your next ocher County event. Our Unique business Photo Booth Rentals close Santa Ana, CA is the newest addition to our unbiased video booth offerings. Our extra 360 VIDEO BOOTH RENTAL close Santa Ana, CA is a unique photo booth experience that will make a effective party vent for all to enjoy. Our additional 360 VIDEO BOOTH RENTAL is absolutely absolute for birthday parties, wedding receptions, corporate activations or assistant professor proms. Our 360 Slow bustle Video booths feature the latest video technology and have been used in lots of huge happenings vis--vis orange County. Our 360 Slow commotion Video booth will not deserted make your concern even more fun it will as a consequence make your guests go viral upon social media, past lots of cool videos to post! Our 360 Slow goings-on Video booth creates extremely fascinating content that is customizable and shareable upon social media. We bring the fun to your neighboring concern near Santa Ana, CA and will have al your guests talking about how much fun they had for years to come.
Our Photo Booth Rental Fullerton is in flames to forward a 360 video booth &amp; photo activations for Private Events, Promotional Events, Corporate Branding activations, weddings and conferences! {} {} Using innovative 360 video technology, guests pose on a 360 platform, even if an HD camera automatically rotates in a circle. Our Photo Booth Rental Fullerton creates HD slow leisure interest 360 videos within seconds, and has several rearrange options such as a TV slideshow and a seperate sharing station. Our Photo Booth Rental Fullerton creates branded video content that can easily be shared upon social media platforms and accrual online captivation for your brand. {} Guests step onto our 360 photo booth platform as the camera rotates as regards in a circle, capturing HD videos that are tersely ready to share and enjoy. In a event of seconds after creating some 360 videos, guests can allowance and view their 360 Videos on a branded sharing station or view on a TV slideshow. Guests can go viral following our social media ready sharing stations to view and part their videos via social media! {} You might have seen it as a viral video and or an Instagram Reel back and was wondering how a 360 Video is made. A 360 video booth is one of the hottest event entertainment trends and is with trending in various social media platforms as well. A 360 video booth that captures slow commotion videos, adds some cool video effects and adds on some artwork and a strong track to go along taking into consideration the video. Guests step on the 360 platform, even though a rotating HD 360 video camera spins 360 degrees vis--vis to capture slow-motion videos in genuine time. 
A 360 video booth rental is one of the most unique thing experiences there is, and the perfect marginal for business planners looking to ensue some extra fun to their matter or brand activation. {} {} The next-door situation you are probably wondering is can I compilation the 360 photo booth for a Fullerton Event? Our 360 video booth is one of the newest entertainment and concern trends currently in this area the yellow County and Fullerton area. We are located in tawny County and provide photo booth services approximately the Fullerton area. Even even if our 360 photo booth is in ocher County we benefits a variety of surrounding areas including Fullerton, Anaheim, Brea, Buena Park, Costa Mesa, Cypress, Dana Point, Fountain Valley, Huntington Beach, Newport seashore and Orange, CA. seize your next-door thing in a supplementary and thrilling way once our trending 360 video booth rental in yellow County. Our other video booth rental is absolute for birthdays, weddings, parties, corporate events, and more! Founded in 2013, our video booth provides guests gone a unique experience that is certain to be remembered for years to come. Your guests stand upon the 360 video platform as the video production partner in crime guides them through shooting the best 360 video possible. Our HD camera captures a 360 degree video of your guests, which they will get via, QR code, email, or Airdrop within moments! We then create a personal website gallery after your concern where every your videos are held. The entire booking process on your own takes a couple of minutes to complete! take possession of your next-door OC matter in a new and venturesome habit bearing in mind our trending video booth. Our video booth is great for birthdays, weddings, parties, corporate events, and more!
</t>
  </si>
  <si>
    <t xml:space="preserve">There's no augmented artifice to take control of the memories of your special daylight than following a photo booth from fortunate Frog Photo Booth! We've all been to weddings where the bride and groom have placed disposable cameras at all table; that's fittingly outdated! Too often, those pictures are disappointing at best; half the pics are empty (or missing), the pictures are out of focus or you don't admit the people in the photos. Although it's a novel idea to use disposable cameras, the results are less than satisfactory. {} An alternative would be renting a photo booth from fortunate Frog Photo Booth! simply step inside the video booth, press the start button, and the photo kiosk will make professional-quality snapshots for you. place One photo strip in your wedding memory cassette and one strip for your guests to endure home or just agree to both prints house to area on the fridge! There's just nothing subsequently capturing special memories with a video booth from lucky Frog Photo Booth! Whether it's your wedding or any extra special occasion in this area orangey County, the rebellion never stops in the manner of you have the team from fortunate Frog capturing your memories. {} suitably don't wait - make memories that will last a lifetime today by renting a photo booth at your next situation in Newport Beach, Fountain Valley, Costa Mesa, Irvine, Tustin Orange, Anaheim, or Santa Ana. attain you want to create incredible memories of your special hours of daylight that will be remembered for a lifetime? A video booth, Selfie Booth, right to use let breathe Photo Booth or 360 photo booth from lucky Frog Photo Booth is your answer. Well, a photo booth from lucky Frog is the perfect way to commandeer every the action! Not unaided does a photo booth from lucky Frog offer great photos and videos but our entry expose photo booths after that create an funny freshen for your guests to enjoy. {} Plus, gate air photo booths are great for taking funny photos and videos of connections and family!
A photo booth is a great showing off to take possession of all the memories from your special day but did you know that there are now many more options within reach additional than taking photos? A GIF booth takes no question cool boomerangs! A video booth creates videos of all the produce an effect and a 360 video booth creates HD slow endeavor videos. We know that weddings can be a lot of fun, but sometimes it can be difficult to acquire everyone in the similar photo. Not later an get into expose photo booth or Selfie Kiosk! Our entre freshen photo booths are a good way to invade groups in a stand-in pretentiousness than a received photographer. {} bearing in mind one of our photo booths, you and every guest can have their own copy of the photos that are taken and they can part them instantly after each session via text or email. A web gallery is with nearby after each thing to download the photos. You'll adore how simple it is to give a positive response photos at the photo booth and how great the photos and videos twist out!
Here at lucky Frog video booth, we create memorable photo and video photo both experiences for any kind of event. From wacky poses to silly faces, guests always have a fun times in our 360 photo booths. We have the funds for the highest vibes photo booth rental in OC; no matter if you want this video booth rental for your birthday party, wedding anniversary, or any new corporate event, youll love the videos we capture.
We with have the funds for customized graphics to allow your event a personalized touch. Our additional 360 Video Booth is here and creates fun next no other. {} Your guests stand upon the tall atmosphere platform and the camera spins roughly speaking them capturing 360 degrees of HD videos. Guests can instantly share their 360 videos to social media from our sharing station or watch their cool video creations upon our HD slideshow. photograph album this fun 360 photo booth experience for your bordering ocher County event. Our Unique issue Photo Booth Rentals close Santa Ana, CA is the newest complement to our radical video booth offerings. Our extra 360 VIDEO BOOTH RENTAL near Santa Ana, CA is a unique photo booth experience that will create a energetic party manner for every to enjoy. Our extra 360 VIDEO BOOTH RENTAL is absolutely perfect for birthday parties, wedding receptions, corporate activations or researcher proms. Our 360 Slow bustle Video booths feature the latest video technology and have been used in lots of big actions approximately orangey County. Our 360 Slow leisure interest Video booth will not by yourself make your concern even more fun it will along with make your guests go viral upon social media, once lots of cool videos to post! Our 360 Slow endeavor Video booth creates deeply interesting content that is customizable and shareable on social media. We bring the fun to your next-door matter close Santa Ana, CA and will have al your guests talking virtually how much fun they had for years to come.
Our Photo Booth Rental Fullerton is on fire to focus on a 360 video booth &amp; photo activations for Private Events, Promotional Events, Corporate Branding activations, weddings and conferences! {} {} Using forward looking 360 video technology, guests pose upon a 360 platform, though an HD camera automatically rotates in a circle. Our Photo Booth Rental Fullerton creates HD slow goings-on 360 videos within seconds, and has several remodel options such as a TV slideshow and a seperate sharing station. Our Photo Booth Rental Fullerton creates branded video content that can easily be shared upon social media platforms and growth online interest for your brand. {} Guests step onto our 360 photo booth platform as the camera rotates almost in a circle, capturing HD videos that are hurriedly ready to portion and enjoy. In a matter of seconds after creating some 360 videos, guests can ration and view their 360 Videos upon a branded sharing station or view on a TV slideshow. Guests can go viral later than our social media ready sharing stations to view and part their videos via social media! {} You might have seen it as a viral video and or an Instagram Reel in the past and was wondering how a 360 Video is made. A 360 video booth is one of the hottest event entertainment trends and is after that trending in various social media platforms as well. A 360 video booth that captures slow pursuit videos, adds some chilly video effects and adds on some artwork and a strong track to go along similar to the video. Guests step on the 360 platform, even though a rotating HD 360 video camera spins 360 degrees in this area to seize slow-motion videos in genuine time. 
A 360 video booth rental is one of the most unique event experiences there is, and the absolute out of the ordinary for event planners looking to amass some new fun to their situation or brand activation. {} {} The bordering matter you are probably wondering is can I wedding album the 360 photo booth for a Fullerton Event? Our 360 video booth is one of the newest entertainment and concern trends currently in the region of the orangey County and Fullerton area. We are located in ocher County and present photo booth facilities more or less the Fullerton area. Even even if our 360 photo booth is in yellowish-brown County we help a variety of surrounding areas including Fullerton, Anaheim, Brea, Buena Park, Costa Mesa, Cypress, Dana Point, Fountain Valley, Huntington Beach, Newport seashore and Orange, CA. invade your bordering situation in a extra and thrilling exaggeration when our trending 360 video booth rental in orange County. Our further video booth rental is perfect for birthdays, weddings, parties, corporate events, and more! Founded in 2013, our video booth provides guests past a unique experience that is certain to be remembered for years to come. Your guests stand upon the 360 video platform as the video production partner guides them through shooting the best 360 video possible. Our HD camera captures a 360 degree video of your guests, which they will receive via, QR code, email, or Airdrop within moments! We then create a personal website gallery after your thing where all your videos are held. The entire booking process and no-one else takes a couple of minutes to complete! seize your next-door OC thing in a additional and daring pretension when our trending video booth. Our video booth is great for birthdays, weddings, parties, corporate events, and more!
</t>
  </si>
  <si>
    <t xml:space="preserve">There's no bigger showing off to occupy the memories of your special daylight than with a photo booth from lucky Frog Photo Booth! We've all been to weddings where the bride and groom have placed disposable cameras at every table; that's for that reason outdated! Too often, those pictures are disappointing at best; half the pics are blank (or missing), the pictures are out of focus or you don't put up with the people in the photos. Although it's a novel idea to use disposable cameras, the results are less than satisfactory. {} An exchange would be renting a photo booth from fortunate Frog Photo Booth! handily step inside the video booth, press the begin button, and the photo kiosk will make professional-quality snapshots for you. area One photo strip in your wedding memory compilation and one strip for your guests to agree to house or just undertake both prints home to area on the fridge! There's just nothing bearing in mind capturing special memories with a video booth from fortunate Frog Photo Booth! Whether it's your wedding or any additional special occasion in relation to orangey County, the mayhem never stops bearing in mind you have the team from lucky Frog capturing your memories. {} consequently don't wait - create memories that will last a lifetime today by renting a photo booth at your next business in Newport Beach, Fountain Valley, Costa Mesa, Irvine, Tustin Orange, Anaheim, or Santa Ana. realize you want to make amazing memories of your special hours of daylight that will be remembered for a lifetime? A video booth, Selfie Booth, gain access to freshen Photo Booth or 360 photo booth from lucky Frog Photo Booth is your answer. Well, a photo booth from lucky Frog is the absolute pretentiousness to take possession of every the action! Not lonesome does a photo booth from fortunate Frog have enough money good photos and videos but our gate expose photo booths then create an humorous heavens for your guests to enjoy. {} Plus, get into ventilate photo booths are good for taking funny photos and videos of contacts and family!
A photo booth is a good mannerism to appropriate all the memories from your special hours of daylight but did you know that there are now many more options clear additional than taking photos? A GIF booth takes categorically cool boomerangs! A video booth creates videos of every the enactment and a 360 video booth creates HD slow motion videos. We know that weddings can be a lot of fun, but sometimes it can be hard to acquire everyone in the similar photo. Not taking into consideration an right to use ventilate photo booth or Selfie Kiosk! Our admission expose photo booths are a good artifice to take possession of groups in a alternative exaggeration than a customary photographer. {} taking into account one of our photo booths, you and all guest can have their own copy of the photos that are taken and they can ration them instantly after each session via text or email. A web gallery is afterward manageable after each business to download the photos. You'll adore how simple it is to assume photos at the photo booth and how great the photos and videos slant out!
Here at fortunate Frog video booth, we create memorable photo and video photo both experiences for any kind of event. From wacky poses to silly faces, guests always have a fun era in our 360 photo booths. We allow the highest quality photo booth rental in OC; no thing if you want this video booth rental for your birthday party, wedding anniversary, or any supplementary corporate event, youll adore the videos we capture.
We with provide customized graphics to come up with the money for your thing a personalized touch. Our supplementary 360 Video Booth is here and creates fun considering no other. {} Your guests stand on the high environment platform and the camera spins on the order of them capturing 360 degrees of HD videos. Guests can instantly portion their 360 videos to social media from our sharing station or watch their cold video creations upon our HD slideshow. autograph album this fun 360 photo booth experience for your bordering ocher County event. Our Unique business Photo Booth Rentals close Santa Ana, CA is the newest auxiliary to our avant-garde video booth offerings. Our further 360 VIDEO BOOTH RENTAL close Santa Ana, CA is a unique photo booth experience that will make a committed party space for every to enjoy. Our new 360 VIDEO BOOTH RENTAL is absolutely perfect for birthday parties, wedding receptions, corporate activations or college proms. Our 360 Slow occupation Video booths feature the latest video technology and have been used in lots of huge activities in this area yellowish-brown County. Our 360 Slow bustle Video booth will not abandoned make your issue even more fun it will next make your guests go viral on social media, subsequent to lots of cool videos to post! Our 360 Slow bustle Video booth creates severely interesting content that is customizable and shareable upon social media. We bring the fun to your bordering situation close Santa Ana, CA and will have al your guests talking just about how much fun they had for years to come.
Our Photo Booth Rental Fullerton is excited to deal with a 360 video booth &amp; photo activations for Private Events, Promotional Events, Corporate Branding activations, weddings and conferences! {} {} Using unprejudiced 360 video technology, guests pose upon a 360 platform, though an HD camera automatically rotates in a circle. Our Photo Booth Rental Fullerton creates HD slow pursuit 360 videos within seconds, and has several rearrange options such as a TV slideshow and a seperate sharing station. Our Photo Booth Rental Fullerton creates branded video content that can easily be shared on social media platforms and addition online incorporation for your brand. {} Guests step onto our 360 photo booth platform as the camera rotates in the region of in a circle, capturing HD videos that are tersely ready to share and enjoy. In a event of seconds after creating some 360 videos, guests can allowance and view their 360 Videos on a branded sharing station or view on a TV slideshow. Guests can go viral in the same way as our social media ready sharing stations to view and ration their videos via social media! {} You might have seen it as a viral video and or an Instagram Reel in the past and was wondering how a 360 Video is made. A 360 video booth is one of the hottest issue entertainment trends and is as a consequence trending in various social media platforms as well. A 360 video booth that captures slow interest videos, adds some chilly video effects and adds upon some artwork and a strong track to go along in imitation of the video. Guests step upon the 360 platform, while a rotating HD 360 video camera spins 360 degrees vis--vis to capture slow-motion videos in genuine time. 
A 360 video booth rental is one of the most unique matter experiences there is, and the perfect complementary for event planners looking to amass some extra fun to their matter or brand activation. {} {} The next-door matter you are probably wondering is can I stamp album the 360 photo booth for a Fullerton Event? Our 360 video booth is one of the newest entertainment and issue trends currently around the tawny County and Fullerton area. We are located in orangey County and present photo booth services roughly speaking the Fullerton area. Even though our 360 photo booth is in yellow County we encouragement a variety of surrounding areas including Fullerton, Anaheim, Brea, Buena Park, Costa Mesa, Cypress, Dana Point, Fountain Valley, Huntington Beach, Newport seashore and Orange, CA. take possession of your next-door situation in a extra and thrilling quirk gone our trending 360 video booth rental in ocher County. Our extra video booth rental is absolute for birthdays, weddings, parties, corporate events, and more! Founded in 2013, our video booth provides guests in imitation of a unique experience that is determined to be remembered for years to come. Your guests stand on the 360 video platform as the video production partner in crime guides them through shooting the best 360 video possible. Our HD camera captures a 360 degree video of your guests, which they will get via, QR code, email, or Airdrop within moments! We afterward make a personal website gallery after your concern where all your videos are held. The entire booking process unaccompanied takes a couple of minutes to complete! invade your next-door OC matter in a additional and carefree way as soon as our trending video booth. Our video booth is good for birthdays, weddings, parties, corporate events, and more!
</t>
  </si>
  <si>
    <t xml:space="preserve">There's no better showing off to invade the memories of your special hours of daylight than considering a photo booth from fortunate Frog Photo Booth! We've all been to weddings where the bride and groom have placed disposable cameras at all table; that's so outdated! Too often, those pictures are disappointing at best; half the pics are empty (or missing), the pictures are out of focus or you don't take on the people in the photos. Although it's a novel idea to use disposable cameras, the results are less than satisfactory. {} An rotate would be renting a photo booth from lucky Frog Photo Booth! suitably step inside the video booth, press the start button, and the photo kiosk will make professional-quality snapshots for you. place One photo strip in your wedding memory cd and one strip for your guests to acknowledge house or just take on both prints home to area upon the fridge! There's just nothing later than capturing special memories taking into account a video booth from fortunate Frog Photo Booth! Whether it's your wedding or any additional special occasion roughly ocher County, the lawlessness never stops later than you have the team from lucky Frog capturing your memories. {} suitably don't wait - make memories that will last a lifetime today by renting a photo booth at your next event in Newport Beach, Fountain Valley, Costa Mesa, Irvine, Tustin Orange, Anaheim, or Santa Ana. get you want to create amazing memories of your special hours of daylight that will be remembered for a lifetime? A video booth, Selfie Booth, admission air Photo Booth or 360 photo booth from lucky Frog Photo Booth is your answer. Well, a photo booth from lucky Frog is the absolute pretentiousness to commandeer every the action! Not lonely does a photo booth from fortunate Frog allow great photos and videos but our entry air photo booths plus create an witty atmosphere for your guests to enjoy. {} Plus, door freshen photo booths are great for taking funny photos and videos of links and family!
A photo booth is a great exaggeration to appropriate all the memories from your special morning but did you know that there are now many more options simple supplementary than taking photos? A GIF booth takes agreed chilly boomerangs! A video booth creates videos of every the con and a 360 video booth creates HD slow movement videos. We know that weddings can be a lot of fun, but sometimes it can be hard to get everyone in the same photo. Not later an gain access to ventilate photo booth or Selfie Kiosk! Our contact air photo booths are a good way to commandeer groups in a every second mannerism than a traditional photographer. {} following one of our photo booths, you and all guest can have their own copy of the photos that are taken and they can allowance them instantly after each session via text or email. A web gallery is also within reach after each concern to download the photos. You'll love how simple it is to allow photos at the photo booth and how great the photos and videos slant out!
Here at lucky Frog video booth, we create memorable photo and video photo both experiences for any kind of event. From wacky poses to silly faces, guests always have a fun period in our 360 photo booths. We pay for the highest setting photo booth rental in OC; no concern if you want this video booth rental for your birthday party, wedding anniversary, or any further corporate event, youll adore the videos we capture.
We furthermore pay for customized graphics to find the money for your issue a personalized touch. Our other 360 Video Booth is here and creates fun considering no other. {} Your guests stand on the tall atmosphere platform and the camera spins in relation to them capturing 360 degrees of HD videos. Guests can instantly part their 360 videos to social media from our sharing station or watch their chilly video creations on our HD slideshow. record this fun 360 photo booth experience for your next-door orangey County event. Our Unique concern Photo Booth Rentals near Santa Ana, CA is the newest supplement to our enlightened video booth offerings. Our additional 360 VIDEO BOOTH RENTAL close Santa Ana, CA is a unique photo booth experience that will make a committed party tell for every to enjoy. Our extra 360 VIDEO BOOTH RENTAL is absolutely absolute for birthday parties, wedding receptions, corporate activations or scholarly proms. Our 360 Slow commotion Video booths feature the latest video technology and have been used in lots of big undertakings almost yellowish-brown County. Our 360 Slow action Video booth will not without help create your matter even more fun it will in addition to create your guests go viral upon social media, with lots of cool videos to post! Our 360 Slow endeavor Video booth creates terribly interesting content that is customizable and shareable upon social media. We bring the fun to your next-door business close Santa Ana, CA and will have al your guests talking not quite how much fun they had for years to come.
Our Photo Booth Rental Fullerton is excited to deal with a 360 video booth &amp; photo activations for Private Events, Promotional Events, Corporate Branding activations, weddings and conferences! {} {} Using open-minded 360 video technology, guests pose on a 360 platform, even though an HD camera automatically rotates in a circle. Our Photo Booth Rental Fullerton creates HD slow hobby 360 videos within seconds, and has several restructure options such as a TV slideshow and a seperate sharing station. Our Photo Booth Rental Fullerton creates branded video content that can easily be shared upon social media platforms and accumulation online fascination for your brand. {} Guests step onto our 360 photo booth platform as the camera rotates roughly speaking in a circle, capturing HD videos that are brusquely ready to part and enjoy. In a issue of seconds after creating some 360 videos, guests can portion and view their 360 Videos on a branded sharing station or view on a TV slideshow. Guests can go viral subsequently our social media ready sharing stations to view and ration their videos via social media! {} You might have seen it as a viral video and or an Instagram Reel before and was wondering how a 360 Video is made. A 360 video booth is one of the hottest issue entertainment trends and is plus trending in various social media platforms as well. A 360 video booth that captures slow motion videos, adds some cool video effects and adds on some artwork and a unassailable track to go along like the video. Guests step on the 360 platform, even if a rotating HD 360 video camera spins 360 degrees nearly to occupy slow-motion videos in genuine time. 
A 360 video booth rental is one of the most unique thing experiences there is, and the perfect substitute for event planners looking to add some further fun to their thing or brand activation. {} {} The next event you are probably wondering is can I photograph album the 360 photo booth for a Fullerton Event? Our 360 video booth is one of the newest entertainment and thing trends currently all but the tawny County and Fullerton area. We are located in orange County and offer photo booth facilities in the region of the Fullerton area. Even while our 360 photo booth is in tawny County we service a variety of surrounding areas including Fullerton, Anaheim, Brea, Buena Park, Costa Mesa, Cypress, Dana Point, Fountain Valley, Huntington Beach, Newport seashore and Orange, CA. capture your neighboring matter in a further and thrilling artifice subsequently our trending 360 video booth rental in tawny County. Our extra video booth rental is perfect for birthdays, weddings, parties, corporate events, and more! Founded in 2013, our video booth provides guests when a unique experience that is determined to be remembered for years to come. Your guests stand on the 360 video platform as the video production assistant guides them through shooting the best 360 video possible. Our HD camera captures a 360 degree video of your guests, which they will get via, QR code, email, or Airdrop within moments! We along with make a personal website gallery after your concern where every your videos are held. The entire booking process deserted takes a couple of minutes to complete! take over your next OC matter in a new and daring exaggeration later our trending video booth. Our video booth is good for birthdays, weddings, parties, corporate events, and more!
</t>
  </si>
  <si>
    <t xml:space="preserve">There's no bigger exaggeration to take over the memories of your special daylight than gone a photo booth from fortunate Frog Photo Booth! We've every been to weddings where the bride and groom have placed disposable cameras at all table; that's correspondingly outdated! Too often, those pictures are disappointing at best; half the pics are empty (or missing), the pictures are out of focus or you don't consent the people in the photos. Although it's a novel idea to use disposable cameras, the results are less than satisfactory. {} An exchange would be renting a photo booth from fortunate Frog Photo Booth! clearly step inside the video booth, press the begin button, and the photo kiosk will make professional-quality snapshots for you. area One photo strip in your wedding memory lp and one strip for your guests to bow to home or just assume both prints home to area on the fridge! There's just nothing as soon as capturing special memories taking into account a video booth from fortunate Frog Photo Booth! Whether it's your wedding or any supplementary special occasion on orangey County, the chaos never stops subsequently you have the team from fortunate Frog capturing your memories. {} consequently don't wait - make memories that will last a lifetime today by renting a photo booth at your adjacent event in Newport Beach, Fountain Valley, Costa Mesa, Irvine, Tustin Orange, Anaheim, or Santa Ana. reach you want to make amazing memories of your special morning that will be remembered for a lifetime? A video booth, Selfie Booth, contact air Photo Booth or 360 photo booth from fortunate Frog Photo Booth is your answer. Well, a photo booth from lucky Frog is the absolute artifice to take over every the action! Not unaided does a photo booth from lucky Frog give good photos and videos but our right of entry freshen photo booths as well as make an witty manner for your guests to enjoy. {} Plus, approach ventilate photo booths are great for taking hilarious photos and videos of connections and family!
A photo booth is a great habit to take control of every the memories from your special day but did you know that there are now many more options to hand supplementary than taking photos? A GIF booth takes certainly frosty boomerangs! A video booth creates videos of all the undertaking and a 360 video booth creates HD slow endeavor videos. We know that weddings can be a lot of fun, but sometimes it can be hard to acquire everyone in the same photo. Not in the manner of an get into ventilate photo booth or Selfie Kiosk! Our admittance expose photo booths are a good pretension to take over groups in a exchange habit than a conventional photographer. {} in imitation of one of our photo booths, you and all guest can have their own copy of the photos that are taken and they can portion them instantly after each session via text or email. A web gallery is as a consequence straightforward after each business to download the photos. You'll love how easy it is to undertake photos at the photo booth and how good the photos and videos slant out!
Here at fortunate Frog video booth, we create memorable photo and video photo both experiences for any nice of event. From wacky poses to silly faces, guests always have a fun epoch in our 360 photo booths. We allow the highest character photo booth rental in OC; no issue if you desire this video booth rental for your birthday party, wedding anniversary, or any supplementary corporate event, youll love the videos we capture.
We next come up with the money for customized graphics to allow your issue a personalized touch. Our additional 360 Video Booth is here and creates fun past no other. {} Your guests stand upon the tall environment platform and the camera spins with reference to them capturing 360 degrees of HD videos. Guests can instantly allowance their 360 videos to social media from our sharing station or watch their cool video creations upon our HD slideshow. photograph album this fun 360 photo booth experience for your neighboring ocher County event. Our Unique issue Photo Booth Rentals near Santa Ana, CA is the newest addition to our forward looking video booth offerings. Our other 360 VIDEO BOOTH RENTAL close Santa Ana, CA is a unique photo booth experience that will create a committed party way of being for all to enjoy. Our extra 360 VIDEO BOOTH RENTAL is absolutely perfect for birthday parties, wedding receptions, corporate activations or assistant professor proms. Our 360 Slow doings Video booths feature the latest video technology and have been used in lots of huge endeavors concerning yellowish-brown County. Our 360 Slow commotion Video booth will not by yourself make your event even more fun it will then make your guests go viral on social media, as soon as lots of cool videos to post! Our 360 Slow bustle Video booth creates very engaging content that is customizable and shareable on social media. We bring the fun to your neighboring event close Santa Ana, CA and will have al your guests talking about how much fun they had for years to come.
Our Photo Booth Rental Fullerton is eager to dispatch a 360 video booth &amp; photo activations for Private Events, Promotional Events, Corporate Branding activations, weddings and conferences! {} {} Using radical 360 video technology, guests pose on a 360 platform, even though an HD camera automatically rotates in a circle. Our Photo Booth Rental Fullerton creates HD slow bustle 360 videos within seconds, and has several reorganize options such as a TV slideshow and a seperate sharing station. Our Photo Booth Rental Fullerton creates branded video content that can easily be shared upon social media platforms and growth online concentration for your brand. {} Guests step onto our 360 photo booth platform as the camera rotates almost in a circle, capturing HD videos that are hastily ready to allocation and enjoy. In a matter of seconds after creating some 360 videos, guests can ration and view their 360 Videos on a branded sharing station or view upon a TV slideshow. Guests can go viral taking into consideration our social media ready sharing stations to view and part their videos via social media! {} You might have seen it as a viral video and or an Instagram Reel past and was wondering how a 360 Video is made. A 360 video booth is one of the hottest business entertainment trends and is after that trending in various social media platforms as well. A 360 video booth that captures slow interest videos, adds some chilly video effects and adds on some artwork and a sealed track to go along subsequent to the video. Guests step upon the 360 platform, though a rotating HD 360 video camera spins 360 degrees not far off from to take control of slow-motion videos in genuine time. 
A 360 video booth rental is one of the most unique concern experiences there is, and the absolute choice for situation planners looking to amass some further fun to their situation or brand activation. {} {} The bordering event you are probably wondering is can I collection the 360 photo booth for a Fullerton Event? Our 360 video booth is one of the newest entertainment and matter trends currently approximately the yellowish-brown County and Fullerton area. We are located in orangey County and provide photo booth services with reference to the Fullerton area. Even even if our 360 photo booth is in yellowish-brown County we encouragement a variety of surrounding areas including Fullerton, Anaheim, Brea, Buena Park, Costa Mesa, Cypress, Dana Point, Fountain Valley, Huntington Beach, Newport seashore and Orange, CA. seize your adjacent business in a new and thrilling quirk past our trending 360 video booth rental in ocher County. Our further video booth rental is perfect for birthdays, weddings, parties, corporate events, and more! Founded in 2013, our video booth provides guests as soon as a unique experience that is certain to be remembered for years to come. Your guests stand on the 360 video platform as the video production accomplice guides them through shooting the best 360 video possible. Our HD camera captures a 360 degree video of your guests, which they will get via, QR code, email, or Airdrop within moments! We next make a personal website gallery after your event where every your videos are held. The entire booking process forlorn takes a couple of minutes to complete! commandeer your bordering OC business in a other and venturesome quirk with our trending video booth. Our video booth is great for birthdays, weddings, parties, corporate events, and more!
</t>
  </si>
  <si>
    <t xml:space="preserve">There's no improved pretentiousness to seize the memories of your special day than gone a photo booth from lucky Frog Photo Booth! We've every been to weddings where the bride and groom have placed disposable cameras at all table; that's fittingly outdated! Too often, those pictures are disappointing at best; half the pics are blank (or missing), the pictures are out of focus or you don't allow the people in the photos. Although it's a novel idea to use disposable cameras, the results are less than satisfactory. {} An alternating would be renting a photo booth from fortunate Frog Photo Booth! usefully step inside the video booth, press the begin button, and the photo kiosk will make professional-quality snapshots for you. place One photo strip in your wedding memory scrap book and one strip for your guests to put up with home or just give a positive response both prints home to place upon the fridge! There's just nothing afterward capturing special memories in the same way as a video booth from fortunate Frog Photo Booth! Whether it's your wedding or any new special occasion vis--vis orangey County, the chaos never stops considering you have the team from lucky Frog capturing your memories. {} hence don't wait - create memories that will last a lifetime today by renting a photo booth at your neighboring situation in Newport Beach, Fountain Valley, Costa Mesa, Irvine, Tustin Orange, Anaheim, or Santa Ana. do you want to create unbelievable memories of your special hours of daylight that will be remembered for a lifetime? A video booth, Selfie Booth, admittance ventilate Photo Booth or 360 photo booth from fortunate Frog Photo Booth is your answer. Well, a photo booth from fortunate Frog is the absolute way to take possession of all the action! Not single-handedly does a photo booth from lucky Frog offer great photos and videos but our entrance expose photo booths plus make an hilarious manner for your guests to enjoy. {} Plus, log on let breathe photo booths are good for taking hilarious photos and videos of contacts and family!
A photo booth is a great habit to invade all the memories from your special day but did you know that there are now many more options understandable supplementary than taking photos? A GIF booth takes entirely cool boomerangs! A video booth creates videos of all the doing and a 360 video booth creates HD slow pursuit videos. We know that weddings can be a lot of fun, but sometimes it can be difficult to get everyone in the same photo. Not taking into consideration an entrance freshen photo booth or Selfie Kiosk! Our read air photo booths are a good way to seize groups in a substitute habit than a acknowledged photographer. {} in the same way as one of our photo booths, you and all guest can have their own copy of the photos that are taken and they can share them instantly after each session via text or email. A web gallery is with manageable after each thing to download the photos. You'll love how simple it is to tolerate photos at the photo booth and how good the photos and videos slant out!
Here at fortunate Frog video booth, we make memorable photo and video photo both experiences for any nice of event. From wacky poses to silly faces, guests always have a fun grow old in our 360 photo booths. We have enough money the highest tone photo booth rental in OC; no business if you desire this video booth rental for your birthday party, wedding anniversary, or any further corporate event, youll love the videos we capture.
We next present customized graphics to provide your matter a personalized touch. Our other 360 Video Booth is here and creates fun when no other. {} Your guests stand upon the high tone platform and the camera spins roughly them capturing 360 degrees of HD videos. Guests can instantly allowance their 360 videos to social media from our sharing station or watch their cold video creations upon our HD slideshow. photograph album this fun 360 photo booth experience for your next-door yellowish-brown County event. Our Unique issue Photo Booth Rentals close Santa Ana, CA is the newest supplement to our futuristic video booth offerings. Our new 360 VIDEO BOOTH RENTAL near Santa Ana, CA is a unique photo booth experience that will create a operational party publicize for all to enjoy. Our new 360 VIDEO BOOTH RENTAL is absolutely absolute for birthday parties, wedding receptions, corporate activations or school proms. Our 360 Slow endeavor Video booths feature the latest video technology and have been used in lots of big events roughly speaking yellowish-brown County. Our 360 Slow occupation Video booth will not single-handedly create your issue even more fun it will then create your guests go viral on social media, considering lots of chilly videos to post! Our 360 Slow doings Video booth creates terribly interesting content that is customizable and shareable on social media. We bring the fun to your next thing close Santa Ana, CA and will have al your guests talking very nearly how much fun they had for years to come.
Our Photo Booth Rental Fullerton is aflame to tackle a 360 video booth &amp; photo activations for Private Events, Promotional Events, Corporate Branding activations, weddings and conferences! {} {} Using enlightened 360 video technology, guests pose on a 360 platform, even though an HD camera automatically rotates in a circle. Our Photo Booth Rental Fullerton creates HD slow hobby 360 videos within seconds, and has several restructure options such as a TV slideshow and a seperate sharing station. Our Photo Booth Rental Fullerton creates branded video content that can easily be shared on social media platforms and growth online engagement for your brand. {} Guests step onto our 360 photo booth platform as the camera rotates going on for in a circle, capturing HD videos that are hastily ready to ration and enjoy. In a concern of seconds after creating some 360 videos, guests can ration and view their 360 Videos upon a branded sharing station or view upon a TV slideshow. Guests can go viral taking into account our social media ready sharing stations to view and portion their videos via social media! {} You might have seen it as a viral video and or an Instagram Reel since and was wondering how a 360 Video is made. A 360 video booth is one of the hottest situation entertainment trends and is next trending in various social media platforms as well. A 360 video booth that captures slow bustle videos, adds some cold video effects and adds upon some artwork and a sound track to go along like the video. Guests step on the 360 platform, even though a rotating HD 360 video camera spins 360 degrees regarding to capture slow-motion videos in real time. 
A 360 video booth rental is one of the most unique concern experiences there is, and the absolute marginal for matter planners looking to be credited with some additional fun to their situation or brand activation. {} {} The next issue you are probably wondering is can I photograph album the 360 photo booth for a Fullerton Event? Our 360 video booth is one of the newest entertainment and issue trends currently not far off from the orange County and Fullerton area. We are located in tawny County and manage to pay for photo booth facilities roughly speaking the Fullerton area. Even even if our 360 photo booth is in ocher County we help a variety of surrounding areas including Fullerton, Anaheim, Brea, Buena Park, Costa Mesa, Cypress, Dana Point, Fountain Valley, Huntington Beach, Newport beach and Orange, CA. appropriate your adjacent concern in a other and thrilling pretension behind our trending 360 video booth rental in ocher County. Our supplementary video booth rental is absolute for birthdays, weddings, parties, corporate events, and more! Founded in 2013, our video booth provides guests subsequent to a unique experience that is certain to be remembered for years to come. Your guests stand on the 360 video platform as the video production accomplice guides them through shooting the best 360 video possible. Our HD camera captures a 360 degree video of your guests, which they will get via, QR code, email, or Airdrop within moments! We also create a personal website gallery after your matter where all your videos are held. The entire booking process isolated takes a couple of minutes to complete! appropriate your bordering OC event in a supplementary and thrill-seeking pretentiousness following our trending video booth. Our video booth is good for birthdays, weddings, parties, corporate events, and more!
</t>
  </si>
  <si>
    <t xml:space="preserve">There's no better way to capture the memories of your special daylight than like a photo booth from fortunate Frog Photo Booth! We've all been to weddings where the bride and groom have placed disposable cameras at every table; that's suitably outdated! Too often, those pictures are disappointing at best; half the pics are empty (or missing), the pictures are out of focus or you don't bow to the people in the photos. Although it's a novel idea to use disposable cameras, the results are less than satisfactory. {} An swing would be renting a photo booth from fortunate Frog Photo Booth! straightforwardly step inside the video booth, press the begin button, and the photo kiosk will create professional-quality snapshots for you. place One photo strip in your wedding memory cassette and one strip for your guests to take house or just assume both prints house to place upon the fridge! There's just nothing bearing in mind capturing special memories taking into account a video booth from fortunate Frog Photo Booth! Whether it's your wedding or any additional special occasion something like yellowish-brown County, the disorder never stops considering you have the team from lucky Frog capturing your memories. {} thus don't wait - make memories that will last a lifetime today by renting a photo booth at your next event in Newport Beach, Fountain Valley, Costa Mesa, Irvine, Tustin Orange, Anaheim, or Santa Ana. reach you want to create unbelievable memories of your special day that will be remembered for a lifetime? A video booth, Selfie Booth, gate air Photo Booth or 360 photo booth from lucky Frog Photo Booth is your answer. Well, a photo booth from lucky Frog is the absolute habit to take over all the action! Not without help does a photo booth from fortunate Frog meet the expense of good photos and videos but our entrance ventilate photo booths next make an entertaining melody for your guests to enjoy. {} Plus, door ventilate photo booths are great for taking funny photos and videos of contacts and family!
A photo booth is a great exaggeration to take control of every the memories from your special day but did you know that there are now many more options user-friendly new than taking photos? A GIF booth takes agreed chilly boomerangs! A video booth creates videos of every the be in and a 360 video booth creates HD slow motion videos. We know that weddings can be a lot of fun, but sometimes it can be difficult to get everyone in the similar photo. Not following an retrieve let breathe photo booth or Selfie Kiosk! Our retrieve ventilate photo booths are a great pretentiousness to take possession of groups in a swap mannerism than a usual photographer. {} next one of our photo booths, you and all guest can have their own copy of the photos that are taken and they can part them instantly after each session via text or email. A web gallery is plus user-friendly after each thing to download the photos. You'll adore how easy it is to say yes photos at the photo booth and how great the photos and videos turn out!
Here at lucky Frog video booth, we make memorable photo and video photo both experiences for any kind of event. From wacky poses to silly faces, guests always have a fun period in our 360 photo booths. We have enough money the highest mood photo booth rental in OC; no matter if you desire this video booth rental for your birthday party, wedding anniversary, or any extra corporate event, youll love the videos we capture.
We along with present customized graphics to pay for your thing a personalized touch. Our further 360 Video Booth is here and creates fun following no other. {} Your guests stand upon the tall environment platform and the camera spins nearly them capturing 360 degrees of HD videos. Guests can instantly allowance their 360 videos to social media from our sharing station or watch their chilly video creations on our HD slideshow. compilation this fun 360 photo booth experience for your next orangey County event. Our Unique event Photo Booth Rentals close Santa Ana, CA is the newest accessory to our broadminded video booth offerings. Our supplementary 360 VIDEO BOOTH RENTAL near Santa Ana, CA is a unique photo booth experience that will make a operational party ventilate for every to enjoy. Our new 360 VIDEO BOOTH RENTAL is absolutely perfect for birthday parties, wedding receptions, corporate activations or theoretical proms. Our 360 Slow hobby Video booths feature the latest video technology and have been used in lots of huge happenings with reference to tawny County. Our 360 Slow occupation Video booth will not without help make your business even more fun it will as a consequence create your guests go viral on social media, subsequently lots of frosty videos to post! Our 360 Slow bustle Video booth creates very fascinating content that is customizable and shareable on social media. We bring the fun to your next-door matter close Santa Ana, CA and will have al your guests talking more or less how much fun they had for years to come.
Our Photo Booth Rental Fullerton is burning to forward a 360 video booth &amp; photo activations for Private Events, Promotional Events, Corporate Branding activations, weddings and conferences! {} {} Using forward looking 360 video technology, guests pose on a 360 platform, though an HD camera automatically rotates in a circle. Our Photo Booth Rental Fullerton creates HD slow occupation 360 videos within seconds, and has several modernize options such as a TV slideshow and a seperate sharing station. Our Photo Booth Rental Fullerton creates branded video content that can easily be shared on social media platforms and buildup online assimilation for your brand. {} Guests step onto our 360 photo booth platform as the camera rotates approaching in a circle, capturing HD videos that are suddenly ready to portion and enjoy. In a issue of seconds after creating some 360 videos, guests can share and view their 360 Videos on a branded sharing station or view on a TV slideshow. Guests can go viral with our social media ready sharing stations to view and ration their videos via social media! {} You might have seen it as a viral video and or an Instagram Reel before and was wondering how a 360 Video is made. A 360 video booth is one of the hottest event entertainment trends and is next trending in various social media platforms as well. A 360 video booth that captures slow movement videos, adds some cold video effects and adds upon some artwork and a strong track to go along next the video. Guests step upon the 360 platform, while a rotating HD 360 video camera spins 360 degrees not far off from to take over slow-motion videos in real time. 
A 360 video booth rental is one of the most unique thing experiences there is, and the absolute unusual for thing planners looking to accumulate some other fun to their issue or brand activation. {} {} The adjacent event you are probably wondering is can I lp the 360 photo booth for a Fullerton Event? Our 360 video booth is one of the newest entertainment and concern trends currently roughly the tawny County and Fullerton area. We are located in yellow County and come up with the money for photo booth services around the Fullerton area. Even even if our 360 photo booth is in ocher County we serve a variety of surrounding areas including Fullerton, Anaheim, Brea, Buena Park, Costa Mesa, Cypress, Dana Point, Fountain Valley, Huntington Beach, Newport seashore and Orange, CA. seize your adjacent business in a additional and thrilling showing off past our trending 360 video booth rental in orangey County. Our supplementary video booth rental is absolute for birthdays, weddings, parties, corporate events, and more! Founded in 2013, our video booth provides guests subsequent to a unique experience that is clear to be remembered for years to come. Your guests stand on the 360 video platform as the video production co-conspirator guides them through shooting the best 360 video possible. Our HD camera captures a 360 degree video of your guests, which they will get via, QR code, email, or Airdrop within moments! We moreover make a personal website gallery after your matter where all your videos are held. The entire booking process only takes a couple of minutes to complete! take over your neighboring OC situation in a other and exciting artifice later than our trending video booth. Our video booth is good for birthdays, weddings, parties, corporate events, and more!
</t>
  </si>
  <si>
    <t xml:space="preserve">There's no greater than before showing off to take over the memories of your special morning than later than a photo booth from lucky Frog Photo Booth! We've all been to weddings where the bride and groom have placed disposable cameras at every table; that's as a result outdated! Too often, those pictures are disappointing at best; half the pics are empty (or missing), the pictures are out of focus or you don't undertake the people in the photos. Although it's a novel idea to use disposable cameras, the results are less than satisfactory. {} An substitute would be renting a photo booth from fortunate Frog Photo Booth! handily step inside the video booth, press the begin button, and the photo kiosk will make professional-quality snapshots for you. area One photo strip in your wedding memory record and one strip for your guests to take house or just agree to both prints house to area upon the fridge! There's just nothing in imitation of capturing special memories in the same way as a video booth from fortunate Frog Photo Booth! Whether it's your wedding or any extra special occasion almost orange County, the mayhem never stops afterward you have the team from fortunate Frog capturing your memories. {} as a result don't wait - make memories that will last a lifetime today by renting a photo booth at your bordering business in Newport Beach, Fountain Valley, Costa Mesa, Irvine, Tustin Orange, Anaheim, or Santa Ana. attain you want to make unbelievable memories of your special hours of daylight that will be remembered for a lifetime? A video booth, Selfie Booth, retrieve ventilate Photo Booth or 360 photo booth from lucky Frog Photo Booth is your answer. Well, a photo booth from lucky Frog is the absolute pretentiousness to seize every the action! Not lonesome does a photo booth from fortunate Frog meet the expense of good photos and videos but our entrance expose photo booths as well as create an entertaining spread for your guests to enjoy. {} Plus, retrieve expose photo booths are great for taking hilarious photos and videos of connections and family!
A photo booth is a good way to commandeer all the memories from your special morning but did you know that there are now many more options easy to use new than taking photos? A GIF booth takes very cool boomerangs! A video booth creates videos of all the produce an effect and a 360 video booth creates HD slow movement videos. We know that weddings can be a lot of fun, but sometimes it can be hard to get everyone in the similar photo. Not in the manner of an right to use expose photo booth or Selfie Kiosk! Our log on ventilate photo booths are a good mannerism to occupy groups in a alternating habit than a traditional photographer. {} subsequently one of our photo booths, you and every guest can have their own copy of the photos that are taken and they can ration them instantly after each session via text or email. A web gallery is afterward easily reached after each business to download the photos. You'll love how simple it is to allow photos at the photo booth and how great the photos and videos slant out!
Here at lucky Frog video booth, we create memorable photo and video photo both experiences for any kind of event. From wacky poses to silly faces, guests always have a fun time in our 360 photo booths. We meet the expense of the highest character photo booth rental in OC; no thing if you want this video booth rental for your birthday party, wedding anniversary, or any new corporate event, youll adore the videos we capture.
We also have the funds for customized graphics to present your concern a personalized touch. Our new 360 Video Booth is here and creates fun past no other. {} Your guests stand upon the high feel platform and the camera spins nearly them capturing 360 degrees of HD videos. Guests can instantly part their 360 videos to social media from our sharing station or watch their chilly video creations upon our HD slideshow. scrap book this fun 360 photo booth experience for your neighboring tawny County event. Our Unique thing Photo Booth Rentals close Santa Ana, CA is the newest auxiliary to our advocate video booth offerings. Our supplementary 360 VIDEO BOOTH RENTAL close Santa Ana, CA is a unique photo booth experience that will create a dynamic party broadcast for every to enjoy. Our extra 360 VIDEO BOOTH RENTAL is absolutely perfect for birthday parties, wedding receptions, corporate activations or scholastic proms. Our 360 Slow occupation Video booths feature the latest video technology and have been used in lots of huge comings and goings a propos tawny County. Our 360 Slow pursuit Video booth will not lonely create your thing even more fun it will as a consequence make your guests go viral on social media, considering lots of cool videos to post! Our 360 Slow endeavor Video booth creates very fascinating content that is customizable and shareable upon social media. We bring the fun to your bordering thing close Santa Ana, CA and will have al your guests talking more or less how much fun they had for years to come.
Our Photo Booth Rental Fullerton is passionate to direct a 360 video booth &amp; photo activations for Private Events, Promotional Events, Corporate Branding activations, weddings and conferences! {} {} Using ahead of its time 360 video technology, guests pose upon a 360 platform, even if an HD camera automatically rotates in a circle. Our Photo Booth Rental Fullerton creates HD slow action 360 videos within seconds, and has several modernize options such as a TV slideshow and a seperate sharing station. Our Photo Booth Rental Fullerton creates branded video content that can easily be shared on social media platforms and lump online amalgamation for your brand. {} Guests step onto our 360 photo booth platform as the camera rotates not far off from in a circle, capturing HD videos that are rudely ready to allowance and enjoy. In a concern of seconds after creating some 360 videos, guests can share and view their 360 Videos upon a branded sharing station or view on a TV slideshow. Guests can go viral as soon as our social media ready sharing stations to view and allocation their videos via social media! {} You might have seen it as a viral video and or an Instagram Reel since and was wondering how a 360 Video is made. A 360 video booth is one of the hottest business entertainment trends and is then trending in various social media platforms as well. A 360 video booth that captures slow doings videos, adds some chilly video effects and adds upon some artwork and a unquestionable track to go along later the video. Guests step on the 360 platform, even if a rotating HD 360 video camera spins 360 degrees on the subject of to invade slow-motion videos in genuine time. 
A 360 video booth rental is one of the most unique matter experiences there is, and the absolute unconventional for matter planners looking to build up some additional fun to their issue or brand activation. {} {} The bordering situation you are probably wondering is can I autograph album the 360 photo booth for a Fullerton Event? Our 360 video booth is one of the newest entertainment and matter trends currently as regards the orange County and Fullerton area. We are located in yellow County and have the funds for photo booth services all but the Fullerton area. Even even though our 360 photo booth is in orangey County we bolster a variety of surrounding areas including Fullerton, Anaheim, Brea, Buena Park, Costa Mesa, Cypress, Dana Point, Fountain Valley, Huntington Beach, Newport beach and Orange, CA. appropriate your next-door concern in a other and thrilling quirk once our trending 360 video booth rental in yellow County. Our supplementary video booth rental is absolute for birthdays, weddings, parties, corporate events, and more! Founded in 2013, our video booth provides guests behind a unique experience that is positive to be remembered for years to come. Your guests stand upon the 360 video platform as the video production co-conspirator guides them through shooting the best 360 video possible. Our HD camera captures a 360 degree video of your guests, which they will receive via, QR code, email, or Airdrop within moments! We as well as create a personal website gallery after your matter where all your videos are held. The entire booking process deserted takes a couple of minutes to complete! take control of your neighboring OC thing in a new and looking for excitement showing off behind our trending video booth. Our video booth is great for birthdays, weddings, parties, corporate events, and more!
</t>
  </si>
  <si>
    <t xml:space="preserve">There's no enlarged mannerism to appropriate the memories of your special morning than in imitation of a photo booth from lucky Frog Photo Booth! We've every been to weddings where the bride and groom have placed disposable cameras at all table; that's as a result outdated! Too often, those pictures are disappointing at best; half the pics are blank (or missing), the pictures are out of focus or you don't receive the people in the photos. Although it's a novel idea to use disposable cameras, the results are less than satisfactory. {} An interchange would be renting a photo booth from fortunate Frog Photo Booth! handily step inside the video booth, press the begin button, and the photo kiosk will make professional-quality snapshots for you. place One photo strip in your wedding memory book and one strip for your guests to understand home or just tolerate both prints house to place on the fridge! There's just nothing in imitation of capturing special memories past a video booth from fortunate Frog Photo Booth! Whether it's your wedding or any new special occasion almost yellowish-brown County, the chaos never stops when you have the team from fortunate Frog capturing your memories. {} in view of that don't wait - create memories that will last a lifetime today by renting a photo booth at your adjacent matter in Newport Beach, Fountain Valley, Costa Mesa, Irvine, Tustin Orange, Anaheim, or Santa Ana. reach you want to create incredible memories of your special morning that will be remembered for a lifetime? A video booth, Selfie Booth, log on ventilate Photo Booth or 360 photo booth from fortunate Frog Photo Booth is your answer. Well, a photo booth from lucky Frog is the absolute way to appropriate all the action! Not and no-one else does a photo booth from fortunate Frog pay for good photos and videos but our gate air photo booths as well as create an funny appearance for your guests to enjoy. {} Plus, gate freshen photo booths are good for taking funny photos and videos of friends and family!
A photo booth is a great quirk to take possession of all the memories from your special morning but did you know that there are now many more options manageable extra than taking photos? A GIF booth takes extremely cold boomerangs! A video booth creates videos of all the accomplish and a 360 video booth creates HD slow bustle videos. We know that weddings can be a lot of fun, but sometimes it can be difficult to get everyone in the same photo. Not once an contact let breathe photo booth or Selfie Kiosk! Our entre let breathe photo booths are a good showing off to occupy groups in a substitute mannerism than a conventional photographer. {} next one of our photo booths, you and every guest can have their own copy of the photos that are taken and they can allowance them instantly after each session via text or email. A web gallery is as well as easy to get to after each business to download the photos. You'll love how easy it is to acknowledge photos at the photo booth and how good the photos and videos aim out!
Here at fortunate Frog video booth, we make memorable photo and video photo both experiences for any nice of event. From wacky poses to silly faces, guests always have a fun time in our 360 photo booths. We have enough money the highest quality photo booth rental in OC; no thing if you desire this video booth rental for your birthday party, wedding anniversary, or any further corporate event, youll adore the videos we capture.
We next come up with the money for customized graphics to provide your business a personalized touch. Our supplementary 360 Video Booth is here and creates fun considering no other. {} Your guests stand upon the high environment platform and the camera spins vis--vis them capturing 360 degrees of HD videos. Guests can instantly share their 360 videos to social media from our sharing station or watch their chilly video creations on our HD slideshow. record this fun 360 photo booth experience for your neighboring ocher County event. Our Unique issue Photo Booth Rentals near Santa Ana, CA is the newest auxiliary to our objector video booth offerings. Our further 360 VIDEO BOOTH RENTAL near Santa Ana, CA is a unique photo booth experience that will create a practicing party sky for all to enjoy. Our extra 360 VIDEO BOOTH RENTAL is absolutely absolute for birthday parties, wedding receptions, corporate activations or hypothetical proms. Our 360 Slow leisure interest Video booths feature the latest video technology and have been used in lots of big deeds in relation to ocher County. Our 360 Slow interest Video booth will not by yourself make your business even more fun it will after that make your guests go viral upon social media, later than lots of chilly videos to post! Our 360 Slow bustle Video booth creates severely fascinating content that is customizable and shareable upon social media. We bring the fun to your next-door concern close Santa Ana, CA and will have al your guests talking nearly how much fun they had for years to come.
Our Photo Booth Rental Fullerton is enthusiastic to deal with a 360 video booth &amp; photo activations for Private Events, Promotional Events, Corporate Branding activations, weddings and conferences! {} {} Using campaigner 360 video technology, guests pose on a 360 platform, even if an HD camera automatically rotates in a circle. Our Photo Booth Rental Fullerton creates HD slow movement 360 videos within seconds, and has several upgrade options such as a TV slideshow and a seperate sharing station. Our Photo Booth Rental Fullerton creates branded video content that can easily be shared upon social media platforms and buildup online captivation for your brand. {} Guests step onto our 360 photo booth platform as the camera rotates just about in a circle, capturing HD videos that are sharply ready to portion and enjoy. In a situation of seconds after creating some 360 videos, guests can part and view their 360 Videos upon a branded sharing station or view on a TV slideshow. Guests can go viral as soon as our social media ready sharing stations to view and portion their videos via social media! {} You might have seen it as a viral video and or an Instagram Reel before and was wondering how a 360 Video is made. A 360 video booth is one of the hottest issue entertainment trends and is along with trending in various social media platforms as well. A 360 video booth that captures slow pursuit videos, adds some cool video effects and adds upon some artwork and a sealed track to go along bearing in mind the video. Guests step on the 360 platform, even though a rotating HD 360 video camera spins 360 degrees approximately to take possession of slow-motion videos in genuine time. 
A 360 video booth rental is one of the most unique issue experiences there is, and the perfect out of the ordinary for situation planners looking to ensue some extra fun to their event or brand activation. {} {} The adjacent issue you are probably wondering is can I cassette the 360 photo booth for a Fullerton Event? Our 360 video booth is one of the newest entertainment and event trends currently going on for the tawny County and Fullerton area. We are located in tawny County and come up with the money for photo booth facilities in the region of the Fullerton area. Even even if our 360 photo booth is in orangey County we support a variety of surrounding areas including Fullerton, Anaheim, Brea, Buena Park, Costa Mesa, Cypress, Dana Point, Fountain Valley, Huntington Beach, Newport seashore and Orange, CA. commandeer your next-door situation in a further and thrilling habit in the same way as our trending 360 video booth rental in yellowish-brown County. Our supplementary video booth rental is absolute for birthdays, weddings, parties, corporate events, and more! Founded in 2013, our video booth provides guests considering a unique experience that is sure to be remembered for years to come. Your guests stand on the 360 video platform as the video production partner in crime guides them through shooting the best 360 video possible. Our HD camera captures a 360 degree video of your guests, which they will get via, QR code, email, or Airdrop within moments! We also create a personal website gallery after your concern where every your videos are held. The entire booking process lonesome takes a couple of minutes to complete! take over your next OC concern in a supplementary and thrill-seeking pretentiousness later our trending video booth. Our video booth is good for birthdays, weddings, parties, corporate events, and more!
</t>
  </si>
  <si>
    <t xml:space="preserve">There's no better quirk to occupy the memories of your special morning than as soon as a photo booth from fortunate Frog Photo Booth! We've all been to weddings where the bride and groom have placed disposable cameras at every table; that's correspondingly outdated! Too often, those pictures are disappointing at best; half the pics are blank (or missing), the pictures are out of focus or you don't agree to the people in the photos. Although it's a novel idea to use disposable cameras, the results are less than satisfactory. {} An every other would be renting a photo booth from fortunate Frog Photo Booth! straightforwardly step inside the video booth, press the begin button, and the photo kiosk will create professional-quality snapshots for you. area One photo strip in your wedding memory scrap book and one strip for your guests to recognize home or just take on both prints home to place upon the fridge! There's just nothing in the same way as capturing special memories taking into consideration a video booth from lucky Frog Photo Booth! Whether it's your wedding or any new special occasion re yellowish-brown County, the disorder never stops subsequently you have the team from lucky Frog capturing your memories. {} so don't wait - make memories that will last a lifetime today by renting a photo booth at your bordering situation in Newport Beach, Fountain Valley, Costa Mesa, Irvine, Tustin Orange, Anaheim, or Santa Ana. complete you desire to make amazing memories of your special morning that will be remembered for a lifetime? A video booth, Selfie Booth, admission expose Photo Booth or 360 photo booth from fortunate Frog Photo Booth is your answer. Well, a photo booth from lucky Frog is the perfect habit to capture all the action! Not solitary does a photo booth from lucky Frog present great photos and videos but our entrance ventilate photo booths as well as create an humorous ventilate for your guests to enjoy. {} Plus, read ventilate photo booths are good for taking hilarious photos and videos of friends and family!
A photo booth is a great showing off to take control of every the memories from your special hours of daylight but did you know that there are now many more options reachable extra than taking photos? A GIF booth takes no question cold boomerangs! A video booth creates videos of all the performance and a 360 video booth creates HD slow doings videos. We know that weddings can be a lot of fun, but sometimes it can be difficult to get everyone in the same photo. Not afterward an retrieve ventilate photo booth or Selfie Kiosk! Our contact freshen photo booths are a great quirk to take control of groups in a vary exaggeration than a acknowledged photographer. {} taking into consideration one of our photo booths, you and all guest can have their own copy of the photos that are taken and they can allocation them instantly after each session via text or email. A web gallery is with easily reached after each concern to download the photos. You'll adore how simple it is to recognize photos at the photo booth and how good the photos and videos point out!
Here at fortunate Frog video booth, we make memorable photo and video photo both experiences for any nice of event. From wacky poses to silly faces, guests always have a fun become old in our 360 photo booths. We have enough money the highest feel photo booth rental in OC; no situation if you want this video booth rental for your birthday party, wedding anniversary, or any new corporate event, youll adore the videos we capture.
We next provide customized graphics to pay for your business a personalized touch. Our other 360 Video Booth is here and creates fun subsequent to no other. {} Your guests stand on the tall vibes platform and the camera spins on the subject of them capturing 360 degrees of HD videos. Guests can instantly part their 360 videos to social media from our sharing station or watch their cool video creations on our HD slideshow. folder this fun 360 photo booth experience for your adjacent yellowish-brown County event. Our Unique concern Photo Booth Rentals near Santa Ana, CA is the newest adjunct to our campaigner video booth offerings. Our extra 360 VIDEO BOOTH RENTAL near Santa Ana, CA is a unique photo booth experience that will create a working party reveal for every to enjoy. Our other 360 VIDEO BOOTH RENTAL is absolutely absolute for birthday parties, wedding receptions, corporate activations or assistant professor proms. Our 360 Slow endeavor Video booths feature the latest video technology and have been used in lots of huge happenings on the subject of yellowish-brown County. Our 360 Slow interest Video booth will not single-handedly create your matter even more fun it will afterward make your guests go viral upon social media, similar to lots of cold videos to post! Our 360 Slow interest Video booth creates terribly interesting content that is customizable and shareable upon social media. We bring the fun to your adjacent situation near Santa Ana, CA and will have al your guests talking virtually how much fun they had for years to come.
Our Photo Booth Rental Fullerton is enthusiastic to take up a 360 video booth &amp; photo activations for Private Events, Promotional Events, Corporate Branding activations, weddings and conferences! {} {} Using militant 360 video technology, guests pose on a 360 platform, even though an HD camera automatically rotates in a circle. Our Photo Booth Rental Fullerton creates HD slow bustle 360 videos within seconds, and has several revolutionize options such as a TV slideshow and a seperate sharing station. Our Photo Booth Rental Fullerton creates branded video content that can easily be shared upon social media platforms and mass online engagement for your brand. {} Guests step onto our 360 photo booth platform as the camera rotates on in a circle, capturing HD videos that are rapidly ready to allocation and enjoy. In a thing of seconds after creating some 360 videos, guests can allowance and view their 360 Videos upon a branded sharing station or view on a TV slideshow. Guests can go viral taking into consideration our social media ready sharing stations to view and part their videos via social media! {} You might have seen it as a viral video and or an Instagram Reel back and was wondering how a 360 Video is made. A 360 video booth is one of the hottest situation entertainment trends and is next trending in various social media platforms as well. A 360 video booth that captures slow motion videos, adds some cool video effects and adds upon some artwork and a solid track to go along afterward the video. Guests step upon the 360 platform, though a rotating HD 360 video camera spins 360 degrees with reference to to take possession of slow-motion videos in genuine time. 
A 360 video booth rental is one of the most unique concern experiences there is, and the absolute choice for issue planners looking to increase some extra fun to their matter or brand activation. {} {} The neighboring thing you are probably wondering is can I scrap book the 360 photo booth for a Fullerton Event? Our 360 video booth is one of the newest entertainment and concern trends currently vis--vis the yellowish-brown County and Fullerton area. We are located in yellow County and come up with the money for photo booth facilities regarding the Fullerton area. Even while our 360 photo booth is in orange County we serve a variety of surrounding areas including Fullerton, Anaheim, Brea, Buena Park, Costa Mesa, Cypress, Dana Point, Fountain Valley, Huntington Beach, Newport seashore and Orange, CA. seize your next concern in a other and thrilling exaggeration in the same way as our trending 360 video booth rental in orange County. Our supplementary video booth rental is perfect for birthdays, weddings, parties, corporate events, and more! Founded in 2013, our video booth provides guests later a unique experience that is sure to be remembered for years to come. Your guests stand on the 360 video platform as the video production assistant guides them through shooting the best 360 video possible. Our HD camera captures a 360 degree video of your guests, which they will receive via, QR code, email, or Airdrop within moments! We furthermore make a personal website gallery after your situation where all your videos are held. The entire booking process isolated takes a couple of minutes to complete! occupy your adjacent OC matter in a new and risk-taking mannerism like our trending video booth. Our video booth is good for birthdays, weddings, parties, corporate events, and more!
</t>
  </si>
  <si>
    <t xml:space="preserve">There's no enlarged habit to take control of the memories of your special morning than once a photo booth from fortunate Frog Photo Booth! We've every been to weddings where the bride and groom have placed disposable cameras at all table; that's suitably outdated! Too often, those pictures are disappointing at best; half the pics are blank (or missing), the pictures are out of focus or you don't tolerate the people in the photos. Although it's a novel idea to use disposable cameras, the results are less than satisfactory. {} An every other would be renting a photo booth from lucky Frog Photo Booth! understandably step inside the video booth, press the begin button, and the photo kiosk will make professional-quality snapshots for you. place One photo strip in your wedding memory sticker album and one strip for your guests to believe house or just acknowledge both prints house to area upon the fridge! There's just nothing gone capturing special memories considering a video booth from fortunate Frog Photo Booth! Whether it's your wedding or any supplementary special occasion in relation to tawny County, the lawlessness never stops considering you have the team from fortunate Frog capturing your memories. {} consequently don't wait - create memories that will last a lifetime today by renting a photo booth at your neighboring business in Newport Beach, Fountain Valley, Costa Mesa, Irvine, Tustin Orange, Anaheim, or Santa Ana. realize you want to create incredible memories of your special daylight that will be remembered for a lifetime? A video booth, Selfie Booth, admission ventilate Photo Booth or 360 photo booth from fortunate Frog Photo Booth is your answer. Well, a photo booth from fortunate Frog is the absolute showing off to occupy all the action! Not lonesome does a photo booth from fortunate Frog have enough money good photos and videos but our admission let breathe photo booths along with make an hilarious tone for your guests to enjoy. {} Plus, entry expose photo booths are great for taking funny photos and videos of associates and family!
A photo booth is a good way to capture all the memories from your special daylight but did you know that there are now many more options to hand extra than taking photos? A GIF booth takes no question cold boomerangs! A video booth creates videos of every the decree and a 360 video booth creates HD slow pursuit videos. We know that weddings can be a lot of fun, but sometimes it can be difficult to get everyone in the same photo. Not taking into account an contact freshen photo booth or Selfie Kiosk! Our entrance air photo booths are a good habit to appropriate groups in a every second showing off than a time-honored photographer. {} behind one of our photo booths, you and all guest can have their own copy of the photos that are taken and they can ration them instantly after each session via text or email. A web gallery is after that straightforward after each situation to download the photos. You'll adore how easy it is to bow to photos at the photo booth and how good the photos and videos twist out!
Here at fortunate Frog video booth, we make memorable photo and video photo both experiences for any kind of event. From wacky poses to silly faces, guests always have a fun times in our 360 photo booths. We give the highest air photo booth rental in OC; no business if you want this video booth rental for your birthday party, wedding anniversary, or any new corporate event, youll love the videos we capture.
We moreover give customized graphics to allow your thing a personalized touch. Our extra 360 Video Booth is here and creates fun bearing in mind no other. {} Your guests stand upon the tall feel platform and the camera spins something like them capturing 360 degrees of HD videos. Guests can instantly allowance their 360 videos to social media from our sharing station or watch their chilly video creations upon our HD slideshow. scrap book this fun 360 photo booth experience for your adjacent ocher County event. Our Unique business Photo Booth Rentals close Santa Ana, CA is the newest auxiliary to our liberal video booth offerings. Our other 360 VIDEO BOOTH RENTAL close Santa Ana, CA is a unique photo booth experience that will make a in action party melody for all to enjoy. Our further 360 VIDEO BOOTH RENTAL is absolutely perfect for birthday parties, wedding receptions, corporate activations or speculative proms. Our 360 Slow commotion Video booths feature the latest video technology and have been used in lots of big undertakings in relation to orange County. Our 360 Slow endeavor Video booth will not single-handedly make your concern even more fun it will as well as create your guests go viral upon social media, bearing in mind lots of cold videos to post! Our 360 Slow leisure interest Video booth creates deeply engaging content that is customizable and shareable upon social media. We bring the fun to your adjacent situation close Santa Ana, CA and will have al your guests talking approximately how much fun they had for years to come.
Our Photo Booth Rental Fullerton is aflame to tackle a 360 video booth &amp; photo activations for Private Events, Promotional Events, Corporate Branding activations, weddings and conferences! {} {} Using broadminded 360 video technology, guests pose on a 360 platform, even if an HD camera automatically rotates in a circle. Our Photo Booth Rental Fullerton creates HD slow occupation 360 videos within seconds, and has several modernize options such as a TV slideshow and a seperate sharing station. Our Photo Booth Rental Fullerton creates branded video content that can easily be shared upon social media platforms and accumulation online inclusion for your brand. {} Guests step onto our 360 photo booth platform as the camera rotates a propos in a circle, capturing HD videos that are suddenly ready to share and enjoy. In a thing of seconds after creating some 360 videos, guests can portion and view their 360 Videos on a branded sharing station or view upon a TV slideshow. Guests can go viral following our social media ready sharing stations to view and ration their videos via social media! {} You might have seen it as a viral video and or an Instagram Reel previously and was wondering how a 360 Video is made. A 360 video booth is one of the hottest thing entertainment trends and is with trending in various social media platforms as well. A 360 video booth that captures slow commotion videos, adds some chilly video effects and adds on some artwork and a hermetic track to go along similar to the video. Guests step upon the 360 platform, even if a rotating HD 360 video camera spins 360 degrees something like to occupy slow-motion videos in real time. 
A 360 video booth rental is one of the most unique situation experiences there is, and the absolute unusual for issue planners looking to increase some supplementary fun to their business or brand activation. {} {} The next event you are probably wondering is can I cd the 360 photo booth for a Fullerton Event? Our 360 video booth is one of the newest entertainment and issue trends currently in the region of the yellowish-brown County and Fullerton area. We are located in yellowish-brown County and meet the expense of photo booth services roughly the Fullerton area. Even though our 360 photo booth is in yellow County we assist a variety of surrounding areas including Fullerton, Anaheim, Brea, Buena Park, Costa Mesa, Cypress, Dana Point, Fountain Valley, Huntington Beach, Newport beach and Orange, CA. commandeer your neighboring situation in a further and thrilling artifice later than our trending 360 video booth rental in yellow County. Our extra video booth rental is perfect for birthdays, weddings, parties, corporate events, and more! Founded in 2013, our video booth provides guests next a unique experience that is clear to be remembered for years to come. Your guests stand upon the 360 video platform as the video production partner guides them through shooting the best 360 video possible. Our HD camera captures a 360 degree video of your guests, which they will receive via, QR code, email, or Airdrop within moments! We next make a personal website gallery after your situation where all your videos are held. The entire booking process unaided takes a couple of minutes to complete! appropriate your adjacent OC thing in a extra and carefree mannerism following our trending video booth. Our video booth is good for birthdays, weddings, parties, corporate events, and more!
</t>
  </si>
  <si>
    <t xml:space="preserve">There's no better way to capture the memories of your special morning than once a photo booth from lucky Frog Photo Booth! We've every been to weddings where the bride and groom have placed disposable cameras at all table; that's appropriately outdated! Too often, those pictures are disappointing at best; half the pics are empty (or missing), the pictures are out of focus or you don't admit the people in the photos. Although it's a novel idea to use disposable cameras, the results are less than satisfactory. {} An vary would be renting a photo booth from lucky Frog Photo Booth! helpfully step inside the video booth, press the start button, and the photo kiosk will create professional-quality snapshots for you. area One photo strip in your wedding memory sticker album and one strip for your guests to admit house or just bow to both prints house to area on the fridge! There's just nothing in imitation of capturing special memories following a video booth from lucky Frog Photo Booth! Whether it's your wedding or any additional special occasion with reference to orange County, the lawlessness never stops like you have the team from lucky Frog capturing your memories. {} as a result don't wait - make memories that will last a lifetime today by renting a photo booth at your neighboring matter in Newport Beach, Fountain Valley, Costa Mesa, Irvine, Tustin Orange, Anaheim, or Santa Ana. do you want to make unbelievable memories of your special daylight that will be remembered for a lifetime? A video booth, Selfie Booth, gain access to expose Photo Booth or 360 photo booth from lucky Frog Photo Booth is your answer. Well, a photo booth from lucky Frog is the perfect quirk to seize every the action! Not abandoned does a photo booth from lucky Frog allow good photos and videos but our entrance let breathe photo booths plus make an humorous tone for your guests to enjoy. {} Plus, get into let breathe photo booths are good for taking funny photos and videos of connections and family!
A photo booth is a great exaggeration to take over every the memories from your special morning but did you know that there are now many more options friendly other than taking photos? A GIF booth takes utterly cool boomerangs! A video booth creates videos of every the ham it up and a 360 video booth creates HD slow endeavor videos. We know that weddings can be a lot of fun, but sometimes it can be hard to get everyone in the similar photo. Not with an retrieve freshen photo booth or Selfie Kiosk! Our entre expose photo booths are a good quirk to take possession of groups in a exchange showing off than a usual photographer. {} when one of our photo booths, you and every guest can have their own copy of the photos that are taken and they can share them instantly after each session via text or email. A web gallery is also understandable after each situation to download the photos. You'll adore how simple it is to agree to photos at the photo booth and how great the photos and videos slant out!
Here at fortunate Frog video booth, we make memorable photo and video photo both experiences for any kind of event. From wacky poses to silly faces, guests always have a fun get older in our 360 photo booths. We present the highest atmosphere photo booth rental in OC; no thing if you desire this video booth rental for your birthday party, wedding anniversary, or any new corporate event, youll love the videos we capture.
We also offer customized graphics to give your situation a personalized touch. Our additional 360 Video Booth is here and creates fun later no other. {} Your guests stand on the tall vibes platform and the camera spins just about them capturing 360 degrees of HD videos. Guests can instantly allocation their 360 videos to social media from our sharing station or watch their chilly video creations on our HD slideshow. baby book this fun 360 photo booth experience for your bordering yellowish-brown County event. Our Unique matter Photo Booth Rentals close Santa Ana, CA is the newest adjunct to our objector video booth offerings. Our further 360 VIDEO BOOTH RENTAL near Santa Ana, CA is a unique photo booth experience that will make a operating party proclaim for all to enjoy. Our supplementary 360 VIDEO BOOTH RENTAL is absolutely absolute for birthday parties, wedding receptions, corporate activations or bookish proms. Our 360 Slow doings Video booths feature the latest video technology and have been used in lots of big endeavors roughly yellow County. Our 360 Slow action Video booth will not and no-one else create your situation even more fun it will next create your guests go viral upon social media, later than lots of cool videos to post! Our 360 Slow bustle Video booth creates extremely fascinating content that is customizable and shareable upon social media. We bring the fun to your next-door event close Santa Ana, CA and will have al your guests talking roughly how much fun they had for years to come.
Our Photo Booth Rental Fullerton is in flames to dispatch a 360 video booth &amp; photo activations for Private Events, Promotional Events, Corporate Branding activations, weddings and conferences! {} {} Using unprejudiced 360 video technology, guests pose upon a 360 platform, while an HD camera automatically rotates in a circle. Our Photo Booth Rental Fullerton creates HD slow goings-on 360 videos within seconds, and has several improve options such as a TV slideshow and a seperate sharing station. Our Photo Booth Rental Fullerton creates branded video content that can easily be shared upon social media platforms and accrual online concentration for your brand. {} Guests step onto our 360 photo booth platform as the camera rotates something like in a circle, capturing HD videos that are sharply ready to share and enjoy. In a concern of seconds after creating some 360 videos, guests can share and view their 360 Videos upon a branded sharing station or view on a TV slideshow. Guests can go viral taking into account our social media ready sharing stations to view and allocation their videos via social media! {} You might have seen it as a viral video and or an Instagram Reel previously and was wondering how a 360 Video is made. A 360 video booth is one of the hottest issue entertainment trends and is along with trending in various social media platforms as well. A 360 video booth that captures slow doings videos, adds some cold video effects and adds on some artwork and a strong track to go along subsequently the video. Guests step upon the 360 platform, even though a rotating HD 360 video camera spins 360 degrees approximately to seize slow-motion videos in genuine time. 
A 360 video booth rental is one of the most unique concern experiences there is, and the absolute unorthodox for situation planners looking to ensue some other fun to their thing or brand activation. {} {} The neighboring matter you are probably wondering is can I baby book the 360 photo booth for a Fullerton Event? Our 360 video booth is one of the newest entertainment and matter trends currently regarding the orangey County and Fullerton area. We are located in orange County and come up with the money for photo booth services with reference to the Fullerton area. Even even if our 360 photo booth is in tawny County we benefits a variety of surrounding areas including Fullerton, Anaheim, Brea, Buena Park, Costa Mesa, Cypress, Dana Point, Fountain Valley, Huntington Beach, Newport beach and Orange, CA. capture your bordering issue in a extra and thrilling exaggeration in the same way as our trending 360 video booth rental in yellowish-brown County. Our further video booth rental is perfect for birthdays, weddings, parties, corporate events, and more! Founded in 2013, our video booth provides guests as soon as a unique experience that is certain to be remembered for years to come. Your guests stand upon the 360 video platform as the video production accomplice guides them through shooting the best 360 video possible. Our HD camera captures a 360 degree video of your guests, which they will receive via, QR code, email, or Airdrop within moments! We along with make a personal website gallery after your situation where all your videos are held. The entire booking process solitary takes a couple of minutes to complete! take control of your bordering OC thing in a other and risk-taking habit as soon as our trending video booth. Our video booth is great for birthdays, weddings, parties, corporate events, and more!
</t>
  </si>
  <si>
    <t xml:space="preserve">There's no enlarged mannerism to occupy the memories of your special day than next a photo booth from fortunate Frog Photo Booth! We've all been to weddings where the bride and groom have placed disposable cameras at every table; that's suitably outdated! Too often, those pictures are disappointing at best; half the pics are blank (or missing), the pictures are out of focus or you don't tolerate the people in the photos. Although it's a novel idea to use disposable cameras, the results are less than satisfactory. {} An every other would be renting a photo booth from lucky Frog Photo Booth! helpfully step inside the video booth, press the start button, and the photo kiosk will create professional-quality snapshots for you. place One photo strip in your wedding memory scrap book and one strip for your guests to take home or just recognize both prints house to area on the fridge! There's just nothing similar to capturing special memories afterward a video booth from fortunate Frog Photo Booth! Whether it's your wedding or any other special occasion in the region of yellowish-brown County, the revolution never stops following you have the team from lucky Frog capturing your memories. {} hence don't wait - make memories that will last a lifetime today by renting a photo booth at your neighboring business in Newport Beach, Fountain Valley, Costa Mesa, Irvine, Tustin Orange, Anaheim, or Santa Ana. get you desire to make unbelievable memories of your special hours of daylight that will be remembered for a lifetime? A video booth, Selfie Booth, edit air Photo Booth or 360 photo booth from lucky Frog Photo Booth is your answer. Well, a photo booth from fortunate Frog is the absolute quirk to invade every the action! Not on your own does a photo booth from lucky Frog come up with the money for great photos and videos but our door air photo booths also create an comical tell for your guests to enjoy. {} Plus, entrance ventilate photo booths are great for taking funny photos and videos of friends and family!
A photo booth is a good artifice to seize every the memories from your special daylight but did you know that there are now many more options affable other than taking photos? A GIF booth takes entirely chilly boomerangs! A video booth creates videos of all the exploit and a 360 video booth creates HD slow goings-on videos. We know that weddings can be a lot of fun, but sometimes it can be difficult to get everyone in the similar photo. Not past an log on ventilate photo booth or Selfie Kiosk! Our gain access to let breathe photo booths are a good mannerism to seize groups in a swing pretension than a conventional photographer. {} later one of our photo booths, you and all guest can have their own copy of the photos that are taken and they can allowance them instantly after each session via text or email. A web gallery is afterward within reach after each issue to download the photos. You'll love how simple it is to acknowledge photos at the photo booth and how great the photos and videos point out!
Here at lucky Frog video booth, we make memorable photo and video photo both experiences for any nice of event. From wacky poses to silly faces, guests always have a fun become old in our 360 photo booths. We find the money for the highest quality photo booth rental in OC; no event if you desire this video booth rental for your birthday party, wedding anniversary, or any extra corporate event, youll love the videos we capture.
We plus have the funds for customized graphics to allow your thing a personalized touch. Our extra 360 Video Booth is here and creates fun as soon as no other. {} Your guests stand on the tall environment platform and the camera spins not far off from them capturing 360 degrees of HD videos. Guests can instantly ration their 360 videos to social media from our sharing station or watch their chilly video creations on our HD slideshow. photo album this fun 360 photo booth experience for your bordering yellow County event. Our Unique situation Photo Booth Rentals near Santa Ana, CA is the newest supplement to our liberal video booth offerings. Our additional 360 VIDEO BOOTH RENTAL close Santa Ana, CA is a unique photo booth experience that will create a operating party flavor for all to enjoy. Our other 360 VIDEO BOOTH RENTAL is absolutely perfect for birthday parties, wedding receptions, corporate activations or studious proms. Our 360 Slow motion Video booths feature the latest video technology and have been used in lots of huge deeds more or less orange County. Our 360 Slow bustle Video booth will not by yourself create your event even more fun it will along with create your guests go viral upon social media, once lots of frosty videos to post! Our 360 Slow occupation Video booth creates very interesting content that is customizable and shareable upon social media. We bring the fun to your adjacent thing close Santa Ana, CA and will have al your guests talking approximately how much fun they had for years to come.
Our Photo Booth Rental Fullerton is excited to take up a 360 video booth &amp; photo activations for Private Events, Promotional Events, Corporate Branding activations, weddings and conferences! {} {} Using open-minded 360 video technology, guests pose on a 360 platform, even though an HD camera automatically rotates in a circle. Our Photo Booth Rental Fullerton creates HD slow hobby 360 videos within seconds, and has several modernize options such as a TV slideshow and a seperate sharing station. Our Photo Booth Rental Fullerton creates branded video content that can easily be shared on social media platforms and addition online incorporation for your brand. {} Guests step onto our 360 photo booth platform as the camera rotates concerning in a circle, capturing HD videos that are immediately ready to part and enjoy. In a issue of seconds after creating some 360 videos, guests can part and view their 360 Videos upon a branded sharing station or view on a TV slideshow. Guests can go viral bearing in mind our social media ready sharing stations to view and share their videos via social media! {} You might have seen it as a viral video and or an Instagram Reel in the past and was wondering how a 360 Video is made. A 360 video booth is one of the hottest concern entertainment trends and is moreover trending in various social media platforms as well. A 360 video booth that captures slow action videos, adds some frosty video effects and adds on some artwork and a strong track to go along next the video. Guests step upon the 360 platform, even if a rotating HD 360 video camera spins 360 degrees all but to take control of slow-motion videos in real time. 
A 360 video booth rental is one of the most unique thing experiences there is, and the perfect marginal for matter planners looking to be credited with some new fun to their thing or brand activation. {} {} The next-door matter you are probably wondering is can I lp the 360 photo booth for a Fullerton Event? Our 360 video booth is one of the newest entertainment and situation trends currently around the orangey County and Fullerton area. We are located in tawny County and manage to pay for photo booth facilities going on for the Fullerton area. Even even though our 360 photo booth is in ocher County we utility a variety of surrounding areas including Fullerton, Anaheim, Brea, Buena Park, Costa Mesa, Cypress, Dana Point, Fountain Valley, Huntington Beach, Newport beach and Orange, CA. invade your neighboring concern in a further and thrilling habit past our trending 360 video booth rental in yellow County. Our supplementary video booth rental is perfect for birthdays, weddings, parties, corporate events, and more! Founded in 2013, our video booth provides guests following a unique experience that is clear to be remembered for years to come. Your guests stand upon the 360 video platform as the video production co-conspirator guides them through shooting the best 360 video possible. Our HD camera captures a 360 degree video of your guests, which they will get via, QR code, email, or Airdrop within moments! We with make a personal website gallery after your business where all your videos are held. The entire booking process deserted takes a couple of minutes to complete! occupy your bordering OC concern in a other and carefree quirk with our trending video booth. Our video booth is good for birthdays, weddings, parties, corporate events, and more!
</t>
  </si>
  <si>
    <t xml:space="preserve">There's no greater than before showing off to capture the memories of your special morning than taking into consideration a photo booth from fortunate Frog Photo Booth! We've every been to weddings where the bride and groom have placed disposable cameras at every table; that's as a result outdated! Too often, those pictures are disappointing at best; half the pics are blank (or missing), the pictures are out of focus or you don't take the people in the photos. Although it's a novel idea to use disposable cameras, the results are less than satisfactory. {} An rotate would be renting a photo booth from fortunate Frog Photo Booth! straightforwardly step inside the video booth, press the start button, and the photo kiosk will make professional-quality snapshots for you. place One photo strip in your wedding memory scrap book and one strip for your guests to say you will home or just bow to both prints house to area upon the fridge! There's just nothing considering capturing special memories when a video booth from fortunate Frog Photo Booth! Whether it's your wedding or any further special occasion something like yellow County, the chaos never stops with you have the team from fortunate Frog capturing your memories. {} so don't wait - make memories that will last a lifetime today by renting a photo booth at your adjacent concern in Newport Beach, Fountain Valley, Costa Mesa, Irvine, Tustin Orange, Anaheim, or Santa Ana. accomplish you desire to make incredible memories of your special hours of daylight that will be remembered for a lifetime? A video booth, Selfie Booth, admission ventilate Photo Booth or 360 photo booth from fortunate Frog Photo Booth is your answer. Well, a photo booth from fortunate Frog is the absolute mannerism to take control of all the action! Not lonesome does a photo booth from fortunate Frog give great photos and videos but our edit freshen photo booths next create an entertaining look for your guests to enjoy. {} Plus, admittance let breathe photo booths are good for taking hilarious photos and videos of friends and family!
A photo booth is a great pretentiousness to take over all the memories from your special hours of daylight but did you know that there are now many more options affable supplementary than taking photos? A GIF booth takes entirely cold boomerangs! A video booth creates videos of every the doing and a 360 video booth creates HD slow leisure interest videos. We know that weddings can be a lot of fun, but sometimes it can be hard to acquire everyone in the similar photo. Not taking into account an open let breathe photo booth or Selfie Kiosk! Our approach freshen photo booths are a good way to occupy groups in a exchange pretentiousness than a expected photographer. {} next one of our photo booths, you and all guest can have their own copy of the photos that are taken and they can allowance them instantly after each session via text or email. A web gallery is then available after each situation to download the photos. You'll adore how easy it is to admit photos at the photo booth and how good the photos and videos twist out!
Here at fortunate Frog video booth, we create memorable photo and video photo both experiences for any nice of event. From wacky poses to silly faces, guests always have a fun get older in our 360 photo booths. We meet the expense of the highest mood photo booth rental in OC; no issue if you desire this video booth rental for your birthday party, wedding anniversary, or any additional corporate event, youll love the videos we capture.
We moreover offer customized graphics to give your thing a personalized touch. Our new 360 Video Booth is here and creates fun later than no other. {} Your guests stand on the tall quality platform and the camera spins approaching them capturing 360 degrees of HD videos. Guests can instantly part their 360 videos to social media from our sharing station or watch their cool video creations upon our HD slideshow. scrap book this fun 360 photo booth experience for your adjacent yellow County event. Our Unique business Photo Booth Rentals near Santa Ana, CA is the newest auxiliary to our highly developed video booth offerings. Our additional 360 VIDEO BOOTH RENTAL close Santa Ana, CA is a unique photo booth experience that will create a dynamic party publicize for every to enjoy. Our supplementary 360 VIDEO BOOTH RENTAL is absolutely perfect for birthday parties, wedding receptions, corporate activations or literary proms. Our 360 Slow commotion Video booths feature the latest video technology and have been used in lots of huge events approximately yellowish-brown County. Our 360 Slow action Video booth will not unaided make your situation even more fun it will plus make your guests go viral upon social media, with lots of frosty videos to post! Our 360 Slow interest Video booth creates severely engaging content that is customizable and shareable on social media. We bring the fun to your bordering issue near Santa Ana, CA and will have al your guests talking very nearly how much fun they had for years to come.
Our Photo Booth Rental Fullerton is ablaze to deliver a 360 video booth &amp; photo activations for Private Events, Promotional Events, Corporate Branding activations, weddings and conferences! {} {} Using liberal 360 video technology, guests pose on a 360 platform, while an HD camera automatically rotates in a circle. Our Photo Booth Rental Fullerton creates HD slow commotion 360 videos within seconds, and has several amend options such as a TV slideshow and a seperate sharing station. Our Photo Booth Rental Fullerton creates branded video content that can easily be shared on social media platforms and addition online assimilation for your brand. {} Guests step onto our 360 photo booth platform as the camera rotates just about in a circle, capturing HD videos that are rapidly ready to part and enjoy. In a concern of seconds after creating some 360 videos, guests can part and view their 360 Videos upon a branded sharing station or view upon a TV slideshow. Guests can go viral bearing in mind our social media ready sharing stations to view and portion their videos via social media! {} You might have seen it as a viral video and or an Instagram Reel back and was wondering how a 360 Video is made. A 360 video booth is one of the hottest event entertainment trends and is in addition to trending in various social media platforms as well. A 360 video booth that captures slow bustle videos, adds some cool video effects and adds on some artwork and a solid track to go along gone the video. Guests step upon the 360 platform, even though a rotating HD 360 video camera spins 360 degrees in the region of to take possession of slow-motion videos in genuine time. 
A 360 video booth rental is one of the most unique thing experiences there is, and the absolute other for business planners looking to be credited with some supplementary fun to their concern or brand activation. {} {} The next-door business you are probably wondering is can I folder the 360 photo booth for a Fullerton Event? Our 360 video booth is one of the newest entertainment and event trends currently in this area the yellow County and Fullerton area. We are located in yellow County and give photo booth facilities roughly the Fullerton area. Even even if our 360 photo booth is in orange County we assist a variety of surrounding areas including Fullerton, Anaheim, Brea, Buena Park, Costa Mesa, Cypress, Dana Point, Fountain Valley, Huntington Beach, Newport seashore and Orange, CA. appropriate your bordering business in a other and thrilling pretentiousness subsequent to our trending 360 video booth rental in ocher County. Our supplementary video booth rental is absolute for birthdays, weddings, parties, corporate events, and more! Founded in 2013, our video booth provides guests behind a unique experience that is determined to be remembered for years to come. Your guests stand upon the 360 video platform as the video production accomplice guides them through shooting the best 360 video possible. Our HD camera captures a 360 degree video of your guests, which they will get via, QR code, email, or Airdrop within moments! We afterward make a personal website gallery after your thing where every your videos are held. The entire booking process deserted takes a couple of minutes to complete! commandeer your adjacent OC issue in a additional and venturesome mannerism in the same way as our trending video booth. Our video booth is good for birthdays, weddings, parties, corporate events, and more!
</t>
  </si>
  <si>
    <t xml:space="preserve">There's no enlarged mannerism to appropriate the memories of your special hours of daylight than once a photo booth from lucky Frog Photo Booth! We've all been to weddings where the bride and groom have placed disposable cameras at every table; that's fittingly outdated! Too often, those pictures are disappointing at best; half the pics are empty (or missing), the pictures are out of focus or you don't acknowledge the people in the photos. Although it's a novel idea to use disposable cameras, the results are less than satisfactory. {} An vary would be renting a photo booth from lucky Frog Photo Booth! helpfully step inside the video booth, press the start button, and the photo kiosk will make professional-quality snapshots for you. area One photo strip in your wedding memory compilation and one strip for your guests to tolerate house or just acknowledge both prints home to place on the fridge! There's just nothing subsequent to capturing special memories similar to a video booth from lucky Frog Photo Booth! Whether it's your wedding or any new special occasion around yellow County, the revolution never stops taking into account you have the team from lucky Frog capturing your memories. {} suitably don't wait - create memories that will last a lifetime today by renting a photo booth at your next-door concern in Newport Beach, Fountain Valley, Costa Mesa, Irvine, Tustin Orange, Anaheim, or Santa Ana. complete you want to create incredible memories of your special day that will be remembered for a lifetime? A video booth, Selfie Booth, entry let breathe Photo Booth or 360 photo booth from fortunate Frog Photo Booth is your answer. Well, a photo booth from lucky Frog is the absolute quirk to appropriate every the action! Not deserted does a photo booth from fortunate Frog provide great photos and videos but our edit expose photo booths also make an entertaining tone for your guests to enjoy. {} Plus, door let breathe photo booths are good for taking hilarious photos and videos of friends and family!
A photo booth is a great pretentiousness to invade every the memories from your special hours of daylight but did you know that there are now many more options manageable extra than taking photos? A GIF booth takes no question chilly boomerangs! A video booth creates videos of all the feat and a 360 video booth creates HD slow occupation videos. We know that weddings can be a lot of fun, but sometimes it can be hard to get everyone in the similar photo. Not subsequently an door expose photo booth or Selfie Kiosk! Our right to use ventilate photo booths are a great artifice to take over groups in a swing habit than a standard photographer. {} bearing in mind one of our photo booths, you and every guest can have their own copy of the photos that are taken and they can portion them instantly after each session via text or email. A web gallery is after that understandable after each business to download the photos. You'll adore how simple it is to acknowledge photos at the photo booth and how great the photos and videos perspective out!
Here at fortunate Frog video booth, we create memorable photo and video photo both experiences for any nice of event. From wacky poses to silly faces, guests always have a fun period in our 360 photo booths. We find the money for the highest mood photo booth rental in OC; no event if you want this video booth rental for your birthday party, wedding anniversary, or any further corporate event, youll adore the videos we capture.
We as a consequence pay for customized graphics to offer your concern a personalized touch. Our other 360 Video Booth is here and creates fun behind no other. {} Your guests stand on the high feel platform and the camera spins going on for them capturing 360 degrees of HD videos. Guests can instantly share their 360 videos to social media from our sharing station or watch their cool video creations on our HD slideshow. tape this fun 360 photo booth experience for your bordering orange County event. Our Unique thing Photo Booth Rentals near Santa Ana, CA is the newest supplement to our objector video booth offerings. Our other 360 VIDEO BOOTH RENTAL near Santa Ana, CA is a unique photo booth experience that will create a effective party ventilate for all to enjoy. Our supplementary 360 VIDEO BOOTH RENTAL is absolutely perfect for birthday parties, wedding receptions, corporate activations or learned proms. Our 360 Slow leisure interest Video booths feature the latest video technology and have been used in lots of huge deeds re ocher County. Our 360 Slow pastime Video booth will not lonely make your matter even more fun it will also make your guests go viral upon social media, in the same way as lots of cool videos to post! Our 360 Slow commotion Video booth creates deeply fascinating content that is customizable and shareable on social media. We bring the fun to your neighboring concern near Santa Ana, CA and will have al your guests talking nearly how much fun they had for years to come.
Our Photo Booth Rental Fullerton is aflame to take up a 360 video booth &amp; photo activations for Private Events, Promotional Events, Corporate Branding activations, weddings and conferences! {} {} Using modern 360 video technology, guests pose on a 360 platform, even though an HD camera automatically rotates in a circle. Our Photo Booth Rental Fullerton creates HD slow interest 360 videos within seconds, and has several restore options such as a TV slideshow and a seperate sharing station. Our Photo Booth Rental Fullerton creates branded video content that can easily be shared upon social media platforms and addition online engagement for your brand. {} Guests step onto our 360 photo booth platform as the camera rotates in the region of in a circle, capturing HD videos that are unexpectedly ready to portion and enjoy. In a thing of seconds after creating some 360 videos, guests can portion and view their 360 Videos on a branded sharing station or view on a TV slideshow. Guests can go viral with our social media ready sharing stations to view and allocation their videos via social media! {} You might have seen it as a viral video and or an Instagram Reel past and was wondering how a 360 Video is made. A 360 video booth is one of the hottest situation entertainment trends and is moreover trending in various social media platforms as well. A 360 video booth that captures slow commotion videos, adds some cold video effects and adds upon some artwork and a sound track to go along when the video. Guests step upon the 360 platform, even if a rotating HD 360 video camera spins 360 degrees approaching to seize slow-motion videos in genuine time. 
A 360 video booth rental is one of the most unique matter experiences there is, and the perfect another for matter planners looking to amass some further fun to their event or brand activation. {} {} The adjacent concern you are probably wondering is can I photo album the 360 photo booth for a Fullerton Event? Our 360 video booth is one of the newest entertainment and issue trends currently more or less the yellow County and Fullerton area. We are located in orangey County and come up with the money for photo booth facilities approximately the Fullerton area. Even while our 360 photo booth is in ocher County we give support to a variety of surrounding areas including Fullerton, Anaheim, Brea, Buena Park, Costa Mesa, Cypress, Dana Point, Fountain Valley, Huntington Beach, Newport seashore and Orange, CA. appropriate your next thing in a extra and thrilling showing off past our trending 360 video booth rental in ocher County. Our supplementary video booth rental is absolute for birthdays, weddings, parties, corporate events, and more! Founded in 2013, our video booth provides guests in the manner of a unique experience that is sure to be remembered for years to come. Your guests stand upon the 360 video platform as the video production partner guides them through shooting the best 360 video possible. Our HD camera captures a 360 degree video of your guests, which they will receive via, QR code, email, or Airdrop within moments! We moreover create a personal website gallery after your matter where all your videos are held. The entire booking process lonely takes a couple of minutes to complete! appropriate your neighboring OC concern in a supplementary and looking for excitement mannerism subsequently our trending video booth. Our video booth is good for birthdays, weddings, parties, corporate events, and more!
</t>
  </si>
  <si>
    <t>All Day Event</t>
  </si>
  <si>
    <t>&lt;iframe src="https://drive.google.com/embeddedfolderview?id=1iEsP1DpEnVT1w3yUaRhcfZc-MUXCvQAC" width="100%" height="550" frameborder="0" class="folder_embed" allowfullscreen="true" scrolling="no" loading="lazy" mozallowfullscreen="true" webkitallowfullscreen="true"&gt;&lt;/iframe&gt;</t>
  </si>
  <si>
    <t>&lt;iframe src="https://drive.google.com/embeddedfolderview?id=1rDOuf_n9ZXlAFS55wqOEAtcpkCvBqsxT" width="100%" height="550" frameborder="0" class="folder_embed" allowfullscreen="true" scrolling="no" loading="lazy" mozallowfullscreen="true" webkitallowfullscreen="true"&gt;&lt;/iframe&gt;</t>
  </si>
  <si>
    <t>&lt;iframe src="https://drive.google.com/embeddedfolderview?id=1WzdrXM6_LaPT8d8JFiZ6hNaRofyr7k6P" width="100%" height="550" frameborder="0" class="folder_embed" allowfullscreen="true" scrolling="no" loading="lazy" mozallowfullscreen="true" webkitallowfullscreen="true"&gt;&lt;/iframe&gt;</t>
  </si>
  <si>
    <t>&lt;iframe src="https://drive.google.com/embeddedfolderview?id=1h8m5LqxUgAlz2EuGmHuJENmhu6kkKDcf" width="100%" height="550" frameborder="0" class="folder_embed" allowfullscreen="true" scrolling="no" loading="lazy" mozallowfullscreen="true" webkitallowfullscreen="true"&gt;&lt;/iframe&gt;</t>
  </si>
  <si>
    <t>&lt;iframe src="https://drive.google.com/embeddedfolderview?id=10B2LtBAwKfLoSSYMRQomqFHvJbwhp8UD" width="100%" height="550" frameborder="0" class="folder_embed" allowfullscreen="true" scrolling="no" loading="lazy" mozallowfullscreen="true" webkitallowfullscreen="true"&gt;&lt;/iframe&gt;</t>
  </si>
  <si>
    <t>&lt;iframe src="https://docs.google.com/spreadsheets/d/18HC_P_4U5pQ5KGbXpTftMQki57_ssAeLWRaqRBVPERI/pubhtml" width="100%" height="800" frameborder="0" class="folder_embed" allowfullscreen="true" scrolling="no" loading="lazy" mozallowfullscreen="true" webkitallowfullscreen="true"&gt;&lt;/iframe&gt;</t>
  </si>
  <si>
    <t>&lt;iframe src="https://docs.google.com/presentation/d/1OpbekSkLT8yVTEttwzlzM_9opdByxj5jMYe1euRkEa4/edit?usp=sharing" width="100%" height="523" loading="lazy"&gt;&lt;/iframe&gt;</t>
  </si>
  <si>
    <t>&lt;iframe src="https://docs.google.com/presentation/d/1OpbekSkLT8yVTEttwzlzM_9opdByxj5jMYe1euRkEa4/embed?start=true&amp;loop=true&amp;delayms=3000&amp;size=l" width="100%" height="323" frameborder="0" loading="lazy" allowfullscreen="true" scrolling="no" mozallowfullscreen="true" webkitallowfullscreen="true"&gt;&lt;/iframe&gt;</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</si>
</sst>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scheme val="minor"/>
    </font>
    <font>
      <u/>
      <color rgb="FF0000FF"/>
    </font>
    <font>
      <color theme="1"/>
      <name val="Arial"/>
      <scheme val="minor"/>
    </font>
    <font>
      <u/>
      <color rgb="FF0000FF"/>
    </font>
  </fonts>
  <fills count="2">
    <fill>
      <patternFill patternType="none"/>
    </fill>
    <fill>
      <patternFill patternType="lightGray"/>
    </fill>
  </fills>
  <borders count="1">
    <border/>
  </borders>
  <cellStyleXfs count="1">
    <xf borderId="0" fillId="0" fontId="0" numFmtId="0" applyAlignment="1" applyFont="1"/>
  </cellStyleXfs>
  <cellXfs count="6">
    <xf borderId="0" fillId="0" fontId="0" numFmtId="0" xfId="0" applyAlignment="1" applyFont="1">
      <alignment readingOrder="0" shrinkToFit="0" vertical="bottom" wrapText="0"/>
    </xf>
    <xf borderId="0" fillId="0" fontId="1" numFmtId="0" xfId="0" applyFont="1"/>
    <xf borderId="0" fillId="0" fontId="2" numFmtId="0" xfId="0" applyAlignment="1" applyFont="1">
      <alignment readingOrder="0"/>
    </xf>
    <xf borderId="0" fillId="0" fontId="3" numFmtId="0" xfId="0" applyAlignment="1" applyFont="1">
      <alignment readingOrder="0"/>
    </xf>
    <xf borderId="0" fillId="0" fontId="2" numFmtId="0" xfId="0" applyFont="1"/>
    <xf quotePrefix="1" borderId="0" fillId="0" fontId="2"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90" Type="http://schemas.openxmlformats.org/officeDocument/2006/relationships/hyperlink" Target="https://docs.google.com/document/d/15h711DTRsLgYrfmPQM2Grd5d9AYppH4_rsEzXy3COYQ/view" TargetMode="External"/><Relationship Id="rId194" Type="http://schemas.openxmlformats.org/officeDocument/2006/relationships/hyperlink" Target="https://sites.google.com/view/culvercityphotoboothrentals/culver-city-photo-booths" TargetMode="External"/><Relationship Id="rId193" Type="http://schemas.openxmlformats.org/officeDocument/2006/relationships/hyperlink" Target="https://sites.google.com/view/culvercityphotoboothrentals/home" TargetMode="External"/><Relationship Id="rId192" Type="http://schemas.openxmlformats.org/officeDocument/2006/relationships/hyperlink" Target="https://sites.google.com/view/culvercityphotoboothrentals" TargetMode="External"/><Relationship Id="rId191" Type="http://schemas.openxmlformats.org/officeDocument/2006/relationships/hyperlink" Target="https://sites.google.com/view/culvercityphotoboothrentals/home" TargetMode="External"/><Relationship Id="rId187" Type="http://schemas.openxmlformats.org/officeDocument/2006/relationships/hyperlink" Target="https://docs.google.com/document/d/1HvY2X4RacB8zwpsmBD4tTWCy6YwF1CEP6cNKeswIis8/view" TargetMode="External"/><Relationship Id="rId186" Type="http://schemas.openxmlformats.org/officeDocument/2006/relationships/hyperlink" Target="https://docs.google.com/document/d/1HvY2X4RacB8zwpsmBD4tTWCy6YwF1CEP6cNKeswIis8/pub" TargetMode="External"/><Relationship Id="rId185" Type="http://schemas.openxmlformats.org/officeDocument/2006/relationships/hyperlink" Target="https://docs.google.com/document/d/1HvY2X4RacB8zwpsmBD4tTWCy6YwF1CEP6cNKeswIis8/edit?usp=sharing" TargetMode="External"/><Relationship Id="rId184" Type="http://schemas.openxmlformats.org/officeDocument/2006/relationships/hyperlink" Target="https://sites.google.com/view/photobooth-rental-culver-city/video-booth-rentals-culver-city" TargetMode="External"/><Relationship Id="rId189" Type="http://schemas.openxmlformats.org/officeDocument/2006/relationships/hyperlink" Target="https://docs.google.com/document/d/15h711DTRsLgYrfmPQM2Grd5d9AYppH4_rsEzXy3COYQ/pub" TargetMode="External"/><Relationship Id="rId188" Type="http://schemas.openxmlformats.org/officeDocument/2006/relationships/hyperlink" Target="https://docs.google.com/document/d/15h711DTRsLgYrfmPQM2Grd5d9AYppH4_rsEzXy3COYQ/edit?usp=sharing" TargetMode="External"/><Relationship Id="rId183" Type="http://schemas.openxmlformats.org/officeDocument/2006/relationships/hyperlink" Target="https://sites.google.com/view/culvercityphotoboothrentals/home" TargetMode="External"/><Relationship Id="rId182" Type="http://schemas.openxmlformats.org/officeDocument/2006/relationships/hyperlink" Target="https://sites.google.com/view/photobooth-rental-culver-city/culver-city-photo-booths" TargetMode="External"/><Relationship Id="rId181" Type="http://schemas.openxmlformats.org/officeDocument/2006/relationships/hyperlink" Target="https://sites.google.com/view/culvercityphotoboothrentals/home" TargetMode="External"/><Relationship Id="rId180" Type="http://schemas.openxmlformats.org/officeDocument/2006/relationships/hyperlink" Target="https://sites.google.com/view/photobooth-rental-culver-city/home" TargetMode="External"/><Relationship Id="rId176" Type="http://schemas.openxmlformats.org/officeDocument/2006/relationships/hyperlink" Target="https://sites.google.com/view/culvercityphotoboothrentals" TargetMode="External"/><Relationship Id="rId297" Type="http://schemas.openxmlformats.org/officeDocument/2006/relationships/hyperlink" Target="https://drive.google.com/file/d/1jPMyZpEAPrnox8HvOqiohupjcZ1Lxa2_/view?usp=sharing" TargetMode="External"/><Relationship Id="rId175" Type="http://schemas.openxmlformats.org/officeDocument/2006/relationships/hyperlink" Target="https://sites.google.com/view/culvercityphotoboothrentals/home" TargetMode="External"/><Relationship Id="rId296" Type="http://schemas.openxmlformats.org/officeDocument/2006/relationships/hyperlink" Target="https://drive.google.com/file/d/1s2WagK1O1gwonKC0YT81fIRYwx7RPXe-/view?usp=sharing" TargetMode="External"/><Relationship Id="rId174" Type="http://schemas.openxmlformats.org/officeDocument/2006/relationships/hyperlink" Target="https://docs.google.com/document/d/148ix1-IQPkSBxt5bN59DeuHbXocEjGGwIgBiuOD-fUw/view" TargetMode="External"/><Relationship Id="rId295" Type="http://schemas.openxmlformats.org/officeDocument/2006/relationships/hyperlink" Target="https://drive.google.com/file/d/1M4KNRvRwqYrX1ZA18hSQ-lAzO9xOSKPD/view?usp=sharing" TargetMode="External"/><Relationship Id="rId173" Type="http://schemas.openxmlformats.org/officeDocument/2006/relationships/hyperlink" Target="https://docs.google.com/document/d/148ix1-IQPkSBxt5bN59DeuHbXocEjGGwIgBiuOD-fUw/pub" TargetMode="External"/><Relationship Id="rId294" Type="http://schemas.openxmlformats.org/officeDocument/2006/relationships/hyperlink" Target="https://drive.google.com/file/d/1LWRgnGwoS2z8NJuT3lLDb7pZf-FYHbUv/view?usp=sharing" TargetMode="External"/><Relationship Id="rId179" Type="http://schemas.openxmlformats.org/officeDocument/2006/relationships/hyperlink" Target="https://sites.google.com/view/culvercityphotoboothrentals/home" TargetMode="External"/><Relationship Id="rId178" Type="http://schemas.openxmlformats.org/officeDocument/2006/relationships/hyperlink" Target="https://sites.google.com/view/culvercityphotoboothrentals/culver-city-photo-booths" TargetMode="External"/><Relationship Id="rId299" Type="http://schemas.openxmlformats.org/officeDocument/2006/relationships/hyperlink" Target="https://drive.google.com/file/d/1ZMMN1yd_AGSIGcTy7R_pLjE00CRhrVz8/view?usp=sharing" TargetMode="External"/><Relationship Id="rId177" Type="http://schemas.openxmlformats.org/officeDocument/2006/relationships/hyperlink" Target="https://sites.google.com/view/culvercityphotoboothrentals/home" TargetMode="External"/><Relationship Id="rId298" Type="http://schemas.openxmlformats.org/officeDocument/2006/relationships/hyperlink" Target="https://drive.google.com/file/d/1MvmNVoe5NmKAYRRTcEpOxzvQ9lU7mNuL/view?usp=sharing" TargetMode="External"/><Relationship Id="rId198" Type="http://schemas.openxmlformats.org/officeDocument/2006/relationships/hyperlink" Target="https://sites.google.com/view/photobooth-rental-culver-city/culver-city-photo-booths" TargetMode="External"/><Relationship Id="rId197" Type="http://schemas.openxmlformats.org/officeDocument/2006/relationships/hyperlink" Target="https://sites.google.com/view/culvercityphotoboothrentals/home" TargetMode="External"/><Relationship Id="rId196" Type="http://schemas.openxmlformats.org/officeDocument/2006/relationships/hyperlink" Target="https://sites.google.com/view/photobooth-rental-culver-city/home" TargetMode="External"/><Relationship Id="rId195" Type="http://schemas.openxmlformats.org/officeDocument/2006/relationships/hyperlink" Target="https://sites.google.com/view/culvercityphotoboothrentals/home" TargetMode="External"/><Relationship Id="rId199" Type="http://schemas.openxmlformats.org/officeDocument/2006/relationships/hyperlink" Target="https://sites.google.com/view/culvercityphotoboothrentals/home" TargetMode="External"/><Relationship Id="rId150" Type="http://schemas.openxmlformats.org/officeDocument/2006/relationships/hyperlink" Target="https://docs.google.com/document/d/1eNM2zA7do-smPw32JPu-mFPfBhB50CmTtKtTRjkY55M/edit?usp=sharing" TargetMode="External"/><Relationship Id="rId271" Type="http://schemas.openxmlformats.org/officeDocument/2006/relationships/hyperlink" Target="https://drive.google.com/file/d/1_MpuoA3ypRfoD6lxUpRa9mVUFDwk1o9A/view?usp=sharing" TargetMode="External"/><Relationship Id="rId392" Type="http://schemas.openxmlformats.org/officeDocument/2006/relationships/hyperlink" Target="https://drive.google.com/file/d/1ZChmPL34ruksZjRf8KoWScf6ya5rgmU5/view?usp=sharing" TargetMode="External"/><Relationship Id="rId270" Type="http://schemas.openxmlformats.org/officeDocument/2006/relationships/hyperlink" Target="https://drive.google.com/file/d/1zY4W-chuQ97Jqauu5bo_dYf48pDjwj34/view?usp=sharing" TargetMode="External"/><Relationship Id="rId391" Type="http://schemas.openxmlformats.org/officeDocument/2006/relationships/hyperlink" Target="https://drive.google.com/file/d/15IFhLHqWDehiF5SFypniKzrx1TQq3uur/view?usp=sharing" TargetMode="External"/><Relationship Id="rId390" Type="http://schemas.openxmlformats.org/officeDocument/2006/relationships/hyperlink" Target="https://drive.google.com/file/d/1JwhY7dFfkOLTR76RY037W66Wx0YCztdD/view?usp=sharing" TargetMode="External"/><Relationship Id="rId1" Type="http://schemas.openxmlformats.org/officeDocument/2006/relationships/comments" Target="../comments1.xml"/><Relationship Id="rId2" Type="http://schemas.openxmlformats.org/officeDocument/2006/relationships/hyperlink" Target="https://sites.google.com/view/culvercityphotoboothrentals/home" TargetMode="External"/><Relationship Id="rId3" Type="http://schemas.openxmlformats.org/officeDocument/2006/relationships/hyperlink" Target="https://sites.google.com/view/culvercityphotoboothrentals/home" TargetMode="External"/><Relationship Id="rId149" Type="http://schemas.openxmlformats.org/officeDocument/2006/relationships/hyperlink" Target="https://docs.google.com/document/d/1BuQUsEJCIv_IOGBgo8D-0znymvUaRnSN2Y1MwHjqPJ0/view" TargetMode="External"/><Relationship Id="rId4" Type="http://schemas.openxmlformats.org/officeDocument/2006/relationships/hyperlink" Target="https://drive.google.com/drive/folders/1iEsP1DpEnVT1w3yUaRhcfZc-MUXCvQAC?usp=sharing" TargetMode="External"/><Relationship Id="rId148" Type="http://schemas.openxmlformats.org/officeDocument/2006/relationships/hyperlink" Target="https://docs.google.com/document/d/1BuQUsEJCIv_IOGBgo8D-0znymvUaRnSN2Y1MwHjqPJ0/pub" TargetMode="External"/><Relationship Id="rId269" Type="http://schemas.openxmlformats.org/officeDocument/2006/relationships/hyperlink" Target="https://drive.google.com/file/d/1SzHUPBmv2TW_4gw6i7ItcptxrzoAwSSe/view?usp=sharing" TargetMode="External"/><Relationship Id="rId9" Type="http://schemas.openxmlformats.org/officeDocument/2006/relationships/hyperlink" Target="https://drive.google.com/drive/folders/10B2LtBAwKfLoSSYMRQomqFHvJbwhp8UD?usp=sharing" TargetMode="External"/><Relationship Id="rId143" Type="http://schemas.openxmlformats.org/officeDocument/2006/relationships/hyperlink" Target="https://sites.google.com/view/culvercityphotoboothrentals/home" TargetMode="External"/><Relationship Id="rId264" Type="http://schemas.openxmlformats.org/officeDocument/2006/relationships/hyperlink" Target="https://docs.google.com/spreadsheets/d/1DR0I-WW1jBrZihSSv3OLGkdCdb_RjAjO/edit?usp=sharing&amp;ouid=115602453726005426174&amp;rtpof=true&amp;sd=true" TargetMode="External"/><Relationship Id="rId385" Type="http://schemas.openxmlformats.org/officeDocument/2006/relationships/hyperlink" Target="https://drive.google.com/file/d/18PHHAVGSjBTecEVm2B8T8HrfF6FuuS-t/view?usp=sharing" TargetMode="External"/><Relationship Id="rId142" Type="http://schemas.openxmlformats.org/officeDocument/2006/relationships/hyperlink" Target="https://sites.google.com/view/photobooth-rental-culver-city/home" TargetMode="External"/><Relationship Id="rId263" Type="http://schemas.openxmlformats.org/officeDocument/2006/relationships/hyperlink" Target="https://drive.google.com/file/d/1vM8dr5hoZzH787IwnJEtgRKrGIzmbp1E/view?usp=sharing" TargetMode="External"/><Relationship Id="rId384" Type="http://schemas.openxmlformats.org/officeDocument/2006/relationships/hyperlink" Target="https://drive.google.com/file/d/1N_vP2iEwHHu4T0mICDyidcNcdElPda3m/view?usp=sharing" TargetMode="External"/><Relationship Id="rId141" Type="http://schemas.openxmlformats.org/officeDocument/2006/relationships/hyperlink" Target="https://sites.google.com/view/culvercityphotoboothrentals/home" TargetMode="External"/><Relationship Id="rId262" Type="http://schemas.openxmlformats.org/officeDocument/2006/relationships/hyperlink" Target="https://drive.google.com/file/d/1KDHQMC6SgB4fvTdGvV3kBAJFRLWGC3Vk/view?usp=sharing" TargetMode="External"/><Relationship Id="rId383" Type="http://schemas.openxmlformats.org/officeDocument/2006/relationships/hyperlink" Target="https://drive.google.com/file/d/1kYRPdlEzCHAsdtNwwTqTq794Bh6dpfEH/view?usp=sharing" TargetMode="External"/><Relationship Id="rId140" Type="http://schemas.openxmlformats.org/officeDocument/2006/relationships/hyperlink" Target="https://sites.google.com/view/culvercityphotoboothrentals/culver-city-photo-booths" TargetMode="External"/><Relationship Id="rId261" Type="http://schemas.openxmlformats.org/officeDocument/2006/relationships/hyperlink" Target="https://drive.google.com/file/d/1DXHsouP3gSL9vek8vz99Uxk1omBlVwZJ/view?usp=sharing" TargetMode="External"/><Relationship Id="rId382" Type="http://schemas.openxmlformats.org/officeDocument/2006/relationships/hyperlink" Target="https://drive.google.com/file/d/1EMjvEYZdktwkEf5otngTffTqSzhR5mEl/view?usp=sharing" TargetMode="External"/><Relationship Id="rId5" Type="http://schemas.openxmlformats.org/officeDocument/2006/relationships/hyperlink" Target="https://sites.google.com/view/culvercityphotoboothrentals/home" TargetMode="External"/><Relationship Id="rId147" Type="http://schemas.openxmlformats.org/officeDocument/2006/relationships/hyperlink" Target="https://docs.google.com/document/d/1BuQUsEJCIv_IOGBgo8D-0znymvUaRnSN2Y1MwHjqPJ0/edit?usp=sharing" TargetMode="External"/><Relationship Id="rId268" Type="http://schemas.openxmlformats.org/officeDocument/2006/relationships/hyperlink" Target="https://drive.google.com/file/d/1D0GoQQXVkvhG-z_kvi7POE4tNvA6MQAq/view?usp=sharing" TargetMode="External"/><Relationship Id="rId389" Type="http://schemas.openxmlformats.org/officeDocument/2006/relationships/hyperlink" Target="https://drive.google.com/file/d/1fanOgYHU0aFgxnSjXGtoLFMEpgbAhOCf/view?usp=sharing" TargetMode="External"/><Relationship Id="rId6" Type="http://schemas.openxmlformats.org/officeDocument/2006/relationships/hyperlink" Target="https://news.google.com/rss/search?q=videobooth" TargetMode="External"/><Relationship Id="rId146" Type="http://schemas.openxmlformats.org/officeDocument/2006/relationships/hyperlink" Target="https://sites.google.com/view/photobooth-rental-culver-city/video-booth-rentals-culver-city" TargetMode="External"/><Relationship Id="rId267" Type="http://schemas.openxmlformats.org/officeDocument/2006/relationships/hyperlink" Target="https://sites.google.com/view/culvercityphotoboothrentals/home.txt" TargetMode="External"/><Relationship Id="rId388" Type="http://schemas.openxmlformats.org/officeDocument/2006/relationships/hyperlink" Target="https://drive.google.com/file/d/1o5-EYFoGw6ENye5euxDQZR0p9-8noPE9/view?usp=sharing" TargetMode="External"/><Relationship Id="rId7" Type="http://schemas.openxmlformats.org/officeDocument/2006/relationships/hyperlink" Target="https://drive.google.com/drive/folders/1rDOuf_n9ZXlAFS55wqOEAtcpkCvBqsxT?usp=sharing" TargetMode="External"/><Relationship Id="rId145" Type="http://schemas.openxmlformats.org/officeDocument/2006/relationships/hyperlink" Target="https://sites.google.com/view/culvercityphotoboothrentals/home" TargetMode="External"/><Relationship Id="rId266" Type="http://schemas.openxmlformats.org/officeDocument/2006/relationships/hyperlink" Target="https://drive.google.com/file/d/107OvNOVDoncSTZqmuCv5j63DRZwM-aCu/view?usp=sharing" TargetMode="External"/><Relationship Id="rId387" Type="http://schemas.openxmlformats.org/officeDocument/2006/relationships/hyperlink" Target="https://drive.google.com/file/d/1IAruXjzXhgX7rYChWpIl3f6syqMP_K-d/view?usp=sharing" TargetMode="External"/><Relationship Id="rId8" Type="http://schemas.openxmlformats.org/officeDocument/2006/relationships/hyperlink" Target="https://drive.google.com/drive/folders/1h8m5LqxUgAlz2EuGmHuJENmhu6kkKDcf?usp=sharing" TargetMode="External"/><Relationship Id="rId144" Type="http://schemas.openxmlformats.org/officeDocument/2006/relationships/hyperlink" Target="https://sites.google.com/view/photobooth-rental-culver-city/culver-city-photo-booths" TargetMode="External"/><Relationship Id="rId265" Type="http://schemas.openxmlformats.org/officeDocument/2006/relationships/hyperlink" Target="https://sites.google.com/view/culvercityphotoboothrentals/home.rtf" TargetMode="External"/><Relationship Id="rId386" Type="http://schemas.openxmlformats.org/officeDocument/2006/relationships/hyperlink" Target="https://drive.google.com/file/d/13ob33g9ZwKoZXtfj9SVKKDgnfh9TAX2i/view?usp=sharing" TargetMode="External"/><Relationship Id="rId260" Type="http://schemas.openxmlformats.org/officeDocument/2006/relationships/hyperlink" Target="https://drive.google.com/file/d/1_to98z6Vwvj83pZi_3VTDZZQYTfpR16h/view?usp=sharing" TargetMode="External"/><Relationship Id="rId381" Type="http://schemas.openxmlformats.org/officeDocument/2006/relationships/hyperlink" Target="https://drive.google.com/file/d/1QCW3XMkgCvXBxEI9rMDXIyLiJOBBJmVT/view?usp=sharing" TargetMode="External"/><Relationship Id="rId380" Type="http://schemas.openxmlformats.org/officeDocument/2006/relationships/hyperlink" Target="https://drive.google.com/file/d/1Y-JRqaTKvZxlM3S9DSVKExakMnHjbrIy/view?usp=sharing" TargetMode="External"/><Relationship Id="rId139" Type="http://schemas.openxmlformats.org/officeDocument/2006/relationships/hyperlink" Target="https://sites.google.com/view/culvercityphotoboothrentals/home" TargetMode="External"/><Relationship Id="rId138" Type="http://schemas.openxmlformats.org/officeDocument/2006/relationships/hyperlink" Target="https://sites.google.com/view/culvercityphotoboothrentals" TargetMode="External"/><Relationship Id="rId259" Type="http://schemas.openxmlformats.org/officeDocument/2006/relationships/hyperlink" Target="https://docs.google.com/spreadsheets/d/1_wLfiCAwPAPbYHAgScEclMX6aAZJlvyN/edit?usp=sharing&amp;ouid=115602453726005426174&amp;rtpof=true&amp;sd=true" TargetMode="External"/><Relationship Id="rId137" Type="http://schemas.openxmlformats.org/officeDocument/2006/relationships/hyperlink" Target="https://sites.google.com/view/culvercityphotoboothrentals/home" TargetMode="External"/><Relationship Id="rId258" Type="http://schemas.openxmlformats.org/officeDocument/2006/relationships/hyperlink" Target="https://drive.google.com/file/d/1yA7DBHjLQeq7l9PVMj4WVAqFbqMCA-Ye/view?usp=sharing" TargetMode="External"/><Relationship Id="rId379" Type="http://schemas.openxmlformats.org/officeDocument/2006/relationships/hyperlink" Target="https://drive.google.com/file/d/1ovzd-Vglkfs7Mfls-TAS6PlSlUmEFS0s/view?usp=sharing" TargetMode="External"/><Relationship Id="rId132" Type="http://schemas.openxmlformats.org/officeDocument/2006/relationships/hyperlink" Target="https://docs.google.com/document/d/1DvY5x-_-HqTs7jvAbLIBDx40kwEVVhIW9KkFe_8ZxbY/pub" TargetMode="External"/><Relationship Id="rId253" Type="http://schemas.openxmlformats.org/officeDocument/2006/relationships/hyperlink" Target="https://sites.google.com/view/culvercityphotoboothrentals/home-Content.xlsx" TargetMode="External"/><Relationship Id="rId374" Type="http://schemas.openxmlformats.org/officeDocument/2006/relationships/hyperlink" Target="https://drive.google.com/file/d/17dKxISkNNSMMC_LqRrQp4jvIC-3GCZ9_/view?usp=sharing" TargetMode="External"/><Relationship Id="rId131" Type="http://schemas.openxmlformats.org/officeDocument/2006/relationships/hyperlink" Target="https://docs.google.com/document/d/1DvY5x-_-HqTs7jvAbLIBDx40kwEVVhIW9KkFe_8ZxbY/edit?usp=sharing" TargetMode="External"/><Relationship Id="rId252" Type="http://schemas.openxmlformats.org/officeDocument/2006/relationships/hyperlink" Target="https://drive.google.com/file/d/1WoHLPlXSJVXmAlUxFMYjwfrpsdPGtMyH/view?usp=sharing" TargetMode="External"/><Relationship Id="rId373" Type="http://schemas.openxmlformats.org/officeDocument/2006/relationships/hyperlink" Target="https://drive.google.com/file/d/1FT8TmpjGZW7DAxZOr8ekc1VYpHA71Jq2/view?usp=sharing" TargetMode="External"/><Relationship Id="rId130" Type="http://schemas.openxmlformats.org/officeDocument/2006/relationships/hyperlink" Target="https://docs.google.com/document/d/1P9rYB6bPMVPdIWXvFXPIyH1nJCjRZNVx0q5WSB3B11s/view" TargetMode="External"/><Relationship Id="rId251" Type="http://schemas.openxmlformats.org/officeDocument/2006/relationships/hyperlink" Target="https://sites.google.com/view/culvercityphotoboothrentals/home-Content.tsv" TargetMode="External"/><Relationship Id="rId372" Type="http://schemas.openxmlformats.org/officeDocument/2006/relationships/hyperlink" Target="https://drive.google.com/file/d/10ZCDvbOWgONBRboyga_zgjywWOqJZnte/view?usp=sharing" TargetMode="External"/><Relationship Id="rId250" Type="http://schemas.openxmlformats.org/officeDocument/2006/relationships/hyperlink" Target="https://drive.google.com/file/d/1BE2uQob_UGB83gz-jfwiZnwNhiiTPcLN/view?usp=sharing" TargetMode="External"/><Relationship Id="rId371" Type="http://schemas.openxmlformats.org/officeDocument/2006/relationships/hyperlink" Target="https://drive.google.com/file/d/13-fnVFWuDfxGugL9W1XGF9-ts1bkpdFw/view?usp=sharing" TargetMode="External"/><Relationship Id="rId136" Type="http://schemas.openxmlformats.org/officeDocument/2006/relationships/hyperlink" Target="https://docs.google.com/document/d/1yFHF5_1owMRvxQ6ZJJokz2YXpr9wK2U6MQbEc8rmK5g/view" TargetMode="External"/><Relationship Id="rId257" Type="http://schemas.openxmlformats.org/officeDocument/2006/relationships/hyperlink" Target="https://drive.google.com/file/d/11qX8exrPu94mwngnMWfKcPoNEwZbNT6W/view?usp=sharing" TargetMode="External"/><Relationship Id="rId378" Type="http://schemas.openxmlformats.org/officeDocument/2006/relationships/hyperlink" Target="https://drive.google.com/file/d/1MyhuJsq_l0o3CYhHvyxmAl3Cqm26A03D/view?usp=sharing" TargetMode="External"/><Relationship Id="rId135" Type="http://schemas.openxmlformats.org/officeDocument/2006/relationships/hyperlink" Target="https://docs.google.com/document/d/1yFHF5_1owMRvxQ6ZJJokz2YXpr9wK2U6MQbEc8rmK5g/pub" TargetMode="External"/><Relationship Id="rId256" Type="http://schemas.openxmlformats.org/officeDocument/2006/relationships/hyperlink" Target="https://drive.google.com/file/d/18r9bvbfaWHIgnIK9_HW3Qq-bD8vYjscI/view?usp=sharing" TargetMode="External"/><Relationship Id="rId377" Type="http://schemas.openxmlformats.org/officeDocument/2006/relationships/hyperlink" Target="https://drive.google.com/file/d/1uj9mJcwj9y3DKo8tOvxRqG9fEYPkaWTr/view?usp=sharing" TargetMode="External"/><Relationship Id="rId134" Type="http://schemas.openxmlformats.org/officeDocument/2006/relationships/hyperlink" Target="https://docs.google.com/document/d/1yFHF5_1owMRvxQ6ZJJokz2YXpr9wK2U6MQbEc8rmK5g/edit?usp=sharing" TargetMode="External"/><Relationship Id="rId255" Type="http://schemas.openxmlformats.org/officeDocument/2006/relationships/hyperlink" Target="https://drive.google.com/file/d/1jG7SQjXy8eayd7QUaEMT4R4EO1ATjU-_/view?usp=sharing" TargetMode="External"/><Relationship Id="rId376" Type="http://schemas.openxmlformats.org/officeDocument/2006/relationships/hyperlink" Target="https://drive.google.com/file/d/1Ykt2GqKcI9Yu5k6err_IbaMtjGMTG8dT/view?usp=sharing" TargetMode="External"/><Relationship Id="rId133" Type="http://schemas.openxmlformats.org/officeDocument/2006/relationships/hyperlink" Target="https://docs.google.com/document/d/1DvY5x-_-HqTs7jvAbLIBDx40kwEVVhIW9KkFe_8ZxbY/view" TargetMode="External"/><Relationship Id="rId254" Type="http://schemas.openxmlformats.org/officeDocument/2006/relationships/hyperlink" Target="https://docs.google.com/spreadsheets/d/1ffyO_8jbs064z43b4LCABObj-TUKw3Wa/edit?usp=sharing&amp;ouid=115602453726005426174&amp;rtpof=true&amp;sd=true" TargetMode="External"/><Relationship Id="rId375" Type="http://schemas.openxmlformats.org/officeDocument/2006/relationships/hyperlink" Target="https://drive.google.com/file/d/1Bw-ZpEs1wukuYfIAV8UtVcUpFMwlhh96/view?usp=sharing" TargetMode="External"/><Relationship Id="rId172" Type="http://schemas.openxmlformats.org/officeDocument/2006/relationships/hyperlink" Target="https://docs.google.com/document/d/148ix1-IQPkSBxt5bN59DeuHbXocEjGGwIgBiuOD-fUw/edit?usp=sharing" TargetMode="External"/><Relationship Id="rId293" Type="http://schemas.openxmlformats.org/officeDocument/2006/relationships/hyperlink" Target="https://drive.google.com/file/d/16qCGCYkKXlancbSUxvdmjJ6cd3MIeI9I/view?usp=sharing" TargetMode="External"/><Relationship Id="rId171" Type="http://schemas.openxmlformats.org/officeDocument/2006/relationships/hyperlink" Target="https://docs.google.com/document/d/1EqRr4vXwaIBB9zLiaqVfudv2KW59saVuv9EQ1km3HQg/view" TargetMode="External"/><Relationship Id="rId292" Type="http://schemas.openxmlformats.org/officeDocument/2006/relationships/hyperlink" Target="https://drive.google.com/file/d/16RdvkxRcQqFxbUHMdkV165WlK-z4DsOZ/view?usp=sharing" TargetMode="External"/><Relationship Id="rId170" Type="http://schemas.openxmlformats.org/officeDocument/2006/relationships/hyperlink" Target="https://docs.google.com/document/d/1EqRr4vXwaIBB9zLiaqVfudv2KW59saVuv9EQ1km3HQg/pub" TargetMode="External"/><Relationship Id="rId291" Type="http://schemas.openxmlformats.org/officeDocument/2006/relationships/hyperlink" Target="https://drive.google.com/file/d/1hcaoxd8BuN1TF_8bAnSmHup8EK2q3Q8I/view?usp=sharing" TargetMode="External"/><Relationship Id="rId290" Type="http://schemas.openxmlformats.org/officeDocument/2006/relationships/hyperlink" Target="https://drive.google.com/file/d/1MQpn-tyOaER4qJEnDxl0fySubRh3ZGrj/view?usp=sharing" TargetMode="External"/><Relationship Id="rId165" Type="http://schemas.openxmlformats.org/officeDocument/2006/relationships/hyperlink" Target="https://sites.google.com/view/photobooth-rental-culver-city/video-booth-rentals-culver-city" TargetMode="External"/><Relationship Id="rId286" Type="http://schemas.openxmlformats.org/officeDocument/2006/relationships/hyperlink" Target="https://drive.google.com/file/d/18etFyBWWaNJuL-23B0vVcBsJtFDTC0HF/view?usp=sharing" TargetMode="External"/><Relationship Id="rId164" Type="http://schemas.openxmlformats.org/officeDocument/2006/relationships/hyperlink" Target="https://sites.google.com/view/culvercityphotoboothrentals/home" TargetMode="External"/><Relationship Id="rId285" Type="http://schemas.openxmlformats.org/officeDocument/2006/relationships/hyperlink" Target="https://drive.google.com/file/d/1k4kAtDcO0XgCEjK_SFLg3Ta_pwHBCXUW/view?usp=sharing" TargetMode="External"/><Relationship Id="rId163" Type="http://schemas.openxmlformats.org/officeDocument/2006/relationships/hyperlink" Target="https://sites.google.com/view/photobooth-rental-culver-city/culver-city-photo-booths" TargetMode="External"/><Relationship Id="rId284" Type="http://schemas.openxmlformats.org/officeDocument/2006/relationships/hyperlink" Target="https://drive.google.com/file/d/16xTPOFDUXk6v7GEu7m8caee4tyRtcSql/view?usp=sharing" TargetMode="External"/><Relationship Id="rId162" Type="http://schemas.openxmlformats.org/officeDocument/2006/relationships/hyperlink" Target="https://sites.google.com/view/culvercityphotoboothrentals/home" TargetMode="External"/><Relationship Id="rId283" Type="http://schemas.openxmlformats.org/officeDocument/2006/relationships/hyperlink" Target="https://drive.google.com/file/d/1SWt1HV76ub2gVNhSjKGEN863rH5Hkk_9/view?usp=sharing" TargetMode="External"/><Relationship Id="rId169" Type="http://schemas.openxmlformats.org/officeDocument/2006/relationships/hyperlink" Target="https://docs.google.com/document/d/1EqRr4vXwaIBB9zLiaqVfudv2KW59saVuv9EQ1km3HQg/edit?usp=sharing" TargetMode="External"/><Relationship Id="rId168" Type="http://schemas.openxmlformats.org/officeDocument/2006/relationships/hyperlink" Target="https://docs.google.com/document/d/1AgM6H6QvN_vSsgWrvfif7PAGHAgsocWxMX2WSNIuuaA/view" TargetMode="External"/><Relationship Id="rId289" Type="http://schemas.openxmlformats.org/officeDocument/2006/relationships/hyperlink" Target="https://drive.google.com/file/d/1vAAzc7Cx3kaGr6RwHyMQAyLtDDXPux2h/view?usp=sharing" TargetMode="External"/><Relationship Id="rId167" Type="http://schemas.openxmlformats.org/officeDocument/2006/relationships/hyperlink" Target="https://docs.google.com/document/d/1AgM6H6QvN_vSsgWrvfif7PAGHAgsocWxMX2WSNIuuaA/pub" TargetMode="External"/><Relationship Id="rId288" Type="http://schemas.openxmlformats.org/officeDocument/2006/relationships/hyperlink" Target="https://drive.google.com/file/d/1UO3B2sBP-cFpL21n7USDMA0SeBPCEMTc/view?usp=sharing" TargetMode="External"/><Relationship Id="rId166" Type="http://schemas.openxmlformats.org/officeDocument/2006/relationships/hyperlink" Target="https://docs.google.com/document/d/1AgM6H6QvN_vSsgWrvfif7PAGHAgsocWxMX2WSNIuuaA/edit?usp=sharing" TargetMode="External"/><Relationship Id="rId287" Type="http://schemas.openxmlformats.org/officeDocument/2006/relationships/hyperlink" Target="https://drive.google.com/file/d/1cRjOCnStRoBcXJDQ8KfAemX3_g348eKN/view?usp=sharing" TargetMode="External"/><Relationship Id="rId161" Type="http://schemas.openxmlformats.org/officeDocument/2006/relationships/hyperlink" Target="https://sites.google.com/view/photobooth-rental-culver-city/home" TargetMode="External"/><Relationship Id="rId282" Type="http://schemas.openxmlformats.org/officeDocument/2006/relationships/hyperlink" Target="https://drive.google.com/file/d/1IZFAd-vyzdgac76E-rlZ39e-1rgn3zUB/view?usp=sharing" TargetMode="External"/><Relationship Id="rId160" Type="http://schemas.openxmlformats.org/officeDocument/2006/relationships/hyperlink" Target="https://sites.google.com/view/culvercityphotoboothrentals/home" TargetMode="External"/><Relationship Id="rId281" Type="http://schemas.openxmlformats.org/officeDocument/2006/relationships/hyperlink" Target="https://drive.google.com/file/d/1AP3h3djcNR_unTfMYs6faxNycRG8evnS/view?usp=sharing" TargetMode="External"/><Relationship Id="rId280" Type="http://schemas.openxmlformats.org/officeDocument/2006/relationships/hyperlink" Target="https://drive.google.com/file/d/1zh_N1iIeOqJSnsBZxnHlo53wUgeKdWUW/view?usp=sharing" TargetMode="External"/><Relationship Id="rId159" Type="http://schemas.openxmlformats.org/officeDocument/2006/relationships/hyperlink" Target="https://sites.google.com/view/culvercityphotoboothrentals/culver-city-photo-booths" TargetMode="External"/><Relationship Id="rId154" Type="http://schemas.openxmlformats.org/officeDocument/2006/relationships/hyperlink" Target="https://docs.google.com/document/d/1t_iTT8b0sBilXSBSHhumCO2kyANOmUFxX4LWSA8Y1NU/pub" TargetMode="External"/><Relationship Id="rId275" Type="http://schemas.openxmlformats.org/officeDocument/2006/relationships/hyperlink" Target="https://drive.google.com/file/d/1ue3pBXd21Gq858GgviSPeH-MHTSRTlBO/view?usp=sharing" TargetMode="External"/><Relationship Id="rId396" Type="http://schemas.openxmlformats.org/officeDocument/2006/relationships/hyperlink" Target="https://drive.google.com/file/d/11BLFhwAimx82vFAEkbSRqUtk4uJc3nYy/view?usp=sharing" TargetMode="External"/><Relationship Id="rId153" Type="http://schemas.openxmlformats.org/officeDocument/2006/relationships/hyperlink" Target="https://docs.google.com/document/d/1t_iTT8b0sBilXSBSHhumCO2kyANOmUFxX4LWSA8Y1NU/edit?usp=sharing" TargetMode="External"/><Relationship Id="rId274" Type="http://schemas.openxmlformats.org/officeDocument/2006/relationships/hyperlink" Target="https://drive.google.com/file/d/1kVV_ReFCH_X7DO3Ex_GUZoWA8dYOzmCx/view?usp=sharing" TargetMode="External"/><Relationship Id="rId395" Type="http://schemas.openxmlformats.org/officeDocument/2006/relationships/hyperlink" Target="https://drive.google.com/file/d/1EwXyGoiSHcuxejK5URkVJIdS-vwNHj96/view?usp=sharing" TargetMode="External"/><Relationship Id="rId152" Type="http://schemas.openxmlformats.org/officeDocument/2006/relationships/hyperlink" Target="https://docs.google.com/document/d/1eNM2zA7do-smPw32JPu-mFPfBhB50CmTtKtTRjkY55M/view" TargetMode="External"/><Relationship Id="rId273" Type="http://schemas.openxmlformats.org/officeDocument/2006/relationships/hyperlink" Target="https://drive.google.com/file/d/1W3gRNRryB_WjZgLFlQFWEXS6jRJPOOJp/view?usp=sharing" TargetMode="External"/><Relationship Id="rId394" Type="http://schemas.openxmlformats.org/officeDocument/2006/relationships/hyperlink" Target="https://drive.google.com/file/d/1frwOjkFuF05J-AUjlTmkG75oRN0W7c0n/view?usp=sharing" TargetMode="External"/><Relationship Id="rId151" Type="http://schemas.openxmlformats.org/officeDocument/2006/relationships/hyperlink" Target="https://docs.google.com/document/d/1eNM2zA7do-smPw32JPu-mFPfBhB50CmTtKtTRjkY55M/pub" TargetMode="External"/><Relationship Id="rId272" Type="http://schemas.openxmlformats.org/officeDocument/2006/relationships/hyperlink" Target="https://drive.google.com/file/d/15Mw7lhi32z29gfl2uUlaFT893FVKul6o/view?usp=sharing" TargetMode="External"/><Relationship Id="rId393" Type="http://schemas.openxmlformats.org/officeDocument/2006/relationships/hyperlink" Target="https://drive.google.com/file/d/1nT0fIjCZ_fPwBcrYu9YkIdy54qocG45a/view?usp=sharing" TargetMode="External"/><Relationship Id="rId158" Type="http://schemas.openxmlformats.org/officeDocument/2006/relationships/hyperlink" Target="https://sites.google.com/view/culvercityphotoboothrentals/home" TargetMode="External"/><Relationship Id="rId279" Type="http://schemas.openxmlformats.org/officeDocument/2006/relationships/hyperlink" Target="https://drive.google.com/file/d/1Gx9z-8s1t0tjGAmpwl8X5GasAbD5_n2k/view?usp=sharing" TargetMode="External"/><Relationship Id="rId157" Type="http://schemas.openxmlformats.org/officeDocument/2006/relationships/hyperlink" Target="https://sites.google.com/view/culvercityphotoboothrentals" TargetMode="External"/><Relationship Id="rId278" Type="http://schemas.openxmlformats.org/officeDocument/2006/relationships/hyperlink" Target="https://drive.google.com/file/d/1_07DLFTOaTFXxQVtX7ScdQDQfP8tfW16/view?usp=sharing" TargetMode="External"/><Relationship Id="rId399" Type="http://schemas.openxmlformats.org/officeDocument/2006/relationships/hyperlink" Target="https://drive.google.com/file/d/1N1WHyc_OlU2RULJS3z-klnujAarnbtvt/view?usp=sharing" TargetMode="External"/><Relationship Id="rId156" Type="http://schemas.openxmlformats.org/officeDocument/2006/relationships/hyperlink" Target="https://sites.google.com/view/culvercityphotoboothrentals/home" TargetMode="External"/><Relationship Id="rId277" Type="http://schemas.openxmlformats.org/officeDocument/2006/relationships/hyperlink" Target="https://drive.google.com/file/d/1nEKRPbuFn412WsdpAFbz44WZyIBQSBkZ/view?usp=sharing" TargetMode="External"/><Relationship Id="rId398" Type="http://schemas.openxmlformats.org/officeDocument/2006/relationships/hyperlink" Target="https://drive.google.com/file/d/1pTJXIFXMRTfg8g8r2ZG07W_OoDpnTVtV/view?usp=sharing" TargetMode="External"/><Relationship Id="rId155" Type="http://schemas.openxmlformats.org/officeDocument/2006/relationships/hyperlink" Target="https://docs.google.com/document/d/1t_iTT8b0sBilXSBSHhumCO2kyANOmUFxX4LWSA8Y1NU/view" TargetMode="External"/><Relationship Id="rId276" Type="http://schemas.openxmlformats.org/officeDocument/2006/relationships/hyperlink" Target="https://drive.google.com/file/d/13F5p00-EWrSpm82hiR3BegGzm0n6fw05/view?usp=sharing" TargetMode="External"/><Relationship Id="rId397" Type="http://schemas.openxmlformats.org/officeDocument/2006/relationships/hyperlink" Target="https://drive.google.com/file/d/15Q7CxFoacty1gyIB-ky2PufnB_xFm_49/view?usp=sharing" TargetMode="External"/><Relationship Id="rId40" Type="http://schemas.openxmlformats.org/officeDocument/2006/relationships/hyperlink" Target="https://www.google.com/calendar/event?eid=dHEyaHR0bTJtMHVyODZyZ3R1cDNjcGNjcjAgNzM4MTU2YTg4YmMzZTI0YzRiNWYwNmExMjAxMzhkNjk2M2UxZTc1ZWNlOWI1ZWQ1ZDIyODE3MTIxM2Q1NzFlNkBncm91cC5jYWxlbmRhci5nb29nbGUuY29t" TargetMode="External"/><Relationship Id="rId42" Type="http://schemas.openxmlformats.org/officeDocument/2006/relationships/hyperlink" Target="https://www.google.com/calendar/event?eid=OWd0OG5kNXRhbDlxcHA2MDQ2bnVtOHJhajAgNzM4MTU2YTg4YmMzZTI0YzRiNWYwNmExMjAxMzhkNjk2M2UxZTc1ZWNlOWI1ZWQ1ZDIyODE3MTIxM2Q1NzFlNkBncm91cC5jYWxlbmRhci5nb29nbGUuY29t" TargetMode="External"/><Relationship Id="rId41" Type="http://schemas.openxmlformats.org/officeDocument/2006/relationships/hyperlink" Target="https://www.google.com/calendar/event?eid=ZXNxdHEycXI0NG9udnZ1OGNlcGhnYjgyaDQgNzM4MTU2YTg4YmMzZTI0YzRiNWYwNmExMjAxMzhkNjk2M2UxZTc1ZWNlOWI1ZWQ1ZDIyODE3MTIxM2Q1NzFlNkBncm91cC5jYWxlbmRhci5nb29nbGUuY29t" TargetMode="External"/><Relationship Id="rId44" Type="http://schemas.openxmlformats.org/officeDocument/2006/relationships/hyperlink" Target="https://www.google.com/calendar/event?eid=bjluaTFydjJrbGFkNjBybGVnb2ozdHIybzQgNzM4MTU2YTg4YmMzZTI0YzRiNWYwNmExMjAxMzhkNjk2M2UxZTc1ZWNlOWI1ZWQ1ZDIyODE3MTIxM2Q1NzFlNkBncm91cC5jYWxlbmRhci5nb29nbGUuY29t" TargetMode="External"/><Relationship Id="rId43" Type="http://schemas.openxmlformats.org/officeDocument/2006/relationships/hyperlink" Target="https://www.google.com/calendar/event?eid=aDJ2aDdzNThsOXE3OGUwZ3FhcmFzMG5mNWsgNzM4MTU2YTg4YmMzZTI0YzRiNWYwNmExMjAxMzhkNjk2M2UxZTc1ZWNlOWI1ZWQ1ZDIyODE3MTIxM2Q1NzFlNkBncm91cC5jYWxlbmRhci5nb29nbGUuY29t" TargetMode="External"/><Relationship Id="rId46" Type="http://schemas.openxmlformats.org/officeDocument/2006/relationships/hyperlink" Target="https://www.google.com/calendar/event?eid=czR1ZzRuMXVybzFwaGh2NTlyMzJkOGFzbWMgNzM4MTU2YTg4YmMzZTI0YzRiNWYwNmExMjAxMzhkNjk2M2UxZTc1ZWNlOWI1ZWQ1ZDIyODE3MTIxM2Q1NzFlNkBncm91cC5jYWxlbmRhci5nb29nbGUuY29t" TargetMode="External"/><Relationship Id="rId45" Type="http://schemas.openxmlformats.org/officeDocument/2006/relationships/hyperlink" Target="https://www.google.com/calendar/event?eid=dWplaG1sdjg2cjc0YTRyZWp2c2RwMjQ2MmMgNzM4MTU2YTg4YmMzZTI0YzRiNWYwNmExMjAxMzhkNjk2M2UxZTc1ZWNlOWI1ZWQ1ZDIyODE3MTIxM2Q1NzFlNkBncm91cC5jYWxlbmRhci5nb29nbGUuY29t" TargetMode="External"/><Relationship Id="rId48" Type="http://schemas.openxmlformats.org/officeDocument/2006/relationships/hyperlink" Target="https://www.google.com/calendar/event?eid=ZDY0OW45c2NlcjVrZWNnY2w4bDV0dmFxcGMgNzM4MTU2YTg4YmMzZTI0YzRiNWYwNmExMjAxMzhkNjk2M2UxZTc1ZWNlOWI1ZWQ1ZDIyODE3MTIxM2Q1NzFlNkBncm91cC5jYWxlbmRhci5nb29nbGUuY29t" TargetMode="External"/><Relationship Id="rId47" Type="http://schemas.openxmlformats.org/officeDocument/2006/relationships/hyperlink" Target="https://www.google.com/calendar/event?eid=aGl2ZWdmYmRncm1iZDhkMnFpYWgxcTZhNmsgNzM4MTU2YTg4YmMzZTI0YzRiNWYwNmExMjAxMzhkNjk2M2UxZTc1ZWNlOWI1ZWQ1ZDIyODE3MTIxM2Q1NzFlNkBncm91cC5jYWxlbmRhci5nb29nbGUuY29t" TargetMode="External"/><Relationship Id="rId49" Type="http://schemas.openxmlformats.org/officeDocument/2006/relationships/hyperlink" Target="https://www.google.com/calendar/event?eid=ZjI5dGhtNDhrM3J1ZGk5anJ2MWJ0NHY0dXMgNzM4MTU2YTg4YmMzZTI0YzRiNWYwNmExMjAxMzhkNjk2M2UxZTc1ZWNlOWI1ZWQ1ZDIyODE3MTIxM2Q1NzFlNkBncm91cC5jYWxlbmRhci5nb29nbGUuY29t" TargetMode="External"/><Relationship Id="rId31" Type="http://schemas.openxmlformats.org/officeDocument/2006/relationships/hyperlink" Target="https://docs.google.com/document/d/17dJwlmhkg_ABtY3f8ZLavp-AYrzacsc3lcYIP29a8Lo/pub" TargetMode="External"/><Relationship Id="rId30" Type="http://schemas.openxmlformats.org/officeDocument/2006/relationships/hyperlink" Target="https://docs.google.com/document/d/17dJwlmhkg_ABtY3f8ZLavp-AYrzacsc3lcYIP29a8Lo/edit?usp=sharing" TargetMode="External"/><Relationship Id="rId33" Type="http://schemas.openxmlformats.org/officeDocument/2006/relationships/hyperlink" Target="https://sites.google.com/view/culvercityphotoboothrentals/home" TargetMode="External"/><Relationship Id="rId32" Type="http://schemas.openxmlformats.org/officeDocument/2006/relationships/hyperlink" Target="https://docs.google.com/document/d/17dJwlmhkg_ABtY3f8ZLavp-AYrzacsc3lcYIP29a8Lo/view" TargetMode="External"/><Relationship Id="rId35" Type="http://schemas.openxmlformats.org/officeDocument/2006/relationships/hyperlink" Target="https://docs.google.com/presentation/d/1OpbekSkLT8yVTEttwzlzM_9opdByxj5jMYe1euRkEa4/pub?start=true&amp;loop=true&amp;delayms=3000" TargetMode="External"/><Relationship Id="rId34" Type="http://schemas.openxmlformats.org/officeDocument/2006/relationships/hyperlink" Target="https://docs.google.com/presentation/d/1OpbekSkLT8yVTEttwzlzM_9opdByxj5jMYe1euRkEa4/edit?usp=sharing" TargetMode="External"/><Relationship Id="rId37" Type="http://schemas.openxmlformats.org/officeDocument/2006/relationships/hyperlink" Target="https://docs.google.com/presentation/d/1OpbekSkLT8yVTEttwzlzM_9opdByxj5jMYe1euRkEa4/htmlpresent" TargetMode="External"/><Relationship Id="rId36" Type="http://schemas.openxmlformats.org/officeDocument/2006/relationships/hyperlink" Target="https://docs.google.com/presentation/d/1OpbekSkLT8yVTEttwzlzM_9opdByxj5jMYe1euRkEa4/view" TargetMode="External"/><Relationship Id="rId39" Type="http://schemas.openxmlformats.org/officeDocument/2006/relationships/hyperlink" Target="https://www.google.com/calendar/event?eid=MjBpbDJ2MDg5bTlmMzVuMmV0ZmwwanFramsgNzM4MTU2YTg4YmMzZTI0YzRiNWYwNmExMjAxMzhkNjk2M2UxZTc1ZWNlOWI1ZWQ1ZDIyODE3MTIxM2Q1NzFlNkBncm91cC5jYWxlbmRhci5nb29nbGUuY29t" TargetMode="External"/><Relationship Id="rId38" Type="http://schemas.openxmlformats.org/officeDocument/2006/relationships/hyperlink" Target="https://calendar.google.com/calendar/embed?src=738156a88bc3e24c4b5f06a120138d6963e1e75ece9b5ed5d228171213d571e6@group.calendar.google.com" TargetMode="External"/><Relationship Id="rId20" Type="http://schemas.openxmlformats.org/officeDocument/2006/relationships/hyperlink" Target="https://docs.google.com/spreadsheets/d/18HC_P_4U5pQ5KGbXpTftMQki57_ssAeLWRaqRBVPERI/pubhtml" TargetMode="External"/><Relationship Id="rId22" Type="http://schemas.openxmlformats.org/officeDocument/2006/relationships/hyperlink" Target="https://docs.google.com/spreadsheets/d/18HC_P_4U5pQ5KGbXpTftMQki57_ssAeLWRaqRBVPERI/view" TargetMode="External"/><Relationship Id="rId21" Type="http://schemas.openxmlformats.org/officeDocument/2006/relationships/hyperlink" Target="https://docs.google.com/spreadsheets/d/18HC_P_4U5pQ5KGbXpTftMQki57_ssAeLWRaqRBVPERI/pub" TargetMode="External"/><Relationship Id="rId24" Type="http://schemas.openxmlformats.org/officeDocument/2006/relationships/hyperlink" Target="https://docs.google.com/forms/d/1NfJV5cjspecPolSCchzJ3ic9xgF788d0Ivanx_QlWc4/edit?usp=sharing" TargetMode="External"/><Relationship Id="rId23" Type="http://schemas.openxmlformats.org/officeDocument/2006/relationships/hyperlink" Target="https://sites.google.com/view/culvercityphotoboothrentals/home" TargetMode="External"/><Relationship Id="rId409" Type="http://schemas.openxmlformats.org/officeDocument/2006/relationships/hyperlink" Target="https://drive.google.com/file/d/1YA053L_vMfKk5IJD_3kYdPHBLhHWjfjK/view?usp=sharing" TargetMode="External"/><Relationship Id="rId404" Type="http://schemas.openxmlformats.org/officeDocument/2006/relationships/hyperlink" Target="https://drive.google.com/file/d/1ZbECN5bpuPQIAlhliGskEk_tUqm-haSM/view?usp=sharing" TargetMode="External"/><Relationship Id="rId403" Type="http://schemas.openxmlformats.org/officeDocument/2006/relationships/hyperlink" Target="https://drive.google.com/file/d/1dEMUzD0ylLaSPD-C2C1AlJQ-dHiO9CAd/view?usp=sharing" TargetMode="External"/><Relationship Id="rId402" Type="http://schemas.openxmlformats.org/officeDocument/2006/relationships/hyperlink" Target="https://drive.google.com/file/d/1Cb9Q3PyWqH_UWz_lROuGpXx2vLoO1A1q/view?usp=sharing" TargetMode="External"/><Relationship Id="rId401" Type="http://schemas.openxmlformats.org/officeDocument/2006/relationships/hyperlink" Target="https://drive.google.com/file/d/1lx070hMCFbLsccDFjF-AqF2V0-cAXdTG/view?usp=sharing" TargetMode="External"/><Relationship Id="rId408" Type="http://schemas.openxmlformats.org/officeDocument/2006/relationships/hyperlink" Target="https://drive.google.com/file/d/11Sxya0GHKF9FpDvVqsxpJhkWZxdZlg5M/view?usp=sharing" TargetMode="External"/><Relationship Id="rId407" Type="http://schemas.openxmlformats.org/officeDocument/2006/relationships/hyperlink" Target="https://drive.google.com/file/d/1YR2GIwL6McO0ogs6vp9KJGZYWE5Pm8Mi/view?usp=sharing" TargetMode="External"/><Relationship Id="rId406" Type="http://schemas.openxmlformats.org/officeDocument/2006/relationships/hyperlink" Target="https://drive.google.com/file/d/1mXq7Gnqs6UYrGVugW7vpG-rCQJp-9dm-/view?usp=sharing" TargetMode="External"/><Relationship Id="rId405" Type="http://schemas.openxmlformats.org/officeDocument/2006/relationships/hyperlink" Target="https://drive.google.com/file/d/1v-CdI8tdsMamDlqBBEL-TTYFeuZtc0zI/view?usp=sharing" TargetMode="External"/><Relationship Id="rId26" Type="http://schemas.openxmlformats.org/officeDocument/2006/relationships/hyperlink" Target="https://docs.google.com/drawings/d/19y3koJB8ZKTgHjYlxxEBbe3aaBX_WQ70mYxyfJTxrvE/edit?usp=sharing" TargetMode="External"/><Relationship Id="rId25" Type="http://schemas.openxmlformats.org/officeDocument/2006/relationships/hyperlink" Target="https://sites.google.com/view/culvercityphotoboothrentals/home" TargetMode="External"/><Relationship Id="rId28" Type="http://schemas.openxmlformats.org/officeDocument/2006/relationships/hyperlink" Target="https://sites.google.com/view/culvercityphotoboothrentals" TargetMode="External"/><Relationship Id="rId27" Type="http://schemas.openxmlformats.org/officeDocument/2006/relationships/hyperlink" Target="https://drive.google.com/file/d/1Ub_baxN1yIKa7z6PHbWKiQ5Hv3QmkYdb/view?usp=drivesdk" TargetMode="External"/><Relationship Id="rId400" Type="http://schemas.openxmlformats.org/officeDocument/2006/relationships/hyperlink" Target="https://drive.google.com/file/d/1Edg8aL_VBX4_41w-9bOgc8G7bSTVmKyd/view?usp=sharing" TargetMode="External"/><Relationship Id="rId29" Type="http://schemas.openxmlformats.org/officeDocument/2006/relationships/hyperlink" Target="https://sites.google.com/view/culvercityphotoboothrentals/home" TargetMode="External"/><Relationship Id="rId11" Type="http://schemas.openxmlformats.org/officeDocument/2006/relationships/hyperlink" Target="https://sites.google.com/view/culvercityphotoboothrentals/home" TargetMode="External"/><Relationship Id="rId10" Type="http://schemas.openxmlformats.org/officeDocument/2006/relationships/hyperlink" Target="https://drive.google.com/drive/folders/1WzdrXM6_LaPT8d8JFiZ6hNaRofyr7k6P?usp=sharing" TargetMode="External"/><Relationship Id="rId13" Type="http://schemas.openxmlformats.org/officeDocument/2006/relationships/hyperlink" Target="https://sites.google.com/view/culvercityphotoboothrentals/home" TargetMode="External"/><Relationship Id="rId12" Type="http://schemas.openxmlformats.org/officeDocument/2006/relationships/hyperlink" Target="https://drive.google.com/file/d/1ZsU5gDDZBaLVQnbQ7aDJiFTAiNn7ni7B/view?usp=sharing" TargetMode="External"/><Relationship Id="rId15" Type="http://schemas.openxmlformats.org/officeDocument/2006/relationships/hyperlink" Target="https://sites.google.com/view/culvercityphotoboothrentals/home" TargetMode="External"/><Relationship Id="rId14" Type="http://schemas.openxmlformats.org/officeDocument/2006/relationships/hyperlink" Target="https://drive.google.com/file/d/1lD4Fq0UM5F8aM0p0X3azpyM8a8-S2WPc/view?usp=sharing" TargetMode="External"/><Relationship Id="rId17" Type="http://schemas.openxmlformats.org/officeDocument/2006/relationships/hyperlink" Target="https://sites.google.com/view/culvercityphotoboothrentals/home" TargetMode="External"/><Relationship Id="rId16" Type="http://schemas.openxmlformats.org/officeDocument/2006/relationships/hyperlink" Target="https://drive.google.com/file/d/1nSiESju7gYC9IDzzn3otk4RkM8967uXE/view?usp=sharing" TargetMode="External"/><Relationship Id="rId19" Type="http://schemas.openxmlformats.org/officeDocument/2006/relationships/hyperlink" Target="https://docs.google.com/spreadsheet/pub?key=18HC_P_4U5pQ5KGbXpTftMQki57_ssAeLWRaqRBVPERI" TargetMode="External"/><Relationship Id="rId18" Type="http://schemas.openxmlformats.org/officeDocument/2006/relationships/hyperlink" Target="https://docs.google.com/spreadsheets/d/18HC_P_4U5pQ5KGbXpTftMQki57_ssAeLWRaqRBVPERI/edit?usp=sharing" TargetMode="External"/><Relationship Id="rId84" Type="http://schemas.openxmlformats.org/officeDocument/2006/relationships/hyperlink" Target="https://sites.google.com/view/culvercityphotoboothrentals/home" TargetMode="External"/><Relationship Id="rId83" Type="http://schemas.openxmlformats.org/officeDocument/2006/relationships/hyperlink" Target="https://sites.google.com/view/culvercityphotoboothrentals/culver-city-photo-booths" TargetMode="External"/><Relationship Id="rId86" Type="http://schemas.openxmlformats.org/officeDocument/2006/relationships/hyperlink" Target="https://sites.google.com/view/culvercityphotoboothrentals/home" TargetMode="External"/><Relationship Id="rId85" Type="http://schemas.openxmlformats.org/officeDocument/2006/relationships/hyperlink" Target="https://sites.google.com/view/photobooth-rental-culver-city/home" TargetMode="External"/><Relationship Id="rId88" Type="http://schemas.openxmlformats.org/officeDocument/2006/relationships/hyperlink" Target="https://sites.google.com/view/culvercityphotoboothrentals/home" TargetMode="External"/><Relationship Id="rId87" Type="http://schemas.openxmlformats.org/officeDocument/2006/relationships/hyperlink" Target="https://sites.google.com/view/photobooth-rental-culver-city/culver-city-photo-booths" TargetMode="External"/><Relationship Id="rId89" Type="http://schemas.openxmlformats.org/officeDocument/2006/relationships/hyperlink" Target="https://sites.google.com/view/photobooth-rental-culver-city/video-booth-rentals-culver-city" TargetMode="External"/><Relationship Id="rId80" Type="http://schemas.openxmlformats.org/officeDocument/2006/relationships/hyperlink" Target="https://sites.google.com/view/culvercityphotoboothrentals/home" TargetMode="External"/><Relationship Id="rId82" Type="http://schemas.openxmlformats.org/officeDocument/2006/relationships/hyperlink" Target="https://sites.google.com/view/culvercityphotoboothrentals/home" TargetMode="External"/><Relationship Id="rId81" Type="http://schemas.openxmlformats.org/officeDocument/2006/relationships/hyperlink" Target="https://sites.google.com/view/culvercityphotoboothrentals" TargetMode="External"/><Relationship Id="rId73" Type="http://schemas.openxmlformats.org/officeDocument/2006/relationships/hyperlink" Target="https://docs.google.com/document/d/1q9vHL_hlA1ODQ9J211hHhbgW4l2v7tGXQZjK-h1ocwQ/view" TargetMode="External"/><Relationship Id="rId72" Type="http://schemas.openxmlformats.org/officeDocument/2006/relationships/hyperlink" Target="https://docs.google.com/document/d/1q9vHL_hlA1ODQ9J211hHhbgW4l2v7tGXQZjK-h1ocwQ/pub" TargetMode="External"/><Relationship Id="rId75" Type="http://schemas.openxmlformats.org/officeDocument/2006/relationships/hyperlink" Target="https://docs.google.com/document/d/1iadgw0xGfOUKuXZZA0dyAPGDQ9Gn2lHDBQV-FxU6rqA/pub" TargetMode="External"/><Relationship Id="rId74" Type="http://schemas.openxmlformats.org/officeDocument/2006/relationships/hyperlink" Target="https://docs.google.com/document/d/1iadgw0xGfOUKuXZZA0dyAPGDQ9Gn2lHDBQV-FxU6rqA/edit?usp=sharing" TargetMode="External"/><Relationship Id="rId77" Type="http://schemas.openxmlformats.org/officeDocument/2006/relationships/hyperlink" Target="https://docs.google.com/document/d/1YScbezTWHdcPMfl9yyy-ONDJIHcLqmn2N8UrROfyETc/edit?usp=sharing" TargetMode="External"/><Relationship Id="rId76" Type="http://schemas.openxmlformats.org/officeDocument/2006/relationships/hyperlink" Target="https://docs.google.com/document/d/1iadgw0xGfOUKuXZZA0dyAPGDQ9Gn2lHDBQV-FxU6rqA/view" TargetMode="External"/><Relationship Id="rId79" Type="http://schemas.openxmlformats.org/officeDocument/2006/relationships/hyperlink" Target="https://docs.google.com/document/d/1YScbezTWHdcPMfl9yyy-ONDJIHcLqmn2N8UrROfyETc/view" TargetMode="External"/><Relationship Id="rId78" Type="http://schemas.openxmlformats.org/officeDocument/2006/relationships/hyperlink" Target="https://docs.google.com/document/d/1YScbezTWHdcPMfl9yyy-ONDJIHcLqmn2N8UrROfyETc/pub" TargetMode="External"/><Relationship Id="rId71" Type="http://schemas.openxmlformats.org/officeDocument/2006/relationships/hyperlink" Target="https://docs.google.com/document/d/1q9vHL_hlA1ODQ9J211hHhbgW4l2v7tGXQZjK-h1ocwQ/edit?usp=sharing" TargetMode="External"/><Relationship Id="rId70" Type="http://schemas.openxmlformats.org/officeDocument/2006/relationships/hyperlink" Target="https://drive.google.com/drive/folders/1WuV_evfXaTijmwbegJrGheW5b-wBx3_q?usp=sharing" TargetMode="External"/><Relationship Id="rId62" Type="http://schemas.openxmlformats.org/officeDocument/2006/relationships/hyperlink" Target="https://docs.google.com/spreadsheets/d/18HC_P_4U5pQ5KGbXpTftMQki57_ssAeLWRaqRBVPERI/edit" TargetMode="External"/><Relationship Id="rId61" Type="http://schemas.openxmlformats.org/officeDocument/2006/relationships/hyperlink" Target="https://youtu.be/3AjCF0_H6pI" TargetMode="External"/><Relationship Id="rId64" Type="http://schemas.openxmlformats.org/officeDocument/2006/relationships/hyperlink" Target="https://docs.google.com/spreadsheets/d/18HC_P_4U5pQ5KGbXpTftMQki57_ssAeLWRaqRBVPERI/edit" TargetMode="External"/><Relationship Id="rId63" Type="http://schemas.openxmlformats.org/officeDocument/2006/relationships/hyperlink" Target="https://docs.google.com/spreadsheets/d/18HC_P_4U5pQ5KGbXpTftMQki57_ssAeLWRaqRBVPERI/edit" TargetMode="External"/><Relationship Id="rId66" Type="http://schemas.openxmlformats.org/officeDocument/2006/relationships/hyperlink" Target="https://docs.google.com/spreadsheets/d/18HC_P_4U5pQ5KGbXpTftMQki57_ssAeLWRaqRBVPERI/edit" TargetMode="External"/><Relationship Id="rId65" Type="http://schemas.openxmlformats.org/officeDocument/2006/relationships/hyperlink" Target="https://docs.google.com/spreadsheets/d/18HC_P_4U5pQ5KGbXpTftMQki57_ssAeLWRaqRBVPERI/edit" TargetMode="External"/><Relationship Id="rId68" Type="http://schemas.openxmlformats.org/officeDocument/2006/relationships/hyperlink" Target="https://sites.google.com/view/culvercityphotoboothrentals/home.html" TargetMode="External"/><Relationship Id="rId67" Type="http://schemas.openxmlformats.org/officeDocument/2006/relationships/hyperlink" Target="https://drive.google.com/drive/folders/1x7ryu2KKXaBizsCTvLTPWgdWKaz_VVbl?usp=sharing" TargetMode="External"/><Relationship Id="rId60" Type="http://schemas.openxmlformats.org/officeDocument/2006/relationships/hyperlink" Target="https://sites.google.com/view/culvercityphotoboothrentals/home" TargetMode="External"/><Relationship Id="rId69" Type="http://schemas.openxmlformats.org/officeDocument/2006/relationships/hyperlink" Target="https://drive.google.com/file/d/11UindL03IovAnMVgO-i10bFNNVyD4wLH/view?usp=sharing" TargetMode="External"/><Relationship Id="rId51" Type="http://schemas.openxmlformats.org/officeDocument/2006/relationships/hyperlink" Target="https://www.google.com/calendar/event?eid=ZWt0MmNvb3JocGRqZDR1M3NybWhjOHBlZnMgNzM4MTU2YTg4YmMzZTI0YzRiNWYwNmExMjAxMzhkNjk2M2UxZTc1ZWNlOWI1ZWQ1ZDIyODE3MTIxM2Q1NzFlNkBncm91cC5jYWxlbmRhci5nb29nbGUuY29t" TargetMode="External"/><Relationship Id="rId50" Type="http://schemas.openxmlformats.org/officeDocument/2006/relationships/hyperlink" Target="https://www.google.com/calendar/event?eid=cHRjczM5bDBsNnVwbmx1MWk4bHE5dmV0a2cgNzM4MTU2YTg4YmMzZTI0YzRiNWYwNmExMjAxMzhkNjk2M2UxZTc1ZWNlOWI1ZWQ1ZDIyODE3MTIxM2Q1NzFlNkBncm91cC5jYWxlbmRhci5nb29nbGUuY29t" TargetMode="External"/><Relationship Id="rId53" Type="http://schemas.openxmlformats.org/officeDocument/2006/relationships/hyperlink" Target="https://youtu.be/qmTd78qYxDw" TargetMode="External"/><Relationship Id="rId52" Type="http://schemas.openxmlformats.org/officeDocument/2006/relationships/hyperlink" Target="https://sites.google.com/view/culvercityphotoboothrentals/home" TargetMode="External"/><Relationship Id="rId55" Type="http://schemas.openxmlformats.org/officeDocument/2006/relationships/hyperlink" Target="https://youtu.be/zp4waK2lX_4" TargetMode="External"/><Relationship Id="rId54" Type="http://schemas.openxmlformats.org/officeDocument/2006/relationships/hyperlink" Target="https://sites.google.com/view/culvercityphotoboothrentals/home" TargetMode="External"/><Relationship Id="rId57" Type="http://schemas.openxmlformats.org/officeDocument/2006/relationships/hyperlink" Target="https://youtu.be/2-zmmguG0gY" TargetMode="External"/><Relationship Id="rId56" Type="http://schemas.openxmlformats.org/officeDocument/2006/relationships/hyperlink" Target="https://sites.google.com/view/culvercityphotoboothrentals/home" TargetMode="External"/><Relationship Id="rId59" Type="http://schemas.openxmlformats.org/officeDocument/2006/relationships/hyperlink" Target="https://youtu.be/ZE24djUV0Jk" TargetMode="External"/><Relationship Id="rId58" Type="http://schemas.openxmlformats.org/officeDocument/2006/relationships/hyperlink" Target="https://sites.google.com/view/culvercityphotoboothrentals/home" TargetMode="External"/><Relationship Id="rId107" Type="http://schemas.openxmlformats.org/officeDocument/2006/relationships/hyperlink" Target="https://sites.google.com/view/culvercityphotoboothrentals/home" TargetMode="External"/><Relationship Id="rId228" Type="http://schemas.openxmlformats.org/officeDocument/2006/relationships/hyperlink" Target="https://drive.google.com/file/d/10JIV4QONkgEs6C36GwlSWS0Wtoh5yX7g/view?usp=sharing" TargetMode="External"/><Relationship Id="rId349" Type="http://schemas.openxmlformats.org/officeDocument/2006/relationships/hyperlink" Target="https://docs.google.com/document/d/1iz65vcKx-vDhk31FcraqX4HHXgFZjcBF/edit?usp=sharing&amp;ouid=115602453726005426174&amp;rtpof=true&amp;sd=true" TargetMode="External"/><Relationship Id="rId106" Type="http://schemas.openxmlformats.org/officeDocument/2006/relationships/hyperlink" Target="https://sites.google.com/view/photobooth-rental-culver-city/culver-city-photo-booths" TargetMode="External"/><Relationship Id="rId227" Type="http://schemas.openxmlformats.org/officeDocument/2006/relationships/hyperlink" Target="https://sites.google.com/view/culvercityphotoboothrentals/home-https://sites.google.com/view/culvercityphotoboothrentals/home.csv" TargetMode="External"/><Relationship Id="rId348" Type="http://schemas.openxmlformats.org/officeDocument/2006/relationships/hyperlink" Target="https://docs.google.com/document/d/1bURjxVy7QbxOHzhigL50bbddToz3fndZ/edit?usp=sharing&amp;ouid=115602453726005426174&amp;rtpof=true&amp;sd=true" TargetMode="External"/><Relationship Id="rId105" Type="http://schemas.openxmlformats.org/officeDocument/2006/relationships/hyperlink" Target="https://sites.google.com/view/culvercityphotoboothrentals/home" TargetMode="External"/><Relationship Id="rId226" Type="http://schemas.openxmlformats.org/officeDocument/2006/relationships/hyperlink" Target="https://drive.google.com/file/d/1IcRpxCIPrItO-EkqfYa1_rIf8_UNQbCB/view?usp=sharing" TargetMode="External"/><Relationship Id="rId347" Type="http://schemas.openxmlformats.org/officeDocument/2006/relationships/hyperlink" Target="https://docs.google.com/document/d/1fbsXm9abfZ8CU9dbeRnzRROGn58VakhZ/edit?usp=sharing&amp;ouid=115602453726005426174&amp;rtpof=true&amp;sd=true" TargetMode="External"/><Relationship Id="rId104" Type="http://schemas.openxmlformats.org/officeDocument/2006/relationships/hyperlink" Target="https://sites.google.com/view/photobooth-rental-culver-city/home" TargetMode="External"/><Relationship Id="rId225" Type="http://schemas.openxmlformats.org/officeDocument/2006/relationships/hyperlink" Target="https://sites.google.com/view/culvercityphotoboothrentals/home-https://sites.google.com/view/culvercityphotoboothrentals/home.pdf" TargetMode="External"/><Relationship Id="rId346" Type="http://schemas.openxmlformats.org/officeDocument/2006/relationships/hyperlink" Target="https://docs.google.com/document/d/1k3J6Sgm2mmoiguTwV_MnTwES-mFNL_81/edit?usp=sharing&amp;ouid=115602453726005426174&amp;rtpof=true&amp;sd=true" TargetMode="External"/><Relationship Id="rId109" Type="http://schemas.openxmlformats.org/officeDocument/2006/relationships/hyperlink" Target="https://docs.google.com/document/d/1CRR8zhoI5tphQliOeMwxFTxHuSlO27CTozeQfbG5ecc/edit?usp=sharing" TargetMode="External"/><Relationship Id="rId108" Type="http://schemas.openxmlformats.org/officeDocument/2006/relationships/hyperlink" Target="https://sites.google.com/view/photobooth-rental-culver-city/video-booth-rentals-culver-city" TargetMode="External"/><Relationship Id="rId229" Type="http://schemas.openxmlformats.org/officeDocument/2006/relationships/hyperlink" Target="https://sites.google.com/view/culvercityphotoboothrentals/home-https://sites.google.com/view/culvercityphotoboothrentals/home.ods" TargetMode="External"/><Relationship Id="rId220" Type="http://schemas.openxmlformats.org/officeDocument/2006/relationships/hyperlink" Target="https://docs.google.com/document/d/1YScbezTWHdcPMfl9yyy-ONDJIHcLqmn2N8UrROfyETc/edit?disco=AAABSnS2vIc" TargetMode="External"/><Relationship Id="rId341" Type="http://schemas.openxmlformats.org/officeDocument/2006/relationships/hyperlink" Target="https://docs.google.com/document/d/1iiSoo88WucrmIuJ5F6cePeG7Cvv4Ujri/edit?usp=sharing&amp;ouid=115602453726005426174&amp;rtpof=true&amp;sd=true" TargetMode="External"/><Relationship Id="rId340" Type="http://schemas.openxmlformats.org/officeDocument/2006/relationships/hyperlink" Target="https://docs.google.com/document/d/16DBN5E77fUJNZ1zqS4kXWWxeT-42DciV/edit?usp=sharing&amp;ouid=115602453726005426174&amp;rtpof=true&amp;sd=true" TargetMode="External"/><Relationship Id="rId103" Type="http://schemas.openxmlformats.org/officeDocument/2006/relationships/hyperlink" Target="https://sites.google.com/view/culvercityphotoboothrentals/home" TargetMode="External"/><Relationship Id="rId224" Type="http://schemas.openxmlformats.org/officeDocument/2006/relationships/hyperlink" Target="https://docs.google.com/presentation/d/1OpbekSkLT8yVTEttwzlzM_9opdByxj5jMYe1euRkEa4/edit?disco=AAABSoXYGxg" TargetMode="External"/><Relationship Id="rId345" Type="http://schemas.openxmlformats.org/officeDocument/2006/relationships/hyperlink" Target="https://docs.google.com/document/d/1JGfKvOLA_wXlDxCohkgMWAHVM-tNkTm9/edit?usp=sharing&amp;ouid=115602453726005426174&amp;rtpof=true&amp;sd=true" TargetMode="External"/><Relationship Id="rId102" Type="http://schemas.openxmlformats.org/officeDocument/2006/relationships/hyperlink" Target="https://sites.google.com/view/culvercityphotoboothrentals/culver-city-photo-booths" TargetMode="External"/><Relationship Id="rId223" Type="http://schemas.openxmlformats.org/officeDocument/2006/relationships/hyperlink" Target="https://docs.google.com/document/d/17dJwlmhkg_ABtY3f8ZLavp-AYrzacsc3lcYIP29a8Lo/edit?disco=AAABSnIpRBc" TargetMode="External"/><Relationship Id="rId344" Type="http://schemas.openxmlformats.org/officeDocument/2006/relationships/hyperlink" Target="https://docs.google.com/document/d/1wjb0aNitr60_yKUXao7abNivZmQ1qKQl/edit?usp=sharing&amp;ouid=115602453726005426174&amp;rtpof=true&amp;sd=true" TargetMode="External"/><Relationship Id="rId101" Type="http://schemas.openxmlformats.org/officeDocument/2006/relationships/hyperlink" Target="https://sites.google.com/view/culvercityphotoboothrentals/home" TargetMode="External"/><Relationship Id="rId222" Type="http://schemas.openxmlformats.org/officeDocument/2006/relationships/hyperlink" Target="https://docs.google.com/document/d/1q9vHL_hlA1ODQ9J211hHhbgW4l2v7tGXQZjK-h1ocwQ/edit?disco=AAABSV573LA" TargetMode="External"/><Relationship Id="rId343" Type="http://schemas.openxmlformats.org/officeDocument/2006/relationships/hyperlink" Target="https://docs.google.com/document/d/1Yk_3UqxNls1Srob6C5FllpVhmhFIgi63/edit?usp=sharing&amp;ouid=115602453726005426174&amp;rtpof=true&amp;sd=true" TargetMode="External"/><Relationship Id="rId100" Type="http://schemas.openxmlformats.org/officeDocument/2006/relationships/hyperlink" Target="https://sites.google.com/view/culvercityphotoboothrentals" TargetMode="External"/><Relationship Id="rId221" Type="http://schemas.openxmlformats.org/officeDocument/2006/relationships/hyperlink" Target="https://docs.google.com/document/d/1iadgw0xGfOUKuXZZA0dyAPGDQ9Gn2lHDBQV-FxU6rqA/edit?disco=AAABSoLsKYI" TargetMode="External"/><Relationship Id="rId342" Type="http://schemas.openxmlformats.org/officeDocument/2006/relationships/hyperlink" Target="https://docs.google.com/document/d/15UFDGVFsiRdnQLdn0BZ92IqHtQCZPM4j/edit?usp=sharing&amp;ouid=115602453726005426174&amp;rtpof=true&amp;sd=true" TargetMode="External"/><Relationship Id="rId217" Type="http://schemas.openxmlformats.org/officeDocument/2006/relationships/hyperlink" Target="https://docs.google.com/document/d/178EfmD4_BU1nEwWzKHvmOCH1farhPcCQKehOudqUiWg/edit?disco=AAABL1T7BAE" TargetMode="External"/><Relationship Id="rId338" Type="http://schemas.openxmlformats.org/officeDocument/2006/relationships/hyperlink" Target="https://docs.google.com/document/d/1HUSFv1dT1UunuXTaZGndKJ660hM3GDnO/edit?usp=sharing&amp;ouid=115602453726005426174&amp;rtpof=true&amp;sd=true" TargetMode="External"/><Relationship Id="rId216" Type="http://schemas.openxmlformats.org/officeDocument/2006/relationships/hyperlink" Target="https://docs.google.com/document/d/1CRR8zhoI5tphQliOeMwxFTxHuSlO27CTozeQfbG5ecc/edit?disco=AAABSvMTfus" TargetMode="External"/><Relationship Id="rId337" Type="http://schemas.openxmlformats.org/officeDocument/2006/relationships/hyperlink" Target="https://docs.google.com/document/d/1CbZWOOZZUGsoWqws6Nw45h23BsqACHp0/edit?usp=sharing&amp;ouid=115602453726005426174&amp;rtpof=true&amp;sd=true" TargetMode="External"/><Relationship Id="rId215" Type="http://schemas.openxmlformats.org/officeDocument/2006/relationships/hyperlink" Target="https://docs.google.com/document/d/1DirtBx2JcZ858CUWja-g9owsRVsdINkC5SLzuWo2mbY/edit?disco=AAABSumIubQ" TargetMode="External"/><Relationship Id="rId336" Type="http://schemas.openxmlformats.org/officeDocument/2006/relationships/hyperlink" Target="https://docs.google.com/document/d/14vnPC_poF8xyqsu3AZAnzSHdJVMBrkLL/edit?usp=sharing&amp;ouid=115602453726005426174&amp;rtpof=true&amp;sd=true" TargetMode="External"/><Relationship Id="rId214" Type="http://schemas.openxmlformats.org/officeDocument/2006/relationships/hyperlink" Target="https://docs.google.com/document/d/1WHUCYwwDaff1L6hPlR80qZ-o8hDBCvGw6iFxroCOMmQ/edit?disco=AAABSVbrP_Y" TargetMode="External"/><Relationship Id="rId335" Type="http://schemas.openxmlformats.org/officeDocument/2006/relationships/hyperlink" Target="https://docs.google.com/document/d/1DblgH0AFot0X4WIZLUUhFK6arH9jrnmH/edit?usp=sharing&amp;ouid=115602453726005426174&amp;rtpof=true&amp;sd=true" TargetMode="External"/><Relationship Id="rId219" Type="http://schemas.openxmlformats.org/officeDocument/2006/relationships/hyperlink" Target="https://docs.google.com/document/d/18OkVhOppEEULsRSwldgpSSJU-XQUtrIQ3fNEpenCCyo/edit?disco=AAABL1RAKwI" TargetMode="External"/><Relationship Id="rId218" Type="http://schemas.openxmlformats.org/officeDocument/2006/relationships/hyperlink" Target="https://docs.google.com/document/d/1L9X8978ErV7hdmwNGxBYt1NG4liCPzY_PGTJW_79csk/edit?disco=AAABL1PF7TM" TargetMode="External"/><Relationship Id="rId339" Type="http://schemas.openxmlformats.org/officeDocument/2006/relationships/hyperlink" Target="https://docs.google.com/document/d/1xMmsRT4AQ6yhl0CP9Xx6bwcWo38Sa5a2/edit?usp=sharing&amp;ouid=115602453726005426174&amp;rtpof=true&amp;sd=true" TargetMode="External"/><Relationship Id="rId330" Type="http://schemas.openxmlformats.org/officeDocument/2006/relationships/hyperlink" Target="https://drive.google.com/file/d/1D2GdklzxTi_a79_cCsRF6E0U6WJ0Kx_r/view?usp=sharing" TargetMode="External"/><Relationship Id="rId213" Type="http://schemas.openxmlformats.org/officeDocument/2006/relationships/hyperlink" Target="https://docs.google.com/document/d/1P9rYB6bPMVPdIWXvFXPIyH1nJCjRZNVx0q5WSB3B11s/edit?disco=AAABSnIr7zs" TargetMode="External"/><Relationship Id="rId334" Type="http://schemas.openxmlformats.org/officeDocument/2006/relationships/hyperlink" Target="https://docs.google.com/document/d/1FbJ2ev3fBN_rCZtmXIdbNo8a3xseubY6/edit?usp=sharing&amp;ouid=115602453726005426174&amp;rtpof=true&amp;sd=true" TargetMode="External"/><Relationship Id="rId212" Type="http://schemas.openxmlformats.org/officeDocument/2006/relationships/hyperlink" Target="https://docs.google.com/document/d/1DvY5x-_-HqTs7jvAbLIBDx40kwEVVhIW9KkFe_8ZxbY/edit?disco=AAABOupmXNE" TargetMode="External"/><Relationship Id="rId333" Type="http://schemas.openxmlformats.org/officeDocument/2006/relationships/hyperlink" Target="https://docs.google.com/document/d/1cUrkVinl3komz5pHWveMeY_I9OyNwA0s/edit?usp=sharing&amp;ouid=115602453726005426174&amp;rtpof=true&amp;sd=true" TargetMode="External"/><Relationship Id="rId211" Type="http://schemas.openxmlformats.org/officeDocument/2006/relationships/hyperlink" Target="https://docs.google.com/document/d/1yFHF5_1owMRvxQ6ZJJokz2YXpr9wK2U6MQbEc8rmK5g/edit?disco=AAABSVLjGOQ" TargetMode="External"/><Relationship Id="rId332" Type="http://schemas.openxmlformats.org/officeDocument/2006/relationships/hyperlink" Target="https://docs.google.com/document/d/1I6BbGbh5WBJ91ccI0Qzd0IGDdeBoLIpL/edit?usp=sharing&amp;ouid=115602453726005426174&amp;rtpof=true&amp;sd=true" TargetMode="External"/><Relationship Id="rId210" Type="http://schemas.openxmlformats.org/officeDocument/2006/relationships/hyperlink" Target="https://docs.google.com/document/d/1BuQUsEJCIv_IOGBgo8D-0znymvUaRnSN2Y1MwHjqPJ0/edit?disco=AAABSd4iPkI" TargetMode="External"/><Relationship Id="rId331" Type="http://schemas.openxmlformats.org/officeDocument/2006/relationships/hyperlink" Target="https://sites.google.com/view/culvercityphotoboothrentals/home.docx" TargetMode="External"/><Relationship Id="rId370" Type="http://schemas.openxmlformats.org/officeDocument/2006/relationships/hyperlink" Target="https://drive.google.com/file/d/1D8D3o1NEnEv0W4OHzI8HisYIHDIivluM/view?usp=sharing" TargetMode="External"/><Relationship Id="rId129" Type="http://schemas.openxmlformats.org/officeDocument/2006/relationships/hyperlink" Target="https://docs.google.com/document/d/1P9rYB6bPMVPdIWXvFXPIyH1nJCjRZNVx0q5WSB3B11s/pub" TargetMode="External"/><Relationship Id="rId128" Type="http://schemas.openxmlformats.org/officeDocument/2006/relationships/hyperlink" Target="https://docs.google.com/document/d/1P9rYB6bPMVPdIWXvFXPIyH1nJCjRZNVx0q5WSB3B11s/edit?usp=sharing" TargetMode="External"/><Relationship Id="rId249" Type="http://schemas.openxmlformats.org/officeDocument/2006/relationships/hyperlink" Target="https://sites.google.com/view/culvercityphotoboothrentals/home-Content.ods" TargetMode="External"/><Relationship Id="rId127" Type="http://schemas.openxmlformats.org/officeDocument/2006/relationships/hyperlink" Target="https://sites.google.com/view/photobooth-rental-culver-city/video-booth-rentals-culver-city" TargetMode="External"/><Relationship Id="rId248" Type="http://schemas.openxmlformats.org/officeDocument/2006/relationships/hyperlink" Target="https://drive.google.com/file/d/1ebWc36QayRoa326W7wtV0tt0Ns4IrTne/view?usp=sharing" TargetMode="External"/><Relationship Id="rId369" Type="http://schemas.openxmlformats.org/officeDocument/2006/relationships/hyperlink" Target="https://drive.google.com/file/d/1ldVwKaHlu1KGD2pkAEmoLmdJX8QEJ6py/view?usp=sharing" TargetMode="External"/><Relationship Id="rId126" Type="http://schemas.openxmlformats.org/officeDocument/2006/relationships/hyperlink" Target="https://sites.google.com/view/culvercityphotoboothrentals/home" TargetMode="External"/><Relationship Id="rId247" Type="http://schemas.openxmlformats.org/officeDocument/2006/relationships/hyperlink" Target="https://sites.google.com/view/culvercityphotoboothrentals/home-Content.csv" TargetMode="External"/><Relationship Id="rId368" Type="http://schemas.openxmlformats.org/officeDocument/2006/relationships/hyperlink" Target="https://drive.google.com/file/d/1EBcaxWC0pGGd_zLkshaCc3AxbK6tBmZO/view?usp=sharing" TargetMode="External"/><Relationship Id="rId121" Type="http://schemas.openxmlformats.org/officeDocument/2006/relationships/hyperlink" Target="https://sites.google.com/view/culvercityphotoboothrentals/culver-city-photo-booths" TargetMode="External"/><Relationship Id="rId242" Type="http://schemas.openxmlformats.org/officeDocument/2006/relationships/hyperlink" Target="https://drive.google.com/file/d/1BRjbe19up_sPYwqOJ4gM3eeYi-gh-RLf/view?usp=sharing" TargetMode="External"/><Relationship Id="rId363" Type="http://schemas.openxmlformats.org/officeDocument/2006/relationships/hyperlink" Target="https://drive.google.com/file/d/1Ga71bmxdkmQsHI3sRfbhMK4HxyNUQtNz/view?usp=sharing" TargetMode="External"/><Relationship Id="rId120" Type="http://schemas.openxmlformats.org/officeDocument/2006/relationships/hyperlink" Target="https://sites.google.com/view/culvercityphotoboothrentals/home" TargetMode="External"/><Relationship Id="rId241" Type="http://schemas.openxmlformats.org/officeDocument/2006/relationships/hyperlink" Target="https://sites.google.com/view/culvercityphotoboothrentals/home-Keywords.tsv" TargetMode="External"/><Relationship Id="rId362" Type="http://schemas.openxmlformats.org/officeDocument/2006/relationships/hyperlink" Target="https://drive.google.com/file/d/1tY4JP1C8xDKJr1tfVnJtLl3VUtmR_y5U/view?usp=sharing" TargetMode="External"/><Relationship Id="rId240" Type="http://schemas.openxmlformats.org/officeDocument/2006/relationships/hyperlink" Target="https://drive.google.com/file/d/1mipA6p9Kjq7madSniwBgpGzbCSsf7nxM/view?usp=sharing" TargetMode="External"/><Relationship Id="rId361" Type="http://schemas.openxmlformats.org/officeDocument/2006/relationships/hyperlink" Target="https://drive.google.com/file/d/15iV9T16wTsrl6Fe2mC238AqW6es9GPvY/view?usp=sharing" TargetMode="External"/><Relationship Id="rId360" Type="http://schemas.openxmlformats.org/officeDocument/2006/relationships/hyperlink" Target="https://drive.google.com/file/d/1EhnBx7ZvaiDYD7E1edh9tLla3TuEqmXj/view?usp=sharing" TargetMode="External"/><Relationship Id="rId125" Type="http://schemas.openxmlformats.org/officeDocument/2006/relationships/hyperlink" Target="https://sites.google.com/view/photobooth-rental-culver-city/culver-city-photo-booths" TargetMode="External"/><Relationship Id="rId246" Type="http://schemas.openxmlformats.org/officeDocument/2006/relationships/hyperlink" Target="https://drive.google.com/file/d/1h15knQHAf3k4YM_RLzzg6pNwiF17QnzB/view?usp=sharing" TargetMode="External"/><Relationship Id="rId367" Type="http://schemas.openxmlformats.org/officeDocument/2006/relationships/hyperlink" Target="https://drive.google.com/file/d/1JFWXLYimCZMHYGOQN1Xf3BJuovfXXODj/view?usp=sharing" TargetMode="External"/><Relationship Id="rId124" Type="http://schemas.openxmlformats.org/officeDocument/2006/relationships/hyperlink" Target="https://sites.google.com/view/culvercityphotoboothrentals/home" TargetMode="External"/><Relationship Id="rId245" Type="http://schemas.openxmlformats.org/officeDocument/2006/relationships/hyperlink" Target="https://sites.google.com/view/culvercityphotoboothrentals/home-Content.pdf" TargetMode="External"/><Relationship Id="rId366" Type="http://schemas.openxmlformats.org/officeDocument/2006/relationships/hyperlink" Target="https://drive.google.com/file/d/1bKOlFfTxD_tYQPHcdBTUJTb05UudvbD8/view?usp=sharing" TargetMode="External"/><Relationship Id="rId123" Type="http://schemas.openxmlformats.org/officeDocument/2006/relationships/hyperlink" Target="https://sites.google.com/view/photobooth-rental-culver-city/home" TargetMode="External"/><Relationship Id="rId244" Type="http://schemas.openxmlformats.org/officeDocument/2006/relationships/hyperlink" Target="https://docs.google.com/spreadsheets/d/1EDDWSmMD7KA2N_BKhIts2IjdwUkYA7J7/edit?usp=sharing&amp;ouid=115602453726005426174&amp;rtpof=true&amp;sd=true" TargetMode="External"/><Relationship Id="rId365" Type="http://schemas.openxmlformats.org/officeDocument/2006/relationships/hyperlink" Target="https://drive.google.com/file/d/1p6FPgsZZ8GmOmCiaDXTcsYZMJOxnKrnu/view?usp=sharing" TargetMode="External"/><Relationship Id="rId122" Type="http://schemas.openxmlformats.org/officeDocument/2006/relationships/hyperlink" Target="https://sites.google.com/view/culvercityphotoboothrentals/home" TargetMode="External"/><Relationship Id="rId243" Type="http://schemas.openxmlformats.org/officeDocument/2006/relationships/hyperlink" Target="https://sites.google.com/view/culvercityphotoboothrentals/home-Keywords.xlsx" TargetMode="External"/><Relationship Id="rId364" Type="http://schemas.openxmlformats.org/officeDocument/2006/relationships/hyperlink" Target="https://drive.google.com/file/d/1Hrsx5gbHXzQMyIh0milfegsg8jakFSz3/view?usp=sharing" TargetMode="External"/><Relationship Id="rId95" Type="http://schemas.openxmlformats.org/officeDocument/2006/relationships/hyperlink" Target="https://docs.google.com/document/d/1L9X8978ErV7hdmwNGxBYt1NG4liCPzY_PGTJW_79csk/view" TargetMode="External"/><Relationship Id="rId94" Type="http://schemas.openxmlformats.org/officeDocument/2006/relationships/hyperlink" Target="https://docs.google.com/document/d/1L9X8978ErV7hdmwNGxBYt1NG4liCPzY_PGTJW_79csk/pub" TargetMode="External"/><Relationship Id="rId97" Type="http://schemas.openxmlformats.org/officeDocument/2006/relationships/hyperlink" Target="https://docs.google.com/document/d/178EfmD4_BU1nEwWzKHvmOCH1farhPcCQKehOudqUiWg/pub" TargetMode="External"/><Relationship Id="rId96" Type="http://schemas.openxmlformats.org/officeDocument/2006/relationships/hyperlink" Target="https://docs.google.com/document/d/178EfmD4_BU1nEwWzKHvmOCH1farhPcCQKehOudqUiWg/edit?usp=sharing" TargetMode="External"/><Relationship Id="rId99" Type="http://schemas.openxmlformats.org/officeDocument/2006/relationships/hyperlink" Target="https://sites.google.com/view/culvercityphotoboothrentals/home" TargetMode="External"/><Relationship Id="rId98" Type="http://schemas.openxmlformats.org/officeDocument/2006/relationships/hyperlink" Target="https://docs.google.com/document/d/178EfmD4_BU1nEwWzKHvmOCH1farhPcCQKehOudqUiWg/view" TargetMode="External"/><Relationship Id="rId91" Type="http://schemas.openxmlformats.org/officeDocument/2006/relationships/hyperlink" Target="https://docs.google.com/document/d/18OkVhOppEEULsRSwldgpSSJU-XQUtrIQ3fNEpenCCyo/pub" TargetMode="External"/><Relationship Id="rId90" Type="http://schemas.openxmlformats.org/officeDocument/2006/relationships/hyperlink" Target="https://docs.google.com/document/d/18OkVhOppEEULsRSwldgpSSJU-XQUtrIQ3fNEpenCCyo/edit?usp=sharing" TargetMode="External"/><Relationship Id="rId93" Type="http://schemas.openxmlformats.org/officeDocument/2006/relationships/hyperlink" Target="https://docs.google.com/document/d/1L9X8978ErV7hdmwNGxBYt1NG4liCPzY_PGTJW_79csk/edit?usp=sharing" TargetMode="External"/><Relationship Id="rId92" Type="http://schemas.openxmlformats.org/officeDocument/2006/relationships/hyperlink" Target="https://docs.google.com/document/d/18OkVhOppEEULsRSwldgpSSJU-XQUtrIQ3fNEpenCCyo/view" TargetMode="External"/><Relationship Id="rId118" Type="http://schemas.openxmlformats.org/officeDocument/2006/relationships/hyperlink" Target="https://sites.google.com/view/culvercityphotoboothrentals/home" TargetMode="External"/><Relationship Id="rId239" Type="http://schemas.openxmlformats.org/officeDocument/2006/relationships/hyperlink" Target="https://sites.google.com/view/culvercityphotoboothrentals/home-Keywords.ods" TargetMode="External"/><Relationship Id="rId117" Type="http://schemas.openxmlformats.org/officeDocument/2006/relationships/hyperlink" Target="https://docs.google.com/document/d/1WHUCYwwDaff1L6hPlR80qZ-o8hDBCvGw6iFxroCOMmQ/view" TargetMode="External"/><Relationship Id="rId238" Type="http://schemas.openxmlformats.org/officeDocument/2006/relationships/hyperlink" Target="https://drive.google.com/file/d/1vojgn68_Ewn3iVMY4Xp4_TrbxpJM-ZSj/view?usp=sharing" TargetMode="External"/><Relationship Id="rId359" Type="http://schemas.openxmlformats.org/officeDocument/2006/relationships/hyperlink" Target="https://drive.google.com/file/d/1O68xOPRCZ2bFxODo6WkxtPbKRASg-yJC/view?usp=sharing" TargetMode="External"/><Relationship Id="rId116" Type="http://schemas.openxmlformats.org/officeDocument/2006/relationships/hyperlink" Target="https://docs.google.com/document/d/1WHUCYwwDaff1L6hPlR80qZ-o8hDBCvGw6iFxroCOMmQ/pub" TargetMode="External"/><Relationship Id="rId237" Type="http://schemas.openxmlformats.org/officeDocument/2006/relationships/hyperlink" Target="https://sites.google.com/view/culvercityphotoboothrentals/home-Keywords.csv" TargetMode="External"/><Relationship Id="rId358" Type="http://schemas.openxmlformats.org/officeDocument/2006/relationships/hyperlink" Target="https://drive.google.com/file/d/1zVvAP09wdaAkZ6YT2NfZudAy6yWrt-Ho/view?usp=sharing" TargetMode="External"/><Relationship Id="rId115" Type="http://schemas.openxmlformats.org/officeDocument/2006/relationships/hyperlink" Target="https://docs.google.com/document/d/1WHUCYwwDaff1L6hPlR80qZ-o8hDBCvGw6iFxroCOMmQ/edit?usp=sharing" TargetMode="External"/><Relationship Id="rId236" Type="http://schemas.openxmlformats.org/officeDocument/2006/relationships/hyperlink" Target="https://drive.google.com/file/d/18vKBtAi5KuB4KNXxQakW7IetLQz8PS5_/view?usp=sharing" TargetMode="External"/><Relationship Id="rId357" Type="http://schemas.openxmlformats.org/officeDocument/2006/relationships/hyperlink" Target="https://sites.google.com/view/culvercityphotoboothrentals/home.epub" TargetMode="External"/><Relationship Id="rId119" Type="http://schemas.openxmlformats.org/officeDocument/2006/relationships/hyperlink" Target="https://sites.google.com/view/culvercityphotoboothrentals" TargetMode="External"/><Relationship Id="rId110" Type="http://schemas.openxmlformats.org/officeDocument/2006/relationships/hyperlink" Target="https://docs.google.com/document/d/1CRR8zhoI5tphQliOeMwxFTxHuSlO27CTozeQfbG5ecc/pub" TargetMode="External"/><Relationship Id="rId231" Type="http://schemas.openxmlformats.org/officeDocument/2006/relationships/hyperlink" Target="https://sites.google.com/view/culvercityphotoboothrentals/home-https://sites.google.com/view/culvercityphotoboothrentals/home.tsv" TargetMode="External"/><Relationship Id="rId352" Type="http://schemas.openxmlformats.org/officeDocument/2006/relationships/hyperlink" Target="https://docs.google.com/document/d/1GveU3YwYiDHAj6gCPy4yQ3UvwLWs4pI7/edit?usp=sharing&amp;ouid=115602453726005426174&amp;rtpof=true&amp;sd=true" TargetMode="External"/><Relationship Id="rId230" Type="http://schemas.openxmlformats.org/officeDocument/2006/relationships/hyperlink" Target="https://drive.google.com/file/d/1kglopR3JG5Vn294GH1oFQLxYZOZXvJlU/view?usp=sharing" TargetMode="External"/><Relationship Id="rId351" Type="http://schemas.openxmlformats.org/officeDocument/2006/relationships/hyperlink" Target="https://docs.google.com/document/d/1r9iI1SWwXwvAaISfwaAAwlCxhF7AFXWi/edit?usp=sharing&amp;ouid=115602453726005426174&amp;rtpof=true&amp;sd=true" TargetMode="External"/><Relationship Id="rId350" Type="http://schemas.openxmlformats.org/officeDocument/2006/relationships/hyperlink" Target="https://docs.google.com/document/d/1UKcLljhMoPEP7ONmFbx43N6bgYMR7rTe/edit?usp=sharing&amp;ouid=115602453726005426174&amp;rtpof=true&amp;sd=true" TargetMode="External"/><Relationship Id="rId114" Type="http://schemas.openxmlformats.org/officeDocument/2006/relationships/hyperlink" Target="https://docs.google.com/document/d/1DirtBx2JcZ858CUWja-g9owsRVsdINkC5SLzuWo2mbY/view" TargetMode="External"/><Relationship Id="rId235" Type="http://schemas.openxmlformats.org/officeDocument/2006/relationships/hyperlink" Target="https://sites.google.com/view/culvercityphotoboothrentals/home-Keywords.pdf" TargetMode="External"/><Relationship Id="rId356" Type="http://schemas.openxmlformats.org/officeDocument/2006/relationships/hyperlink" Target="https://drive.google.com/file/d/1EE7m7HrcfJdIO1_OW8PB62HoOB9VjfPm/view?usp=sharing" TargetMode="External"/><Relationship Id="rId113" Type="http://schemas.openxmlformats.org/officeDocument/2006/relationships/hyperlink" Target="https://docs.google.com/document/d/1DirtBx2JcZ858CUWja-g9owsRVsdINkC5SLzuWo2mbY/pub" TargetMode="External"/><Relationship Id="rId234" Type="http://schemas.openxmlformats.org/officeDocument/2006/relationships/hyperlink" Target="https://docs.google.com/spreadsheets/d/1VRjetlF0QinX31K4BmqBlRohf6qZfGr2/edit?usp=sharing&amp;ouid=115602453726005426174&amp;rtpof=true&amp;sd=true" TargetMode="External"/><Relationship Id="rId355" Type="http://schemas.openxmlformats.org/officeDocument/2006/relationships/hyperlink" Target="https://sites.google.com/view/culvercityphotoboothrentals/home.zip" TargetMode="External"/><Relationship Id="rId112" Type="http://schemas.openxmlformats.org/officeDocument/2006/relationships/hyperlink" Target="https://docs.google.com/document/d/1DirtBx2JcZ858CUWja-g9owsRVsdINkC5SLzuWo2mbY/edit?usp=sharing" TargetMode="External"/><Relationship Id="rId233" Type="http://schemas.openxmlformats.org/officeDocument/2006/relationships/hyperlink" Target="https://sites.google.com/view/culvercityphotoboothrentals/home-https://sites.google.com/view/culvercityphotoboothrentals/home.xlsx" TargetMode="External"/><Relationship Id="rId354" Type="http://schemas.openxmlformats.org/officeDocument/2006/relationships/hyperlink" Target="https://drive.google.com/file/d/1JdSIxjyJ5yX_pXJjH_5fHDW79V4wrr57/view?usp=sharing" TargetMode="External"/><Relationship Id="rId111" Type="http://schemas.openxmlformats.org/officeDocument/2006/relationships/hyperlink" Target="https://docs.google.com/document/d/1CRR8zhoI5tphQliOeMwxFTxHuSlO27CTozeQfbG5ecc/view" TargetMode="External"/><Relationship Id="rId232" Type="http://schemas.openxmlformats.org/officeDocument/2006/relationships/hyperlink" Target="https://drive.google.com/file/d/1TTxa94K8PPHPtzYlhVoPKcIQche6AGuJ/view?usp=sharing" TargetMode="External"/><Relationship Id="rId353" Type="http://schemas.openxmlformats.org/officeDocument/2006/relationships/hyperlink" Target="https://sites.google.com/view/culvercityphotoboothrentals/home.odt" TargetMode="External"/><Relationship Id="rId305" Type="http://schemas.openxmlformats.org/officeDocument/2006/relationships/hyperlink" Target="https://drive.google.com/file/d/1t0XJUOv9EblX669TH62NQ43isIUajkjc/view?usp=sharing" TargetMode="External"/><Relationship Id="rId426" Type="http://schemas.openxmlformats.org/officeDocument/2006/relationships/hyperlink" Target="https://drive.google.com/file/d/1ic-KDsolse7mh4GyrP4amuk_Z1BnQvjw/view?usp=sharing" TargetMode="External"/><Relationship Id="rId304" Type="http://schemas.openxmlformats.org/officeDocument/2006/relationships/hyperlink" Target="https://drive.google.com/file/d/1-ynzjq8O6nV3DUCXOGeJ-SsA23Vk1aIN/view?usp=sharing" TargetMode="External"/><Relationship Id="rId425" Type="http://schemas.openxmlformats.org/officeDocument/2006/relationships/hyperlink" Target="https://sites.google.com/view/culvercityphotoboothrentals/home.txt" TargetMode="External"/><Relationship Id="rId303" Type="http://schemas.openxmlformats.org/officeDocument/2006/relationships/hyperlink" Target="https://drive.google.com/file/d/1k1uwn_grkEgm9dl6NhLrA8R3-NBkP9j_/view?usp=sharing" TargetMode="External"/><Relationship Id="rId424" Type="http://schemas.openxmlformats.org/officeDocument/2006/relationships/hyperlink" Target="https://drive.google.com/file/d/1Cw2A9FtU6oejgQb-4L8ZQ107Q56Mb_T_/view?usp=sharing" TargetMode="External"/><Relationship Id="rId302" Type="http://schemas.openxmlformats.org/officeDocument/2006/relationships/hyperlink" Target="https://drive.google.com/file/d/1tA1Iw2YN8NUjLc6joIHJVzt79K529_uM/view?usp=sharing" TargetMode="External"/><Relationship Id="rId423" Type="http://schemas.openxmlformats.org/officeDocument/2006/relationships/hyperlink" Target="https://sites.google.com/view/culvercityphotoboothrentals/home.odp" TargetMode="External"/><Relationship Id="rId309" Type="http://schemas.openxmlformats.org/officeDocument/2006/relationships/hyperlink" Target="https://sites.google.com/view/culvercityphotoboothrentals/home.pdf" TargetMode="External"/><Relationship Id="rId308" Type="http://schemas.openxmlformats.org/officeDocument/2006/relationships/hyperlink" Target="https://drive.google.com/file/d/1hUcvooqwoUHBp3KRbjSV6iuCXCKdL6zZ/view?usp=sharing" TargetMode="External"/><Relationship Id="rId307" Type="http://schemas.openxmlformats.org/officeDocument/2006/relationships/hyperlink" Target="https://drive.google.com/file/d/187mKMN_J9gdCLHKK1qOtAQoNRM6tJfBI/view?usp=sharing" TargetMode="External"/><Relationship Id="rId428" Type="http://schemas.openxmlformats.org/officeDocument/2006/relationships/vmlDrawing" Target="../drawings/vmlDrawing1.vml"/><Relationship Id="rId306" Type="http://schemas.openxmlformats.org/officeDocument/2006/relationships/hyperlink" Target="https://drive.google.com/file/d/1929AQ7B5lm772fqFroR8QJJ6SH_1Biw_/view?usp=sharing" TargetMode="External"/><Relationship Id="rId427" Type="http://schemas.openxmlformats.org/officeDocument/2006/relationships/drawing" Target="../drawings/drawing1.xml"/><Relationship Id="rId301" Type="http://schemas.openxmlformats.org/officeDocument/2006/relationships/hyperlink" Target="https://drive.google.com/file/d/1Y6fcdimxdQpVrsnJQx4EsHkKywLSJ9PH/view?usp=sharing" TargetMode="External"/><Relationship Id="rId422" Type="http://schemas.openxmlformats.org/officeDocument/2006/relationships/hyperlink" Target="https://docs.google.com/presentation/d/1LOaYUgQDx-jXX2CaqC0Se05_6sdEUeDm/edit?usp=sharing&amp;ouid=115602453726005426174&amp;rtpof=true&amp;sd=true" TargetMode="External"/><Relationship Id="rId300" Type="http://schemas.openxmlformats.org/officeDocument/2006/relationships/hyperlink" Target="https://drive.google.com/file/d/1qmBrlq-Qgm1WYI5wcPUt438ER45QDdIf/view?usp=sharing" TargetMode="External"/><Relationship Id="rId421" Type="http://schemas.openxmlformats.org/officeDocument/2006/relationships/hyperlink" Target="https://sites.google.com/view/culvercityphotoboothrentals/home.pptx" TargetMode="External"/><Relationship Id="rId420" Type="http://schemas.openxmlformats.org/officeDocument/2006/relationships/hyperlink" Target="https://drive.google.com/file/d/15XVzvobElm99DxXqJSfGNwy-_fYzgA6T/view?usp=sharing" TargetMode="External"/><Relationship Id="rId415" Type="http://schemas.openxmlformats.org/officeDocument/2006/relationships/hyperlink" Target="https://drive.google.com/file/d/1fLIgcK4lwSSAAPbICE6K5jlQelgJq0q4/view?usp=sharing" TargetMode="External"/><Relationship Id="rId414" Type="http://schemas.openxmlformats.org/officeDocument/2006/relationships/hyperlink" Target="https://drive.google.com/file/d/1sSCXNFWGmfkEOeQ2ZjcL9HrDnMTpsX0m/view?usp=sharing" TargetMode="External"/><Relationship Id="rId413" Type="http://schemas.openxmlformats.org/officeDocument/2006/relationships/hyperlink" Target="https://drive.google.com/file/d/1ltPScu-RjmjBi_L0lYEuZC4SjFBnBuuF/view?usp=sharing" TargetMode="External"/><Relationship Id="rId412" Type="http://schemas.openxmlformats.org/officeDocument/2006/relationships/hyperlink" Target="https://drive.google.com/file/d/1DwZv-j8PmmsMRb96VwsNpyO3Op6-8MBT/view?usp=sharing" TargetMode="External"/><Relationship Id="rId419" Type="http://schemas.openxmlformats.org/officeDocument/2006/relationships/hyperlink" Target="https://sites.google.com/view/culvercityphotoboothrentals/home.pdf" TargetMode="External"/><Relationship Id="rId418" Type="http://schemas.openxmlformats.org/officeDocument/2006/relationships/hyperlink" Target="https://drive.google.com/file/d/1tx4mZLX7o4AGKgHmpR-NStc7HcvHMquq/view?usp=sharing" TargetMode="External"/><Relationship Id="rId417" Type="http://schemas.openxmlformats.org/officeDocument/2006/relationships/hyperlink" Target="https://drive.google.com/file/d/1L5vzY_P9Eli_YLYrsImyOQYiKx8QoMe1/view?usp=sharing" TargetMode="External"/><Relationship Id="rId416" Type="http://schemas.openxmlformats.org/officeDocument/2006/relationships/hyperlink" Target="https://drive.google.com/file/d/1Rvfq-9jnNAth5VuX6R8_w8ch6c-MNdNN/view?usp=sharing" TargetMode="External"/><Relationship Id="rId411" Type="http://schemas.openxmlformats.org/officeDocument/2006/relationships/hyperlink" Target="https://drive.google.com/file/d/19sxKSwe0g31qDvv4Km_xs5tu2J-uGa44/view?usp=sharing" TargetMode="External"/><Relationship Id="rId410" Type="http://schemas.openxmlformats.org/officeDocument/2006/relationships/hyperlink" Target="https://drive.google.com/file/d/1AvsjiD65Lwh9zCJZkbqc_8Sxtwve72V4/view?usp=sharing" TargetMode="External"/><Relationship Id="rId206" Type="http://schemas.openxmlformats.org/officeDocument/2006/relationships/hyperlink" Target="https://docs.google.com/document/d/1EqRr4vXwaIBB9zLiaqVfudv2KW59saVuv9EQ1km3HQg/edit?disco=AAABSvFh4U4" TargetMode="External"/><Relationship Id="rId327" Type="http://schemas.openxmlformats.org/officeDocument/2006/relationships/hyperlink" Target="https://drive.google.com/file/d/1qPDDfSvSxPLGq3UkUs-_CciK_N8pUsIL/view?usp=sharing" TargetMode="External"/><Relationship Id="rId205" Type="http://schemas.openxmlformats.org/officeDocument/2006/relationships/hyperlink" Target="https://docs.google.com/document/d/148ix1-IQPkSBxt5bN59DeuHbXocEjGGwIgBiuOD-fUw/edit?disco=AAABSnQd_no" TargetMode="External"/><Relationship Id="rId326" Type="http://schemas.openxmlformats.org/officeDocument/2006/relationships/hyperlink" Target="https://drive.google.com/file/d/10JB0m5AVxeVOw5oDIjRHSsEa1V5-bXhS/view?usp=sharing" TargetMode="External"/><Relationship Id="rId204" Type="http://schemas.openxmlformats.org/officeDocument/2006/relationships/hyperlink" Target="https://docs.google.com/document/d/1HvY2X4RacB8zwpsmBD4tTWCy6YwF1CEP6cNKeswIis8/edit?disco=AAABSvHUChQ" TargetMode="External"/><Relationship Id="rId325" Type="http://schemas.openxmlformats.org/officeDocument/2006/relationships/hyperlink" Target="https://drive.google.com/file/d/15hQZhkYLZt8a2xmPhQNoGovTrvtl4443/view?usp=sharing" TargetMode="External"/><Relationship Id="rId203" Type="http://schemas.openxmlformats.org/officeDocument/2006/relationships/hyperlink" Target="https://docs.google.com/document/d/15h711DTRsLgYrfmPQM2Grd5d9AYppH4_rsEzXy3COYQ/edit?disco=AAABSv-_98c" TargetMode="External"/><Relationship Id="rId324" Type="http://schemas.openxmlformats.org/officeDocument/2006/relationships/hyperlink" Target="https://drive.google.com/file/d/1Bw9bauhUK86XipKWclSVrtsxpkYNL6yX/view?usp=sharing" TargetMode="External"/><Relationship Id="rId209" Type="http://schemas.openxmlformats.org/officeDocument/2006/relationships/hyperlink" Target="https://docs.google.com/document/d/1eNM2zA7do-smPw32JPu-mFPfBhB50CmTtKtTRjkY55M/edit?disco=AAABSUsvYYI" TargetMode="External"/><Relationship Id="rId208" Type="http://schemas.openxmlformats.org/officeDocument/2006/relationships/hyperlink" Target="https://docs.google.com/document/d/1t_iTT8b0sBilXSBSHhumCO2kyANOmUFxX4LWSA8Y1NU/edit?disco=AAABSul2j2g" TargetMode="External"/><Relationship Id="rId329" Type="http://schemas.openxmlformats.org/officeDocument/2006/relationships/hyperlink" Target="https://drive.google.com/file/d/1S1ukVQnkqZBpgxQH9D0burX1z9cU-i9X/view?usp=sharing" TargetMode="External"/><Relationship Id="rId207" Type="http://schemas.openxmlformats.org/officeDocument/2006/relationships/hyperlink" Target="https://docs.google.com/document/d/1AgM6H6QvN_vSsgWrvfif7PAGHAgsocWxMX2WSNIuuaA/edit?disco=AAABSatER_4" TargetMode="External"/><Relationship Id="rId328" Type="http://schemas.openxmlformats.org/officeDocument/2006/relationships/hyperlink" Target="https://drive.google.com/file/d/1DykYGYmv0wKBoqf7Jxy0-LJeY2-H9Sxd/view?usp=sharing" TargetMode="External"/><Relationship Id="rId202" Type="http://schemas.openxmlformats.org/officeDocument/2006/relationships/hyperlink" Target="https://docs.google.com/drawings/d/19y3koJB8ZKTgHjYlxxEBbe3aaBX_WQ70mYxyfJTxrvE/edit?disco=AAABSwI6CaM" TargetMode="External"/><Relationship Id="rId323" Type="http://schemas.openxmlformats.org/officeDocument/2006/relationships/hyperlink" Target="https://drive.google.com/file/d/1o-g5KUso3IFgcQtOxEA9MfO9kntc9L8V/view?usp=sharing" TargetMode="External"/><Relationship Id="rId201" Type="http://schemas.openxmlformats.org/officeDocument/2006/relationships/hyperlink" Target="https://docs.google.com/spreadsheets/d/18HC_P_4U5pQ5KGbXpTftMQki57_ssAeLWRaqRBVPERI/edit?disco=AAABSmudoMg" TargetMode="External"/><Relationship Id="rId322" Type="http://schemas.openxmlformats.org/officeDocument/2006/relationships/hyperlink" Target="https://drive.google.com/file/d/177rHK4uQBmjKlat_4TgblG8CqJltZeZB/view?usp=sharing" TargetMode="External"/><Relationship Id="rId200" Type="http://schemas.openxmlformats.org/officeDocument/2006/relationships/hyperlink" Target="https://sites.google.com/view/photobooth-rental-culver-city/video-booth-rentals-culver-city" TargetMode="External"/><Relationship Id="rId321" Type="http://schemas.openxmlformats.org/officeDocument/2006/relationships/hyperlink" Target="https://drive.google.com/file/d/1DbbVdMBuWfhPkIPG8PVOZdWq7-nkHJOS/view?usp=sharing" TargetMode="External"/><Relationship Id="rId320" Type="http://schemas.openxmlformats.org/officeDocument/2006/relationships/hyperlink" Target="https://drive.google.com/file/d/1a3UWbM5vW0Sl4duoQyBOJa25cHKrBS0Q/view?usp=sharing" TargetMode="External"/><Relationship Id="rId316" Type="http://schemas.openxmlformats.org/officeDocument/2006/relationships/hyperlink" Target="https://drive.google.com/file/d/1H_gRrQr6uoZ6PbbTNBj78VlYGywfo3k3/view?usp=sharing" TargetMode="External"/><Relationship Id="rId315" Type="http://schemas.openxmlformats.org/officeDocument/2006/relationships/hyperlink" Target="https://drive.google.com/file/d/1EX1yPn4nFn1J8WOEZwAqoEvDPrkB5Yt6/view?usp=sharing" TargetMode="External"/><Relationship Id="rId314" Type="http://schemas.openxmlformats.org/officeDocument/2006/relationships/hyperlink" Target="https://drive.google.com/file/d/1RN5_rWoJ02gRt3_t6fIpq5dEcGkKBGPA/view?usp=sharing" TargetMode="External"/><Relationship Id="rId313" Type="http://schemas.openxmlformats.org/officeDocument/2006/relationships/hyperlink" Target="https://drive.google.com/file/d/1ZikR9WaJgMUACvPvPPh_NduDK3_SbvHt/view?usp=sharing" TargetMode="External"/><Relationship Id="rId319" Type="http://schemas.openxmlformats.org/officeDocument/2006/relationships/hyperlink" Target="https://drive.google.com/file/d/1i1cg4XtG_rNnk9izxgsU6kuzvkAbuwny/view?usp=sharing" TargetMode="External"/><Relationship Id="rId318" Type="http://schemas.openxmlformats.org/officeDocument/2006/relationships/hyperlink" Target="https://drive.google.com/file/d/1SMn6W7bLRjvWXXVXOrN61RCBhdgVRI87/view?usp=sharing" TargetMode="External"/><Relationship Id="rId317" Type="http://schemas.openxmlformats.org/officeDocument/2006/relationships/hyperlink" Target="https://drive.google.com/file/d/1cRS-O6jSCFVYM7tHpE2WsqWuCDKVl9TL/view?usp=sharing" TargetMode="External"/><Relationship Id="rId312" Type="http://schemas.openxmlformats.org/officeDocument/2006/relationships/hyperlink" Target="https://drive.google.com/file/d/1ePpuOAG_VCa1CzlZ8_kiU1nU9AJGjQ60/view?usp=sharing" TargetMode="External"/><Relationship Id="rId311" Type="http://schemas.openxmlformats.org/officeDocument/2006/relationships/hyperlink" Target="https://drive.google.com/file/d/1OnWIONZnwhLe0VOwty9E3FnXuI92SrjY/view?usp=sharing" TargetMode="External"/><Relationship Id="rId310" Type="http://schemas.openxmlformats.org/officeDocument/2006/relationships/hyperlink" Target="https://drive.google.com/file/d/1BQL1hYy0u9p6AdQ9fy0kL6ztv1BH87Z_/view?usp=sharing"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sites.google.com/view/culvercityphotoboothrentals/home" TargetMode="External"/><Relationship Id="rId2" Type="http://schemas.openxmlformats.org/officeDocument/2006/relationships/hyperlink" Target="https://drive.google.com/drive/folders/1WuV_evfXaTijmwbegJrGheW5b-wBx3_q?usp=sharing" TargetMode="External"/><Relationship Id="rId3" Type="http://schemas.openxmlformats.org/officeDocument/2006/relationships/hyperlink" Target="https://docs.google.com/document/d/1q9vHL_hlA1ODQ9J211hHhbgW4l2v7tGXQZjK-h1ocwQ/edit?usp=sharing" TargetMode="External"/><Relationship Id="rId4" Type="http://schemas.openxmlformats.org/officeDocument/2006/relationships/hyperlink" Target="https://docs.google.com/document/d/1q9vHL_hlA1ODQ9J211hHhbgW4l2v7tGXQZjK-h1ocwQ/pub" TargetMode="External"/><Relationship Id="rId9" Type="http://schemas.openxmlformats.org/officeDocument/2006/relationships/hyperlink" Target="https://docs.google.com/document/d/1CRR8zhoI5tphQliOeMwxFTxHuSlO27CTozeQfbG5ecc/pub" TargetMode="External"/><Relationship Id="rId5" Type="http://schemas.openxmlformats.org/officeDocument/2006/relationships/hyperlink" Target="https://docs.google.com/document/d/18OkVhOppEEULsRSwldgpSSJU-XQUtrIQ3fNEpenCCyo/edit?usp=sharing" TargetMode="External"/><Relationship Id="rId6" Type="http://schemas.openxmlformats.org/officeDocument/2006/relationships/hyperlink" Target="https://docs.google.com/document/d/18OkVhOppEEULsRSwldgpSSJU-XQUtrIQ3fNEpenCCyo/pub" TargetMode="External"/><Relationship Id="rId7" Type="http://schemas.openxmlformats.org/officeDocument/2006/relationships/hyperlink" Target="https://docs.google.com/document/d/18OkVhOppEEULsRSwldgpSSJU-XQUtrIQ3fNEpenCCyo/view" TargetMode="External"/><Relationship Id="rId8" Type="http://schemas.openxmlformats.org/officeDocument/2006/relationships/hyperlink" Target="https://docs.google.com/document/d/1CRR8zhoI5tphQliOeMwxFTxHuSlO27CTozeQfbG5ecc/edit?usp=sharing" TargetMode="External"/><Relationship Id="rId20" Type="http://schemas.openxmlformats.org/officeDocument/2006/relationships/hyperlink" Target="https://docs.google.com/document/d/1HvY2X4RacB8zwpsmBD4tTWCy6YwF1CEP6cNKeswIis8/edit?usp=sharing" TargetMode="External"/><Relationship Id="rId22" Type="http://schemas.openxmlformats.org/officeDocument/2006/relationships/drawing" Target="../drawings/drawing2.xml"/><Relationship Id="rId21" Type="http://schemas.openxmlformats.org/officeDocument/2006/relationships/hyperlink" Target="https://docs.google.com/document/d/1HvY2X4RacB8zwpsmBD4tTWCy6YwF1CEP6cNKeswIis8/pub" TargetMode="External"/><Relationship Id="rId11" Type="http://schemas.openxmlformats.org/officeDocument/2006/relationships/hyperlink" Target="https://docs.google.com/document/d/1P9rYB6bPMVPdIWXvFXPIyH1nJCjRZNVx0q5WSB3B11s/edit?usp=sharing" TargetMode="External"/><Relationship Id="rId10" Type="http://schemas.openxmlformats.org/officeDocument/2006/relationships/hyperlink" Target="https://docs.google.com/document/d/1CRR8zhoI5tphQliOeMwxFTxHuSlO27CTozeQfbG5ecc/view" TargetMode="External"/><Relationship Id="rId13" Type="http://schemas.openxmlformats.org/officeDocument/2006/relationships/hyperlink" Target="https://docs.google.com/document/d/1P9rYB6bPMVPdIWXvFXPIyH1nJCjRZNVx0q5WSB3B11s/view" TargetMode="External"/><Relationship Id="rId12" Type="http://schemas.openxmlformats.org/officeDocument/2006/relationships/hyperlink" Target="https://docs.google.com/document/d/1P9rYB6bPMVPdIWXvFXPIyH1nJCjRZNVx0q5WSB3B11s/pub" TargetMode="External"/><Relationship Id="rId15" Type="http://schemas.openxmlformats.org/officeDocument/2006/relationships/hyperlink" Target="https://docs.google.com/document/d/1BuQUsEJCIv_IOGBgo8D-0znymvUaRnSN2Y1MwHjqPJ0/pub" TargetMode="External"/><Relationship Id="rId14" Type="http://schemas.openxmlformats.org/officeDocument/2006/relationships/hyperlink" Target="https://docs.google.com/document/d/1BuQUsEJCIv_IOGBgo8D-0znymvUaRnSN2Y1MwHjqPJ0/edit?usp=sharing" TargetMode="External"/><Relationship Id="rId17" Type="http://schemas.openxmlformats.org/officeDocument/2006/relationships/hyperlink" Target="https://docs.google.com/document/d/1AgM6H6QvN_vSsgWrvfif7PAGHAgsocWxMX2WSNIuuaA/edit?usp=sharing" TargetMode="External"/><Relationship Id="rId16" Type="http://schemas.openxmlformats.org/officeDocument/2006/relationships/hyperlink" Target="https://docs.google.com/document/d/1BuQUsEJCIv_IOGBgo8D-0znymvUaRnSN2Y1MwHjqPJ0/view" TargetMode="External"/><Relationship Id="rId19" Type="http://schemas.openxmlformats.org/officeDocument/2006/relationships/hyperlink" Target="https://docs.google.com/document/d/1AgM6H6QvN_vSsgWrvfif7PAGHAgsocWxMX2WSNIuuaA/view" TargetMode="External"/><Relationship Id="rId18" Type="http://schemas.openxmlformats.org/officeDocument/2006/relationships/hyperlink" Target="https://docs.google.com/document/d/1AgM6H6QvN_vSsgWrvfif7PAGHAgsocWxMX2WSNIuuaA/pub"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sites.google.com/view/culvercityphotoboothrentals/home" TargetMode="External"/><Relationship Id="rId2" Type="http://schemas.openxmlformats.org/officeDocument/2006/relationships/hyperlink" Target="https://sites.google.com/view/culvercityphotoboothrentals/home" TargetMode="External"/><Relationship Id="rId3"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www.google.com/calendar/event?eid=MjBpbDJ2MDg5bTlmMzVuMmV0ZmwwanFramsgNzM4MTU2YTg4YmMzZTI0YzRiNWYwNmExMjAxMzhkNjk2M2UxZTc1ZWNlOWI1ZWQ1ZDIyODE3MTIxM2Q1NzFlNkBncm91cC5jYWxlbmRhci5nb29nbGUuY29t" TargetMode="External"/><Relationship Id="rId2" Type="http://schemas.openxmlformats.org/officeDocument/2006/relationships/hyperlink" Target="https://www.google.com/calendar/event?eid=dHEyaHR0bTJtMHVyODZyZ3R1cDNjcGNjcjAgNzM4MTU2YTg4YmMzZTI0YzRiNWYwNmExMjAxMzhkNjk2M2UxZTc1ZWNlOWI1ZWQ1ZDIyODE3MTIxM2Q1NzFlNkBncm91cC5jYWxlbmRhci5nb29nbGUuY29t" TargetMode="External"/><Relationship Id="rId3" Type="http://schemas.openxmlformats.org/officeDocument/2006/relationships/hyperlink" Target="https://www.google.com/calendar/event?eid=ZXNxdHEycXI0NG9udnZ1OGNlcGhnYjgyaDQgNzM4MTU2YTg4YmMzZTI0YzRiNWYwNmExMjAxMzhkNjk2M2UxZTc1ZWNlOWI1ZWQ1ZDIyODE3MTIxM2Q1NzFlNkBncm91cC5jYWxlbmRhci5nb29nbGUuY29t" TargetMode="External"/><Relationship Id="rId4" Type="http://schemas.openxmlformats.org/officeDocument/2006/relationships/hyperlink" Target="https://www.google.com/calendar/event?eid=OWd0OG5kNXRhbDlxcHA2MDQ2bnVtOHJhajAgNzM4MTU2YTg4YmMzZTI0YzRiNWYwNmExMjAxMzhkNjk2M2UxZTc1ZWNlOWI1ZWQ1ZDIyODE3MTIxM2Q1NzFlNkBncm91cC5jYWxlbmRhci5nb29nbGUuY29t" TargetMode="External"/><Relationship Id="rId9" Type="http://schemas.openxmlformats.org/officeDocument/2006/relationships/hyperlink" Target="https://www.google.com/calendar/event?eid=aGl2ZWdmYmRncm1iZDhkMnFpYWgxcTZhNmsgNzM4MTU2YTg4YmMzZTI0YzRiNWYwNmExMjAxMzhkNjk2M2UxZTc1ZWNlOWI1ZWQ1ZDIyODE3MTIxM2Q1NzFlNkBncm91cC5jYWxlbmRhci5nb29nbGUuY29t" TargetMode="External"/><Relationship Id="rId5" Type="http://schemas.openxmlformats.org/officeDocument/2006/relationships/hyperlink" Target="https://www.google.com/calendar/event?eid=aDJ2aDdzNThsOXE3OGUwZ3FhcmFzMG5mNWsgNzM4MTU2YTg4YmMzZTI0YzRiNWYwNmExMjAxMzhkNjk2M2UxZTc1ZWNlOWI1ZWQ1ZDIyODE3MTIxM2Q1NzFlNkBncm91cC5jYWxlbmRhci5nb29nbGUuY29t" TargetMode="External"/><Relationship Id="rId6" Type="http://schemas.openxmlformats.org/officeDocument/2006/relationships/hyperlink" Target="https://www.google.com/calendar/event?eid=bjluaTFydjJrbGFkNjBybGVnb2ozdHIybzQgNzM4MTU2YTg4YmMzZTI0YzRiNWYwNmExMjAxMzhkNjk2M2UxZTc1ZWNlOWI1ZWQ1ZDIyODE3MTIxM2Q1NzFlNkBncm91cC5jYWxlbmRhci5nb29nbGUuY29t" TargetMode="External"/><Relationship Id="rId7" Type="http://schemas.openxmlformats.org/officeDocument/2006/relationships/hyperlink" Target="https://www.google.com/calendar/event?eid=dWplaG1sdjg2cjc0YTRyZWp2c2RwMjQ2MmMgNzM4MTU2YTg4YmMzZTI0YzRiNWYwNmExMjAxMzhkNjk2M2UxZTc1ZWNlOWI1ZWQ1ZDIyODE3MTIxM2Q1NzFlNkBncm91cC5jYWxlbmRhci5nb29nbGUuY29t" TargetMode="External"/><Relationship Id="rId8" Type="http://schemas.openxmlformats.org/officeDocument/2006/relationships/hyperlink" Target="https://www.google.com/calendar/event?eid=czR1ZzRuMXVybzFwaGh2NTlyMzJkOGFzbWMgNzM4MTU2YTg4YmMzZTI0YzRiNWYwNmExMjAxMzhkNjk2M2UxZTc1ZWNlOWI1ZWQ1ZDIyODE3MTIxM2Q1NzFlNkBncm91cC5jYWxlbmRhci5nb29nbGUuY29t" TargetMode="External"/><Relationship Id="rId11" Type="http://schemas.openxmlformats.org/officeDocument/2006/relationships/hyperlink" Target="https://www.google.com/calendar/event?eid=ZjI5dGhtNDhrM3J1ZGk5anJ2MWJ0NHY0dXMgNzM4MTU2YTg4YmMzZTI0YzRiNWYwNmExMjAxMzhkNjk2M2UxZTc1ZWNlOWI1ZWQ1ZDIyODE3MTIxM2Q1NzFlNkBncm91cC5jYWxlbmRhci5nb29nbGUuY29t" TargetMode="External"/><Relationship Id="rId10" Type="http://schemas.openxmlformats.org/officeDocument/2006/relationships/hyperlink" Target="https://www.google.com/calendar/event?eid=ZDY0OW45c2NlcjVrZWNnY2w4bDV0dmFxcGMgNzM4MTU2YTg4YmMzZTI0YzRiNWYwNmExMjAxMzhkNjk2M2UxZTc1ZWNlOWI1ZWQ1ZDIyODE3MTIxM2Q1NzFlNkBncm91cC5jYWxlbmRhci5nb29nbGUuY29t" TargetMode="External"/><Relationship Id="rId13" Type="http://schemas.openxmlformats.org/officeDocument/2006/relationships/hyperlink" Target="https://www.google.com/calendar/event?eid=ZWt0MmNvb3JocGRqZDR1M3NybWhjOHBlZnMgNzM4MTU2YTg4YmMzZTI0YzRiNWYwNmExMjAxMzhkNjk2M2UxZTc1ZWNlOWI1ZWQ1ZDIyODE3MTIxM2Q1NzFlNkBncm91cC5jYWxlbmRhci5nb29nbGUuY29t" TargetMode="External"/><Relationship Id="rId12" Type="http://schemas.openxmlformats.org/officeDocument/2006/relationships/hyperlink" Target="https://www.google.com/calendar/event?eid=cHRjczM5bDBsNnVwbmx1MWk4bHE5dmV0a2cgNzM4MTU2YTg4YmMzZTI0YzRiNWYwNmExMjAxMzhkNjk2M2UxZTc1ZWNlOWI1ZWQ1ZDIyODE3MTIxM2Q1NzFlNkBncm91cC5jYWxlbmRhci5nb29nbGUuY29t" TargetMode="External"/><Relationship Id="rId14"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news.google.com/rss/search?q=videobooth" TargetMode="External"/><Relationship Id="rId2" Type="http://schemas.openxmlformats.org/officeDocument/2006/relationships/hyperlink" Target="https://news.google.com/rss/articles/CBMiaGh0dHBzOi8vZW1lcmdlbmN5c2VydmljZXN0aW1lcy5jb20vMjAyNC8wNy8yNS9hbWJ1bGFuY2Utc2VydmljZS1sYXVuY2gtdmlydHVhbC12aWRlby1ib290aC1mb3ItZmVlZGJhY2sv0gEA?oc=5" TargetMode="External"/><Relationship Id="rId3" Type="http://schemas.openxmlformats.org/officeDocument/2006/relationships/hyperlink" Target="https://news.google.com/rss/articles/CBMiMGh0dHBzOi8vYWRhZ2UuY29tL2NyZWF0aXZpdHkvd29yay9yYWNlZmFjZS8zOTQ5OdIBAA?oc=5" TargetMode="External"/><Relationship Id="rId4" Type="http://schemas.openxmlformats.org/officeDocument/2006/relationships/hyperlink" Target="https://news.google.com/rss/articles/CBMiVGh0dHBzOi8vd3d3Lm1pcnJvci5jby51ay8zYW0vY2VsZWJyaXR5LW5ld3MvbWFkb25uYS10d2Vya3Mtdm9ndWUtdmlkZW8tYm9vdGgtNzg4NjA4OdIBAA?oc=5" TargetMode="External"/><Relationship Id="rId9" Type="http://schemas.openxmlformats.org/officeDocument/2006/relationships/hyperlink" Target="https://news.google.com/rss/articles/CBMimwFBVV95cUxQTmVqUXpnNzdrcUZTblNickU1SExDUkVzWlZwRjFOdk1zRksyOW16S1NlV1hEMnRSWFU3dDM3Z2o1dTV5NzJfT0ZTVzlUN2h3bzg2V1YtdUJVSnVRcENlckR3X0REMkgtLWxCQ2tYaHVjZUZzckVEQmVXQkFCVThfUEFHQzI2cm9VczZGR3dIVTNzckFzZ3N0UHRpWQ?oc=5" TargetMode="External"/><Relationship Id="rId5" Type="http://schemas.openxmlformats.org/officeDocument/2006/relationships/hyperlink" Target="https://news.google.com/rss/articles/CBMikwFBVV95cUxObTU4MWE3SmpWb3pENTNNUzc5ZDNkeHkxVmRLR09mNEtUWmFNSVNrcV9pNTZ3TVFDVXRlMi1oYzIzZDZsX0czVmJSYVViODN0cFZqME5FWXlJLVdhbHhqeDVNUFd3Z2FuX0tBcVVfYVZtMDZUSm9NTEFFejE5cUVQOE44MmJIQkIwbEhxNl90Tl9uSTg?oc=5" TargetMode="External"/><Relationship Id="rId6" Type="http://schemas.openxmlformats.org/officeDocument/2006/relationships/hyperlink" Target="https://news.google.com/rss/articles/CBMi0wFBVV95cUxORElzS0Y2Yk85Uks2c2l6TzBhMExGeG40Ni14OXUxRVMyaC0xQTI2bVZJYm5UZmNoXzIxSDk4Q3VjekY3THVEZGloRWNZNTd4WW1MU1cyb2YtMTVaNEpXdXpuYlNRTHloYWFwd2ZObWJzWXZoMm5FLWhiandLOFJpUGhIZDY0RXhLbFhwS2JYVWw1SDZTaUdMNGhyZ3R1Qy1uZUxPeDVRVC1pZF9pT0g1QVkxRUp2cFRXS1ctRGlma094RDh0TjN5MjFTQ2hMeUlVc1lj?oc=5" TargetMode="External"/><Relationship Id="rId7" Type="http://schemas.openxmlformats.org/officeDocument/2006/relationships/hyperlink" Target="https://news.google.com/rss/articles/CBMijwFBVV95cUxObm9zVlN2Sng4OGN6V2pCeHVMRFRQT3NUU2hXUGNGOFFnQmt0cERPbWNKOU5aQWxuRHAySjBsblB5MHNvc3k4bExnWk5VYVdxanlJM3U2QnpJUDIzUEZRcGY5dlI5UGhEaTBwYTU0S1otdUhlRFJicWp5N1FYU3ZDUkl2ZGdOcUtncDJ2VXFLcw?oc=5" TargetMode="External"/><Relationship Id="rId8" Type="http://schemas.openxmlformats.org/officeDocument/2006/relationships/hyperlink" Target="https://news.google.com/rss/articles/CBMiogFBVV95cUxQT0psUmlONTMwU0hZeHdMRTFURi1LbG9TZDZ5VkcxVDZHdWEtR19LSWMxNVZNWFdXMzU0dERDdzN2cE53MnVHaGRKN0NCYU1PU1pQUHZKbUtGR1U3ajhEZG9sRmYxSW42Q2RuMGdrYUFTU1ctUjVFVGhLZHFJRFpWeWoyY0FLMjBacXZCc2FobjA3SU1odE1Ea05Tc0ZrRHlFcnc?oc=5" TargetMode="External"/><Relationship Id="rId20" Type="http://schemas.openxmlformats.org/officeDocument/2006/relationships/hyperlink" Target="https://news.google.com/rss/articles/CBMif0FVX3lxTE91N1dFbm1seGpyY1daMVVxTjdKWG9Da2JjaUUtN0pfZ3ZSSGp2ZFY0NXVoTks1a3pjeVZhU0VoXy0xejlmTGVzaG1GOGpOTWdLOEd1OG15NjE0aDlyeTBmUEJOd09zQ0RoYTV1bkEzNzJ3cnl2d1l0RWFpYmo4WVU?oc=5" TargetMode="External"/><Relationship Id="rId21" Type="http://schemas.openxmlformats.org/officeDocument/2006/relationships/drawing" Target="../drawings/drawing5.xml"/><Relationship Id="rId11" Type="http://schemas.openxmlformats.org/officeDocument/2006/relationships/hyperlink" Target="https://news.google.com/rss/articles/CBMizgFBVV95cUxNZVNlUjV3YURmN05QSzh0TFEyLTZRU2h3UHFNczd5YXVFOG9rMk1EM09lcFhrSGZ4anRUdS0yOG44bkVITWd1cXVxS3BOZTFyRE1hMDB0bk1OdjB6cEpLYk52RVlmN3pqeEdpODRSdWctaVlDbXFHZnN4R1BPVkFCcG1obHZ3dENfbko3S1YwNFd5MGQ1anFVb0lVSm8tLTFtNHk1VkROMVhFQlFTN01PMk1DYUp0RUQ4WmtuZkxBQXN1b2c3aGI2SXhqMVF4UQ?oc=5" TargetMode="External"/><Relationship Id="rId10" Type="http://schemas.openxmlformats.org/officeDocument/2006/relationships/hyperlink" Target="https://news.google.com/rss/articles/CBMitwFBVV95cUxQLUxZeVlnQk1oR3R0Mm5ab2NDenEyemludzVsbGg2RUZKSEhyVEg1emU0RHkwSUVBZ1pEMm05OHVuajYxRGplSVZUNFNneHltTV9uM0paX0NlbnV1THI4V2F6SlphSTJQcm84czQxNGs5WU5SemtEV1EtTl9KLW1NSVBjZnkwTmxFamFyV0x0dVNPb1VxM3ZYaWtKNDRMeVN4a29sZ2NrUGxNSzdQZXRWc21ZZWFFSW8?oc=5" TargetMode="External"/><Relationship Id="rId13" Type="http://schemas.openxmlformats.org/officeDocument/2006/relationships/hyperlink" Target="https://news.google.com/rss/articles/CBMickFVX3lxTE5CalVlRGxFWW1VRmJjMzEza1VfOTBKVE1fT25OYm5ja2Yyd3JGdWgwemxtcVNtS0RqN3puaFBobTdQdFdpUk9OYWNRTjN5UzNRTGFaUm04Z3FFZk5DeDB5d1VQTlVITkpSNWxVeWVRWFhqQQ?oc=5" TargetMode="External"/><Relationship Id="rId12" Type="http://schemas.openxmlformats.org/officeDocument/2006/relationships/hyperlink" Target="https://news.google.com/rss/articles/CBMinwFBVV95cUxQYzI1S25INXNWWUtBaEJaVUd1aExmVDNLX2h0XzEyYV83RzgtbU5KaFZhZksxVFIwTHBRcGJNVld0UEVCWEs3Ym1lMm1zNGN0X1lMa2xBMmdmQnROUDRyM3BwU3F3eUNNbFdwM2xjN1BKbkRFYk1RQnlCVzUyVVEtUU5heDZiakdGanR5MTNoZ0gtR1ZjUzRTd19TX2VzQTQ?oc=5" TargetMode="External"/><Relationship Id="rId15" Type="http://schemas.openxmlformats.org/officeDocument/2006/relationships/hyperlink" Target="https://news.google.com/rss/articles/CBMiX0FVX3lxTE11alFmUFMzdTZxbGVUbDNKcWxuanpKMG95SUxZMTRhWXpBOWhTYmh4NXVnNlM5YmJQQnBjOVVQM2tQbExPV0lwWUVYdnUtd1lTNlZoWHB3SlItWENIOWZz?oc=5" TargetMode="External"/><Relationship Id="rId14" Type="http://schemas.openxmlformats.org/officeDocument/2006/relationships/hyperlink" Target="https://news.google.com/rss/articles/CBMiqgJBVV95cUxNNFl6T19xWVd6aGhRN3NjdDd5Sk50ZzJxc3U4eUVjTDk1Ulp3Z1JQSW0yNlFkNkxrZTUwTGk2aHJHbXlweFpKRXhaclZJM0poa3NJM0RKNFE3a21sRk8yQ3FGd2N4UHROMEpmSy1yTEZBUWhaLS1ubXg2V2xUNmZMNkRybzlpWWxPLTJlTW1PVVRYdzJyTzBBUmZqamU1OHhYejZYVmMzb0F2bzJBNGhxaGNpc1h5Nmw1NU5QSnM0cHNhM3BfU2d3OEwwMk9Jcnl6Q184amZGX2d0aHVpamxHTy16M1ZSS1FuRFlwYndEY1FhY1BrTzVEbkFuVTRKZC1LYWNwbm03V1FGOFdGNXdMWWM4MVJ3R0FRY3Uxb21wQmhvdmlSTEZ1YnJ3?oc=5" TargetMode="External"/><Relationship Id="rId17" Type="http://schemas.openxmlformats.org/officeDocument/2006/relationships/hyperlink" Target="https://news.google.com/rss/articles/CBMingFBVV95cUxPaXJlSU5IclB3ZTJjeTluSUxneVdudXVWaGh3ME05Q3ctc1BCVk1RRGtubEl3Nk5GS3BxUnM2cW5OMjNFb1ZYdlRIVTJzYnJaS3lWSkhuTU0yWm1wNGlIMlIzSGNPU3BxOTNROFRFMU5JMG12WkszdVFEalNGMlVxS3ZCcGFoMFRFOEI2Rmdnd1JkR0ZtdjFCSVE1RzVDd9IBowFBVV95cUxNSXZPSGVfbnd2UGZQQlVTSkFRWGVHSHp5ZWlWdWFEWERIVXN1YXRCNFJiXzNDc2ZhVFpaM1lJQXhxX3NTaW5vdnJXa3p3U2lWd2tWaWdtZnlTLWlBODlNSHpMeUN1LVFuZHJ5SGRKWTRHX09xSjhMbHlnb3BPVF93QWRfeVRFZno5UWQ5cndMUU5TcmZadzEzaEJaaTRNNnhISHlj?oc=5" TargetMode="External"/><Relationship Id="rId16" Type="http://schemas.openxmlformats.org/officeDocument/2006/relationships/hyperlink" Target="https://news.google.com/rss/articles/CBMimAFBVV95cUxORHhSTTBjWU1KZ0M4YmtxcFhFU3ozUzQzZGpIMkE0S1BycUVYS0FXaUhYaTJjMXZOdTI4X1hhYUUtdXFEdnR6LThhVGNLOGwtc0VNeV9GNk56RGhIbW5nc3BfMTQteExoMG9Yby1UQkZUSGNmQWFjUFRkellmNE14bW45VXRJbkd4aWQ1TzZEeVFDZ3NqN192Yw?oc=5" TargetMode="External"/><Relationship Id="rId19" Type="http://schemas.openxmlformats.org/officeDocument/2006/relationships/hyperlink" Target="https://news.google.com/rss/articles/CBMiqAJBVV95cUxPUkN6TExiQ0M4VHVhWVIxaVl6UzZlRHpqdW9jdTQ3QXpqMnJ5eWFwYjVabW9zRTNRYXFCdWxGWk15SWRaSUVhRjU1NEctN1RrTFJKc3k4clVFMkxsR05MNzhZWkRvZHNPRzBwdkhELWtwd214bURObHp1dldlQl9jMW51a2pYQ2s5dDMwSnN5azJvMDFUSnlKSG5ld1cxcUJyWXFQUU1KalRtcDhIYldlUGVpVURZQ0hZbDVuZzh6ZWtoM0lvUU9DRDF4NWt2TTh2Y29FSWNXeGg0dHhXWnlMUE05VE91TW1ZWXNMbzZDWXFIbThqYjVjcEsxUEFTUkZtMDRjYXFfbFFUMHFtMHhodVVLRGtYNlpwbEFHRnZjcGhxQ1dNLVY4Yg?oc=5" TargetMode="External"/><Relationship Id="rId18" Type="http://schemas.openxmlformats.org/officeDocument/2006/relationships/hyperlink" Target="https://news.google.com/rss/articles/CBMieEFVX3lxTE4zNHdOekZpRkdRVzNSVExZX19lWnpnYzY4TF8zN0Rmamx0RkpzRlJGcTIweU9IdjFZbW44eDlvTzREZ01pR1lRVWlhSG1DR3k0clNsYXB4ZUtGWms4ZlQ2eEFXTkFIUEdKdHVRalpUX1pfalN0UThBNA?oc=5"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18.88"/>
  </cols>
  <sheetData>
    <row r="1" ht="1134.0" customHeight="1">
      <c r="A1" s="1" t="str">
        <f>HYPERLINK("https://sites.google.com/view/culvercityphotoboothrentals", IMAGE("https://lh3.googleusercontent.com/d/1Ub_baxN1yIKa7z6PHbWKiQ5Hv3QmkYdb"))</f>
        <v/>
      </c>
    </row>
    <row r="2" ht="112.5" customHeight="1">
      <c r="A2" s="2" t="s">
        <v>0</v>
      </c>
      <c r="B2" s="3" t="s">
        <v>1</v>
      </c>
      <c r="C2" s="1" t="str">
        <f>HYPERLINK("Selfie GIF booth rental Culver City", IMAGE("https://api.qrserver.com/v1/create-qr-code/?size=150x150&amp;data=Selfie GIF booth rental Culver City",1))</f>
        <v/>
      </c>
      <c r="D2" s="2" t="s">
        <v>2</v>
      </c>
      <c r="E2" s="1" t="str">
        <f>HYPERLINK("Selfie GIF booth rental Culver City","https://sites.google.com/view/culvercityphotoboothrentals/home")</f>
        <v>https://sites.google.com/view/culvercityphotoboothrentals/home</v>
      </c>
    </row>
    <row r="3" ht="112.5" customHeight="1">
      <c r="A3" s="2" t="s">
        <v>3</v>
      </c>
      <c r="B3" s="3" t="s">
        <v>1</v>
      </c>
      <c r="C3" s="1" t="str">
        <f>HYPERLINK("https://drive.google.com/drive/folders/1iEsP1DpEnVT1w3yUaRhcfZc-MUXCvQAC?usp=sharing", IMAGE("https://api.qrserver.com/v1/create-qr-code/?size=150x150&amp;data=https://drive.google.com/drive/folders/1iEsP1DpEnVT1w3yUaRhcfZc-MUXCvQAC?usp=sharing",1))</f>
        <v/>
      </c>
      <c r="D3" s="3" t="s">
        <v>4</v>
      </c>
      <c r="E3" s="1" t="str">
        <f>HYPERLINK("https://drive.google.com/drive/folders/1iEsP1DpEnVT1w3yUaRhcfZc-MUXCvQAC?usp=sharing","https://sites.google.com/view/culvercityphotoboothrentals/home")</f>
        <v>https://sites.google.com/view/culvercityphotoboothrentals/home</v>
      </c>
    </row>
    <row r="4" ht="112.5" customHeight="1">
      <c r="A4" s="2" t="s">
        <v>5</v>
      </c>
      <c r="B4" s="3" t="s">
        <v>1</v>
      </c>
      <c r="C4" s="1" t="str">
        <f>HYPERLINK("https://news.google.com/rss/search?q=videobooth", IMAGE("https://api.qrserver.com/v1/create-qr-code/?size=150x150&amp;data=https://news.google.com/rss/search?q=videobooth",1))</f>
        <v/>
      </c>
      <c r="D4" s="3" t="s">
        <v>6</v>
      </c>
      <c r="E4" s="1" t="str">
        <f>HYPERLINK("https://news.google.com/rss/search?q=videobooth","https://sites.google.com/view/culvercityphotoboothrentals/home")</f>
        <v>https://sites.google.com/view/culvercityphotoboothrentals/home</v>
      </c>
    </row>
    <row r="5" ht="112.5" customHeight="1">
      <c r="A5" s="2" t="s">
        <v>7</v>
      </c>
      <c r="B5" s="2" t="s">
        <v>8</v>
      </c>
      <c r="C5" s="1" t="str">
        <f>HYPERLINK("https://drive.google.com/drive/folders/1rDOuf_n9ZXlAFS55wqOEAtcpkCvBqsxT?usp=sharing", IMAGE("https://api.qrserver.com/v1/create-qr-code/?size=150x150&amp;data=https://drive.google.com/drive/folders/1rDOuf_n9ZXlAFS55wqOEAtcpkCvBqsxT?usp=sharing",1))</f>
        <v/>
      </c>
      <c r="D5" s="3" t="s">
        <v>9</v>
      </c>
      <c r="E5" s="1" t="str">
        <f>HYPERLINK("https://drive.google.com/drive/folders/1rDOuf_n9ZXlAFS55wqOEAtcpkCvBqsxT?usp=sharing","https://sites.google.com/view/culvercityphotoboothrentals/home Articles")</f>
        <v>https://sites.google.com/view/culvercityphotoboothrentals/home Articles</v>
      </c>
    </row>
    <row r="6" ht="112.5" customHeight="1">
      <c r="A6" s="2" t="s">
        <v>10</v>
      </c>
      <c r="B6" s="2" t="s">
        <v>11</v>
      </c>
      <c r="C6" s="1" t="str">
        <f>HYPERLINK("https://drive.google.com/drive/folders/1h8m5LqxUgAlz2EuGmHuJENmhu6kkKDcf?usp=sharing", IMAGE("https://api.qrserver.com/v1/create-qr-code/?size=150x150&amp;data=https://drive.google.com/drive/folders/1h8m5LqxUgAlz2EuGmHuJENmhu6kkKDcf?usp=sharing",1))</f>
        <v/>
      </c>
      <c r="D6" s="3" t="s">
        <v>12</v>
      </c>
      <c r="E6" s="1" t="str">
        <f>HYPERLINK("https://drive.google.com/drive/folders/1h8m5LqxUgAlz2EuGmHuJENmhu6kkKDcf?usp=sharing","https://sites.google.com/view/culvercityphotoboothrentals/home Photos")</f>
        <v>https://sites.google.com/view/culvercityphotoboothrentals/home Photos</v>
      </c>
    </row>
    <row r="7" ht="112.5" customHeight="1">
      <c r="A7" s="2" t="s">
        <v>13</v>
      </c>
      <c r="B7" s="2" t="s">
        <v>14</v>
      </c>
      <c r="C7" s="1" t="str">
        <f>HYPERLINK("https://drive.google.com/drive/folders/10B2LtBAwKfLoSSYMRQomqFHvJbwhp8UD?usp=sharing", IMAGE("https://api.qrserver.com/v1/create-qr-code/?size=150x150&amp;data=https://drive.google.com/drive/folders/10B2LtBAwKfLoSSYMRQomqFHvJbwhp8UD?usp=sharing",1))</f>
        <v/>
      </c>
      <c r="D7" s="3" t="s">
        <v>15</v>
      </c>
      <c r="E7" s="1" t="str">
        <f>HYPERLINK("https://drive.google.com/drive/folders/10B2LtBAwKfLoSSYMRQomqFHvJbwhp8UD?usp=sharing","https://sites.google.com/view/culvercityphotoboothrentals/home PDFs")</f>
        <v>https://sites.google.com/view/culvercityphotoboothrentals/home PDFs</v>
      </c>
    </row>
    <row r="8" ht="112.5" customHeight="1">
      <c r="A8" s="2" t="s">
        <v>16</v>
      </c>
      <c r="B8" s="2" t="s">
        <v>17</v>
      </c>
      <c r="C8" s="1" t="str">
        <f>HYPERLINK("https://drive.google.com/drive/folders/1WzdrXM6_LaPT8d8JFiZ6hNaRofyr7k6P?usp=sharing", IMAGE("https://api.qrserver.com/v1/create-qr-code/?size=150x150&amp;data=https://drive.google.com/drive/folders/1WzdrXM6_LaPT8d8JFiZ6hNaRofyr7k6P?usp=sharing",1))</f>
        <v/>
      </c>
      <c r="D8" s="3" t="s">
        <v>18</v>
      </c>
      <c r="E8" s="1" t="str">
        <f>HYPERLINK("https://drive.google.com/drive/folders/1WzdrXM6_LaPT8d8JFiZ6hNaRofyr7k6P?usp=sharing","https://sites.google.com/view/culvercityphotoboothrentals/home Slides")</f>
        <v>https://sites.google.com/view/culvercityphotoboothrentals/home Slides</v>
      </c>
    </row>
    <row r="9" ht="112.5" customHeight="1">
      <c r="A9" s="2" t="s">
        <v>19</v>
      </c>
      <c r="B9" s="3" t="s">
        <v>1</v>
      </c>
      <c r="C9" s="1" t="str">
        <f>HYPERLINK("https://drive.google.com/file/d/1ZsU5gDDZBaLVQnbQ7aDJiFTAiNn7ni7B/view?usp=sharing", IMAGE("https://api.qrserver.com/v1/create-qr-code/?size=150x150&amp;data=https://drive.google.com/file/d/1ZsU5gDDZBaLVQnbQ7aDJiFTAiNn7ni7B/view?usp=sharing",1))</f>
        <v/>
      </c>
      <c r="D9" s="3" t="s">
        <v>20</v>
      </c>
      <c r="E9" s="1" t="str">
        <f>HYPERLINK("https://drive.google.com/file/d/1ZsU5gDDZBaLVQnbQ7aDJiFTAiNn7ni7B/view?usp=sharing","https://sites.google.com/view/culvercityphotoboothrentals/home")</f>
        <v>https://sites.google.com/view/culvercityphotoboothrentals/home</v>
      </c>
    </row>
    <row r="10" ht="112.5" customHeight="1">
      <c r="A10" s="2" t="s">
        <v>19</v>
      </c>
      <c r="B10" s="3" t="s">
        <v>1</v>
      </c>
      <c r="C10" s="1" t="str">
        <f>HYPERLINK("https://drive.google.com/file/d/1lD4Fq0UM5F8aM0p0X3azpyM8a8-S2WPc/view?usp=sharing", IMAGE("https://api.qrserver.com/v1/create-qr-code/?size=150x150&amp;data=https://drive.google.com/file/d/1lD4Fq0UM5F8aM0p0X3azpyM8a8-S2WPc/view?usp=sharing",1))</f>
        <v/>
      </c>
      <c r="D10" s="3" t="s">
        <v>21</v>
      </c>
      <c r="E10" s="1" t="str">
        <f>HYPERLINK("https://drive.google.com/file/d/1lD4Fq0UM5F8aM0p0X3azpyM8a8-S2WPc/view?usp=sharing","https://sites.google.com/view/culvercityphotoboothrentals/home")</f>
        <v>https://sites.google.com/view/culvercityphotoboothrentals/home</v>
      </c>
    </row>
    <row r="11" ht="112.5" customHeight="1">
      <c r="A11" s="2" t="s">
        <v>19</v>
      </c>
      <c r="B11" s="3" t="s">
        <v>1</v>
      </c>
      <c r="C11" s="1" t="str">
        <f>HYPERLINK("https://drive.google.com/file/d/1nSiESju7gYC9IDzzn3otk4RkM8967uXE/view?usp=sharing", IMAGE("https://api.qrserver.com/v1/create-qr-code/?size=150x150&amp;data=https://drive.google.com/file/d/1nSiESju7gYC9IDzzn3otk4RkM8967uXE/view?usp=sharing",1))</f>
        <v/>
      </c>
      <c r="D11" s="3" t="s">
        <v>22</v>
      </c>
      <c r="E11" s="1" t="str">
        <f>HYPERLINK("https://drive.google.com/file/d/1nSiESju7gYC9IDzzn3otk4RkM8967uXE/view?usp=sharing","https://sites.google.com/view/culvercityphotoboothrentals/home")</f>
        <v>https://sites.google.com/view/culvercityphotoboothrentals/home</v>
      </c>
    </row>
    <row r="12" ht="112.5" customHeight="1">
      <c r="A12" s="2" t="s">
        <v>23</v>
      </c>
      <c r="B12" s="3" t="s">
        <v>1</v>
      </c>
      <c r="C12" s="1" t="str">
        <f>HYPERLINK("https://docs.google.com/spreadsheets/d/18HC_P_4U5pQ5KGbXpTftMQki57_ssAeLWRaqRBVPERI/edit?usp=sharing", IMAGE("https://api.qrserver.com/v1/create-qr-code/?size=150x150&amp;data=https://docs.google.com/spreadsheets/d/18HC_P_4U5pQ5KGbXpTftMQki57_ssAeLWRaqRBVPERI/edit?usp=sharing",1))</f>
        <v/>
      </c>
      <c r="D12" s="3" t="s">
        <v>24</v>
      </c>
      <c r="E12" s="1" t="str">
        <f t="shared" ref="E12:E16" si="1">HYPERLINK("https://docs.google.com/spreadsheets/d/18HC_P_4U5pQ5KGbXpTftMQki57_ssAeLWRaqRBVPERI/edit?usp=sharing","https://sites.google.com/view/culvercityphotoboothrentals/home")</f>
        <v>https://sites.google.com/view/culvercityphotoboothrentals/home</v>
      </c>
    </row>
    <row r="13" ht="112.5" customHeight="1">
      <c r="A13" s="2" t="s">
        <v>25</v>
      </c>
      <c r="B13" s="2" t="s">
        <v>26</v>
      </c>
      <c r="C13" s="1" t="str">
        <f>HYPERLINK("https://docs.google.com/spreadsheet/pub?key=18HC_P_4U5pQ5KGbXpTftMQki57_ssAeLWRaqRBVPERI", IMAGE("https://api.qrserver.com/v1/create-qr-code/?size=150x150&amp;data=https://docs.google.com/spreadsheet/pub?key=18HC_P_4U5pQ5KGbXpTftMQki57_ssAeLWRaqRBVPERI",1))</f>
        <v/>
      </c>
      <c r="D13" s="3" t="s">
        <v>27</v>
      </c>
      <c r="E13" s="1" t="str">
        <f t="shared" si="1"/>
        <v>https://sites.google.com/view/culvercityphotoboothrentals/home</v>
      </c>
    </row>
    <row r="14" ht="112.5" customHeight="1">
      <c r="A14" s="2" t="s">
        <v>28</v>
      </c>
      <c r="B14" s="2" t="s">
        <v>29</v>
      </c>
      <c r="C14" s="1" t="str">
        <f>HYPERLINK("https://docs.google.com/spreadsheets/d/18HC_P_4U5pQ5KGbXpTftMQki57_ssAeLWRaqRBVPERI/pubhtml", IMAGE("https://api.qrserver.com/v1/create-qr-code/?size=150x150&amp;data=https://docs.google.com/spreadsheets/d/18HC_P_4U5pQ5KGbXpTftMQki57_ssAeLWRaqRBVPERI/pubhtml",1))</f>
        <v/>
      </c>
      <c r="D14" s="3" t="s">
        <v>30</v>
      </c>
      <c r="E14" s="1" t="str">
        <f t="shared" si="1"/>
        <v>https://sites.google.com/view/culvercityphotoboothrentals/home</v>
      </c>
    </row>
    <row r="15" ht="112.5" customHeight="1">
      <c r="A15" s="2" t="s">
        <v>31</v>
      </c>
      <c r="B15" s="2" t="s">
        <v>32</v>
      </c>
      <c r="C15" s="1" t="str">
        <f>HYPERLINK("https://docs.google.com/spreadsheets/d/18HC_P_4U5pQ5KGbXpTftMQki57_ssAeLWRaqRBVPERI/pub", IMAGE("https://api.qrserver.com/v1/create-qr-code/?size=150x150&amp;data=https://docs.google.com/spreadsheets/d/18HC_P_4U5pQ5KGbXpTftMQki57_ssAeLWRaqRBVPERI/pub",1))</f>
        <v/>
      </c>
      <c r="D15" s="3" t="s">
        <v>33</v>
      </c>
      <c r="E15" s="1" t="str">
        <f t="shared" si="1"/>
        <v>https://sites.google.com/view/culvercityphotoboothrentals/home</v>
      </c>
    </row>
    <row r="16" ht="112.5" customHeight="1">
      <c r="A16" s="2" t="s">
        <v>34</v>
      </c>
      <c r="B16" s="2" t="s">
        <v>35</v>
      </c>
      <c r="C16" s="1" t="str">
        <f>HYPERLINK("https://docs.google.com/spreadsheets/d/18HC_P_4U5pQ5KGbXpTftMQki57_ssAeLWRaqRBVPERI/view", IMAGE("https://api.qrserver.com/v1/create-qr-code/?size=150x150&amp;data=https://docs.google.com/spreadsheets/d/18HC_P_4U5pQ5KGbXpTftMQki57_ssAeLWRaqRBVPERI/view",1))</f>
        <v/>
      </c>
      <c r="D16" s="3" t="s">
        <v>36</v>
      </c>
      <c r="E16" s="1" t="str">
        <f t="shared" si="1"/>
        <v>https://sites.google.com/view/culvercityphotoboothrentals/home</v>
      </c>
    </row>
    <row r="17" ht="112.5" customHeight="1">
      <c r="A17" s="2" t="s">
        <v>37</v>
      </c>
      <c r="B17" s="3" t="s">
        <v>1</v>
      </c>
      <c r="C17" s="1" t="str">
        <f>HYPERLINK("https://docs.google.com/forms/d/1NfJV5cjspecPolSCchzJ3ic9xgF788d0Ivanx_QlWc4/edit?usp=sharing", IMAGE("https://api.qrserver.com/v1/create-qr-code/?size=150x150&amp;data=https://docs.google.com/forms/d/1NfJV5cjspecPolSCchzJ3ic9xgF788d0Ivanx_QlWc4/edit?usp=sharing",1))</f>
        <v/>
      </c>
      <c r="D17" s="3" t="s">
        <v>38</v>
      </c>
      <c r="E17" s="1" t="str">
        <f>HYPERLINK("https://docs.google.com/forms/d/1NfJV5cjspecPolSCchzJ3ic9xgF788d0Ivanx_QlWc4/edit?usp=sharing","https://sites.google.com/view/culvercityphotoboothrentals/home")</f>
        <v>https://sites.google.com/view/culvercityphotoboothrentals/home</v>
      </c>
    </row>
    <row r="18" ht="112.5" customHeight="1">
      <c r="A18" s="2" t="s">
        <v>39</v>
      </c>
      <c r="B18" s="3" t="s">
        <v>1</v>
      </c>
      <c r="C18" s="1" t="str">
        <f>HYPERLINK("https://docs.google.com/drawings/d/19y3koJB8ZKTgHjYlxxEBbe3aaBX_WQ70mYxyfJTxrvE/edit?usp=sharing", IMAGE("https://api.qrserver.com/v1/create-qr-code/?size=150x150&amp;data=https://docs.google.com/drawings/d/19y3koJB8ZKTgHjYlxxEBbe3aaBX_WQ70mYxyfJTxrvE/edit?usp=sharing",1))</f>
        <v/>
      </c>
      <c r="D18" s="3" t="s">
        <v>40</v>
      </c>
      <c r="E18" s="1" t="str">
        <f>HYPERLINK("https://docs.google.com/drawings/d/19y3koJB8ZKTgHjYlxxEBbe3aaBX_WQ70mYxyfJTxrvE/edit?usp=sharing","https://sites.google.com/view/culvercityphotoboothrentals/home")</f>
        <v>https://sites.google.com/view/culvercityphotoboothrentals/home</v>
      </c>
    </row>
    <row r="19" ht="112.5" customHeight="1">
      <c r="A19" s="2" t="s">
        <v>41</v>
      </c>
      <c r="B19" s="2" t="s">
        <v>42</v>
      </c>
      <c r="C19" s="1" t="str">
        <f>HYPERLINK("https://drive.google.com/file/d/1Ub_baxN1yIKa7z6PHbWKiQ5Hv3QmkYdb/view?usp=drivesdk", IMAGE("https://api.qrserver.com/v1/create-qr-code/?size=150x150&amp;data=https://drive.google.com/file/d/1Ub_baxN1yIKa7z6PHbWKiQ5Hv3QmkYdb/view?usp=drivesdk",1))</f>
        <v/>
      </c>
      <c r="D19" s="3" t="s">
        <v>43</v>
      </c>
    </row>
    <row r="20" ht="112.5" customHeight="1">
      <c r="A20" s="2" t="s">
        <v>44</v>
      </c>
      <c r="B20" s="2" t="s">
        <v>45</v>
      </c>
      <c r="C20" s="1" t="str">
        <f>HYPERLINK("https://sites.google.com/view/culvercityphotoboothrentals", IMAGE("https://api.qrserver.com/v1/create-qr-code/?size=150x150&amp;data=https://sites.google.com/view/culvercityphotoboothrentals",1))</f>
        <v/>
      </c>
      <c r="D20" s="3" t="s">
        <v>46</v>
      </c>
    </row>
    <row r="21" ht="112.5" customHeight="1">
      <c r="A21" s="2" t="s">
        <v>47</v>
      </c>
      <c r="B21" s="3" t="s">
        <v>1</v>
      </c>
      <c r="C21" s="1" t="str">
        <f>HYPERLINK("https://docs.google.com/document/d/17dJwlmhkg_ABtY3f8ZLavp-AYrzacsc3lcYIP29a8Lo/edit?usp=sharing", IMAGE("https://api.qrserver.com/v1/create-qr-code/?size=150x150&amp;data=https://docs.google.com/document/d/17dJwlmhkg_ABtY3f8ZLavp-AYrzacsc3lcYIP29a8Lo/edit?usp=sharing",1))</f>
        <v/>
      </c>
      <c r="D21" s="3" t="s">
        <v>48</v>
      </c>
      <c r="E21" s="1" t="str">
        <f t="shared" ref="E21:E23" si="2">HYPERLINK("https://docs.google.com/document/d/17dJwlmhkg_ABtY3f8ZLavp-AYrzacsc3lcYIP29a8Lo/edit?usp=sharing","https://sites.google.com/view/culvercityphotoboothrentals/home")</f>
        <v>https://sites.google.com/view/culvercityphotoboothrentals/home</v>
      </c>
    </row>
    <row r="22" ht="112.5" customHeight="1">
      <c r="A22" s="2" t="s">
        <v>49</v>
      </c>
      <c r="B22" s="2" t="s">
        <v>32</v>
      </c>
      <c r="C22" s="1" t="str">
        <f>HYPERLINK("https://docs.google.com/document/d/17dJwlmhkg_ABtY3f8ZLavp-AYrzacsc3lcYIP29a8Lo/pub", IMAGE("https://api.qrserver.com/v1/create-qr-code/?size=150x150&amp;data=https://docs.google.com/document/d/17dJwlmhkg_ABtY3f8ZLavp-AYrzacsc3lcYIP29a8Lo/pub",1))</f>
        <v/>
      </c>
      <c r="D22" s="3" t="s">
        <v>50</v>
      </c>
      <c r="E22" s="1" t="str">
        <f t="shared" si="2"/>
        <v>https://sites.google.com/view/culvercityphotoboothrentals/home</v>
      </c>
    </row>
    <row r="23" ht="112.5" customHeight="1">
      <c r="A23" s="2" t="s">
        <v>51</v>
      </c>
      <c r="B23" s="2" t="s">
        <v>35</v>
      </c>
      <c r="C23" s="1" t="str">
        <f>HYPERLINK("https://docs.google.com/document/d/17dJwlmhkg_ABtY3f8ZLavp-AYrzacsc3lcYIP29a8Lo/view", IMAGE("https://api.qrserver.com/v1/create-qr-code/?size=150x150&amp;data=https://docs.google.com/document/d/17dJwlmhkg_ABtY3f8ZLavp-AYrzacsc3lcYIP29a8Lo/view",1))</f>
        <v/>
      </c>
      <c r="D23" s="3" t="s">
        <v>52</v>
      </c>
      <c r="E23" s="1" t="str">
        <f t="shared" si="2"/>
        <v>https://sites.google.com/view/culvercityphotoboothrentals/home</v>
      </c>
    </row>
    <row r="24" ht="112.5" customHeight="1">
      <c r="A24" s="2" t="s">
        <v>53</v>
      </c>
      <c r="B24" s="3" t="s">
        <v>1</v>
      </c>
      <c r="C24" s="1" t="str">
        <f>HYPERLINK("https://docs.google.com/presentation/d/1OpbekSkLT8yVTEttwzlzM_9opdByxj5jMYe1euRkEa4/edit?usp=sharing", IMAGE("https://api.qrserver.com/v1/create-qr-code/?size=150x150&amp;data=https://docs.google.com/presentation/d/1OpbekSkLT8yVTEttwzlzM_9opdByxj5jMYe1euRkEa4/edit?usp=sharing",1))</f>
        <v/>
      </c>
      <c r="D24" s="3" t="s">
        <v>54</v>
      </c>
      <c r="E24" s="1" t="str">
        <f t="shared" ref="E24:E27" si="3">HYPERLINK("https://docs.google.com/presentation/d/1OpbekSkLT8yVTEttwzlzM_9opdByxj5jMYe1euRkEa4/edit?usp=sharing","https://sites.google.com/view/culvercityphotoboothrentals/home")</f>
        <v>https://sites.google.com/view/culvercityphotoboothrentals/home</v>
      </c>
    </row>
    <row r="25" ht="112.5" customHeight="1">
      <c r="A25" s="2" t="s">
        <v>55</v>
      </c>
      <c r="B25" s="2" t="s">
        <v>32</v>
      </c>
      <c r="C25" s="1" t="str">
        <f>HYPERLINK("https://docs.google.com/presentation/d/1OpbekSkLT8yVTEttwzlzM_9opdByxj5jMYe1euRkEa4/pub?start=true&amp;loop=true&amp;delayms=3000", IMAGE("https://api.qrserver.com/v1/create-qr-code/?size=150x150&amp;data=https://docs.google.com/presentation/d/1OpbekSkLT8yVTEttwzlzM_9opdByxj5jMYe1euRkEa4/pub?start=true&amp;loop=true&amp;delayms=3000",1))</f>
        <v/>
      </c>
      <c r="D25" s="3" t="s">
        <v>56</v>
      </c>
      <c r="E25" s="1" t="str">
        <f t="shared" si="3"/>
        <v>https://sites.google.com/view/culvercityphotoboothrentals/home</v>
      </c>
    </row>
    <row r="26" ht="112.5" customHeight="1">
      <c r="A26" s="2" t="s">
        <v>57</v>
      </c>
      <c r="B26" s="2" t="s">
        <v>35</v>
      </c>
      <c r="C26" s="1" t="str">
        <f>HYPERLINK("https://docs.google.com/presentation/d/1OpbekSkLT8yVTEttwzlzM_9opdByxj5jMYe1euRkEa4/view", IMAGE("https://api.qrserver.com/v1/create-qr-code/?size=150x150&amp;data=https://docs.google.com/presentation/d/1OpbekSkLT8yVTEttwzlzM_9opdByxj5jMYe1euRkEa4/view",1))</f>
        <v/>
      </c>
      <c r="D26" s="3" t="s">
        <v>58</v>
      </c>
      <c r="E26" s="1" t="str">
        <f t="shared" si="3"/>
        <v>https://sites.google.com/view/culvercityphotoboothrentals/home</v>
      </c>
    </row>
    <row r="27" ht="112.5" customHeight="1">
      <c r="A27" s="2" t="s">
        <v>59</v>
      </c>
      <c r="B27" s="2" t="s">
        <v>60</v>
      </c>
      <c r="C27" s="1" t="str">
        <f>HYPERLINK("https://docs.google.com/presentation/d/1OpbekSkLT8yVTEttwzlzM_9opdByxj5jMYe1euRkEa4/htmlpresent", IMAGE("https://api.qrserver.com/v1/create-qr-code/?size=150x150&amp;data=https://docs.google.com/presentation/d/1OpbekSkLT8yVTEttwzlzM_9opdByxj5jMYe1euRkEa4/htmlpresent",1))</f>
        <v/>
      </c>
      <c r="D27" s="3" t="s">
        <v>61</v>
      </c>
      <c r="E27" s="1" t="str">
        <f t="shared" si="3"/>
        <v>https://sites.google.com/view/culvercityphotoboothrentals/home</v>
      </c>
    </row>
    <row r="28" ht="112.5" customHeight="1">
      <c r="A28" s="2" t="s">
        <v>62</v>
      </c>
      <c r="B28" s="2" t="s">
        <v>63</v>
      </c>
      <c r="C28" s="1" t="str">
        <f>HYPERLINK("https://calendar.google.com/calendar/embed?src=738156a88bc3e24c4b5f06a120138d6963e1e75ece9b5ed5d228171213d571e6@group.calendar.google.com", IMAGE("https://api.qrserver.com/v1/create-qr-code/?size=150x150&amp;data=https://calendar.google.com/calendar/embed?src=738156a88bc3e24c4b5f06a120138d6963e1e75ece9b5ed5d228171213d571e6@group.calendar.google.com",1))</f>
        <v/>
      </c>
      <c r="D28" s="3" t="s">
        <v>64</v>
      </c>
      <c r="E28" s="1" t="str">
        <f>HYPERLINK("https://calendar.google.com/calendar/embed?src=738156a88bc3e24c4b5f06a120138d6963e1e75ece9b5ed5d228171213d571e6@group.calendar.google.com","https://sites.google.com/view/culvercityphotoboothrentals/home")</f>
        <v>https://sites.google.com/view/culvercityphotoboothrentals/home</v>
      </c>
    </row>
    <row r="29" ht="112.5" customHeight="1">
      <c r="A29" s="2" t="s">
        <v>65</v>
      </c>
      <c r="B29" s="2" t="s">
        <v>66</v>
      </c>
      <c r="C29" s="1" t="str">
        <f>HYPERLINK("https://www.google.com/calendar/event?eid=MjBpbDJ2MDg5bTlmMzVuMmV0ZmwwanFramsgNzM4MTU2YTg4YmMzZTI0YzRiNWYwNmExMjAxMzhkNjk2M2UxZTc1ZWNlOWI1ZWQ1ZDIyODE3MTIxM2Q1NzFlNkBncm91cC5jYWxlbmRhci5nb29nbGUuY29t", IMAGE("https://api.qrserver.com/v1/create-qr-code/?size=150x150&amp;data=https://www.google.com/calendar/event?eid=MjBpbDJ2MDg5bTlmMzVuMmV0ZmwwanFramsgNzM4MTU2YTg4YmMzZTI0YzRiNWYwNmExMjAxMzhkNjk2M2UxZTc1ZWNlOWI1ZWQ1ZDIyODE3MTIxM2Q1NzFlNkBncm91cC5jYWxlbmRhci5nb29nbGU"&amp;"uY29t",1))</f>
        <v/>
      </c>
      <c r="D29" s="3" t="s">
        <v>67</v>
      </c>
      <c r="E29" s="1" t="str">
        <f>HYPERLINK("https://www.google.com/calendar/event?eid=MjBpbDJ2MDg5bTlmMzVuMmV0ZmwwanFramsgNzM4MTU2YTg4YmMzZTI0YzRiNWYwNmExMjAxMzhkNjk2M2UxZTc1ZWNlOWI1ZWQ1ZDIyODE3MTIxM2Q1NzFlNkBncm91cC5jYWxlbmRhci5nb29nbGUuY29t","https://sites.google.com/view/culvercityphotoboothrentals/home")</f>
        <v>https://sites.google.com/view/culvercityphotoboothrentals/home</v>
      </c>
    </row>
    <row r="30" ht="112.5" customHeight="1">
      <c r="A30" s="2" t="s">
        <v>65</v>
      </c>
      <c r="B30" s="2" t="s">
        <v>66</v>
      </c>
      <c r="C30" s="1" t="str">
        <f>HYPERLINK("https://www.google.com/calendar/event?eid=dHEyaHR0bTJtMHVyODZyZ3R1cDNjcGNjcjAgNzM4MTU2YTg4YmMzZTI0YzRiNWYwNmExMjAxMzhkNjk2M2UxZTc1ZWNlOWI1ZWQ1ZDIyODE3MTIxM2Q1NzFlNkBncm91cC5jYWxlbmRhci5nb29nbGUuY29t", IMAGE("https://api.qrserver.com/v1/create-qr-code/?size=150x150&amp;data=https://www.google.com/calendar/event?eid=dHEyaHR0bTJtMHVyODZyZ3R1cDNjcGNjcjAgNzM4MTU2YTg4YmMzZTI0YzRiNWYwNmExMjAxMzhkNjk2M2UxZTc1ZWNlOWI1ZWQ1ZDIyODE3MTIxM2Q1NzFlNkBncm91cC5jYWxlbmRhci5nb29nbGU"&amp;"uY29t",1))</f>
        <v/>
      </c>
      <c r="D30" s="3" t="s">
        <v>68</v>
      </c>
      <c r="E30" s="1" t="str">
        <f>HYPERLINK("https://www.google.com/calendar/event?eid=dHEyaHR0bTJtMHVyODZyZ3R1cDNjcGNjcjAgNzM4MTU2YTg4YmMzZTI0YzRiNWYwNmExMjAxMzhkNjk2M2UxZTc1ZWNlOWI1ZWQ1ZDIyODE3MTIxM2Q1NzFlNkBncm91cC5jYWxlbmRhci5nb29nbGUuY29t","https://sites.google.com/view/culvercityphotoboothrentals/home")</f>
        <v>https://sites.google.com/view/culvercityphotoboothrentals/home</v>
      </c>
    </row>
    <row r="31" ht="112.5" customHeight="1">
      <c r="A31" s="2" t="s">
        <v>65</v>
      </c>
      <c r="B31" s="2" t="s">
        <v>66</v>
      </c>
      <c r="C31" s="1" t="str">
        <f>HYPERLINK("https://www.google.com/calendar/event?eid=ZXNxdHEycXI0NG9udnZ1OGNlcGhnYjgyaDQgNzM4MTU2YTg4YmMzZTI0YzRiNWYwNmExMjAxMzhkNjk2M2UxZTc1ZWNlOWI1ZWQ1ZDIyODE3MTIxM2Q1NzFlNkBncm91cC5jYWxlbmRhci5nb29nbGUuY29t", IMAGE("https://api.qrserver.com/v1/create-qr-code/?size=150x150&amp;data=https://www.google.com/calendar/event?eid=ZXNxdHEycXI0NG9udnZ1OGNlcGhnYjgyaDQgNzM4MTU2YTg4YmMzZTI0YzRiNWYwNmExMjAxMzhkNjk2M2UxZTc1ZWNlOWI1ZWQ1ZDIyODE3MTIxM2Q1NzFlNkBncm91cC5jYWxlbmRhci5nb29nbGU"&amp;"uY29t",1))</f>
        <v/>
      </c>
      <c r="D31" s="3" t="s">
        <v>69</v>
      </c>
      <c r="E31" s="1" t="str">
        <f>HYPERLINK("https://www.google.com/calendar/event?eid=ZXNxdHEycXI0NG9udnZ1OGNlcGhnYjgyaDQgNzM4MTU2YTg4YmMzZTI0YzRiNWYwNmExMjAxMzhkNjk2M2UxZTc1ZWNlOWI1ZWQ1ZDIyODE3MTIxM2Q1NzFlNkBncm91cC5jYWxlbmRhci5nb29nbGUuY29t","https://sites.google.com/view/culvercityphotoboothrentals/home")</f>
        <v>https://sites.google.com/view/culvercityphotoboothrentals/home</v>
      </c>
    </row>
    <row r="32" ht="112.5" customHeight="1">
      <c r="A32" s="2" t="s">
        <v>65</v>
      </c>
      <c r="B32" s="2" t="s">
        <v>66</v>
      </c>
      <c r="C32" s="1" t="str">
        <f>HYPERLINK("https://www.google.com/calendar/event?eid=OWd0OG5kNXRhbDlxcHA2MDQ2bnVtOHJhajAgNzM4MTU2YTg4YmMzZTI0YzRiNWYwNmExMjAxMzhkNjk2M2UxZTc1ZWNlOWI1ZWQ1ZDIyODE3MTIxM2Q1NzFlNkBncm91cC5jYWxlbmRhci5nb29nbGUuY29t", IMAGE("https://api.qrserver.com/v1/create-qr-code/?size=150x150&amp;data=https://www.google.com/calendar/event?eid=OWd0OG5kNXRhbDlxcHA2MDQ2bnVtOHJhajAgNzM4MTU2YTg4YmMzZTI0YzRiNWYwNmExMjAxMzhkNjk2M2UxZTc1ZWNlOWI1ZWQ1ZDIyODE3MTIxM2Q1NzFlNkBncm91cC5jYWxlbmRhci5nb29nbGU"&amp;"uY29t",1))</f>
        <v/>
      </c>
      <c r="D32" s="3" t="s">
        <v>70</v>
      </c>
      <c r="E32" s="1" t="str">
        <f>HYPERLINK("https://www.google.com/calendar/event?eid=OWd0OG5kNXRhbDlxcHA2MDQ2bnVtOHJhajAgNzM4MTU2YTg4YmMzZTI0YzRiNWYwNmExMjAxMzhkNjk2M2UxZTc1ZWNlOWI1ZWQ1ZDIyODE3MTIxM2Q1NzFlNkBncm91cC5jYWxlbmRhci5nb29nbGUuY29t","https://sites.google.com/view/culvercityphotoboothrentals/home")</f>
        <v>https://sites.google.com/view/culvercityphotoboothrentals/home</v>
      </c>
    </row>
    <row r="33" ht="112.5" customHeight="1">
      <c r="A33" s="2" t="s">
        <v>65</v>
      </c>
      <c r="B33" s="2" t="s">
        <v>66</v>
      </c>
      <c r="C33" s="1" t="str">
        <f>HYPERLINK("https://www.google.com/calendar/event?eid=aDJ2aDdzNThsOXE3OGUwZ3FhcmFzMG5mNWsgNzM4MTU2YTg4YmMzZTI0YzRiNWYwNmExMjAxMzhkNjk2M2UxZTc1ZWNlOWI1ZWQ1ZDIyODE3MTIxM2Q1NzFlNkBncm91cC5jYWxlbmRhci5nb29nbGUuY29t", IMAGE("https://api.qrserver.com/v1/create-qr-code/?size=150x150&amp;data=https://www.google.com/calendar/event?eid=aDJ2aDdzNThsOXE3OGUwZ3FhcmFzMG5mNWsgNzM4MTU2YTg4YmMzZTI0YzRiNWYwNmExMjAxMzhkNjk2M2UxZTc1ZWNlOWI1ZWQ1ZDIyODE3MTIxM2Q1NzFlNkBncm91cC5jYWxlbmRhci5nb29nbGU"&amp;"uY29t",1))</f>
        <v/>
      </c>
      <c r="D33" s="3" t="s">
        <v>71</v>
      </c>
      <c r="E33" s="1" t="str">
        <f>HYPERLINK("https://www.google.com/calendar/event?eid=aDJ2aDdzNThsOXE3OGUwZ3FhcmFzMG5mNWsgNzM4MTU2YTg4YmMzZTI0YzRiNWYwNmExMjAxMzhkNjk2M2UxZTc1ZWNlOWI1ZWQ1ZDIyODE3MTIxM2Q1NzFlNkBncm91cC5jYWxlbmRhci5nb29nbGUuY29t","https://sites.google.com/view/culvercityphotoboothrentals/home")</f>
        <v>https://sites.google.com/view/culvercityphotoboothrentals/home</v>
      </c>
    </row>
    <row r="34" ht="112.5" customHeight="1">
      <c r="A34" s="2" t="s">
        <v>65</v>
      </c>
      <c r="B34" s="2" t="s">
        <v>66</v>
      </c>
      <c r="C34" s="1" t="str">
        <f>HYPERLINK("https://www.google.com/calendar/event?eid=bjluaTFydjJrbGFkNjBybGVnb2ozdHIybzQgNzM4MTU2YTg4YmMzZTI0YzRiNWYwNmExMjAxMzhkNjk2M2UxZTc1ZWNlOWI1ZWQ1ZDIyODE3MTIxM2Q1NzFlNkBncm91cC5jYWxlbmRhci5nb29nbGUuY29t", IMAGE("https://api.qrserver.com/v1/create-qr-code/?size=150x150&amp;data=https://www.google.com/calendar/event?eid=bjluaTFydjJrbGFkNjBybGVnb2ozdHIybzQgNzM4MTU2YTg4YmMzZTI0YzRiNWYwNmExMjAxMzhkNjk2M2UxZTc1ZWNlOWI1ZWQ1ZDIyODE3MTIxM2Q1NzFlNkBncm91cC5jYWxlbmRhci5nb29nbGU"&amp;"uY29t",1))</f>
        <v/>
      </c>
      <c r="D34" s="3" t="s">
        <v>72</v>
      </c>
      <c r="E34" s="1" t="str">
        <f>HYPERLINK("https://www.google.com/calendar/event?eid=bjluaTFydjJrbGFkNjBybGVnb2ozdHIybzQgNzM4MTU2YTg4YmMzZTI0YzRiNWYwNmExMjAxMzhkNjk2M2UxZTc1ZWNlOWI1ZWQ1ZDIyODE3MTIxM2Q1NzFlNkBncm91cC5jYWxlbmRhci5nb29nbGUuY29t","https://sites.google.com/view/culvercityphotoboothrentals/home")</f>
        <v>https://sites.google.com/view/culvercityphotoboothrentals/home</v>
      </c>
    </row>
    <row r="35" ht="112.5" customHeight="1">
      <c r="A35" s="2" t="s">
        <v>65</v>
      </c>
      <c r="B35" s="2" t="s">
        <v>66</v>
      </c>
      <c r="C35" s="1" t="str">
        <f>HYPERLINK("https://www.google.com/calendar/event?eid=dWplaG1sdjg2cjc0YTRyZWp2c2RwMjQ2MmMgNzM4MTU2YTg4YmMzZTI0YzRiNWYwNmExMjAxMzhkNjk2M2UxZTc1ZWNlOWI1ZWQ1ZDIyODE3MTIxM2Q1NzFlNkBncm91cC5jYWxlbmRhci5nb29nbGUuY29t", IMAGE("https://api.qrserver.com/v1/create-qr-code/?size=150x150&amp;data=https://www.google.com/calendar/event?eid=dWplaG1sdjg2cjc0YTRyZWp2c2RwMjQ2MmMgNzM4MTU2YTg4YmMzZTI0YzRiNWYwNmExMjAxMzhkNjk2M2UxZTc1ZWNlOWI1ZWQ1ZDIyODE3MTIxM2Q1NzFlNkBncm91cC5jYWxlbmRhci5nb29nbGU"&amp;"uY29t",1))</f>
        <v/>
      </c>
      <c r="D35" s="3" t="s">
        <v>73</v>
      </c>
      <c r="E35" s="1" t="str">
        <f>HYPERLINK("https://www.google.com/calendar/event?eid=dWplaG1sdjg2cjc0YTRyZWp2c2RwMjQ2MmMgNzM4MTU2YTg4YmMzZTI0YzRiNWYwNmExMjAxMzhkNjk2M2UxZTc1ZWNlOWI1ZWQ1ZDIyODE3MTIxM2Q1NzFlNkBncm91cC5jYWxlbmRhci5nb29nbGUuY29t","https://sites.google.com/view/culvercityphotoboothrentals/home")</f>
        <v>https://sites.google.com/view/culvercityphotoboothrentals/home</v>
      </c>
    </row>
    <row r="36" ht="112.5" customHeight="1">
      <c r="A36" s="2" t="s">
        <v>65</v>
      </c>
      <c r="B36" s="2" t="s">
        <v>66</v>
      </c>
      <c r="C36" s="1" t="str">
        <f>HYPERLINK("https://www.google.com/calendar/event?eid=czR1ZzRuMXVybzFwaGh2NTlyMzJkOGFzbWMgNzM4MTU2YTg4YmMzZTI0YzRiNWYwNmExMjAxMzhkNjk2M2UxZTc1ZWNlOWI1ZWQ1ZDIyODE3MTIxM2Q1NzFlNkBncm91cC5jYWxlbmRhci5nb29nbGUuY29t", IMAGE("https://api.qrserver.com/v1/create-qr-code/?size=150x150&amp;data=https://www.google.com/calendar/event?eid=czR1ZzRuMXVybzFwaGh2NTlyMzJkOGFzbWMgNzM4MTU2YTg4YmMzZTI0YzRiNWYwNmExMjAxMzhkNjk2M2UxZTc1ZWNlOWI1ZWQ1ZDIyODE3MTIxM2Q1NzFlNkBncm91cC5jYWxlbmRhci5nb29nbGU"&amp;"uY29t",1))</f>
        <v/>
      </c>
      <c r="D36" s="3" t="s">
        <v>74</v>
      </c>
      <c r="E36" s="1" t="str">
        <f>HYPERLINK("https://www.google.com/calendar/event?eid=czR1ZzRuMXVybzFwaGh2NTlyMzJkOGFzbWMgNzM4MTU2YTg4YmMzZTI0YzRiNWYwNmExMjAxMzhkNjk2M2UxZTc1ZWNlOWI1ZWQ1ZDIyODE3MTIxM2Q1NzFlNkBncm91cC5jYWxlbmRhci5nb29nbGUuY29t","https://sites.google.com/view/culvercityphotoboothrentals/home")</f>
        <v>https://sites.google.com/view/culvercityphotoboothrentals/home</v>
      </c>
    </row>
    <row r="37" ht="112.5" customHeight="1">
      <c r="A37" s="2" t="s">
        <v>65</v>
      </c>
      <c r="B37" s="2" t="s">
        <v>66</v>
      </c>
      <c r="C37" s="1" t="str">
        <f>HYPERLINK("https://www.google.com/calendar/event?eid=aGl2ZWdmYmRncm1iZDhkMnFpYWgxcTZhNmsgNzM4MTU2YTg4YmMzZTI0YzRiNWYwNmExMjAxMzhkNjk2M2UxZTc1ZWNlOWI1ZWQ1ZDIyODE3MTIxM2Q1NzFlNkBncm91cC5jYWxlbmRhci5nb29nbGUuY29t", IMAGE("https://api.qrserver.com/v1/create-qr-code/?size=150x150&amp;data=https://www.google.com/calendar/event?eid=aGl2ZWdmYmRncm1iZDhkMnFpYWgxcTZhNmsgNzM4MTU2YTg4YmMzZTI0YzRiNWYwNmExMjAxMzhkNjk2M2UxZTc1ZWNlOWI1ZWQ1ZDIyODE3MTIxM2Q1NzFlNkBncm91cC5jYWxlbmRhci5nb29nbGU"&amp;"uY29t",1))</f>
        <v/>
      </c>
      <c r="D37" s="3" t="s">
        <v>75</v>
      </c>
      <c r="E37" s="1" t="str">
        <f>HYPERLINK("https://www.google.com/calendar/event?eid=aGl2ZWdmYmRncm1iZDhkMnFpYWgxcTZhNmsgNzM4MTU2YTg4YmMzZTI0YzRiNWYwNmExMjAxMzhkNjk2M2UxZTc1ZWNlOWI1ZWQ1ZDIyODE3MTIxM2Q1NzFlNkBncm91cC5jYWxlbmRhci5nb29nbGUuY29t","https://sites.google.com/view/culvercityphotoboothrentals/home")</f>
        <v>https://sites.google.com/view/culvercityphotoboothrentals/home</v>
      </c>
    </row>
    <row r="38" ht="112.5" customHeight="1">
      <c r="A38" s="2" t="s">
        <v>65</v>
      </c>
      <c r="B38" s="2" t="s">
        <v>66</v>
      </c>
      <c r="C38" s="1" t="str">
        <f>HYPERLINK("https://www.google.com/calendar/event?eid=ZDY0OW45c2NlcjVrZWNnY2w4bDV0dmFxcGMgNzM4MTU2YTg4YmMzZTI0YzRiNWYwNmExMjAxMzhkNjk2M2UxZTc1ZWNlOWI1ZWQ1ZDIyODE3MTIxM2Q1NzFlNkBncm91cC5jYWxlbmRhci5nb29nbGUuY29t", IMAGE("https://api.qrserver.com/v1/create-qr-code/?size=150x150&amp;data=https://www.google.com/calendar/event?eid=ZDY0OW45c2NlcjVrZWNnY2w4bDV0dmFxcGMgNzM4MTU2YTg4YmMzZTI0YzRiNWYwNmExMjAxMzhkNjk2M2UxZTc1ZWNlOWI1ZWQ1ZDIyODE3MTIxM2Q1NzFlNkBncm91cC5jYWxlbmRhci5nb29nbGU"&amp;"uY29t",1))</f>
        <v/>
      </c>
      <c r="D38" s="3" t="s">
        <v>76</v>
      </c>
      <c r="E38" s="1" t="str">
        <f>HYPERLINK("https://www.google.com/calendar/event?eid=ZDY0OW45c2NlcjVrZWNnY2w4bDV0dmFxcGMgNzM4MTU2YTg4YmMzZTI0YzRiNWYwNmExMjAxMzhkNjk2M2UxZTc1ZWNlOWI1ZWQ1ZDIyODE3MTIxM2Q1NzFlNkBncm91cC5jYWxlbmRhci5nb29nbGUuY29t","https://sites.google.com/view/culvercityphotoboothrentals/home")</f>
        <v>https://sites.google.com/view/culvercityphotoboothrentals/home</v>
      </c>
    </row>
    <row r="39" ht="112.5" customHeight="1">
      <c r="A39" s="2" t="s">
        <v>65</v>
      </c>
      <c r="B39" s="2" t="s">
        <v>66</v>
      </c>
      <c r="C39" s="1" t="str">
        <f>HYPERLINK("https://www.google.com/calendar/event?eid=ZjI5dGhtNDhrM3J1ZGk5anJ2MWJ0NHY0dXMgNzM4MTU2YTg4YmMzZTI0YzRiNWYwNmExMjAxMzhkNjk2M2UxZTc1ZWNlOWI1ZWQ1ZDIyODE3MTIxM2Q1NzFlNkBncm91cC5jYWxlbmRhci5nb29nbGUuY29t", IMAGE("https://api.qrserver.com/v1/create-qr-code/?size=150x150&amp;data=https://www.google.com/calendar/event?eid=ZjI5dGhtNDhrM3J1ZGk5anJ2MWJ0NHY0dXMgNzM4MTU2YTg4YmMzZTI0YzRiNWYwNmExMjAxMzhkNjk2M2UxZTc1ZWNlOWI1ZWQ1ZDIyODE3MTIxM2Q1NzFlNkBncm91cC5jYWxlbmRhci5nb29nbGU"&amp;"uY29t",1))</f>
        <v/>
      </c>
      <c r="D39" s="3" t="s">
        <v>77</v>
      </c>
      <c r="E39" s="1" t="str">
        <f>HYPERLINK("https://www.google.com/calendar/event?eid=ZjI5dGhtNDhrM3J1ZGk5anJ2MWJ0NHY0dXMgNzM4MTU2YTg4YmMzZTI0YzRiNWYwNmExMjAxMzhkNjk2M2UxZTc1ZWNlOWI1ZWQ1ZDIyODE3MTIxM2Q1NzFlNkBncm91cC5jYWxlbmRhci5nb29nbGUuY29t","https://sites.google.com/view/culvercityphotoboothrentals/home")</f>
        <v>https://sites.google.com/view/culvercityphotoboothrentals/home</v>
      </c>
    </row>
    <row r="40" ht="112.5" customHeight="1">
      <c r="A40" s="2" t="s">
        <v>65</v>
      </c>
      <c r="B40" s="2" t="s">
        <v>66</v>
      </c>
      <c r="C40" s="1" t="str">
        <f>HYPERLINK("https://www.google.com/calendar/event?eid=cHRjczM5bDBsNnVwbmx1MWk4bHE5dmV0a2cgNzM4MTU2YTg4YmMzZTI0YzRiNWYwNmExMjAxMzhkNjk2M2UxZTc1ZWNlOWI1ZWQ1ZDIyODE3MTIxM2Q1NzFlNkBncm91cC5jYWxlbmRhci5nb29nbGUuY29t", IMAGE("https://api.qrserver.com/v1/create-qr-code/?size=150x150&amp;data=https://www.google.com/calendar/event?eid=cHRjczM5bDBsNnVwbmx1MWk4bHE5dmV0a2cgNzM4MTU2YTg4YmMzZTI0YzRiNWYwNmExMjAxMzhkNjk2M2UxZTc1ZWNlOWI1ZWQ1ZDIyODE3MTIxM2Q1NzFlNkBncm91cC5jYWxlbmRhci5nb29nbGU"&amp;"uY29t",1))</f>
        <v/>
      </c>
      <c r="D40" s="3" t="s">
        <v>78</v>
      </c>
      <c r="E40" s="1" t="str">
        <f>HYPERLINK("https://www.google.com/calendar/event?eid=cHRjczM5bDBsNnVwbmx1MWk4bHE5dmV0a2cgNzM4MTU2YTg4YmMzZTI0YzRiNWYwNmExMjAxMzhkNjk2M2UxZTc1ZWNlOWI1ZWQ1ZDIyODE3MTIxM2Q1NzFlNkBncm91cC5jYWxlbmRhci5nb29nbGUuY29t","https://sites.google.com/view/culvercityphotoboothrentals/home")</f>
        <v>https://sites.google.com/view/culvercityphotoboothrentals/home</v>
      </c>
    </row>
    <row r="41" ht="112.5" customHeight="1">
      <c r="A41" s="2" t="s">
        <v>65</v>
      </c>
      <c r="B41" s="2" t="s">
        <v>66</v>
      </c>
      <c r="C41" s="1" t="str">
        <f>HYPERLINK("https://www.google.com/calendar/event?eid=ZWt0MmNvb3JocGRqZDR1M3NybWhjOHBlZnMgNzM4MTU2YTg4YmMzZTI0YzRiNWYwNmExMjAxMzhkNjk2M2UxZTc1ZWNlOWI1ZWQ1ZDIyODE3MTIxM2Q1NzFlNkBncm91cC5jYWxlbmRhci5nb29nbGUuY29t", IMAGE("https://api.qrserver.com/v1/create-qr-code/?size=150x150&amp;data=https://www.google.com/calendar/event?eid=ZWt0MmNvb3JocGRqZDR1M3NybWhjOHBlZnMgNzM4MTU2YTg4YmMzZTI0YzRiNWYwNmExMjAxMzhkNjk2M2UxZTc1ZWNlOWI1ZWQ1ZDIyODE3MTIxM2Q1NzFlNkBncm91cC5jYWxlbmRhci5nb29nbGU"&amp;"uY29t",1))</f>
        <v/>
      </c>
      <c r="D41" s="3" t="s">
        <v>79</v>
      </c>
      <c r="E41" s="1" t="str">
        <f>HYPERLINK("https://www.google.com/calendar/event?eid=ZWt0MmNvb3JocGRqZDR1M3NybWhjOHBlZnMgNzM4MTU2YTg4YmMzZTI0YzRiNWYwNmExMjAxMzhkNjk2M2UxZTc1ZWNlOWI1ZWQ1ZDIyODE3MTIxM2Q1NzFlNkBncm91cC5jYWxlbmRhci5nb29nbGUuY29t","https://sites.google.com/view/culvercityphotoboothrentals/home")</f>
        <v>https://sites.google.com/view/culvercityphotoboothrentals/home</v>
      </c>
    </row>
    <row r="42" ht="112.5" customHeight="1">
      <c r="A42" s="2" t="s">
        <v>65</v>
      </c>
      <c r="B42" s="2" t="s">
        <v>66</v>
      </c>
      <c r="C42" s="4" t="str">
        <f>HYPERLINK("", IMAGE("https://api.qrserver.com/v1/create-qr-code/?size=150x150&amp;data=",1))</f>
        <v/>
      </c>
      <c r="E42" s="1" t="str">
        <f>HYPERLINK("","https://sites.google.com/view/culvercityphotoboothrentals/home")</f>
        <v>https://sites.google.com/view/culvercityphotoboothrentals/home</v>
      </c>
    </row>
    <row r="43" ht="112.5" customHeight="1">
      <c r="A43" s="2" t="s">
        <v>80</v>
      </c>
      <c r="B43" s="3" t="s">
        <v>1</v>
      </c>
      <c r="C43" s="1" t="str">
        <f>HYPERLINK("https://youtu.be/qmTd78qYxDw", IMAGE("https://api.qrserver.com/v1/create-qr-code/?size=150x150&amp;data=https://youtu.be/qmTd78qYxDw",1))</f>
        <v/>
      </c>
      <c r="D43" s="3" t="s">
        <v>81</v>
      </c>
      <c r="E43" s="1" t="str">
        <f>HYPERLINK("https://youtu.be/qmTd78qYxDw","https://sites.google.com/view/culvercityphotoboothrentals/home")</f>
        <v>https://sites.google.com/view/culvercityphotoboothrentals/home</v>
      </c>
    </row>
    <row r="44" ht="112.5" customHeight="1">
      <c r="A44" s="2" t="s">
        <v>80</v>
      </c>
      <c r="B44" s="3" t="s">
        <v>1</v>
      </c>
      <c r="C44" s="1" t="str">
        <f>HYPERLINK("https://youtu.be/zp4waK2lX_4", IMAGE("https://api.qrserver.com/v1/create-qr-code/?size=150x150&amp;data=https://youtu.be/zp4waK2lX_4",1))</f>
        <v/>
      </c>
      <c r="D44" s="3" t="s">
        <v>82</v>
      </c>
      <c r="E44" s="1" t="str">
        <f>HYPERLINK("https://youtu.be/zp4waK2lX_4","https://sites.google.com/view/culvercityphotoboothrentals/home")</f>
        <v>https://sites.google.com/view/culvercityphotoboothrentals/home</v>
      </c>
    </row>
    <row r="45" ht="112.5" customHeight="1">
      <c r="A45" s="2" t="s">
        <v>80</v>
      </c>
      <c r="B45" s="3" t="s">
        <v>1</v>
      </c>
      <c r="C45" s="1" t="str">
        <f>HYPERLINK("https://youtu.be/2-zmmguG0gY", IMAGE("https://api.qrserver.com/v1/create-qr-code/?size=150x150&amp;data=https://youtu.be/2-zmmguG0gY",1))</f>
        <v/>
      </c>
      <c r="D45" s="3" t="s">
        <v>83</v>
      </c>
      <c r="E45" s="1" t="str">
        <f>HYPERLINK("https://youtu.be/2-zmmguG0gY","https://sites.google.com/view/culvercityphotoboothrentals/home")</f>
        <v>https://sites.google.com/view/culvercityphotoboothrentals/home</v>
      </c>
    </row>
    <row r="46" ht="112.5" customHeight="1">
      <c r="A46" s="2" t="s">
        <v>80</v>
      </c>
      <c r="B46" s="3" t="s">
        <v>1</v>
      </c>
      <c r="C46" s="1" t="str">
        <f>HYPERLINK("https://youtu.be/ZE24djUV0Jk", IMAGE("https://api.qrserver.com/v1/create-qr-code/?size=150x150&amp;data=https://youtu.be/ZE24djUV0Jk",1))</f>
        <v/>
      </c>
      <c r="D46" s="3" t="s">
        <v>84</v>
      </c>
      <c r="E46" s="1" t="str">
        <f>HYPERLINK("https://youtu.be/ZE24djUV0Jk","https://sites.google.com/view/culvercityphotoboothrentals/home")</f>
        <v>https://sites.google.com/view/culvercityphotoboothrentals/home</v>
      </c>
    </row>
    <row r="47" ht="112.5" customHeight="1">
      <c r="A47" s="2" t="s">
        <v>80</v>
      </c>
      <c r="B47" s="3" t="s">
        <v>1</v>
      </c>
      <c r="C47" s="1" t="str">
        <f>HYPERLINK("https://youtu.be/3AjCF0_H6pI", IMAGE("https://api.qrserver.com/v1/create-qr-code/?size=150x150&amp;data=https://youtu.be/3AjCF0_H6pI",1))</f>
        <v/>
      </c>
      <c r="D47" s="3" t="s">
        <v>85</v>
      </c>
      <c r="E47" s="1" t="str">
        <f>HYPERLINK("https://youtu.be/3AjCF0_H6pI","https://sites.google.com/view/culvercityphotoboothrentals/home")</f>
        <v>https://sites.google.com/view/culvercityphotoboothrentals/home</v>
      </c>
    </row>
    <row r="48" ht="112.5" customHeight="1">
      <c r="A48" s="2" t="s">
        <v>86</v>
      </c>
      <c r="B48" s="2" t="s">
        <v>87</v>
      </c>
      <c r="C48" s="1" t="str">
        <f>HYPERLINK("https://docs.google.com/spreadsheets/d/18HC_P_4U5pQ5KGbXpTftMQki57_ssAeLWRaqRBVPERI/edit#gid=0", IMAGE("https://api.qrserver.com/v1/create-qr-code/?size=150x150&amp;data=https://docs.google.com/spreadsheets/d/18HC_P_4U5pQ5KGbXpTftMQki57_ssAeLWRaqRBVPERI/edit#gid=0",1))</f>
        <v/>
      </c>
      <c r="D48" s="3" t="s">
        <v>88</v>
      </c>
      <c r="E48" s="1" t="str">
        <f>HYPERLINK("https://docs.google.com/spreadsheets/d/18HC_P_4U5pQ5KGbXpTftMQki57_ssAeLWRaqRBVPERI/edit#gid=0","https://sites.google.com/view/culvercityphotoboothrentals/home Sheet1")</f>
        <v>https://sites.google.com/view/culvercityphotoboothrentals/home Sheet1</v>
      </c>
    </row>
    <row r="49" ht="112.5" customHeight="1">
      <c r="A49" s="2" t="s">
        <v>86</v>
      </c>
      <c r="B49" s="2" t="s">
        <v>89</v>
      </c>
      <c r="C49" s="1" t="str">
        <f>HYPERLINK("https://docs.google.com/spreadsheets/d/18HC_P_4U5pQ5KGbXpTftMQki57_ssAeLWRaqRBVPERI/edit#gid=1027668917", IMAGE("https://api.qrserver.com/v1/create-qr-code/?size=150x150&amp;data=https://docs.google.com/spreadsheets/d/18HC_P_4U5pQ5KGbXpTftMQki57_ssAeLWRaqRBVPERI/edit#gid=1027668917",1))</f>
        <v/>
      </c>
      <c r="D49" s="3" t="s">
        <v>90</v>
      </c>
      <c r="E49" s="1" t="str">
        <f>HYPERLINK("https://docs.google.com/spreadsheets/d/18HC_P_4U5pQ5KGbXpTftMQki57_ssAeLWRaqRBVPERI/edit#gid=1027668917","https://sites.google.com/view/culvercityphotoboothrentals/home Keywords")</f>
        <v>https://sites.google.com/view/culvercityphotoboothrentals/home Keywords</v>
      </c>
    </row>
    <row r="50" ht="112.5" customHeight="1">
      <c r="A50" s="2" t="s">
        <v>86</v>
      </c>
      <c r="B50" s="2" t="s">
        <v>91</v>
      </c>
      <c r="C50" s="1" t="str">
        <f>HYPERLINK("https://docs.google.com/spreadsheets/d/18HC_P_4U5pQ5KGbXpTftMQki57_ssAeLWRaqRBVPERI/edit#gid=1334135737", IMAGE("https://api.qrserver.com/v1/create-qr-code/?size=150x150&amp;data=https://docs.google.com/spreadsheets/d/18HC_P_4U5pQ5KGbXpTftMQki57_ssAeLWRaqRBVPERI/edit#gid=1334135737",1))</f>
        <v/>
      </c>
      <c r="D50" s="3" t="s">
        <v>92</v>
      </c>
      <c r="E50" s="1" t="str">
        <f>HYPERLINK("https://docs.google.com/spreadsheets/d/18HC_P_4U5pQ5KGbXpTftMQki57_ssAeLWRaqRBVPERI/edit#gid=1334135737","https://sites.google.com/view/culvercityphotoboothrentals/home Content")</f>
        <v>https://sites.google.com/view/culvercityphotoboothrentals/home Content</v>
      </c>
    </row>
    <row r="51" ht="112.5" customHeight="1">
      <c r="A51" s="2" t="s">
        <v>86</v>
      </c>
      <c r="B51" s="2" t="s">
        <v>93</v>
      </c>
      <c r="C51" s="1" t="str">
        <f>HYPERLINK("https://docs.google.com/spreadsheets/d/18HC_P_4U5pQ5KGbXpTftMQki57_ssAeLWRaqRBVPERI/edit#gid=731664695", IMAGE("https://api.qrserver.com/v1/create-qr-code/?size=150x150&amp;data=https://docs.google.com/spreadsheets/d/18HC_P_4U5pQ5KGbXpTftMQki57_ssAeLWRaqRBVPERI/edit#gid=731664695",1))</f>
        <v/>
      </c>
      <c r="D51" s="3" t="s">
        <v>94</v>
      </c>
      <c r="E51" s="1" t="str">
        <f>HYPERLINK("https://docs.google.com/spreadsheets/d/18HC_P_4U5pQ5KGbXpTftMQki57_ssAeLWRaqRBVPERI/edit#gid=731664695","https://sites.google.com/view/culvercityphotoboothrentals/home Calendar Events")</f>
        <v>https://sites.google.com/view/culvercityphotoboothrentals/home Calendar Events</v>
      </c>
    </row>
    <row r="52" ht="112.5" customHeight="1">
      <c r="A52" s="2" t="s">
        <v>86</v>
      </c>
      <c r="B52" s="2" t="s">
        <v>95</v>
      </c>
      <c r="C52" s="1" t="str">
        <f>HYPERLINK("https://docs.google.com/spreadsheets/d/18HC_P_4U5pQ5KGbXpTftMQki57_ssAeLWRaqRBVPERI/edit#gid=602576525", IMAGE("https://api.qrserver.com/v1/create-qr-code/?size=150x150&amp;data=https://docs.google.com/spreadsheets/d/18HC_P_4U5pQ5KGbXpTftMQki57_ssAeLWRaqRBVPERI/edit#gid=602576525",1))</f>
        <v/>
      </c>
      <c r="D52" s="3" t="s">
        <v>96</v>
      </c>
      <c r="E52" s="1" t="str">
        <f>HYPERLINK("https://docs.google.com/spreadsheets/d/18HC_P_4U5pQ5KGbXpTftMQki57_ssAeLWRaqRBVPERI/edit#gid=602576525","https://sites.google.com/view/culvercityphotoboothrentals/home RSS Feeds")</f>
        <v>https://sites.google.com/view/culvercityphotoboothrentals/home RSS Feeds</v>
      </c>
    </row>
    <row r="53">
      <c r="A53" s="2" t="s">
        <v>97</v>
      </c>
      <c r="B53" s="2" t="s">
        <v>98</v>
      </c>
      <c r="D53" s="3" t="s">
        <v>99</v>
      </c>
      <c r="E53" s="1" t="str">
        <f>HYPERLINK("https://drive.google.com/drive/folders/1x7ryu2KKXaBizsCTvLTPWgdWKaz_VVbl?usp=sharing","https://sites.google.com/view/culvercityphotoboothrentals/home HTML")</f>
        <v>https://sites.google.com/view/culvercityphotoboothrentals/home HTML</v>
      </c>
    </row>
    <row r="54">
      <c r="A54" s="2" t="s">
        <v>100</v>
      </c>
      <c r="B54" s="3" t="s">
        <v>101</v>
      </c>
      <c r="D54" s="3" t="s">
        <v>102</v>
      </c>
      <c r="E54" s="1" t="str">
        <f>HYPERLINK("https://drive.google.com/file/d/11UindL03IovAnMVgO-i10bFNNVyD4wLH/view?usp=sharing","https://sites.google.com/view/culvercityphotoboothrentals/home.html")</f>
        <v>https://sites.google.com/view/culvercityphotoboothrentals/home.html</v>
      </c>
    </row>
    <row r="55">
      <c r="A55" s="2" t="s">
        <v>103</v>
      </c>
      <c r="B55" s="2" t="s">
        <v>104</v>
      </c>
      <c r="D55" s="3" t="s">
        <v>105</v>
      </c>
      <c r="E55" s="1" t="str">
        <f>HYPERLINK("https://drive.google.com/drive/folders/1WuV_evfXaTijmwbegJrGheW5b-wBx3_q?usp=sharing","https://sites.google.com/view/culvercityphotoboothrentals/home MSFT")</f>
        <v>https://sites.google.com/view/culvercityphotoboothrentals/home MSFT</v>
      </c>
    </row>
    <row r="56">
      <c r="A56" s="2" t="s">
        <v>47</v>
      </c>
      <c r="B56" s="2" t="s">
        <v>106</v>
      </c>
      <c r="D56" s="3" t="s">
        <v>107</v>
      </c>
      <c r="E56" s="1" t="str">
        <f t="shared" ref="E56:E58" si="4">HYPERLINK("https://docs.google.com/document/d/1q9vHL_hlA1ODQ9J211hHhbgW4l2v7tGXQZjK-h1ocwQ/edit?usp=sharing","renting a photo booth Culver City")</f>
        <v>renting a photo booth Culver City</v>
      </c>
    </row>
    <row r="57">
      <c r="A57" s="2" t="s">
        <v>49</v>
      </c>
      <c r="B57" s="2" t="s">
        <v>108</v>
      </c>
      <c r="D57" s="3" t="s">
        <v>109</v>
      </c>
      <c r="E57" s="1" t="str">
        <f t="shared" si="4"/>
        <v>renting a photo booth Culver City</v>
      </c>
    </row>
    <row r="58">
      <c r="A58" s="2" t="s">
        <v>51</v>
      </c>
      <c r="B58" s="2" t="s">
        <v>110</v>
      </c>
      <c r="D58" s="3" t="s">
        <v>111</v>
      </c>
      <c r="E58" s="1" t="str">
        <f t="shared" si="4"/>
        <v>renting a photo booth Culver City</v>
      </c>
    </row>
    <row r="59">
      <c r="A59" s="2" t="s">
        <v>47</v>
      </c>
      <c r="B59" s="2" t="s">
        <v>112</v>
      </c>
      <c r="D59" s="3" t="s">
        <v>113</v>
      </c>
      <c r="E59" s="1" t="str">
        <f t="shared" ref="E59:E61" si="5">HYPERLINK("https://docs.google.com/document/d/1iadgw0xGfOUKuXZZA0dyAPGDQ9Gn2lHDBQV-FxU6rqA/edit?usp=sharing","photo booth rental Culver City")</f>
        <v>photo booth rental Culver City</v>
      </c>
    </row>
    <row r="60">
      <c r="A60" s="2" t="s">
        <v>49</v>
      </c>
      <c r="B60" s="2" t="s">
        <v>114</v>
      </c>
      <c r="D60" s="3" t="s">
        <v>115</v>
      </c>
      <c r="E60" s="1" t="str">
        <f t="shared" si="5"/>
        <v>photo booth rental Culver City</v>
      </c>
    </row>
    <row r="61">
      <c r="A61" s="2" t="s">
        <v>51</v>
      </c>
      <c r="B61" s="2" t="s">
        <v>116</v>
      </c>
      <c r="D61" s="3" t="s">
        <v>117</v>
      </c>
      <c r="E61" s="1" t="str">
        <f t="shared" si="5"/>
        <v>photo booth rental Culver City</v>
      </c>
    </row>
    <row r="62">
      <c r="A62" s="2" t="s">
        <v>47</v>
      </c>
      <c r="B62" s="2" t="s">
        <v>118</v>
      </c>
      <c r="D62" s="3" t="s">
        <v>119</v>
      </c>
      <c r="E62" s="1" t="str">
        <f t="shared" ref="E62:E64" si="6">HYPERLINK("https://docs.google.com/document/d/1YScbezTWHdcPMfl9yyy-ONDJIHcLqmn2N8UrROfyETc/edit?usp=sharing","photo booth rentals Culver City")</f>
        <v>photo booth rentals Culver City</v>
      </c>
    </row>
    <row r="63">
      <c r="A63" s="2" t="s">
        <v>49</v>
      </c>
      <c r="B63" s="2" t="s">
        <v>120</v>
      </c>
      <c r="D63" s="3" t="s">
        <v>121</v>
      </c>
      <c r="E63" s="1" t="str">
        <f t="shared" si="6"/>
        <v>photo booth rentals Culver City</v>
      </c>
    </row>
    <row r="64">
      <c r="A64" s="2" t="s">
        <v>51</v>
      </c>
      <c r="B64" s="2" t="s">
        <v>122</v>
      </c>
      <c r="D64" s="3" t="s">
        <v>123</v>
      </c>
      <c r="E64" s="1" t="str">
        <f t="shared" si="6"/>
        <v>photo booth rentals Culver City</v>
      </c>
    </row>
    <row r="65">
      <c r="A65" s="2" t="s">
        <v>124</v>
      </c>
      <c r="B65" s="3" t="s">
        <v>1</v>
      </c>
      <c r="D65" s="3" t="s">
        <v>46</v>
      </c>
      <c r="E65" s="1" t="str">
        <f>HYPERLINK("https://sites.google.com/view/culvercityphotoboothrentals","https://sites.google.com/view/culvercityphotoboothrentals/home")</f>
        <v>https://sites.google.com/view/culvercityphotoboothrentals/home</v>
      </c>
    </row>
    <row r="66">
      <c r="A66" s="2" t="s">
        <v>124</v>
      </c>
      <c r="B66" s="3" t="s">
        <v>1</v>
      </c>
      <c r="D66" s="3" t="s">
        <v>125</v>
      </c>
      <c r="E66" s="1" t="str">
        <f>HYPERLINK("https://sites.google.com/view/culvercityphotoboothrentals/culver-city-photo-booths","https://sites.google.com/view/culvercityphotoboothrentals/home")</f>
        <v>https://sites.google.com/view/culvercityphotoboothrentals/home</v>
      </c>
    </row>
    <row r="67">
      <c r="A67" s="2" t="s">
        <v>124</v>
      </c>
      <c r="B67" s="3" t="s">
        <v>1</v>
      </c>
      <c r="D67" s="3" t="s">
        <v>126</v>
      </c>
      <c r="E67" s="1" t="str">
        <f>HYPERLINK("https://sites.google.com/view/photobooth-rental-culver-city/home","https://sites.google.com/view/culvercityphotoboothrentals/home")</f>
        <v>https://sites.google.com/view/culvercityphotoboothrentals/home</v>
      </c>
    </row>
    <row r="68">
      <c r="A68" s="2" t="s">
        <v>124</v>
      </c>
      <c r="B68" s="3" t="s">
        <v>1</v>
      </c>
      <c r="D68" s="3" t="s">
        <v>127</v>
      </c>
      <c r="E68" s="1" t="str">
        <f>HYPERLINK("https://sites.google.com/view/photobooth-rental-culver-city/culver-city-photo-booths","https://sites.google.com/view/culvercityphotoboothrentals/home")</f>
        <v>https://sites.google.com/view/culvercityphotoboothrentals/home</v>
      </c>
    </row>
    <row r="69">
      <c r="A69" s="2" t="s">
        <v>124</v>
      </c>
      <c r="B69" s="3" t="s">
        <v>1</v>
      </c>
      <c r="D69" s="3" t="s">
        <v>128</v>
      </c>
      <c r="E69" s="1" t="str">
        <f>HYPERLINK("https://sites.google.com/view/photobooth-rental-culver-city/video-booth-rentals-culver-city","https://sites.google.com/view/culvercityphotoboothrentals/home")</f>
        <v>https://sites.google.com/view/culvercityphotoboothrentals/home</v>
      </c>
    </row>
    <row r="70">
      <c r="A70" s="2" t="s">
        <v>47</v>
      </c>
      <c r="B70" s="2" t="s">
        <v>129</v>
      </c>
      <c r="D70" s="3" t="s">
        <v>130</v>
      </c>
      <c r="E70" s="1" t="str">
        <f t="shared" ref="E70:E72" si="7">HYPERLINK("https://docs.google.com/document/d/18OkVhOppEEULsRSwldgpSSJU-XQUtrIQ3fNEpenCCyo/edit?usp=sharing","photobooth rental Culver City")</f>
        <v>photobooth rental Culver City</v>
      </c>
    </row>
    <row r="71">
      <c r="A71" s="2" t="s">
        <v>49</v>
      </c>
      <c r="B71" s="2" t="s">
        <v>131</v>
      </c>
      <c r="D71" s="3" t="s">
        <v>132</v>
      </c>
      <c r="E71" s="1" t="str">
        <f t="shared" si="7"/>
        <v>photobooth rental Culver City</v>
      </c>
    </row>
    <row r="72">
      <c r="A72" s="2" t="s">
        <v>51</v>
      </c>
      <c r="B72" s="2" t="s">
        <v>133</v>
      </c>
      <c r="D72" s="3" t="s">
        <v>134</v>
      </c>
      <c r="E72" s="1" t="str">
        <f t="shared" si="7"/>
        <v>photobooth rental Culver City</v>
      </c>
    </row>
    <row r="73">
      <c r="A73" s="2" t="s">
        <v>47</v>
      </c>
      <c r="B73" s="2" t="s">
        <v>135</v>
      </c>
      <c r="D73" s="3" t="s">
        <v>136</v>
      </c>
      <c r="E73" s="1" t="str">
        <f t="shared" ref="E73:E75" si="8">HYPERLINK("https://docs.google.com/document/d/1L9X8978ErV7hdmwNGxBYt1NG4liCPzY_PGTJW_79csk/edit?usp=sharing","renting a photo booth in Culver City")</f>
        <v>renting a photo booth in Culver City</v>
      </c>
    </row>
    <row r="74">
      <c r="A74" s="2" t="s">
        <v>49</v>
      </c>
      <c r="B74" s="2" t="s">
        <v>137</v>
      </c>
      <c r="D74" s="3" t="s">
        <v>138</v>
      </c>
      <c r="E74" s="1" t="str">
        <f t="shared" si="8"/>
        <v>renting a photo booth in Culver City</v>
      </c>
    </row>
    <row r="75">
      <c r="A75" s="2" t="s">
        <v>51</v>
      </c>
      <c r="B75" s="2" t="s">
        <v>139</v>
      </c>
      <c r="D75" s="3" t="s">
        <v>140</v>
      </c>
      <c r="E75" s="1" t="str">
        <f t="shared" si="8"/>
        <v>renting a photo booth in Culver City</v>
      </c>
    </row>
    <row r="76">
      <c r="A76" s="2" t="s">
        <v>47</v>
      </c>
      <c r="B76" s="2" t="s">
        <v>141</v>
      </c>
      <c r="D76" s="3" t="s">
        <v>142</v>
      </c>
      <c r="E76" s="1" t="str">
        <f t="shared" ref="E76:E78" si="9">HYPERLINK("https://docs.google.com/document/d/178EfmD4_BU1nEwWzKHvmOCH1farhPcCQKehOudqUiWg/edit?usp=sharing","rent a photobooth Culver City")</f>
        <v>rent a photobooth Culver City</v>
      </c>
    </row>
    <row r="77">
      <c r="A77" s="2" t="s">
        <v>49</v>
      </c>
      <c r="B77" s="2" t="s">
        <v>143</v>
      </c>
      <c r="D77" s="3" t="s">
        <v>144</v>
      </c>
      <c r="E77" s="1" t="str">
        <f t="shared" si="9"/>
        <v>rent a photobooth Culver City</v>
      </c>
    </row>
    <row r="78">
      <c r="A78" s="2" t="s">
        <v>51</v>
      </c>
      <c r="B78" s="2" t="s">
        <v>145</v>
      </c>
      <c r="D78" s="3" t="s">
        <v>146</v>
      </c>
      <c r="E78" s="1" t="str">
        <f t="shared" si="9"/>
        <v>rent a photobooth Culver City</v>
      </c>
    </row>
    <row r="79">
      <c r="A79" s="2" t="s">
        <v>124</v>
      </c>
      <c r="B79" s="3" t="s">
        <v>1</v>
      </c>
      <c r="D79" s="3" t="s">
        <v>46</v>
      </c>
      <c r="E79" s="1" t="str">
        <f>HYPERLINK("https://sites.google.com/view/culvercityphotoboothrentals","https://sites.google.com/view/culvercityphotoboothrentals/home")</f>
        <v>https://sites.google.com/view/culvercityphotoboothrentals/home</v>
      </c>
    </row>
    <row r="80">
      <c r="A80" s="2" t="s">
        <v>124</v>
      </c>
      <c r="B80" s="3" t="s">
        <v>1</v>
      </c>
      <c r="D80" s="3" t="s">
        <v>125</v>
      </c>
      <c r="E80" s="1" t="str">
        <f>HYPERLINK("https://sites.google.com/view/culvercityphotoboothrentals/culver-city-photo-booths","https://sites.google.com/view/culvercityphotoboothrentals/home")</f>
        <v>https://sites.google.com/view/culvercityphotoboothrentals/home</v>
      </c>
    </row>
    <row r="81">
      <c r="A81" s="2" t="s">
        <v>124</v>
      </c>
      <c r="B81" s="3" t="s">
        <v>1</v>
      </c>
      <c r="D81" s="3" t="s">
        <v>126</v>
      </c>
      <c r="E81" s="1" t="str">
        <f>HYPERLINK("https://sites.google.com/view/photobooth-rental-culver-city/home","https://sites.google.com/view/culvercityphotoboothrentals/home")</f>
        <v>https://sites.google.com/view/culvercityphotoboothrentals/home</v>
      </c>
    </row>
    <row r="82">
      <c r="A82" s="2" t="s">
        <v>124</v>
      </c>
      <c r="B82" s="3" t="s">
        <v>1</v>
      </c>
      <c r="D82" s="3" t="s">
        <v>127</v>
      </c>
      <c r="E82" s="1" t="str">
        <f>HYPERLINK("https://sites.google.com/view/photobooth-rental-culver-city/culver-city-photo-booths","https://sites.google.com/view/culvercityphotoboothrentals/home")</f>
        <v>https://sites.google.com/view/culvercityphotoboothrentals/home</v>
      </c>
    </row>
    <row r="83">
      <c r="A83" s="2" t="s">
        <v>124</v>
      </c>
      <c r="B83" s="3" t="s">
        <v>1</v>
      </c>
      <c r="D83" s="3" t="s">
        <v>128</v>
      </c>
      <c r="E83" s="1" t="str">
        <f>HYPERLINK("https://sites.google.com/view/photobooth-rental-culver-city/video-booth-rentals-culver-city","https://sites.google.com/view/culvercityphotoboothrentals/home")</f>
        <v>https://sites.google.com/view/culvercityphotoboothrentals/home</v>
      </c>
    </row>
    <row r="84">
      <c r="A84" s="2" t="s">
        <v>47</v>
      </c>
      <c r="B84" s="2" t="s">
        <v>147</v>
      </c>
      <c r="D84" s="3" t="s">
        <v>148</v>
      </c>
      <c r="E84" s="1" t="str">
        <f t="shared" ref="E84:E86" si="10">HYPERLINK("https://docs.google.com/document/d/1CRR8zhoI5tphQliOeMwxFTxHuSlO27CTozeQfbG5ecc/edit?usp=sharing","photo booth rental package Culver City")</f>
        <v>photo booth rental package Culver City</v>
      </c>
    </row>
    <row r="85">
      <c r="A85" s="2" t="s">
        <v>49</v>
      </c>
      <c r="B85" s="2" t="s">
        <v>149</v>
      </c>
      <c r="D85" s="3" t="s">
        <v>150</v>
      </c>
      <c r="E85" s="1" t="str">
        <f t="shared" si="10"/>
        <v>photo booth rental package Culver City</v>
      </c>
    </row>
    <row r="86">
      <c r="A86" s="2" t="s">
        <v>51</v>
      </c>
      <c r="B86" s="2" t="s">
        <v>151</v>
      </c>
      <c r="D86" s="3" t="s">
        <v>152</v>
      </c>
      <c r="E86" s="1" t="str">
        <f t="shared" si="10"/>
        <v>photo booth rental package Culver City</v>
      </c>
    </row>
    <row r="87">
      <c r="A87" s="2" t="s">
        <v>47</v>
      </c>
      <c r="B87" s="2" t="s">
        <v>153</v>
      </c>
      <c r="D87" s="3" t="s">
        <v>154</v>
      </c>
      <c r="E87" s="1" t="str">
        <f t="shared" ref="E87:E89" si="11">HYPERLINK("https://docs.google.com/document/d/1DirtBx2JcZ858CUWja-g9owsRVsdINkC5SLzuWo2mbY/edit?usp=sharing","photobooth for rent Culver City")</f>
        <v>photobooth for rent Culver City</v>
      </c>
    </row>
    <row r="88">
      <c r="A88" s="2" t="s">
        <v>49</v>
      </c>
      <c r="B88" s="2" t="s">
        <v>155</v>
      </c>
      <c r="D88" s="3" t="s">
        <v>156</v>
      </c>
      <c r="E88" s="1" t="str">
        <f t="shared" si="11"/>
        <v>photobooth for rent Culver City</v>
      </c>
    </row>
    <row r="89">
      <c r="A89" s="2" t="s">
        <v>51</v>
      </c>
      <c r="B89" s="2" t="s">
        <v>157</v>
      </c>
      <c r="D89" s="3" t="s">
        <v>158</v>
      </c>
      <c r="E89" s="1" t="str">
        <f t="shared" si="11"/>
        <v>photobooth for rent Culver City</v>
      </c>
    </row>
    <row r="90">
      <c r="A90" s="2" t="s">
        <v>47</v>
      </c>
      <c r="B90" s="2" t="s">
        <v>159</v>
      </c>
      <c r="D90" s="3" t="s">
        <v>160</v>
      </c>
      <c r="E90" s="1" t="str">
        <f t="shared" ref="E90:E92" si="12">HYPERLINK("https://docs.google.com/document/d/1WHUCYwwDaff1L6hPlR80qZ-o8hDBCvGw6iFxroCOMmQ/edit?usp=sharing","photo booths rent Culver City")</f>
        <v>photo booths rent Culver City</v>
      </c>
    </row>
    <row r="91">
      <c r="A91" s="2" t="s">
        <v>49</v>
      </c>
      <c r="B91" s="2" t="s">
        <v>161</v>
      </c>
      <c r="D91" s="3" t="s">
        <v>162</v>
      </c>
      <c r="E91" s="1" t="str">
        <f t="shared" si="12"/>
        <v>photo booths rent Culver City</v>
      </c>
    </row>
    <row r="92">
      <c r="A92" s="2" t="s">
        <v>51</v>
      </c>
      <c r="B92" s="2" t="s">
        <v>163</v>
      </c>
      <c r="D92" s="3" t="s">
        <v>164</v>
      </c>
      <c r="E92" s="1" t="str">
        <f t="shared" si="12"/>
        <v>photo booths rent Culver City</v>
      </c>
    </row>
    <row r="93">
      <c r="A93" s="2" t="s">
        <v>124</v>
      </c>
      <c r="B93" s="3" t="s">
        <v>1</v>
      </c>
      <c r="D93" s="3" t="s">
        <v>46</v>
      </c>
      <c r="E93" s="1" t="str">
        <f>HYPERLINK("https://sites.google.com/view/culvercityphotoboothrentals","https://sites.google.com/view/culvercityphotoboothrentals/home")</f>
        <v>https://sites.google.com/view/culvercityphotoboothrentals/home</v>
      </c>
    </row>
    <row r="94">
      <c r="A94" s="2" t="s">
        <v>124</v>
      </c>
      <c r="B94" s="3" t="s">
        <v>1</v>
      </c>
      <c r="D94" s="3" t="s">
        <v>125</v>
      </c>
      <c r="E94" s="1" t="str">
        <f>HYPERLINK("https://sites.google.com/view/culvercityphotoboothrentals/culver-city-photo-booths","https://sites.google.com/view/culvercityphotoboothrentals/home")</f>
        <v>https://sites.google.com/view/culvercityphotoboothrentals/home</v>
      </c>
    </row>
    <row r="95">
      <c r="A95" s="2" t="s">
        <v>124</v>
      </c>
      <c r="B95" s="3" t="s">
        <v>1</v>
      </c>
      <c r="D95" s="3" t="s">
        <v>126</v>
      </c>
      <c r="E95" s="1" t="str">
        <f>HYPERLINK("https://sites.google.com/view/photobooth-rental-culver-city/home","https://sites.google.com/view/culvercityphotoboothrentals/home")</f>
        <v>https://sites.google.com/view/culvercityphotoboothrentals/home</v>
      </c>
    </row>
    <row r="96">
      <c r="A96" s="2" t="s">
        <v>124</v>
      </c>
      <c r="B96" s="3" t="s">
        <v>1</v>
      </c>
      <c r="D96" s="3" t="s">
        <v>127</v>
      </c>
      <c r="E96" s="1" t="str">
        <f>HYPERLINK("https://sites.google.com/view/photobooth-rental-culver-city/culver-city-photo-booths","https://sites.google.com/view/culvercityphotoboothrentals/home")</f>
        <v>https://sites.google.com/view/culvercityphotoboothrentals/home</v>
      </c>
    </row>
    <row r="97">
      <c r="A97" s="2" t="s">
        <v>124</v>
      </c>
      <c r="B97" s="3" t="s">
        <v>1</v>
      </c>
      <c r="D97" s="3" t="s">
        <v>128</v>
      </c>
      <c r="E97" s="1" t="str">
        <f>HYPERLINK("https://sites.google.com/view/photobooth-rental-culver-city/video-booth-rentals-culver-city","https://sites.google.com/view/culvercityphotoboothrentals/home")</f>
        <v>https://sites.google.com/view/culvercityphotoboothrentals/home</v>
      </c>
    </row>
    <row r="98">
      <c r="A98" s="2" t="s">
        <v>47</v>
      </c>
      <c r="B98" s="2" t="s">
        <v>135</v>
      </c>
      <c r="D98" s="3" t="s">
        <v>165</v>
      </c>
      <c r="E98" s="1" t="str">
        <f t="shared" ref="E98:E100" si="13">HYPERLINK("https://docs.google.com/document/d/1P9rYB6bPMVPdIWXvFXPIyH1nJCjRZNVx0q5WSB3B11s/edit?usp=sharing","renting a photo booth in Culver City")</f>
        <v>renting a photo booth in Culver City</v>
      </c>
    </row>
    <row r="99">
      <c r="A99" s="2" t="s">
        <v>49</v>
      </c>
      <c r="B99" s="2" t="s">
        <v>137</v>
      </c>
      <c r="D99" s="3" t="s">
        <v>166</v>
      </c>
      <c r="E99" s="1" t="str">
        <f t="shared" si="13"/>
        <v>renting a photo booth in Culver City</v>
      </c>
    </row>
    <row r="100">
      <c r="A100" s="2" t="s">
        <v>51</v>
      </c>
      <c r="B100" s="2" t="s">
        <v>139</v>
      </c>
      <c r="D100" s="3" t="s">
        <v>167</v>
      </c>
      <c r="E100" s="1" t="str">
        <f t="shared" si="13"/>
        <v>renting a photo booth in Culver City</v>
      </c>
    </row>
    <row r="101">
      <c r="A101" s="2" t="s">
        <v>47</v>
      </c>
      <c r="B101" s="2" t="s">
        <v>168</v>
      </c>
      <c r="D101" s="3" t="s">
        <v>169</v>
      </c>
      <c r="E101" s="1" t="str">
        <f t="shared" ref="E101:E103" si="14">HYPERLINK("https://docs.google.com/document/d/1DvY5x-_-HqTs7jvAbLIBDx40kwEVVhIW9KkFe_8ZxbY/edit?usp=sharing","corporate event photo booth Culver City")</f>
        <v>corporate event photo booth Culver City</v>
      </c>
    </row>
    <row r="102">
      <c r="A102" s="2" t="s">
        <v>49</v>
      </c>
      <c r="B102" s="2" t="s">
        <v>170</v>
      </c>
      <c r="D102" s="3" t="s">
        <v>171</v>
      </c>
      <c r="E102" s="1" t="str">
        <f t="shared" si="14"/>
        <v>corporate event photo booth Culver City</v>
      </c>
    </row>
    <row r="103">
      <c r="A103" s="2" t="s">
        <v>51</v>
      </c>
      <c r="B103" s="2" t="s">
        <v>172</v>
      </c>
      <c r="D103" s="3" t="s">
        <v>173</v>
      </c>
      <c r="E103" s="1" t="str">
        <f t="shared" si="14"/>
        <v>corporate event photo booth Culver City</v>
      </c>
    </row>
    <row r="104">
      <c r="A104" s="2" t="s">
        <v>47</v>
      </c>
      <c r="B104" s="2" t="s">
        <v>112</v>
      </c>
      <c r="D104" s="3" t="s">
        <v>174</v>
      </c>
      <c r="E104" s="1" t="str">
        <f t="shared" ref="E104:E106" si="15">HYPERLINK("https://docs.google.com/document/d/1yFHF5_1owMRvxQ6ZJJokz2YXpr9wK2U6MQbEc8rmK5g/edit?usp=sharing","photo booth rental Culver City")</f>
        <v>photo booth rental Culver City</v>
      </c>
    </row>
    <row r="105">
      <c r="A105" s="2" t="s">
        <v>49</v>
      </c>
      <c r="B105" s="2" t="s">
        <v>114</v>
      </c>
      <c r="D105" s="3" t="s">
        <v>175</v>
      </c>
      <c r="E105" s="1" t="str">
        <f t="shared" si="15"/>
        <v>photo booth rental Culver City</v>
      </c>
    </row>
    <row r="106">
      <c r="A106" s="2" t="s">
        <v>51</v>
      </c>
      <c r="B106" s="2" t="s">
        <v>116</v>
      </c>
      <c r="D106" s="3" t="s">
        <v>176</v>
      </c>
      <c r="E106" s="1" t="str">
        <f t="shared" si="15"/>
        <v>photo booth rental Culver City</v>
      </c>
    </row>
    <row r="107">
      <c r="A107" s="2" t="s">
        <v>124</v>
      </c>
      <c r="B107" s="3" t="s">
        <v>1</v>
      </c>
      <c r="D107" s="3" t="s">
        <v>46</v>
      </c>
      <c r="E107" s="1" t="str">
        <f>HYPERLINK("https://sites.google.com/view/culvercityphotoboothrentals","https://sites.google.com/view/culvercityphotoboothrentals/home")</f>
        <v>https://sites.google.com/view/culvercityphotoboothrentals/home</v>
      </c>
    </row>
    <row r="108">
      <c r="A108" s="2" t="s">
        <v>124</v>
      </c>
      <c r="B108" s="3" t="s">
        <v>1</v>
      </c>
      <c r="D108" s="3" t="s">
        <v>125</v>
      </c>
      <c r="E108" s="1" t="str">
        <f>HYPERLINK("https://sites.google.com/view/culvercityphotoboothrentals/culver-city-photo-booths","https://sites.google.com/view/culvercityphotoboothrentals/home")</f>
        <v>https://sites.google.com/view/culvercityphotoboothrentals/home</v>
      </c>
    </row>
    <row r="109">
      <c r="A109" s="2" t="s">
        <v>124</v>
      </c>
      <c r="B109" s="3" t="s">
        <v>1</v>
      </c>
      <c r="D109" s="3" t="s">
        <v>126</v>
      </c>
      <c r="E109" s="1" t="str">
        <f>HYPERLINK("https://sites.google.com/view/photobooth-rental-culver-city/home","https://sites.google.com/view/culvercityphotoboothrentals/home")</f>
        <v>https://sites.google.com/view/culvercityphotoboothrentals/home</v>
      </c>
    </row>
    <row r="110">
      <c r="A110" s="2" t="s">
        <v>124</v>
      </c>
      <c r="B110" s="3" t="s">
        <v>1</v>
      </c>
      <c r="D110" s="3" t="s">
        <v>127</v>
      </c>
      <c r="E110" s="1" t="str">
        <f>HYPERLINK("https://sites.google.com/view/photobooth-rental-culver-city/culver-city-photo-booths","https://sites.google.com/view/culvercityphotoboothrentals/home")</f>
        <v>https://sites.google.com/view/culvercityphotoboothrentals/home</v>
      </c>
    </row>
    <row r="111">
      <c r="A111" s="2" t="s">
        <v>124</v>
      </c>
      <c r="B111" s="3" t="s">
        <v>1</v>
      </c>
      <c r="D111" s="3" t="s">
        <v>128</v>
      </c>
      <c r="E111" s="1" t="str">
        <f>HYPERLINK("https://sites.google.com/view/photobooth-rental-culver-city/video-booth-rentals-culver-city","https://sites.google.com/view/culvercityphotoboothrentals/home")</f>
        <v>https://sites.google.com/view/culvercityphotoboothrentals/home</v>
      </c>
    </row>
    <row r="112">
      <c r="A112" s="2" t="s">
        <v>47</v>
      </c>
      <c r="B112" s="2" t="s">
        <v>177</v>
      </c>
      <c r="D112" s="3" t="s">
        <v>178</v>
      </c>
      <c r="E112" s="1" t="str">
        <f t="shared" ref="E112:E114" si="16">HYPERLINK("https://docs.google.com/document/d/1BuQUsEJCIv_IOGBgo8D-0znymvUaRnSN2Y1MwHjqPJ0/edit?usp=sharing","wedding photo booth rental in Culver City")</f>
        <v>wedding photo booth rental in Culver City</v>
      </c>
    </row>
    <row r="113">
      <c r="A113" s="2" t="s">
        <v>49</v>
      </c>
      <c r="B113" s="2" t="s">
        <v>179</v>
      </c>
      <c r="D113" s="3" t="s">
        <v>180</v>
      </c>
      <c r="E113" s="1" t="str">
        <f t="shared" si="16"/>
        <v>wedding photo booth rental in Culver City</v>
      </c>
    </row>
    <row r="114">
      <c r="A114" s="2" t="s">
        <v>51</v>
      </c>
      <c r="B114" s="2" t="s">
        <v>181</v>
      </c>
      <c r="D114" s="3" t="s">
        <v>182</v>
      </c>
      <c r="E114" s="1" t="str">
        <f t="shared" si="16"/>
        <v>wedding photo booth rental in Culver City</v>
      </c>
    </row>
    <row r="115">
      <c r="A115" s="2" t="s">
        <v>47</v>
      </c>
      <c r="B115" s="2" t="s">
        <v>183</v>
      </c>
      <c r="D115" s="3" t="s">
        <v>184</v>
      </c>
      <c r="E115" s="1" t="str">
        <f t="shared" ref="E115:E117" si="17">HYPERLINK("https://docs.google.com/document/d/1eNM2zA7do-smPw32JPu-mFPfBhB50CmTtKtTRjkY55M/edit?usp=sharing","photo booth rental in Culver City")</f>
        <v>photo booth rental in Culver City</v>
      </c>
    </row>
    <row r="116">
      <c r="A116" s="2" t="s">
        <v>49</v>
      </c>
      <c r="B116" s="2" t="s">
        <v>185</v>
      </c>
      <c r="D116" s="3" t="s">
        <v>186</v>
      </c>
      <c r="E116" s="1" t="str">
        <f t="shared" si="17"/>
        <v>photo booth rental in Culver City</v>
      </c>
    </row>
    <row r="117">
      <c r="A117" s="2" t="s">
        <v>51</v>
      </c>
      <c r="B117" s="2" t="s">
        <v>187</v>
      </c>
      <c r="D117" s="3" t="s">
        <v>188</v>
      </c>
      <c r="E117" s="1" t="str">
        <f t="shared" si="17"/>
        <v>photo booth rental in Culver City</v>
      </c>
    </row>
    <row r="118">
      <c r="A118" s="2" t="s">
        <v>47</v>
      </c>
      <c r="B118" s="2" t="s">
        <v>189</v>
      </c>
      <c r="D118" s="3" t="s">
        <v>190</v>
      </c>
      <c r="E118" s="1" t="str">
        <f t="shared" ref="E118:E120" si="18">HYPERLINK("https://docs.google.com/document/d/1t_iTT8b0sBilXSBSHhumCO2kyANOmUFxX4LWSA8Y1NU/edit?usp=sharing","photo booth for rent Culver City")</f>
        <v>photo booth for rent Culver City</v>
      </c>
    </row>
    <row r="119">
      <c r="A119" s="2" t="s">
        <v>49</v>
      </c>
      <c r="B119" s="2" t="s">
        <v>191</v>
      </c>
      <c r="D119" s="3" t="s">
        <v>192</v>
      </c>
      <c r="E119" s="1" t="str">
        <f t="shared" si="18"/>
        <v>photo booth for rent Culver City</v>
      </c>
    </row>
    <row r="120">
      <c r="A120" s="2" t="s">
        <v>51</v>
      </c>
      <c r="B120" s="2" t="s">
        <v>193</v>
      </c>
      <c r="D120" s="3" t="s">
        <v>194</v>
      </c>
      <c r="E120" s="1" t="str">
        <f t="shared" si="18"/>
        <v>photo booth for rent Culver City</v>
      </c>
    </row>
    <row r="121">
      <c r="A121" s="2" t="s">
        <v>124</v>
      </c>
      <c r="B121" s="3" t="s">
        <v>1</v>
      </c>
      <c r="D121" s="3" t="s">
        <v>46</v>
      </c>
      <c r="E121" s="1" t="str">
        <f>HYPERLINK("https://sites.google.com/view/culvercityphotoboothrentals","https://sites.google.com/view/culvercityphotoboothrentals/home")</f>
        <v>https://sites.google.com/view/culvercityphotoboothrentals/home</v>
      </c>
    </row>
    <row r="122">
      <c r="A122" s="2" t="s">
        <v>124</v>
      </c>
      <c r="B122" s="3" t="s">
        <v>1</v>
      </c>
      <c r="D122" s="3" t="s">
        <v>125</v>
      </c>
      <c r="E122" s="1" t="str">
        <f>HYPERLINK("https://sites.google.com/view/culvercityphotoboothrentals/culver-city-photo-booths","https://sites.google.com/view/culvercityphotoboothrentals/home")</f>
        <v>https://sites.google.com/view/culvercityphotoboothrentals/home</v>
      </c>
    </row>
    <row r="123">
      <c r="A123" s="2" t="s">
        <v>124</v>
      </c>
      <c r="B123" s="3" t="s">
        <v>1</v>
      </c>
      <c r="D123" s="3" t="s">
        <v>126</v>
      </c>
      <c r="E123" s="1" t="str">
        <f>HYPERLINK("https://sites.google.com/view/photobooth-rental-culver-city/home","https://sites.google.com/view/culvercityphotoboothrentals/home")</f>
        <v>https://sites.google.com/view/culvercityphotoboothrentals/home</v>
      </c>
    </row>
    <row r="124">
      <c r="A124" s="2" t="s">
        <v>124</v>
      </c>
      <c r="B124" s="3" t="s">
        <v>1</v>
      </c>
      <c r="D124" s="3" t="s">
        <v>127</v>
      </c>
      <c r="E124" s="1" t="str">
        <f>HYPERLINK("https://sites.google.com/view/photobooth-rental-culver-city/culver-city-photo-booths","https://sites.google.com/view/culvercityphotoboothrentals/home")</f>
        <v>https://sites.google.com/view/culvercityphotoboothrentals/home</v>
      </c>
    </row>
    <row r="125">
      <c r="A125" s="2" t="s">
        <v>124</v>
      </c>
      <c r="B125" s="3" t="s">
        <v>1</v>
      </c>
      <c r="D125" s="3" t="s">
        <v>128</v>
      </c>
      <c r="E125" s="1" t="str">
        <f>HYPERLINK("https://sites.google.com/view/photobooth-rental-culver-city/video-booth-rentals-culver-city","https://sites.google.com/view/culvercityphotoboothrentals/home")</f>
        <v>https://sites.google.com/view/culvercityphotoboothrentals/home</v>
      </c>
    </row>
    <row r="126">
      <c r="A126" s="2" t="s">
        <v>47</v>
      </c>
      <c r="B126" s="2" t="s">
        <v>195</v>
      </c>
      <c r="D126" s="3" t="s">
        <v>196</v>
      </c>
      <c r="E126" s="1" t="str">
        <f t="shared" ref="E126:E128" si="19">HYPERLINK("https://docs.google.com/document/d/1AgM6H6QvN_vSsgWrvfif7PAGHAgsocWxMX2WSNIuuaA/edit?usp=sharing","photo booth for rental Culver City")</f>
        <v>photo booth for rental Culver City</v>
      </c>
    </row>
    <row r="127">
      <c r="A127" s="2" t="s">
        <v>49</v>
      </c>
      <c r="B127" s="2" t="s">
        <v>197</v>
      </c>
      <c r="D127" s="3" t="s">
        <v>198</v>
      </c>
      <c r="E127" s="1" t="str">
        <f t="shared" si="19"/>
        <v>photo booth for rental Culver City</v>
      </c>
    </row>
    <row r="128">
      <c r="A128" s="2" t="s">
        <v>51</v>
      </c>
      <c r="B128" s="2" t="s">
        <v>199</v>
      </c>
      <c r="D128" s="3" t="s">
        <v>200</v>
      </c>
      <c r="E128" s="1" t="str">
        <f t="shared" si="19"/>
        <v>photo booth for rental Culver City</v>
      </c>
    </row>
    <row r="129">
      <c r="A129" s="2" t="s">
        <v>47</v>
      </c>
      <c r="B129" s="2" t="s">
        <v>201</v>
      </c>
      <c r="D129" s="3" t="s">
        <v>202</v>
      </c>
      <c r="E129" s="1" t="str">
        <f t="shared" ref="E129:E131" si="20">HYPERLINK("https://docs.google.com/document/d/1EqRr4vXwaIBB9zLiaqVfudv2KW59saVuv9EQ1km3HQg/edit?usp=sharing","photo booth to rental Culver City")</f>
        <v>photo booth to rental Culver City</v>
      </c>
    </row>
    <row r="130">
      <c r="A130" s="2" t="s">
        <v>49</v>
      </c>
      <c r="B130" s="2" t="s">
        <v>203</v>
      </c>
      <c r="D130" s="3" t="s">
        <v>204</v>
      </c>
      <c r="E130" s="1" t="str">
        <f t="shared" si="20"/>
        <v>photo booth to rental Culver City</v>
      </c>
    </row>
    <row r="131">
      <c r="A131" s="2" t="s">
        <v>51</v>
      </c>
      <c r="B131" s="2" t="s">
        <v>205</v>
      </c>
      <c r="D131" s="3" t="s">
        <v>206</v>
      </c>
      <c r="E131" s="1" t="str">
        <f t="shared" si="20"/>
        <v>photo booth to rental Culver City</v>
      </c>
    </row>
    <row r="132">
      <c r="A132" s="2" t="s">
        <v>47</v>
      </c>
      <c r="B132" s="2" t="s">
        <v>207</v>
      </c>
      <c r="D132" s="3" t="s">
        <v>208</v>
      </c>
      <c r="E132" s="1" t="str">
        <f t="shared" ref="E132:E134" si="21">HYPERLINK("https://docs.google.com/document/d/148ix1-IQPkSBxt5bN59DeuHbXocEjGGwIgBiuOD-fUw/edit?usp=sharing","photo booth to rent Culver City")</f>
        <v>photo booth to rent Culver City</v>
      </c>
    </row>
    <row r="133">
      <c r="A133" s="2" t="s">
        <v>49</v>
      </c>
      <c r="B133" s="2" t="s">
        <v>209</v>
      </c>
      <c r="D133" s="3" t="s">
        <v>210</v>
      </c>
      <c r="E133" s="1" t="str">
        <f t="shared" si="21"/>
        <v>photo booth to rent Culver City</v>
      </c>
    </row>
    <row r="134">
      <c r="A134" s="2" t="s">
        <v>51</v>
      </c>
      <c r="B134" s="2" t="s">
        <v>211</v>
      </c>
      <c r="D134" s="3" t="s">
        <v>212</v>
      </c>
      <c r="E134" s="1" t="str">
        <f t="shared" si="21"/>
        <v>photo booth to rent Culver City</v>
      </c>
    </row>
    <row r="135">
      <c r="A135" s="2" t="s">
        <v>124</v>
      </c>
      <c r="B135" s="3" t="s">
        <v>1</v>
      </c>
      <c r="D135" s="3" t="s">
        <v>46</v>
      </c>
      <c r="E135" s="1" t="str">
        <f>HYPERLINK("https://sites.google.com/view/culvercityphotoboothrentals","https://sites.google.com/view/culvercityphotoboothrentals/home")</f>
        <v>https://sites.google.com/view/culvercityphotoboothrentals/home</v>
      </c>
    </row>
    <row r="136">
      <c r="A136" s="2" t="s">
        <v>124</v>
      </c>
      <c r="B136" s="3" t="s">
        <v>1</v>
      </c>
      <c r="D136" s="3" t="s">
        <v>125</v>
      </c>
      <c r="E136" s="1" t="str">
        <f>HYPERLINK("https://sites.google.com/view/culvercityphotoboothrentals/culver-city-photo-booths","https://sites.google.com/view/culvercityphotoboothrentals/home")</f>
        <v>https://sites.google.com/view/culvercityphotoboothrentals/home</v>
      </c>
    </row>
    <row r="137">
      <c r="A137" s="2" t="s">
        <v>124</v>
      </c>
      <c r="B137" s="3" t="s">
        <v>1</v>
      </c>
      <c r="D137" s="3" t="s">
        <v>126</v>
      </c>
      <c r="E137" s="1" t="str">
        <f>HYPERLINK("https://sites.google.com/view/photobooth-rental-culver-city/home","https://sites.google.com/view/culvercityphotoboothrentals/home")</f>
        <v>https://sites.google.com/view/culvercityphotoboothrentals/home</v>
      </c>
    </row>
    <row r="138">
      <c r="A138" s="2" t="s">
        <v>124</v>
      </c>
      <c r="B138" s="3" t="s">
        <v>1</v>
      </c>
      <c r="D138" s="3" t="s">
        <v>127</v>
      </c>
      <c r="E138" s="1" t="str">
        <f>HYPERLINK("https://sites.google.com/view/photobooth-rental-culver-city/culver-city-photo-booths","https://sites.google.com/view/culvercityphotoboothrentals/home")</f>
        <v>https://sites.google.com/view/culvercityphotoboothrentals/home</v>
      </c>
    </row>
    <row r="139">
      <c r="A139" s="2" t="s">
        <v>124</v>
      </c>
      <c r="B139" s="3" t="s">
        <v>1</v>
      </c>
      <c r="D139" s="3" t="s">
        <v>128</v>
      </c>
      <c r="E139" s="1" t="str">
        <f>HYPERLINK("https://sites.google.com/view/photobooth-rental-culver-city/video-booth-rentals-culver-city","https://sites.google.com/view/culvercityphotoboothrentals/home")</f>
        <v>https://sites.google.com/view/culvercityphotoboothrentals/home</v>
      </c>
    </row>
    <row r="140">
      <c r="A140" s="2" t="s">
        <v>47</v>
      </c>
      <c r="B140" s="2" t="s">
        <v>213</v>
      </c>
      <c r="D140" s="3" t="s">
        <v>214</v>
      </c>
      <c r="E140" s="1" t="str">
        <f t="shared" ref="E140:E142" si="22">HYPERLINK("https://docs.google.com/document/d/1HvY2X4RacB8zwpsmBD4tTWCy6YwF1CEP6cNKeswIis8/edit?usp=sharing","open air photo booth rental Culver City")</f>
        <v>open air photo booth rental Culver City</v>
      </c>
    </row>
    <row r="141">
      <c r="A141" s="2" t="s">
        <v>49</v>
      </c>
      <c r="B141" s="2" t="s">
        <v>215</v>
      </c>
      <c r="D141" s="3" t="s">
        <v>216</v>
      </c>
      <c r="E141" s="1" t="str">
        <f t="shared" si="22"/>
        <v>open air photo booth rental Culver City</v>
      </c>
    </row>
    <row r="142">
      <c r="A142" s="2" t="s">
        <v>51</v>
      </c>
      <c r="B142" s="2" t="s">
        <v>217</v>
      </c>
      <c r="D142" s="3" t="s">
        <v>218</v>
      </c>
      <c r="E142" s="1" t="str">
        <f t="shared" si="22"/>
        <v>open air photo booth rental Culver City</v>
      </c>
    </row>
    <row r="143">
      <c r="A143" s="2" t="s">
        <v>47</v>
      </c>
      <c r="B143" s="2" t="s">
        <v>219</v>
      </c>
      <c r="D143" s="3" t="s">
        <v>220</v>
      </c>
      <c r="E143" s="1" t="str">
        <f t="shared" ref="E143:E145" si="23">HYPERLINK("https://docs.google.com/document/d/15h711DTRsLgYrfmPQM2Grd5d9AYppH4_rsEzXy3COYQ/edit?usp=sharing","Mobile Roaming booth rental Culver City")</f>
        <v>Mobile Roaming booth rental Culver City</v>
      </c>
    </row>
    <row r="144">
      <c r="A144" s="2" t="s">
        <v>49</v>
      </c>
      <c r="B144" s="2" t="s">
        <v>221</v>
      </c>
      <c r="D144" s="3" t="s">
        <v>222</v>
      </c>
      <c r="E144" s="1" t="str">
        <f t="shared" si="23"/>
        <v>Mobile Roaming booth rental Culver City</v>
      </c>
    </row>
    <row r="145">
      <c r="A145" s="2" t="s">
        <v>51</v>
      </c>
      <c r="B145" s="2" t="s">
        <v>223</v>
      </c>
      <c r="D145" s="3" t="s">
        <v>224</v>
      </c>
      <c r="E145" s="1" t="str">
        <f t="shared" si="23"/>
        <v>Mobile Roaming booth rental Culver City</v>
      </c>
    </row>
    <row r="146">
      <c r="A146" s="2" t="s">
        <v>124</v>
      </c>
      <c r="B146" s="3" t="s">
        <v>1</v>
      </c>
      <c r="D146" s="3" t="s">
        <v>46</v>
      </c>
      <c r="E146" s="1" t="str">
        <f>HYPERLINK("https://sites.google.com/view/culvercityphotoboothrentals","https://sites.google.com/view/culvercityphotoboothrentals/home")</f>
        <v>https://sites.google.com/view/culvercityphotoboothrentals/home</v>
      </c>
    </row>
    <row r="147">
      <c r="A147" s="2" t="s">
        <v>124</v>
      </c>
      <c r="B147" s="3" t="s">
        <v>1</v>
      </c>
      <c r="D147" s="3" t="s">
        <v>125</v>
      </c>
      <c r="E147" s="1" t="str">
        <f>HYPERLINK("https://sites.google.com/view/culvercityphotoboothrentals/culver-city-photo-booths","https://sites.google.com/view/culvercityphotoboothrentals/home")</f>
        <v>https://sites.google.com/view/culvercityphotoboothrentals/home</v>
      </c>
    </row>
    <row r="148">
      <c r="A148" s="2" t="s">
        <v>124</v>
      </c>
      <c r="B148" s="3" t="s">
        <v>1</v>
      </c>
      <c r="D148" s="3" t="s">
        <v>126</v>
      </c>
      <c r="E148" s="1" t="str">
        <f>HYPERLINK("https://sites.google.com/view/photobooth-rental-culver-city/home","https://sites.google.com/view/culvercityphotoboothrentals/home")</f>
        <v>https://sites.google.com/view/culvercityphotoboothrentals/home</v>
      </c>
    </row>
    <row r="149">
      <c r="A149" s="2" t="s">
        <v>124</v>
      </c>
      <c r="B149" s="3" t="s">
        <v>1</v>
      </c>
      <c r="D149" s="3" t="s">
        <v>127</v>
      </c>
      <c r="E149" s="1" t="str">
        <f>HYPERLINK("https://sites.google.com/view/photobooth-rental-culver-city/culver-city-photo-booths","https://sites.google.com/view/culvercityphotoboothrentals/home")</f>
        <v>https://sites.google.com/view/culvercityphotoboothrentals/home</v>
      </c>
    </row>
    <row r="150">
      <c r="A150" s="2" t="s">
        <v>124</v>
      </c>
      <c r="B150" s="3" t="s">
        <v>1</v>
      </c>
      <c r="D150" s="3" t="s">
        <v>128</v>
      </c>
      <c r="E150" s="1" t="str">
        <f>HYPERLINK("https://sites.google.com/view/photobooth-rental-culver-city/video-booth-rentals-culver-city","https://sites.google.com/view/culvercityphotoboothrentals/home")</f>
        <v>https://sites.google.com/view/culvercityphotoboothrentals/home</v>
      </c>
    </row>
    <row r="151" ht="112.5" customHeight="1">
      <c r="A151" s="2" t="s">
        <v>225</v>
      </c>
      <c r="B151" s="2" t="s">
        <v>23</v>
      </c>
      <c r="C151" s="1" t="str">
        <f>HYPERLINK("https://docs.google.com/spreadsheets/d/18HC_P_4U5pQ5KGbXpTftMQki57_ssAeLWRaqRBVPERI/edit?disco=AAABSmudoMg", IMAGE("https://api.qrserver.com/v1/create-qr-code/?size=150x150&amp;data=https://docs.google.com/spreadsheets/d/18HC_P_4U5pQ5KGbXpTftMQki57_ssAeLWRaqRBVPERI/edit?disco=AAABSmudoMg",1))</f>
        <v/>
      </c>
      <c r="D151" s="3" t="s">
        <v>226</v>
      </c>
      <c r="E151" s="1" t="str">
        <f>HYPERLINK("https://docs.google.com/spreadsheets/d/18HC_P_4U5pQ5KGbXpTftMQki57_ssAeLWRaqRBVPERI/edit?disco=AAABSmudoMg", "spreadsheet comment")</f>
        <v>spreadsheet comment</v>
      </c>
    </row>
    <row r="152" ht="112.5" customHeight="1">
      <c r="A152" s="2" t="s">
        <v>225</v>
      </c>
      <c r="B152" s="2" t="s">
        <v>39</v>
      </c>
      <c r="C152" s="1" t="str">
        <f>HYPERLINK("https://docs.google.com/drawings/d/19y3koJB8ZKTgHjYlxxEBbe3aaBX_WQ70mYxyfJTxrvE/edit?disco=AAABSwI6CaM", IMAGE("https://api.qrserver.com/v1/create-qr-code/?size=150x150&amp;data=https://docs.google.com/drawings/d/19y3koJB8ZKTgHjYlxxEBbe3aaBX_WQ70mYxyfJTxrvE/edit?disco=AAABSwI6CaM",1))</f>
        <v/>
      </c>
      <c r="D152" s="3" t="s">
        <v>227</v>
      </c>
      <c r="E152" s="1" t="str">
        <f>HYPERLINK("https://docs.google.com/drawings/d/19y3koJB8ZKTgHjYlxxEBbe3aaBX_WQ70mYxyfJTxrvE/edit?disco=AAABSwI6CaM", "drawing comment")</f>
        <v>drawing comment</v>
      </c>
    </row>
    <row r="153" ht="112.5" customHeight="1">
      <c r="A153" s="2" t="s">
        <v>225</v>
      </c>
      <c r="B153" s="2" t="s">
        <v>47</v>
      </c>
      <c r="C153" s="1" t="str">
        <f>HYPERLINK("https://docs.google.com/document/d/15h711DTRsLgYrfmPQM2Grd5d9AYppH4_rsEzXy3COYQ/edit?disco=AAABSv-_98c", IMAGE("https://api.qrserver.com/v1/create-qr-code/?size=150x150&amp;data=https://docs.google.com/document/d/15h711DTRsLgYrfmPQM2Grd5d9AYppH4_rsEzXy3COYQ/edit?disco=AAABSv-_98c",1))</f>
        <v/>
      </c>
      <c r="D153" s="3" t="s">
        <v>228</v>
      </c>
      <c r="E153" s="1" t="str">
        <f>HYPERLINK("https://docs.google.com/document/d/15h711DTRsLgYrfmPQM2Grd5d9AYppH4_rsEzXy3COYQ/edit?disco=AAABSv-_98c", "document comment")</f>
        <v>document comment</v>
      </c>
    </row>
    <row r="154" ht="112.5" customHeight="1">
      <c r="A154" s="2" t="s">
        <v>225</v>
      </c>
      <c r="B154" s="2" t="s">
        <v>47</v>
      </c>
      <c r="C154" s="1" t="str">
        <f>HYPERLINK("https://docs.google.com/document/d/1HvY2X4RacB8zwpsmBD4tTWCy6YwF1CEP6cNKeswIis8/edit?disco=AAABSvHUChQ", IMAGE("https://api.qrserver.com/v1/create-qr-code/?size=150x150&amp;data=https://docs.google.com/document/d/1HvY2X4RacB8zwpsmBD4tTWCy6YwF1CEP6cNKeswIis8/edit?disco=AAABSvHUChQ",1))</f>
        <v/>
      </c>
      <c r="D154" s="3" t="s">
        <v>229</v>
      </c>
      <c r="E154" s="1" t="str">
        <f>HYPERLINK("https://docs.google.com/document/d/1HvY2X4RacB8zwpsmBD4tTWCy6YwF1CEP6cNKeswIis8/edit?disco=AAABSvHUChQ", "document comment")</f>
        <v>document comment</v>
      </c>
    </row>
    <row r="155" ht="112.5" customHeight="1">
      <c r="A155" s="2" t="s">
        <v>225</v>
      </c>
      <c r="B155" s="2" t="s">
        <v>47</v>
      </c>
      <c r="C155" s="1" t="str">
        <f>HYPERLINK("https://docs.google.com/document/d/148ix1-IQPkSBxt5bN59DeuHbXocEjGGwIgBiuOD-fUw/edit?disco=AAABSnQd_no", IMAGE("https://api.qrserver.com/v1/create-qr-code/?size=150x150&amp;data=https://docs.google.com/document/d/148ix1-IQPkSBxt5bN59DeuHbXocEjGGwIgBiuOD-fUw/edit?disco=AAABSnQd_no",1))</f>
        <v/>
      </c>
      <c r="D155" s="3" t="s">
        <v>230</v>
      </c>
      <c r="E155" s="1" t="str">
        <f>HYPERLINK("https://docs.google.com/document/d/148ix1-IQPkSBxt5bN59DeuHbXocEjGGwIgBiuOD-fUw/edit?disco=AAABSnQd_no", "document comment")</f>
        <v>document comment</v>
      </c>
    </row>
    <row r="156" ht="112.5" customHeight="1">
      <c r="A156" s="2" t="s">
        <v>225</v>
      </c>
      <c r="B156" s="2" t="s">
        <v>47</v>
      </c>
      <c r="C156" s="1" t="str">
        <f>HYPERLINK("https://docs.google.com/document/d/1EqRr4vXwaIBB9zLiaqVfudv2KW59saVuv9EQ1km3HQg/edit?disco=AAABSvFh4U4", IMAGE("https://api.qrserver.com/v1/create-qr-code/?size=150x150&amp;data=https://docs.google.com/document/d/1EqRr4vXwaIBB9zLiaqVfudv2KW59saVuv9EQ1km3HQg/edit?disco=AAABSvFh4U4",1))</f>
        <v/>
      </c>
      <c r="D156" s="3" t="s">
        <v>231</v>
      </c>
      <c r="E156" s="1" t="str">
        <f>HYPERLINK("https://docs.google.com/document/d/1EqRr4vXwaIBB9zLiaqVfudv2KW59saVuv9EQ1km3HQg/edit?disco=AAABSvFh4U4", "document comment")</f>
        <v>document comment</v>
      </c>
    </row>
    <row r="157" ht="112.5" customHeight="1">
      <c r="A157" s="2" t="s">
        <v>225</v>
      </c>
      <c r="B157" s="2" t="s">
        <v>47</v>
      </c>
      <c r="C157" s="1" t="str">
        <f>HYPERLINK("https://docs.google.com/document/d/1AgM6H6QvN_vSsgWrvfif7PAGHAgsocWxMX2WSNIuuaA/edit?disco=AAABSatER_4", IMAGE("https://api.qrserver.com/v1/create-qr-code/?size=150x150&amp;data=https://docs.google.com/document/d/1AgM6H6QvN_vSsgWrvfif7PAGHAgsocWxMX2WSNIuuaA/edit?disco=AAABSatER_4",1))</f>
        <v/>
      </c>
      <c r="D157" s="3" t="s">
        <v>232</v>
      </c>
      <c r="E157" s="1" t="str">
        <f>HYPERLINK("https://docs.google.com/document/d/1AgM6H6QvN_vSsgWrvfif7PAGHAgsocWxMX2WSNIuuaA/edit?disco=AAABSatER_4", "document comment")</f>
        <v>document comment</v>
      </c>
    </row>
    <row r="158" ht="112.5" customHeight="1">
      <c r="A158" s="2" t="s">
        <v>225</v>
      </c>
      <c r="B158" s="2" t="s">
        <v>47</v>
      </c>
      <c r="C158" s="1" t="str">
        <f>HYPERLINK("https://docs.google.com/document/d/1t_iTT8b0sBilXSBSHhumCO2kyANOmUFxX4LWSA8Y1NU/edit?disco=AAABSul2j2g", IMAGE("https://api.qrserver.com/v1/create-qr-code/?size=150x150&amp;data=https://docs.google.com/document/d/1t_iTT8b0sBilXSBSHhumCO2kyANOmUFxX4LWSA8Y1NU/edit?disco=AAABSul2j2g",1))</f>
        <v/>
      </c>
      <c r="D158" s="3" t="s">
        <v>233</v>
      </c>
      <c r="E158" s="1" t="str">
        <f>HYPERLINK("https://docs.google.com/document/d/1t_iTT8b0sBilXSBSHhumCO2kyANOmUFxX4LWSA8Y1NU/edit?disco=AAABSul2j2g", "document comment")</f>
        <v>document comment</v>
      </c>
    </row>
    <row r="159" ht="112.5" customHeight="1">
      <c r="A159" s="2" t="s">
        <v>225</v>
      </c>
      <c r="B159" s="2" t="s">
        <v>47</v>
      </c>
      <c r="C159" s="1" t="str">
        <f>HYPERLINK("https://docs.google.com/document/d/1eNM2zA7do-smPw32JPu-mFPfBhB50CmTtKtTRjkY55M/edit?disco=AAABSUsvYYI", IMAGE("https://api.qrserver.com/v1/create-qr-code/?size=150x150&amp;data=https://docs.google.com/document/d/1eNM2zA7do-smPw32JPu-mFPfBhB50CmTtKtTRjkY55M/edit?disco=AAABSUsvYYI",1))</f>
        <v/>
      </c>
      <c r="D159" s="3" t="s">
        <v>234</v>
      </c>
      <c r="E159" s="1" t="str">
        <f>HYPERLINK("https://docs.google.com/document/d/1eNM2zA7do-smPw32JPu-mFPfBhB50CmTtKtTRjkY55M/edit?disco=AAABSUsvYYI", "document comment")</f>
        <v>document comment</v>
      </c>
    </row>
    <row r="160" ht="112.5" customHeight="1">
      <c r="A160" s="2" t="s">
        <v>225</v>
      </c>
      <c r="B160" s="2" t="s">
        <v>47</v>
      </c>
      <c r="C160" s="1" t="str">
        <f>HYPERLINK("https://docs.google.com/document/d/1BuQUsEJCIv_IOGBgo8D-0znymvUaRnSN2Y1MwHjqPJ0/edit?disco=AAABSd4iPkI", IMAGE("https://api.qrserver.com/v1/create-qr-code/?size=150x150&amp;data=https://docs.google.com/document/d/1BuQUsEJCIv_IOGBgo8D-0znymvUaRnSN2Y1MwHjqPJ0/edit?disco=AAABSd4iPkI",1))</f>
        <v/>
      </c>
      <c r="D160" s="3" t="s">
        <v>235</v>
      </c>
      <c r="E160" s="1" t="str">
        <f>HYPERLINK("https://docs.google.com/document/d/1BuQUsEJCIv_IOGBgo8D-0znymvUaRnSN2Y1MwHjqPJ0/edit?disco=AAABSd4iPkI", "document comment")</f>
        <v>document comment</v>
      </c>
    </row>
    <row r="161" ht="112.5" customHeight="1">
      <c r="A161" s="2" t="s">
        <v>225</v>
      </c>
      <c r="B161" s="2" t="s">
        <v>47</v>
      </c>
      <c r="C161" s="1" t="str">
        <f>HYPERLINK("https://docs.google.com/document/d/1yFHF5_1owMRvxQ6ZJJokz2YXpr9wK2U6MQbEc8rmK5g/edit?disco=AAABSVLjGOQ", IMAGE("https://api.qrserver.com/v1/create-qr-code/?size=150x150&amp;data=https://docs.google.com/document/d/1yFHF5_1owMRvxQ6ZJJokz2YXpr9wK2U6MQbEc8rmK5g/edit?disco=AAABSVLjGOQ",1))</f>
        <v/>
      </c>
      <c r="D161" s="3" t="s">
        <v>236</v>
      </c>
      <c r="E161" s="1" t="str">
        <f>HYPERLINK("https://docs.google.com/document/d/1yFHF5_1owMRvxQ6ZJJokz2YXpr9wK2U6MQbEc8rmK5g/edit?disco=AAABSVLjGOQ", "document comment")</f>
        <v>document comment</v>
      </c>
    </row>
    <row r="162" ht="112.5" customHeight="1">
      <c r="A162" s="2" t="s">
        <v>225</v>
      </c>
      <c r="B162" s="2" t="s">
        <v>47</v>
      </c>
      <c r="C162" s="1" t="str">
        <f>HYPERLINK("https://docs.google.com/document/d/1DvY5x-_-HqTs7jvAbLIBDx40kwEVVhIW9KkFe_8ZxbY/edit?disco=AAABOupmXNE", IMAGE("https://api.qrserver.com/v1/create-qr-code/?size=150x150&amp;data=https://docs.google.com/document/d/1DvY5x-_-HqTs7jvAbLIBDx40kwEVVhIW9KkFe_8ZxbY/edit?disco=AAABOupmXNE",1))</f>
        <v/>
      </c>
      <c r="D162" s="3" t="s">
        <v>237</v>
      </c>
      <c r="E162" s="1" t="str">
        <f>HYPERLINK("https://docs.google.com/document/d/1DvY5x-_-HqTs7jvAbLIBDx40kwEVVhIW9KkFe_8ZxbY/edit?disco=AAABOupmXNE", "document comment")</f>
        <v>document comment</v>
      </c>
    </row>
    <row r="163" ht="112.5" customHeight="1">
      <c r="A163" s="2" t="s">
        <v>225</v>
      </c>
      <c r="B163" s="2" t="s">
        <v>47</v>
      </c>
      <c r="C163" s="1" t="str">
        <f>HYPERLINK("https://docs.google.com/document/d/1P9rYB6bPMVPdIWXvFXPIyH1nJCjRZNVx0q5WSB3B11s/edit?disco=AAABSnIr7zs", IMAGE("https://api.qrserver.com/v1/create-qr-code/?size=150x150&amp;data=https://docs.google.com/document/d/1P9rYB6bPMVPdIWXvFXPIyH1nJCjRZNVx0q5WSB3B11s/edit?disco=AAABSnIr7zs",1))</f>
        <v/>
      </c>
      <c r="D163" s="3" t="s">
        <v>238</v>
      </c>
      <c r="E163" s="1" t="str">
        <f>HYPERLINK("https://docs.google.com/document/d/1P9rYB6bPMVPdIWXvFXPIyH1nJCjRZNVx0q5WSB3B11s/edit?disco=AAABSnIr7zs", "document comment")</f>
        <v>document comment</v>
      </c>
    </row>
    <row r="164" ht="112.5" customHeight="1">
      <c r="A164" s="2" t="s">
        <v>225</v>
      </c>
      <c r="B164" s="2" t="s">
        <v>47</v>
      </c>
      <c r="C164" s="1" t="str">
        <f>HYPERLINK("https://docs.google.com/document/d/1WHUCYwwDaff1L6hPlR80qZ-o8hDBCvGw6iFxroCOMmQ/edit?disco=AAABSVbrP_Y", IMAGE("https://api.qrserver.com/v1/create-qr-code/?size=150x150&amp;data=https://docs.google.com/document/d/1WHUCYwwDaff1L6hPlR80qZ-o8hDBCvGw6iFxroCOMmQ/edit?disco=AAABSVbrP_Y",1))</f>
        <v/>
      </c>
      <c r="D164" s="3" t="s">
        <v>239</v>
      </c>
      <c r="E164" s="1" t="str">
        <f>HYPERLINK("https://docs.google.com/document/d/1WHUCYwwDaff1L6hPlR80qZ-o8hDBCvGw6iFxroCOMmQ/edit?disco=AAABSVbrP_Y", "document comment")</f>
        <v>document comment</v>
      </c>
    </row>
    <row r="165" ht="112.5" customHeight="1">
      <c r="A165" s="2" t="s">
        <v>225</v>
      </c>
      <c r="B165" s="2" t="s">
        <v>47</v>
      </c>
      <c r="C165" s="1" t="str">
        <f>HYPERLINK("https://docs.google.com/document/d/1DirtBx2JcZ858CUWja-g9owsRVsdINkC5SLzuWo2mbY/edit?disco=AAABSumIubQ", IMAGE("https://api.qrserver.com/v1/create-qr-code/?size=150x150&amp;data=https://docs.google.com/document/d/1DirtBx2JcZ858CUWja-g9owsRVsdINkC5SLzuWo2mbY/edit?disco=AAABSumIubQ",1))</f>
        <v/>
      </c>
      <c r="D165" s="3" t="s">
        <v>240</v>
      </c>
      <c r="E165" s="1" t="str">
        <f>HYPERLINK("https://docs.google.com/document/d/1DirtBx2JcZ858CUWja-g9owsRVsdINkC5SLzuWo2mbY/edit?disco=AAABSumIubQ", "document comment")</f>
        <v>document comment</v>
      </c>
    </row>
    <row r="166" ht="112.5" customHeight="1">
      <c r="A166" s="2" t="s">
        <v>225</v>
      </c>
      <c r="B166" s="2" t="s">
        <v>47</v>
      </c>
      <c r="C166" s="1" t="str">
        <f>HYPERLINK("https://docs.google.com/document/d/1CRR8zhoI5tphQliOeMwxFTxHuSlO27CTozeQfbG5ecc/edit?disco=AAABSvMTfus", IMAGE("https://api.qrserver.com/v1/create-qr-code/?size=150x150&amp;data=https://docs.google.com/document/d/1CRR8zhoI5tphQliOeMwxFTxHuSlO27CTozeQfbG5ecc/edit?disco=AAABSvMTfus",1))</f>
        <v/>
      </c>
      <c r="D166" s="3" t="s">
        <v>241</v>
      </c>
      <c r="E166" s="1" t="str">
        <f>HYPERLINK("https://docs.google.com/document/d/1CRR8zhoI5tphQliOeMwxFTxHuSlO27CTozeQfbG5ecc/edit?disco=AAABSvMTfus", "document comment")</f>
        <v>document comment</v>
      </c>
    </row>
    <row r="167" ht="112.5" customHeight="1">
      <c r="A167" s="2" t="s">
        <v>225</v>
      </c>
      <c r="B167" s="2" t="s">
        <v>47</v>
      </c>
      <c r="C167" s="1" t="str">
        <f>HYPERLINK("https://docs.google.com/document/d/178EfmD4_BU1nEwWzKHvmOCH1farhPcCQKehOudqUiWg/edit?disco=AAABL1T7BAE", IMAGE("https://api.qrserver.com/v1/create-qr-code/?size=150x150&amp;data=https://docs.google.com/document/d/178EfmD4_BU1nEwWzKHvmOCH1farhPcCQKehOudqUiWg/edit?disco=AAABL1T7BAE",1))</f>
        <v/>
      </c>
      <c r="D167" s="3" t="s">
        <v>242</v>
      </c>
      <c r="E167" s="1" t="str">
        <f>HYPERLINK("https://docs.google.com/document/d/178EfmD4_BU1nEwWzKHvmOCH1farhPcCQKehOudqUiWg/edit?disco=AAABL1T7BAE", "document comment")</f>
        <v>document comment</v>
      </c>
    </row>
    <row r="168" ht="112.5" customHeight="1">
      <c r="A168" s="2" t="s">
        <v>225</v>
      </c>
      <c r="B168" s="2" t="s">
        <v>47</v>
      </c>
      <c r="C168" s="1" t="str">
        <f>HYPERLINK("https://docs.google.com/document/d/1L9X8978ErV7hdmwNGxBYt1NG4liCPzY_PGTJW_79csk/edit?disco=AAABL1PF7TM", IMAGE("https://api.qrserver.com/v1/create-qr-code/?size=150x150&amp;data=https://docs.google.com/document/d/1L9X8978ErV7hdmwNGxBYt1NG4liCPzY_PGTJW_79csk/edit?disco=AAABL1PF7TM",1))</f>
        <v/>
      </c>
      <c r="D168" s="3" t="s">
        <v>243</v>
      </c>
      <c r="E168" s="1" t="str">
        <f>HYPERLINK("https://docs.google.com/document/d/1L9X8978ErV7hdmwNGxBYt1NG4liCPzY_PGTJW_79csk/edit?disco=AAABL1PF7TM", "document comment")</f>
        <v>document comment</v>
      </c>
    </row>
    <row r="169" ht="112.5" customHeight="1">
      <c r="A169" s="2" t="s">
        <v>225</v>
      </c>
      <c r="B169" s="2" t="s">
        <v>47</v>
      </c>
      <c r="C169" s="1" t="str">
        <f>HYPERLINK("https://docs.google.com/document/d/18OkVhOppEEULsRSwldgpSSJU-XQUtrIQ3fNEpenCCyo/edit?disco=AAABL1RAKwI", IMAGE("https://api.qrserver.com/v1/create-qr-code/?size=150x150&amp;data=https://docs.google.com/document/d/18OkVhOppEEULsRSwldgpSSJU-XQUtrIQ3fNEpenCCyo/edit?disco=AAABL1RAKwI",1))</f>
        <v/>
      </c>
      <c r="D169" s="3" t="s">
        <v>244</v>
      </c>
      <c r="E169" s="1" t="str">
        <f>HYPERLINK("https://docs.google.com/document/d/18OkVhOppEEULsRSwldgpSSJU-XQUtrIQ3fNEpenCCyo/edit?disco=AAABL1RAKwI", "document comment")</f>
        <v>document comment</v>
      </c>
    </row>
    <row r="170" ht="112.5" customHeight="1">
      <c r="A170" s="2" t="s">
        <v>225</v>
      </c>
      <c r="B170" s="2" t="s">
        <v>47</v>
      </c>
      <c r="C170" s="1" t="str">
        <f>HYPERLINK("https://docs.google.com/document/d/1YScbezTWHdcPMfl9yyy-ONDJIHcLqmn2N8UrROfyETc/edit?disco=AAABSnS2vIc", IMAGE("https://api.qrserver.com/v1/create-qr-code/?size=150x150&amp;data=https://docs.google.com/document/d/1YScbezTWHdcPMfl9yyy-ONDJIHcLqmn2N8UrROfyETc/edit?disco=AAABSnS2vIc",1))</f>
        <v/>
      </c>
      <c r="D170" s="3" t="s">
        <v>245</v>
      </c>
      <c r="E170" s="1" t="str">
        <f>HYPERLINK("https://docs.google.com/document/d/1YScbezTWHdcPMfl9yyy-ONDJIHcLqmn2N8UrROfyETc/edit?disco=AAABSnS2vIc", "document comment")</f>
        <v>document comment</v>
      </c>
    </row>
    <row r="171" ht="112.5" customHeight="1">
      <c r="A171" s="2" t="s">
        <v>225</v>
      </c>
      <c r="B171" s="2" t="s">
        <v>47</v>
      </c>
      <c r="C171" s="1" t="str">
        <f>HYPERLINK("https://docs.google.com/document/d/1iadgw0xGfOUKuXZZA0dyAPGDQ9Gn2lHDBQV-FxU6rqA/edit?disco=AAABSoLsKYI", IMAGE("https://api.qrserver.com/v1/create-qr-code/?size=150x150&amp;data=https://docs.google.com/document/d/1iadgw0xGfOUKuXZZA0dyAPGDQ9Gn2lHDBQV-FxU6rqA/edit?disco=AAABSoLsKYI",1))</f>
        <v/>
      </c>
      <c r="D171" s="3" t="s">
        <v>246</v>
      </c>
      <c r="E171" s="1" t="str">
        <f>HYPERLINK("https://docs.google.com/document/d/1iadgw0xGfOUKuXZZA0dyAPGDQ9Gn2lHDBQV-FxU6rqA/edit?disco=AAABSoLsKYI", "document comment")</f>
        <v>document comment</v>
      </c>
    </row>
    <row r="172" ht="112.5" customHeight="1">
      <c r="A172" s="2" t="s">
        <v>225</v>
      </c>
      <c r="B172" s="2" t="s">
        <v>47</v>
      </c>
      <c r="C172" s="1" t="str">
        <f>HYPERLINK("https://docs.google.com/document/d/1q9vHL_hlA1ODQ9J211hHhbgW4l2v7tGXQZjK-h1ocwQ/edit?disco=AAABSV573LA", IMAGE("https://api.qrserver.com/v1/create-qr-code/?size=150x150&amp;data=https://docs.google.com/document/d/1q9vHL_hlA1ODQ9J211hHhbgW4l2v7tGXQZjK-h1ocwQ/edit?disco=AAABSV573LA",1))</f>
        <v/>
      </c>
      <c r="D172" s="3" t="s">
        <v>247</v>
      </c>
      <c r="E172" s="1" t="str">
        <f>HYPERLINK("https://docs.google.com/document/d/1q9vHL_hlA1ODQ9J211hHhbgW4l2v7tGXQZjK-h1ocwQ/edit?disco=AAABSV573LA", "document comment")</f>
        <v>document comment</v>
      </c>
    </row>
    <row r="173" ht="112.5" customHeight="1">
      <c r="A173" s="2" t="s">
        <v>225</v>
      </c>
      <c r="B173" s="2" t="s">
        <v>47</v>
      </c>
      <c r="C173" s="1" t="str">
        <f>HYPERLINK("https://docs.google.com/document/d/17dJwlmhkg_ABtY3f8ZLavp-AYrzacsc3lcYIP29a8Lo/edit?disco=AAABSnIpRBc", IMAGE("https://api.qrserver.com/v1/create-qr-code/?size=150x150&amp;data=https://docs.google.com/document/d/17dJwlmhkg_ABtY3f8ZLavp-AYrzacsc3lcYIP29a8Lo/edit?disco=AAABSnIpRBc",1))</f>
        <v/>
      </c>
      <c r="D173" s="3" t="s">
        <v>248</v>
      </c>
      <c r="E173" s="1" t="str">
        <f>HYPERLINK("https://docs.google.com/document/d/17dJwlmhkg_ABtY3f8ZLavp-AYrzacsc3lcYIP29a8Lo/edit?disco=AAABSnIpRBc", "document comment")</f>
        <v>document comment</v>
      </c>
    </row>
    <row r="174" ht="112.5" customHeight="1">
      <c r="A174" s="2" t="s">
        <v>225</v>
      </c>
      <c r="B174" s="2" t="s">
        <v>53</v>
      </c>
      <c r="C174" s="1" t="str">
        <f>HYPERLINK("https://docs.google.com/presentation/d/1OpbekSkLT8yVTEttwzlzM_9opdByxj5jMYe1euRkEa4/edit?disco=AAABSoXYGxg", IMAGE("https://api.qrserver.com/v1/create-qr-code/?size=150x150&amp;data=https://docs.google.com/presentation/d/1OpbekSkLT8yVTEttwzlzM_9opdByxj5jMYe1euRkEa4/edit?disco=AAABSoXYGxg",1))</f>
        <v/>
      </c>
      <c r="D174" s="3" t="s">
        <v>249</v>
      </c>
      <c r="E174" s="1" t="str">
        <f>HYPERLINK("https://docs.google.com/presentation/d/1OpbekSkLT8yVTEttwzlzM_9opdByxj5jMYe1euRkEa4/edit?disco=AAABSoXYGxg", "presentation comment")</f>
        <v>presentation comment</v>
      </c>
    </row>
    <row r="175" ht="112.5" customHeight="1">
      <c r="A175" s="2" t="s">
        <v>250</v>
      </c>
      <c r="B175" s="3" t="s">
        <v>251</v>
      </c>
      <c r="C175" s="1" t="str">
        <f>HYPERLINK("https://drive.google.com/file/d/1IcRpxCIPrItO-EkqfYa1_rIf8_UNQbCB/view?usp=sharing", IMAGE("https://api.qrserver.com/v1/create-qr-code/?size=150x150&amp;data=https://drive.google.com/file/d/1IcRpxCIPrItO-EkqfYa1_rIf8_UNQbCB/view?usp=sharing",1))</f>
        <v/>
      </c>
      <c r="D175" s="3" t="s">
        <v>252</v>
      </c>
      <c r="E175" s="1" t="str">
        <f>HYPERLINK("https://drive.google.com/file/d/1IcRpxCIPrItO-EkqfYa1_rIf8_UNQbCB/view?usp=sharing","https://sites.google.com/view/culvercityphotoboothrentals/home-https://sites.google.com/view/culvercityphotoboothrentals/home.pdf")</f>
        <v>https://sites.google.com/view/culvercityphotoboothrentals/home-https://sites.google.com/view/culvercityphotoboothrentals/home.pdf</v>
      </c>
    </row>
    <row r="176" ht="112.5" customHeight="1">
      <c r="A176" s="2" t="s">
        <v>253</v>
      </c>
      <c r="B176" s="3" t="s">
        <v>254</v>
      </c>
      <c r="C176" s="1" t="str">
        <f>HYPERLINK("https://drive.google.com/file/d/10JIV4QONkgEs6C36GwlSWS0Wtoh5yX7g/view?usp=sharing", IMAGE("https://api.qrserver.com/v1/create-qr-code/?size=150x150&amp;data=https://drive.google.com/file/d/10JIV4QONkgEs6C36GwlSWS0Wtoh5yX7g/view?usp=sharing",1))</f>
        <v/>
      </c>
      <c r="D176" s="3" t="s">
        <v>255</v>
      </c>
      <c r="E176" s="1" t="str">
        <f>HYPERLINK("https://drive.google.com/file/d/10JIV4QONkgEs6C36GwlSWS0Wtoh5yX7g/view?usp=sharing","https://sites.google.com/view/culvercityphotoboothrentals/home-https://sites.google.com/view/culvercityphotoboothrentals/home.csv")</f>
        <v>https://sites.google.com/view/culvercityphotoboothrentals/home-https://sites.google.com/view/culvercityphotoboothrentals/home.csv</v>
      </c>
    </row>
    <row r="177" ht="112.5" customHeight="1">
      <c r="A177" s="2" t="s">
        <v>256</v>
      </c>
      <c r="B177" s="3" t="s">
        <v>257</v>
      </c>
      <c r="C177" s="1" t="str">
        <f>HYPERLINK("https://drive.google.com/file/d/1kglopR3JG5Vn294GH1oFQLxYZOZXvJlU/view?usp=sharing", IMAGE("https://api.qrserver.com/v1/create-qr-code/?size=150x150&amp;data=https://drive.google.com/file/d/1kglopR3JG5Vn294GH1oFQLxYZOZXvJlU/view?usp=sharing",1))</f>
        <v/>
      </c>
      <c r="D177" s="3" t="s">
        <v>258</v>
      </c>
      <c r="E177" s="1" t="str">
        <f>HYPERLINK("https://drive.google.com/file/d/1kglopR3JG5Vn294GH1oFQLxYZOZXvJlU/view?usp=sharing","https://sites.google.com/view/culvercityphotoboothrentals/home-https://sites.google.com/view/culvercityphotoboothrentals/home.ods")</f>
        <v>https://sites.google.com/view/culvercityphotoboothrentals/home-https://sites.google.com/view/culvercityphotoboothrentals/home.ods</v>
      </c>
    </row>
    <row r="178" ht="112.5" customHeight="1">
      <c r="A178" s="2" t="s">
        <v>259</v>
      </c>
      <c r="B178" s="3" t="s">
        <v>260</v>
      </c>
      <c r="C178" s="1" t="str">
        <f>HYPERLINK("https://drive.google.com/file/d/1TTxa94K8PPHPtzYlhVoPKcIQche6AGuJ/view?usp=sharing", IMAGE("https://api.qrserver.com/v1/create-qr-code/?size=150x150&amp;data=https://drive.google.com/file/d/1TTxa94K8PPHPtzYlhVoPKcIQche6AGuJ/view?usp=sharing",1))</f>
        <v/>
      </c>
      <c r="D178" s="3" t="s">
        <v>261</v>
      </c>
      <c r="E178" s="1" t="str">
        <f>HYPERLINK("https://drive.google.com/file/d/1TTxa94K8PPHPtzYlhVoPKcIQche6AGuJ/view?usp=sharing","https://sites.google.com/view/culvercityphotoboothrentals/home-https://sites.google.com/view/culvercityphotoboothrentals/home.tsv")</f>
        <v>https://sites.google.com/view/culvercityphotoboothrentals/home-https://sites.google.com/view/culvercityphotoboothrentals/home.tsv</v>
      </c>
    </row>
    <row r="179" ht="112.5" customHeight="1">
      <c r="A179" s="2" t="s">
        <v>262</v>
      </c>
      <c r="B179" s="3" t="s">
        <v>263</v>
      </c>
      <c r="C179" s="1" t="str">
        <f>HYPERLINK("https://docs.google.com/spreadsheets/d/1VRjetlF0QinX31K4BmqBlRohf6qZfGr2/edit?usp=sharing&amp;ouid=115602453726005426174&amp;rtpof=true&amp;sd=true", IMAGE("https://api.qrserver.com/v1/create-qr-code/?size=150x150&amp;data=https://docs.google.com/spreadsheets/d/1VRjetlF0QinX31K4BmqBlRohf6qZfGr2/edit?usp=sharing&amp;ouid=115602453726005426174&amp;rtpof=true&amp;sd=true",1))</f>
        <v/>
      </c>
      <c r="D179" s="3" t="s">
        <v>264</v>
      </c>
      <c r="E179" s="1" t="str">
        <f>HYPERLINK("https://docs.google.com/spreadsheets/d/1VRjetlF0QinX31K4BmqBlRohf6qZfGr2/edit?usp=sharing&amp;ouid=115602453726005426174&amp;rtpof=true&amp;sd=true","https://sites.google.com/view/culvercityphotoboothrentals/home-https://sites.google.com/view/culvercityphotoboothrentals/home.xlsx")</f>
        <v>https://sites.google.com/view/culvercityphotoboothrentals/home-https://sites.google.com/view/culvercityphotoboothrentals/home.xlsx</v>
      </c>
    </row>
    <row r="180" ht="112.5" customHeight="1">
      <c r="A180" s="2" t="s">
        <v>250</v>
      </c>
      <c r="B180" s="3" t="s">
        <v>265</v>
      </c>
      <c r="C180" s="1" t="str">
        <f>HYPERLINK("https://drive.google.com/file/d/18vKBtAi5KuB4KNXxQakW7IetLQz8PS5_/view?usp=sharing", IMAGE("https://api.qrserver.com/v1/create-qr-code/?size=150x150&amp;data=https://drive.google.com/file/d/18vKBtAi5KuB4KNXxQakW7IetLQz8PS5_/view?usp=sharing",1))</f>
        <v/>
      </c>
      <c r="D180" s="3" t="s">
        <v>266</v>
      </c>
      <c r="E180" s="1" t="str">
        <f>HYPERLINK("https://drive.google.com/file/d/18vKBtAi5KuB4KNXxQakW7IetLQz8PS5_/view?usp=sharing","https://sites.google.com/view/culvercityphotoboothrentals/home-Keywords.pdf")</f>
        <v>https://sites.google.com/view/culvercityphotoboothrentals/home-Keywords.pdf</v>
      </c>
    </row>
    <row r="181" ht="112.5" customHeight="1">
      <c r="A181" s="2" t="s">
        <v>253</v>
      </c>
      <c r="B181" s="3" t="s">
        <v>267</v>
      </c>
      <c r="C181" s="1" t="str">
        <f>HYPERLINK("https://drive.google.com/file/d/1vojgn68_Ewn3iVMY4Xp4_TrbxpJM-ZSj/view?usp=sharing", IMAGE("https://api.qrserver.com/v1/create-qr-code/?size=150x150&amp;data=https://drive.google.com/file/d/1vojgn68_Ewn3iVMY4Xp4_TrbxpJM-ZSj/view?usp=sharing",1))</f>
        <v/>
      </c>
      <c r="D181" s="3" t="s">
        <v>268</v>
      </c>
      <c r="E181" s="1" t="str">
        <f>HYPERLINK("https://drive.google.com/file/d/1vojgn68_Ewn3iVMY4Xp4_TrbxpJM-ZSj/view?usp=sharing","https://sites.google.com/view/culvercityphotoboothrentals/home-Keywords.csv")</f>
        <v>https://sites.google.com/view/culvercityphotoboothrentals/home-Keywords.csv</v>
      </c>
    </row>
    <row r="182" ht="112.5" customHeight="1">
      <c r="A182" s="2" t="s">
        <v>256</v>
      </c>
      <c r="B182" s="3" t="s">
        <v>269</v>
      </c>
      <c r="C182" s="1" t="str">
        <f>HYPERLINK("https://drive.google.com/file/d/1mipA6p9Kjq7madSniwBgpGzbCSsf7nxM/view?usp=sharing", IMAGE("https://api.qrserver.com/v1/create-qr-code/?size=150x150&amp;data=https://drive.google.com/file/d/1mipA6p9Kjq7madSniwBgpGzbCSsf7nxM/view?usp=sharing",1))</f>
        <v/>
      </c>
      <c r="D182" s="3" t="s">
        <v>270</v>
      </c>
      <c r="E182" s="1" t="str">
        <f>HYPERLINK("https://drive.google.com/file/d/1mipA6p9Kjq7madSniwBgpGzbCSsf7nxM/view?usp=sharing","https://sites.google.com/view/culvercityphotoboothrentals/home-Keywords.ods")</f>
        <v>https://sites.google.com/view/culvercityphotoboothrentals/home-Keywords.ods</v>
      </c>
    </row>
    <row r="183" ht="112.5" customHeight="1">
      <c r="A183" s="2" t="s">
        <v>259</v>
      </c>
      <c r="B183" s="3" t="s">
        <v>271</v>
      </c>
      <c r="C183" s="1" t="str">
        <f>HYPERLINK("https://drive.google.com/file/d/1BRjbe19up_sPYwqOJ4gM3eeYi-gh-RLf/view?usp=sharing", IMAGE("https://api.qrserver.com/v1/create-qr-code/?size=150x150&amp;data=https://drive.google.com/file/d/1BRjbe19up_sPYwqOJ4gM3eeYi-gh-RLf/view?usp=sharing",1))</f>
        <v/>
      </c>
      <c r="D183" s="3" t="s">
        <v>272</v>
      </c>
      <c r="E183" s="1" t="str">
        <f>HYPERLINK("https://drive.google.com/file/d/1BRjbe19up_sPYwqOJ4gM3eeYi-gh-RLf/view?usp=sharing","https://sites.google.com/view/culvercityphotoboothrentals/home-Keywords.tsv")</f>
        <v>https://sites.google.com/view/culvercityphotoboothrentals/home-Keywords.tsv</v>
      </c>
    </row>
    <row r="184" ht="112.5" customHeight="1">
      <c r="A184" s="2" t="s">
        <v>262</v>
      </c>
      <c r="B184" s="3" t="s">
        <v>273</v>
      </c>
      <c r="C184" s="1" t="str">
        <f>HYPERLINK("https://docs.google.com/spreadsheets/d/1EDDWSmMD7KA2N_BKhIts2IjdwUkYA7J7/edit?usp=sharing&amp;ouid=115602453726005426174&amp;rtpof=true&amp;sd=true", IMAGE("https://api.qrserver.com/v1/create-qr-code/?size=150x150&amp;data=https://docs.google.com/spreadsheets/d/1EDDWSmMD7KA2N_BKhIts2IjdwUkYA7J7/edit?usp=sharing&amp;ouid=115602453726005426174&amp;rtpof=true&amp;sd=true",1))</f>
        <v/>
      </c>
      <c r="D184" s="3" t="s">
        <v>274</v>
      </c>
      <c r="E184" s="1" t="str">
        <f>HYPERLINK("https://docs.google.com/spreadsheets/d/1EDDWSmMD7KA2N_BKhIts2IjdwUkYA7J7/edit?usp=sharing&amp;ouid=115602453726005426174&amp;rtpof=true&amp;sd=true","https://sites.google.com/view/culvercityphotoboothrentals/home-Keywords.xlsx")</f>
        <v>https://sites.google.com/view/culvercityphotoboothrentals/home-Keywords.xlsx</v>
      </c>
    </row>
    <row r="185" ht="112.5" customHeight="1">
      <c r="A185" s="2" t="s">
        <v>250</v>
      </c>
      <c r="B185" s="3" t="s">
        <v>275</v>
      </c>
      <c r="C185" s="1" t="str">
        <f>HYPERLINK("https://drive.google.com/file/d/1h15knQHAf3k4YM_RLzzg6pNwiF17QnzB/view?usp=sharing", IMAGE("https://api.qrserver.com/v1/create-qr-code/?size=150x150&amp;data=https://drive.google.com/file/d/1h15knQHAf3k4YM_RLzzg6pNwiF17QnzB/view?usp=sharing",1))</f>
        <v/>
      </c>
      <c r="D185" s="3" t="s">
        <v>276</v>
      </c>
      <c r="E185" s="1" t="str">
        <f>HYPERLINK("https://drive.google.com/file/d/1h15knQHAf3k4YM_RLzzg6pNwiF17QnzB/view?usp=sharing","https://sites.google.com/view/culvercityphotoboothrentals/home-Content.pdf")</f>
        <v>https://sites.google.com/view/culvercityphotoboothrentals/home-Content.pdf</v>
      </c>
    </row>
    <row r="186" ht="112.5" customHeight="1">
      <c r="A186" s="2" t="s">
        <v>253</v>
      </c>
      <c r="B186" s="3" t="s">
        <v>277</v>
      </c>
      <c r="C186" s="1" t="str">
        <f>HYPERLINK("https://drive.google.com/file/d/1ebWc36QayRoa326W7wtV0tt0Ns4IrTne/view?usp=sharing", IMAGE("https://api.qrserver.com/v1/create-qr-code/?size=150x150&amp;data=https://drive.google.com/file/d/1ebWc36QayRoa326W7wtV0tt0Ns4IrTne/view?usp=sharing",1))</f>
        <v/>
      </c>
      <c r="D186" s="3" t="s">
        <v>278</v>
      </c>
      <c r="E186" s="1" t="str">
        <f>HYPERLINK("https://drive.google.com/file/d/1ebWc36QayRoa326W7wtV0tt0Ns4IrTne/view?usp=sharing","https://sites.google.com/view/culvercityphotoboothrentals/home-Content.csv")</f>
        <v>https://sites.google.com/view/culvercityphotoboothrentals/home-Content.csv</v>
      </c>
    </row>
    <row r="187" ht="112.5" customHeight="1">
      <c r="A187" s="2" t="s">
        <v>256</v>
      </c>
      <c r="B187" s="3" t="s">
        <v>279</v>
      </c>
      <c r="C187" s="1" t="str">
        <f>HYPERLINK("https://drive.google.com/file/d/1BE2uQob_UGB83gz-jfwiZnwNhiiTPcLN/view?usp=sharing", IMAGE("https://api.qrserver.com/v1/create-qr-code/?size=150x150&amp;data=https://drive.google.com/file/d/1BE2uQob_UGB83gz-jfwiZnwNhiiTPcLN/view?usp=sharing",1))</f>
        <v/>
      </c>
      <c r="D187" s="3" t="s">
        <v>280</v>
      </c>
      <c r="E187" s="1" t="str">
        <f>HYPERLINK("https://drive.google.com/file/d/1BE2uQob_UGB83gz-jfwiZnwNhiiTPcLN/view?usp=sharing","https://sites.google.com/view/culvercityphotoboothrentals/home-Content.ods")</f>
        <v>https://sites.google.com/view/culvercityphotoboothrentals/home-Content.ods</v>
      </c>
    </row>
    <row r="188" ht="112.5" customHeight="1">
      <c r="A188" s="2" t="s">
        <v>259</v>
      </c>
      <c r="B188" s="3" t="s">
        <v>281</v>
      </c>
      <c r="C188" s="1" t="str">
        <f>HYPERLINK("https://drive.google.com/file/d/1WoHLPlXSJVXmAlUxFMYjwfrpsdPGtMyH/view?usp=sharing", IMAGE("https://api.qrserver.com/v1/create-qr-code/?size=150x150&amp;data=https://drive.google.com/file/d/1WoHLPlXSJVXmAlUxFMYjwfrpsdPGtMyH/view?usp=sharing",1))</f>
        <v/>
      </c>
      <c r="D188" s="3" t="s">
        <v>282</v>
      </c>
      <c r="E188" s="1" t="str">
        <f>HYPERLINK("https://drive.google.com/file/d/1WoHLPlXSJVXmAlUxFMYjwfrpsdPGtMyH/view?usp=sharing","https://sites.google.com/view/culvercityphotoboothrentals/home-Content.tsv")</f>
        <v>https://sites.google.com/view/culvercityphotoboothrentals/home-Content.tsv</v>
      </c>
    </row>
    <row r="189" ht="112.5" customHeight="1">
      <c r="A189" s="2" t="s">
        <v>262</v>
      </c>
      <c r="B189" s="3" t="s">
        <v>283</v>
      </c>
      <c r="C189" s="1" t="str">
        <f>HYPERLINK("https://docs.google.com/spreadsheets/d/1ffyO_8jbs064z43b4LCABObj-TUKw3Wa/edit?usp=sharing&amp;ouid=115602453726005426174&amp;rtpof=true&amp;sd=true", IMAGE("https://api.qrserver.com/v1/create-qr-code/?size=150x150&amp;data=https://docs.google.com/spreadsheets/d/1ffyO_8jbs064z43b4LCABObj-TUKw3Wa/edit?usp=sharing&amp;ouid=115602453726005426174&amp;rtpof=true&amp;sd=true",1))</f>
        <v/>
      </c>
      <c r="D189" s="3" t="s">
        <v>284</v>
      </c>
      <c r="E189" s="1" t="str">
        <f>HYPERLINK("https://docs.google.com/spreadsheets/d/1ffyO_8jbs064z43b4LCABObj-TUKw3Wa/edit?usp=sharing&amp;ouid=115602453726005426174&amp;rtpof=true&amp;sd=true","https://sites.google.com/view/culvercityphotoboothrentals/home-Content.xlsx")</f>
        <v>https://sites.google.com/view/culvercityphotoboothrentals/home-Content.xlsx</v>
      </c>
    </row>
    <row r="190" ht="112.5" customHeight="1">
      <c r="A190" s="2" t="s">
        <v>250</v>
      </c>
      <c r="B190" s="2" t="s">
        <v>285</v>
      </c>
      <c r="C190" s="1" t="str">
        <f>HYPERLINK("https://drive.google.com/file/d/1jG7SQjXy8eayd7QUaEMT4R4EO1ATjU-_/view?usp=sharing", IMAGE("https://api.qrserver.com/v1/create-qr-code/?size=150x150&amp;data=https://drive.google.com/file/d/1jG7SQjXy8eayd7QUaEMT4R4EO1ATjU-_/view?usp=sharing",1))</f>
        <v/>
      </c>
      <c r="D190" s="3" t="s">
        <v>286</v>
      </c>
      <c r="E190" s="1" t="str">
        <f>HYPERLINK("https://drive.google.com/file/d/1jG7SQjXy8eayd7QUaEMT4R4EO1ATjU-_/view?usp=sharing","https://sites.google.com/view/culvercityphotoboothrentals/home-Calendar Events.pdf")</f>
        <v>https://sites.google.com/view/culvercityphotoboothrentals/home-Calendar Events.pdf</v>
      </c>
    </row>
    <row r="191" ht="112.5" customHeight="1">
      <c r="A191" s="2" t="s">
        <v>253</v>
      </c>
      <c r="B191" s="2" t="s">
        <v>287</v>
      </c>
      <c r="C191" s="1" t="str">
        <f>HYPERLINK("https://drive.google.com/file/d/18r9bvbfaWHIgnIK9_HW3Qq-bD8vYjscI/view?usp=sharing", IMAGE("https://api.qrserver.com/v1/create-qr-code/?size=150x150&amp;data=https://drive.google.com/file/d/18r9bvbfaWHIgnIK9_HW3Qq-bD8vYjscI/view?usp=sharing",1))</f>
        <v/>
      </c>
      <c r="D191" s="3" t="s">
        <v>288</v>
      </c>
      <c r="E191" s="1" t="str">
        <f>HYPERLINK("https://drive.google.com/file/d/18r9bvbfaWHIgnIK9_HW3Qq-bD8vYjscI/view?usp=sharing","https://sites.google.com/view/culvercityphotoboothrentals/home-Calendar Events.csv")</f>
        <v>https://sites.google.com/view/culvercityphotoboothrentals/home-Calendar Events.csv</v>
      </c>
    </row>
    <row r="192" ht="112.5" customHeight="1">
      <c r="A192" s="2" t="s">
        <v>256</v>
      </c>
      <c r="B192" s="2" t="s">
        <v>289</v>
      </c>
      <c r="C192" s="1" t="str">
        <f>HYPERLINK("https://drive.google.com/file/d/11qX8exrPu94mwngnMWfKcPoNEwZbNT6W/view?usp=sharing", IMAGE("https://api.qrserver.com/v1/create-qr-code/?size=150x150&amp;data=https://drive.google.com/file/d/11qX8exrPu94mwngnMWfKcPoNEwZbNT6W/view?usp=sharing",1))</f>
        <v/>
      </c>
      <c r="D192" s="3" t="s">
        <v>290</v>
      </c>
      <c r="E192" s="1" t="str">
        <f>HYPERLINK("https://drive.google.com/file/d/11qX8exrPu94mwngnMWfKcPoNEwZbNT6W/view?usp=sharing","https://sites.google.com/view/culvercityphotoboothrentals/home-Calendar Events.ods")</f>
        <v>https://sites.google.com/view/culvercityphotoboothrentals/home-Calendar Events.ods</v>
      </c>
    </row>
    <row r="193" ht="112.5" customHeight="1">
      <c r="A193" s="2" t="s">
        <v>259</v>
      </c>
      <c r="B193" s="2" t="s">
        <v>291</v>
      </c>
      <c r="C193" s="1" t="str">
        <f>HYPERLINK("https://drive.google.com/file/d/1yA7DBHjLQeq7l9PVMj4WVAqFbqMCA-Ye/view?usp=sharing", IMAGE("https://api.qrserver.com/v1/create-qr-code/?size=150x150&amp;data=https://drive.google.com/file/d/1yA7DBHjLQeq7l9PVMj4WVAqFbqMCA-Ye/view?usp=sharing",1))</f>
        <v/>
      </c>
      <c r="D193" s="3" t="s">
        <v>292</v>
      </c>
      <c r="E193" s="1" t="str">
        <f>HYPERLINK("https://drive.google.com/file/d/1yA7DBHjLQeq7l9PVMj4WVAqFbqMCA-Ye/view?usp=sharing","https://sites.google.com/view/culvercityphotoboothrentals/home-Calendar Events.tsv")</f>
        <v>https://sites.google.com/view/culvercityphotoboothrentals/home-Calendar Events.tsv</v>
      </c>
    </row>
    <row r="194" ht="112.5" customHeight="1">
      <c r="A194" s="2" t="s">
        <v>262</v>
      </c>
      <c r="B194" s="2" t="s">
        <v>293</v>
      </c>
      <c r="C194" s="1" t="str">
        <f>HYPERLINK("https://docs.google.com/spreadsheets/d/1_wLfiCAwPAPbYHAgScEclMX6aAZJlvyN/edit?usp=sharing&amp;ouid=115602453726005426174&amp;rtpof=true&amp;sd=true", IMAGE("https://api.qrserver.com/v1/create-qr-code/?size=150x150&amp;data=https://docs.google.com/spreadsheets/d/1_wLfiCAwPAPbYHAgScEclMX6aAZJlvyN/edit?usp=sharing&amp;ouid=115602453726005426174&amp;rtpof=true&amp;sd=true",1))</f>
        <v/>
      </c>
      <c r="D194" s="3" t="s">
        <v>294</v>
      </c>
      <c r="E194" s="1" t="str">
        <f>HYPERLINK("https://docs.google.com/spreadsheets/d/1_wLfiCAwPAPbYHAgScEclMX6aAZJlvyN/edit?usp=sharing&amp;ouid=115602453726005426174&amp;rtpof=true&amp;sd=true","https://sites.google.com/view/culvercityphotoboothrentals/home-Calendar Events.xlsx")</f>
        <v>https://sites.google.com/view/culvercityphotoboothrentals/home-Calendar Events.xlsx</v>
      </c>
    </row>
    <row r="195" ht="112.5" customHeight="1">
      <c r="A195" s="2" t="s">
        <v>250</v>
      </c>
      <c r="B195" s="2" t="s">
        <v>295</v>
      </c>
      <c r="C195" s="1" t="str">
        <f>HYPERLINK("https://drive.google.com/file/d/1_to98z6Vwvj83pZi_3VTDZZQYTfpR16h/view?usp=sharing", IMAGE("https://api.qrserver.com/v1/create-qr-code/?size=150x150&amp;data=https://drive.google.com/file/d/1_to98z6Vwvj83pZi_3VTDZZQYTfpR16h/view?usp=sharing",1))</f>
        <v/>
      </c>
      <c r="D195" s="3" t="s">
        <v>296</v>
      </c>
      <c r="E195" s="1" t="str">
        <f>HYPERLINK("https://drive.google.com/file/d/1_to98z6Vwvj83pZi_3VTDZZQYTfpR16h/view?usp=sharing","https://sites.google.com/view/culvercityphotoboothrentals/home-RSS Feeds.pdf")</f>
        <v>https://sites.google.com/view/culvercityphotoboothrentals/home-RSS Feeds.pdf</v>
      </c>
    </row>
    <row r="196" ht="112.5" customHeight="1">
      <c r="A196" s="2" t="s">
        <v>253</v>
      </c>
      <c r="B196" s="2" t="s">
        <v>297</v>
      </c>
      <c r="C196" s="1" t="str">
        <f>HYPERLINK("https://drive.google.com/file/d/1DXHsouP3gSL9vek8vz99Uxk1omBlVwZJ/view?usp=sharing", IMAGE("https://api.qrserver.com/v1/create-qr-code/?size=150x150&amp;data=https://drive.google.com/file/d/1DXHsouP3gSL9vek8vz99Uxk1omBlVwZJ/view?usp=sharing",1))</f>
        <v/>
      </c>
      <c r="D196" s="3" t="s">
        <v>298</v>
      </c>
      <c r="E196" s="1" t="str">
        <f>HYPERLINK("https://drive.google.com/file/d/1DXHsouP3gSL9vek8vz99Uxk1omBlVwZJ/view?usp=sharing","https://sites.google.com/view/culvercityphotoboothrentals/home-RSS Feeds.csv")</f>
        <v>https://sites.google.com/view/culvercityphotoboothrentals/home-RSS Feeds.csv</v>
      </c>
    </row>
    <row r="197" ht="112.5" customHeight="1">
      <c r="A197" s="2" t="s">
        <v>256</v>
      </c>
      <c r="B197" s="2" t="s">
        <v>299</v>
      </c>
      <c r="C197" s="1" t="str">
        <f>HYPERLINK("https://drive.google.com/file/d/1KDHQMC6SgB4fvTdGvV3kBAJFRLWGC3Vk/view?usp=sharing", IMAGE("https://api.qrserver.com/v1/create-qr-code/?size=150x150&amp;data=https://drive.google.com/file/d/1KDHQMC6SgB4fvTdGvV3kBAJFRLWGC3Vk/view?usp=sharing",1))</f>
        <v/>
      </c>
      <c r="D197" s="3" t="s">
        <v>300</v>
      </c>
      <c r="E197" s="1" t="str">
        <f>HYPERLINK("https://drive.google.com/file/d/1KDHQMC6SgB4fvTdGvV3kBAJFRLWGC3Vk/view?usp=sharing","https://sites.google.com/view/culvercityphotoboothrentals/home-RSS Feeds.ods")</f>
        <v>https://sites.google.com/view/culvercityphotoboothrentals/home-RSS Feeds.ods</v>
      </c>
    </row>
    <row r="198" ht="112.5" customHeight="1">
      <c r="A198" s="2" t="s">
        <v>259</v>
      </c>
      <c r="B198" s="2" t="s">
        <v>301</v>
      </c>
      <c r="C198" s="1" t="str">
        <f>HYPERLINK("https://drive.google.com/file/d/1vM8dr5hoZzH787IwnJEtgRKrGIzmbp1E/view?usp=sharing", IMAGE("https://api.qrserver.com/v1/create-qr-code/?size=150x150&amp;data=https://drive.google.com/file/d/1vM8dr5hoZzH787IwnJEtgRKrGIzmbp1E/view?usp=sharing",1))</f>
        <v/>
      </c>
      <c r="D198" s="3" t="s">
        <v>302</v>
      </c>
      <c r="E198" s="1" t="str">
        <f>HYPERLINK("https://drive.google.com/file/d/1vM8dr5hoZzH787IwnJEtgRKrGIzmbp1E/view?usp=sharing","https://sites.google.com/view/culvercityphotoboothrentals/home-RSS Feeds.tsv")</f>
        <v>https://sites.google.com/view/culvercityphotoboothrentals/home-RSS Feeds.tsv</v>
      </c>
    </row>
    <row r="199" ht="112.5" customHeight="1">
      <c r="A199" s="2" t="s">
        <v>262</v>
      </c>
      <c r="B199" s="2" t="s">
        <v>303</v>
      </c>
      <c r="C199" s="1" t="str">
        <f>HYPERLINK("https://docs.google.com/spreadsheets/d/1DR0I-WW1jBrZihSSv3OLGkdCdb_RjAjO/edit?usp=sharing&amp;ouid=115602453726005426174&amp;rtpof=true&amp;sd=true", IMAGE("https://api.qrserver.com/v1/create-qr-code/?size=150x150&amp;data=https://docs.google.com/spreadsheets/d/1DR0I-WW1jBrZihSSv3OLGkdCdb_RjAjO/edit?usp=sharing&amp;ouid=115602453726005426174&amp;rtpof=true&amp;sd=true",1))</f>
        <v/>
      </c>
      <c r="D199" s="3" t="s">
        <v>304</v>
      </c>
      <c r="E199" s="1" t="str">
        <f>HYPERLINK("https://docs.google.com/spreadsheets/d/1DR0I-WW1jBrZihSSv3OLGkdCdb_RjAjO/edit?usp=sharing&amp;ouid=115602453726005426174&amp;rtpof=true&amp;sd=true","https://sites.google.com/view/culvercityphotoboothrentals/home-RSS Feeds.xlsx")</f>
        <v>https://sites.google.com/view/culvercityphotoboothrentals/home-RSS Feeds.xlsx</v>
      </c>
    </row>
    <row r="200" ht="112.5" customHeight="1">
      <c r="A200" s="2" t="s">
        <v>305</v>
      </c>
      <c r="B200" s="3" t="s">
        <v>306</v>
      </c>
      <c r="C200" s="1" t="str">
        <f>HYPERLINK("https://drive.google.com/file/d/107OvNOVDoncSTZqmuCv5j63DRZwM-aCu/view?usp=sharing", IMAGE("https://api.qrserver.com/v1/create-qr-code/?size=150x150&amp;data=https://drive.google.com/file/d/107OvNOVDoncSTZqmuCv5j63DRZwM-aCu/view?usp=sharing",1))</f>
        <v/>
      </c>
      <c r="D200" s="3" t="s">
        <v>307</v>
      </c>
      <c r="E200" s="1" t="str">
        <f>HYPERLINK("https://drive.google.com/file/d/107OvNOVDoncSTZqmuCv5j63DRZwM-aCu/view?usp=sharing","https://sites.google.com/view/culvercityphotoboothrentals/home.rtf")</f>
        <v>https://sites.google.com/view/culvercityphotoboothrentals/home.rtf</v>
      </c>
    </row>
    <row r="201" ht="112.5" customHeight="1">
      <c r="A201" s="2" t="s">
        <v>308</v>
      </c>
      <c r="B201" s="3" t="s">
        <v>309</v>
      </c>
      <c r="C201" s="1" t="str">
        <f>HYPERLINK("https://drive.google.com/file/d/1D0GoQQXVkvhG-z_kvi7POE4tNvA6MQAq/view?usp=sharing", IMAGE("https://api.qrserver.com/v1/create-qr-code/?size=150x150&amp;data=https://drive.google.com/file/d/1D0GoQQXVkvhG-z_kvi7POE4tNvA6MQAq/view?usp=sharing",1))</f>
        <v/>
      </c>
      <c r="D201" s="3" t="s">
        <v>310</v>
      </c>
      <c r="E201" s="1" t="str">
        <f>HYPERLINK("https://drive.google.com/file/d/1D0GoQQXVkvhG-z_kvi7POE4tNvA6MQAq/view?usp=sharing","https://sites.google.com/view/culvercityphotoboothrentals/home.txt")</f>
        <v>https://sites.google.com/view/culvercityphotoboothrentals/home.txt</v>
      </c>
    </row>
    <row r="202" ht="112.5" customHeight="1">
      <c r="A202" s="2" t="s">
        <v>305</v>
      </c>
      <c r="B202" s="2" t="s">
        <v>311</v>
      </c>
      <c r="C202" s="1" t="str">
        <f>HYPERLINK("https://drive.google.com/file/d/1SzHUPBmv2TW_4gw6i7ItcptxrzoAwSSe/view?usp=sharing", IMAGE("https://api.qrserver.com/v1/create-qr-code/?size=150x150&amp;data=https://drive.google.com/file/d/1SzHUPBmv2TW_4gw6i7ItcptxrzoAwSSe/view?usp=sharing",1))</f>
        <v/>
      </c>
      <c r="D202" s="3" t="s">
        <v>312</v>
      </c>
      <c r="E202" s="1" t="str">
        <f>HYPERLINK("https://drive.google.com/file/d/1SzHUPBmv2TW_4gw6i7ItcptxrzoAwSSe/view?usp=sharing","renting a photo booth Culver City.rtf")</f>
        <v>renting a photo booth Culver City.rtf</v>
      </c>
    </row>
    <row r="203" ht="112.5" customHeight="1">
      <c r="A203" s="2" t="s">
        <v>308</v>
      </c>
      <c r="B203" s="2" t="s">
        <v>313</v>
      </c>
      <c r="C203" s="1" t="str">
        <f>HYPERLINK("https://drive.google.com/file/d/1zY4W-chuQ97Jqauu5bo_dYf48pDjwj34/view?usp=sharing", IMAGE("https://api.qrserver.com/v1/create-qr-code/?size=150x150&amp;data=https://drive.google.com/file/d/1zY4W-chuQ97Jqauu5bo_dYf48pDjwj34/view?usp=sharing",1))</f>
        <v/>
      </c>
      <c r="D203" s="3" t="s">
        <v>314</v>
      </c>
      <c r="E203" s="1" t="str">
        <f>HYPERLINK("https://drive.google.com/file/d/1zY4W-chuQ97Jqauu5bo_dYf48pDjwj34/view?usp=sharing","renting a photo booth Culver City.txt")</f>
        <v>renting a photo booth Culver City.txt</v>
      </c>
    </row>
    <row r="204" ht="112.5" customHeight="1">
      <c r="A204" s="2" t="s">
        <v>305</v>
      </c>
      <c r="B204" s="2" t="s">
        <v>315</v>
      </c>
      <c r="C204" s="1" t="str">
        <f>HYPERLINK("https://drive.google.com/file/d/1_MpuoA3ypRfoD6lxUpRa9mVUFDwk1o9A/view?usp=sharing", IMAGE("https://api.qrserver.com/v1/create-qr-code/?size=150x150&amp;data=https://drive.google.com/file/d/1_MpuoA3ypRfoD6lxUpRa9mVUFDwk1o9A/view?usp=sharing",1))</f>
        <v/>
      </c>
      <c r="D204" s="3" t="s">
        <v>316</v>
      </c>
      <c r="E204" s="1" t="str">
        <f>HYPERLINK("https://drive.google.com/file/d/1_MpuoA3ypRfoD6lxUpRa9mVUFDwk1o9A/view?usp=sharing","photo booth rental Culver City.rtf")</f>
        <v>photo booth rental Culver City.rtf</v>
      </c>
    </row>
    <row r="205" ht="112.5" customHeight="1">
      <c r="A205" s="2" t="s">
        <v>308</v>
      </c>
      <c r="B205" s="2" t="s">
        <v>317</v>
      </c>
      <c r="C205" s="1" t="str">
        <f>HYPERLINK("https://drive.google.com/file/d/15Mw7lhi32z29gfl2uUlaFT893FVKul6o/view?usp=sharing", IMAGE("https://api.qrserver.com/v1/create-qr-code/?size=150x150&amp;data=https://drive.google.com/file/d/15Mw7lhi32z29gfl2uUlaFT893FVKul6o/view?usp=sharing",1))</f>
        <v/>
      </c>
      <c r="D205" s="3" t="s">
        <v>318</v>
      </c>
      <c r="E205" s="1" t="str">
        <f>HYPERLINK("https://drive.google.com/file/d/15Mw7lhi32z29gfl2uUlaFT893FVKul6o/view?usp=sharing","photo booth rental Culver City.txt")</f>
        <v>photo booth rental Culver City.txt</v>
      </c>
    </row>
    <row r="206" ht="112.5" customHeight="1">
      <c r="A206" s="2" t="s">
        <v>305</v>
      </c>
      <c r="B206" s="2" t="s">
        <v>319</v>
      </c>
      <c r="C206" s="1" t="str">
        <f>HYPERLINK("https://drive.google.com/file/d/1W3gRNRryB_WjZgLFlQFWEXS6jRJPOOJp/view?usp=sharing", IMAGE("https://api.qrserver.com/v1/create-qr-code/?size=150x150&amp;data=https://drive.google.com/file/d/1W3gRNRryB_WjZgLFlQFWEXS6jRJPOOJp/view?usp=sharing",1))</f>
        <v/>
      </c>
      <c r="D206" s="3" t="s">
        <v>320</v>
      </c>
      <c r="E206" s="1" t="str">
        <f>HYPERLINK("https://drive.google.com/file/d/1W3gRNRryB_WjZgLFlQFWEXS6jRJPOOJp/view?usp=sharing","photo booth rentals Culver City.rtf")</f>
        <v>photo booth rentals Culver City.rtf</v>
      </c>
    </row>
    <row r="207" ht="112.5" customHeight="1">
      <c r="A207" s="2" t="s">
        <v>308</v>
      </c>
      <c r="B207" s="2" t="s">
        <v>321</v>
      </c>
      <c r="C207" s="1" t="str">
        <f>HYPERLINK("https://drive.google.com/file/d/1kVV_ReFCH_X7DO3Ex_GUZoWA8dYOzmCx/view?usp=sharing", IMAGE("https://api.qrserver.com/v1/create-qr-code/?size=150x150&amp;data=https://drive.google.com/file/d/1kVV_ReFCH_X7DO3Ex_GUZoWA8dYOzmCx/view?usp=sharing",1))</f>
        <v/>
      </c>
      <c r="D207" s="3" t="s">
        <v>322</v>
      </c>
      <c r="E207" s="1" t="str">
        <f>HYPERLINK("https://drive.google.com/file/d/1kVV_ReFCH_X7DO3Ex_GUZoWA8dYOzmCx/view?usp=sharing","photo booth rentals Culver City.txt")</f>
        <v>photo booth rentals Culver City.txt</v>
      </c>
    </row>
    <row r="208" ht="112.5" customHeight="1">
      <c r="A208" s="2" t="s">
        <v>305</v>
      </c>
      <c r="B208" s="2" t="s">
        <v>323</v>
      </c>
      <c r="C208" s="1" t="str">
        <f>HYPERLINK("https://drive.google.com/file/d/1ue3pBXd21Gq858GgviSPeH-MHTSRTlBO/view?usp=sharing", IMAGE("https://api.qrserver.com/v1/create-qr-code/?size=150x150&amp;data=https://drive.google.com/file/d/1ue3pBXd21Gq858GgviSPeH-MHTSRTlBO/view?usp=sharing",1))</f>
        <v/>
      </c>
      <c r="D208" s="3" t="s">
        <v>324</v>
      </c>
      <c r="E208" s="1" t="str">
        <f>HYPERLINK("https://drive.google.com/file/d/1ue3pBXd21Gq858GgviSPeH-MHTSRTlBO/view?usp=sharing","photobooth rental Culver City.rtf")</f>
        <v>photobooth rental Culver City.rtf</v>
      </c>
    </row>
    <row r="209" ht="112.5" customHeight="1">
      <c r="A209" s="2" t="s">
        <v>308</v>
      </c>
      <c r="B209" s="2" t="s">
        <v>325</v>
      </c>
      <c r="C209" s="1" t="str">
        <f>HYPERLINK("https://drive.google.com/file/d/13F5p00-EWrSpm82hiR3BegGzm0n6fw05/view?usp=sharing", IMAGE("https://api.qrserver.com/v1/create-qr-code/?size=150x150&amp;data=https://drive.google.com/file/d/13F5p00-EWrSpm82hiR3BegGzm0n6fw05/view?usp=sharing",1))</f>
        <v/>
      </c>
      <c r="D209" s="3" t="s">
        <v>326</v>
      </c>
      <c r="E209" s="1" t="str">
        <f>HYPERLINK("https://drive.google.com/file/d/13F5p00-EWrSpm82hiR3BegGzm0n6fw05/view?usp=sharing","photobooth rental Culver City.txt")</f>
        <v>photobooth rental Culver City.txt</v>
      </c>
    </row>
    <row r="210" ht="112.5" customHeight="1">
      <c r="A210" s="2" t="s">
        <v>305</v>
      </c>
      <c r="B210" s="2" t="s">
        <v>327</v>
      </c>
      <c r="C210" s="1" t="str">
        <f>HYPERLINK("https://drive.google.com/file/d/1nEKRPbuFn412WsdpAFbz44WZyIBQSBkZ/view?usp=sharing", IMAGE("https://api.qrserver.com/v1/create-qr-code/?size=150x150&amp;data=https://drive.google.com/file/d/1nEKRPbuFn412WsdpAFbz44WZyIBQSBkZ/view?usp=sharing",1))</f>
        <v/>
      </c>
      <c r="D210" s="3" t="s">
        <v>328</v>
      </c>
      <c r="E210" s="1" t="str">
        <f>HYPERLINK("https://drive.google.com/file/d/1nEKRPbuFn412WsdpAFbz44WZyIBQSBkZ/view?usp=sharing","renting a photo booth in Culver City.rtf")</f>
        <v>renting a photo booth in Culver City.rtf</v>
      </c>
    </row>
    <row r="211" ht="112.5" customHeight="1">
      <c r="A211" s="2" t="s">
        <v>308</v>
      </c>
      <c r="B211" s="2" t="s">
        <v>329</v>
      </c>
      <c r="C211" s="1" t="str">
        <f>HYPERLINK("https://drive.google.com/file/d/1_07DLFTOaTFXxQVtX7ScdQDQfP8tfW16/view?usp=sharing", IMAGE("https://api.qrserver.com/v1/create-qr-code/?size=150x150&amp;data=https://drive.google.com/file/d/1_07DLFTOaTFXxQVtX7ScdQDQfP8tfW16/view?usp=sharing",1))</f>
        <v/>
      </c>
      <c r="D211" s="3" t="s">
        <v>330</v>
      </c>
      <c r="E211" s="1" t="str">
        <f>HYPERLINK("https://drive.google.com/file/d/1_07DLFTOaTFXxQVtX7ScdQDQfP8tfW16/view?usp=sharing","renting a photo booth in Culver City.txt")</f>
        <v>renting a photo booth in Culver City.txt</v>
      </c>
    </row>
    <row r="212" ht="112.5" customHeight="1">
      <c r="A212" s="2" t="s">
        <v>305</v>
      </c>
      <c r="B212" s="2" t="s">
        <v>331</v>
      </c>
      <c r="C212" s="1" t="str">
        <f>HYPERLINK("https://drive.google.com/file/d/1Gx9z-8s1t0tjGAmpwl8X5GasAbD5_n2k/view?usp=sharing", IMAGE("https://api.qrserver.com/v1/create-qr-code/?size=150x150&amp;data=https://drive.google.com/file/d/1Gx9z-8s1t0tjGAmpwl8X5GasAbD5_n2k/view?usp=sharing",1))</f>
        <v/>
      </c>
      <c r="D212" s="3" t="s">
        <v>332</v>
      </c>
      <c r="E212" s="1" t="str">
        <f>HYPERLINK("https://drive.google.com/file/d/1Gx9z-8s1t0tjGAmpwl8X5GasAbD5_n2k/view?usp=sharing","rent a photobooth Culver City.rtf")</f>
        <v>rent a photobooth Culver City.rtf</v>
      </c>
    </row>
    <row r="213" ht="112.5" customHeight="1">
      <c r="A213" s="2" t="s">
        <v>308</v>
      </c>
      <c r="B213" s="2" t="s">
        <v>333</v>
      </c>
      <c r="C213" s="1" t="str">
        <f>HYPERLINK("https://drive.google.com/file/d/1zh_N1iIeOqJSnsBZxnHlo53wUgeKdWUW/view?usp=sharing", IMAGE("https://api.qrserver.com/v1/create-qr-code/?size=150x150&amp;data=https://drive.google.com/file/d/1zh_N1iIeOqJSnsBZxnHlo53wUgeKdWUW/view?usp=sharing",1))</f>
        <v/>
      </c>
      <c r="D213" s="3" t="s">
        <v>334</v>
      </c>
      <c r="E213" s="1" t="str">
        <f>HYPERLINK("https://drive.google.com/file/d/1zh_N1iIeOqJSnsBZxnHlo53wUgeKdWUW/view?usp=sharing","rent a photobooth Culver City.txt")</f>
        <v>rent a photobooth Culver City.txt</v>
      </c>
    </row>
    <row r="214" ht="112.5" customHeight="1">
      <c r="A214" s="2" t="s">
        <v>305</v>
      </c>
      <c r="B214" s="2" t="s">
        <v>335</v>
      </c>
      <c r="C214" s="1" t="str">
        <f>HYPERLINK("https://drive.google.com/file/d/1AP3h3djcNR_unTfMYs6faxNycRG8evnS/view?usp=sharing", IMAGE("https://api.qrserver.com/v1/create-qr-code/?size=150x150&amp;data=https://drive.google.com/file/d/1AP3h3djcNR_unTfMYs6faxNycRG8evnS/view?usp=sharing",1))</f>
        <v/>
      </c>
      <c r="D214" s="3" t="s">
        <v>336</v>
      </c>
      <c r="E214" s="1" t="str">
        <f>HYPERLINK("https://drive.google.com/file/d/1AP3h3djcNR_unTfMYs6faxNycRG8evnS/view?usp=sharing","photo booth rental package Culver City.rtf")</f>
        <v>photo booth rental package Culver City.rtf</v>
      </c>
    </row>
    <row r="215" ht="112.5" customHeight="1">
      <c r="A215" s="2" t="s">
        <v>308</v>
      </c>
      <c r="B215" s="2" t="s">
        <v>337</v>
      </c>
      <c r="C215" s="1" t="str">
        <f>HYPERLINK("https://drive.google.com/file/d/1IZFAd-vyzdgac76E-rlZ39e-1rgn3zUB/view?usp=sharing", IMAGE("https://api.qrserver.com/v1/create-qr-code/?size=150x150&amp;data=https://drive.google.com/file/d/1IZFAd-vyzdgac76E-rlZ39e-1rgn3zUB/view?usp=sharing",1))</f>
        <v/>
      </c>
      <c r="D215" s="3" t="s">
        <v>338</v>
      </c>
      <c r="E215" s="1" t="str">
        <f>HYPERLINK("https://drive.google.com/file/d/1IZFAd-vyzdgac76E-rlZ39e-1rgn3zUB/view?usp=sharing","photo booth rental package Culver City.txt")</f>
        <v>photo booth rental package Culver City.txt</v>
      </c>
    </row>
    <row r="216" ht="112.5" customHeight="1">
      <c r="A216" s="2" t="s">
        <v>305</v>
      </c>
      <c r="B216" s="2" t="s">
        <v>339</v>
      </c>
      <c r="C216" s="1" t="str">
        <f>HYPERLINK("https://drive.google.com/file/d/1SWt1HV76ub2gVNhSjKGEN863rH5Hkk_9/view?usp=sharing", IMAGE("https://api.qrserver.com/v1/create-qr-code/?size=150x150&amp;data=https://drive.google.com/file/d/1SWt1HV76ub2gVNhSjKGEN863rH5Hkk_9/view?usp=sharing",1))</f>
        <v/>
      </c>
      <c r="D216" s="3" t="s">
        <v>340</v>
      </c>
      <c r="E216" s="1" t="str">
        <f>HYPERLINK("https://drive.google.com/file/d/1SWt1HV76ub2gVNhSjKGEN863rH5Hkk_9/view?usp=sharing","photobooth for rent Culver City.rtf")</f>
        <v>photobooth for rent Culver City.rtf</v>
      </c>
    </row>
    <row r="217" ht="112.5" customHeight="1">
      <c r="A217" s="2" t="s">
        <v>308</v>
      </c>
      <c r="B217" s="2" t="s">
        <v>341</v>
      </c>
      <c r="C217" s="1" t="str">
        <f>HYPERLINK("https://drive.google.com/file/d/16xTPOFDUXk6v7GEu7m8caee4tyRtcSql/view?usp=sharing", IMAGE("https://api.qrserver.com/v1/create-qr-code/?size=150x150&amp;data=https://drive.google.com/file/d/16xTPOFDUXk6v7GEu7m8caee4tyRtcSql/view?usp=sharing",1))</f>
        <v/>
      </c>
      <c r="D217" s="3" t="s">
        <v>342</v>
      </c>
      <c r="E217" s="1" t="str">
        <f>HYPERLINK("https://drive.google.com/file/d/16xTPOFDUXk6v7GEu7m8caee4tyRtcSql/view?usp=sharing","photobooth for rent Culver City.txt")</f>
        <v>photobooth for rent Culver City.txt</v>
      </c>
    </row>
    <row r="218" ht="112.5" customHeight="1">
      <c r="A218" s="2" t="s">
        <v>305</v>
      </c>
      <c r="B218" s="2" t="s">
        <v>343</v>
      </c>
      <c r="C218" s="1" t="str">
        <f>HYPERLINK("https://drive.google.com/file/d/1k4kAtDcO0XgCEjK_SFLg3Ta_pwHBCXUW/view?usp=sharing", IMAGE("https://api.qrserver.com/v1/create-qr-code/?size=150x150&amp;data=https://drive.google.com/file/d/1k4kAtDcO0XgCEjK_SFLg3Ta_pwHBCXUW/view?usp=sharing",1))</f>
        <v/>
      </c>
      <c r="D218" s="3" t="s">
        <v>344</v>
      </c>
      <c r="E218" s="1" t="str">
        <f>HYPERLINK("https://drive.google.com/file/d/1k4kAtDcO0XgCEjK_SFLg3Ta_pwHBCXUW/view?usp=sharing","photo booths rent Culver City.rtf")</f>
        <v>photo booths rent Culver City.rtf</v>
      </c>
    </row>
    <row r="219" ht="112.5" customHeight="1">
      <c r="A219" s="2" t="s">
        <v>308</v>
      </c>
      <c r="B219" s="2" t="s">
        <v>345</v>
      </c>
      <c r="C219" s="1" t="str">
        <f>HYPERLINK("https://drive.google.com/file/d/18etFyBWWaNJuL-23B0vVcBsJtFDTC0HF/view?usp=sharing", IMAGE("https://api.qrserver.com/v1/create-qr-code/?size=150x150&amp;data=https://drive.google.com/file/d/18etFyBWWaNJuL-23B0vVcBsJtFDTC0HF/view?usp=sharing",1))</f>
        <v/>
      </c>
      <c r="D219" s="3" t="s">
        <v>346</v>
      </c>
      <c r="E219" s="1" t="str">
        <f>HYPERLINK("https://drive.google.com/file/d/18etFyBWWaNJuL-23B0vVcBsJtFDTC0HF/view?usp=sharing","photo booths rent Culver City.txt")</f>
        <v>photo booths rent Culver City.txt</v>
      </c>
    </row>
    <row r="220" ht="112.5" customHeight="1">
      <c r="A220" s="2" t="s">
        <v>305</v>
      </c>
      <c r="B220" s="2" t="s">
        <v>327</v>
      </c>
      <c r="C220" s="1" t="str">
        <f>HYPERLINK("https://drive.google.com/file/d/1cRjOCnStRoBcXJDQ8KfAemX3_g348eKN/view?usp=sharing", IMAGE("https://api.qrserver.com/v1/create-qr-code/?size=150x150&amp;data=https://drive.google.com/file/d/1cRjOCnStRoBcXJDQ8KfAemX3_g348eKN/view?usp=sharing",1))</f>
        <v/>
      </c>
      <c r="D220" s="3" t="s">
        <v>347</v>
      </c>
      <c r="E220" s="1" t="str">
        <f>HYPERLINK("https://drive.google.com/file/d/1cRjOCnStRoBcXJDQ8KfAemX3_g348eKN/view?usp=sharing","renting a photo booth in Culver City.rtf")</f>
        <v>renting a photo booth in Culver City.rtf</v>
      </c>
    </row>
    <row r="221" ht="112.5" customHeight="1">
      <c r="A221" s="2" t="s">
        <v>308</v>
      </c>
      <c r="B221" s="2" t="s">
        <v>329</v>
      </c>
      <c r="C221" s="1" t="str">
        <f>HYPERLINK("https://drive.google.com/file/d/1UO3B2sBP-cFpL21n7USDMA0SeBPCEMTc/view?usp=sharing", IMAGE("https://api.qrserver.com/v1/create-qr-code/?size=150x150&amp;data=https://drive.google.com/file/d/1UO3B2sBP-cFpL21n7USDMA0SeBPCEMTc/view?usp=sharing",1))</f>
        <v/>
      </c>
      <c r="D221" s="3" t="s">
        <v>348</v>
      </c>
      <c r="E221" s="1" t="str">
        <f>HYPERLINK("https://drive.google.com/file/d/1UO3B2sBP-cFpL21n7USDMA0SeBPCEMTc/view?usp=sharing","renting a photo booth in Culver City.txt")</f>
        <v>renting a photo booth in Culver City.txt</v>
      </c>
    </row>
    <row r="222" ht="112.5" customHeight="1">
      <c r="A222" s="2" t="s">
        <v>305</v>
      </c>
      <c r="B222" s="2" t="s">
        <v>349</v>
      </c>
      <c r="C222" s="1" t="str">
        <f>HYPERLINK("https://drive.google.com/file/d/1vAAzc7Cx3kaGr6RwHyMQAyLtDDXPux2h/view?usp=sharing", IMAGE("https://api.qrserver.com/v1/create-qr-code/?size=150x150&amp;data=https://drive.google.com/file/d/1vAAzc7Cx3kaGr6RwHyMQAyLtDDXPux2h/view?usp=sharing",1))</f>
        <v/>
      </c>
      <c r="D222" s="3" t="s">
        <v>350</v>
      </c>
      <c r="E222" s="1" t="str">
        <f>HYPERLINK("https://drive.google.com/file/d/1vAAzc7Cx3kaGr6RwHyMQAyLtDDXPux2h/view?usp=sharing","corporate event photo booth Culver City.rtf")</f>
        <v>corporate event photo booth Culver City.rtf</v>
      </c>
    </row>
    <row r="223" ht="112.5" customHeight="1">
      <c r="A223" s="2" t="s">
        <v>308</v>
      </c>
      <c r="B223" s="2" t="s">
        <v>351</v>
      </c>
      <c r="C223" s="1" t="str">
        <f>HYPERLINK("https://drive.google.com/file/d/1MQpn-tyOaER4qJEnDxl0fySubRh3ZGrj/view?usp=sharing", IMAGE("https://api.qrserver.com/v1/create-qr-code/?size=150x150&amp;data=https://drive.google.com/file/d/1MQpn-tyOaER4qJEnDxl0fySubRh3ZGrj/view?usp=sharing",1))</f>
        <v/>
      </c>
      <c r="D223" s="3" t="s">
        <v>352</v>
      </c>
      <c r="E223" s="1" t="str">
        <f>HYPERLINK("https://drive.google.com/file/d/1MQpn-tyOaER4qJEnDxl0fySubRh3ZGrj/view?usp=sharing","corporate event photo booth Culver City.txt")</f>
        <v>corporate event photo booth Culver City.txt</v>
      </c>
    </row>
    <row r="224" ht="112.5" customHeight="1">
      <c r="A224" s="2" t="s">
        <v>305</v>
      </c>
      <c r="B224" s="2" t="s">
        <v>315</v>
      </c>
      <c r="C224" s="1" t="str">
        <f>HYPERLINK("https://drive.google.com/file/d/1hcaoxd8BuN1TF_8bAnSmHup8EK2q3Q8I/view?usp=sharing", IMAGE("https://api.qrserver.com/v1/create-qr-code/?size=150x150&amp;data=https://drive.google.com/file/d/1hcaoxd8BuN1TF_8bAnSmHup8EK2q3Q8I/view?usp=sharing",1))</f>
        <v/>
      </c>
      <c r="D224" s="3" t="s">
        <v>353</v>
      </c>
      <c r="E224" s="1" t="str">
        <f>HYPERLINK("https://drive.google.com/file/d/1hcaoxd8BuN1TF_8bAnSmHup8EK2q3Q8I/view?usp=sharing","photo booth rental Culver City.rtf")</f>
        <v>photo booth rental Culver City.rtf</v>
      </c>
    </row>
    <row r="225" ht="112.5" customHeight="1">
      <c r="A225" s="2" t="s">
        <v>308</v>
      </c>
      <c r="B225" s="2" t="s">
        <v>317</v>
      </c>
      <c r="C225" s="1" t="str">
        <f>HYPERLINK("https://drive.google.com/file/d/16RdvkxRcQqFxbUHMdkV165WlK-z4DsOZ/view?usp=sharing", IMAGE("https://api.qrserver.com/v1/create-qr-code/?size=150x150&amp;data=https://drive.google.com/file/d/16RdvkxRcQqFxbUHMdkV165WlK-z4DsOZ/view?usp=sharing",1))</f>
        <v/>
      </c>
      <c r="D225" s="3" t="s">
        <v>354</v>
      </c>
      <c r="E225" s="1" t="str">
        <f>HYPERLINK("https://drive.google.com/file/d/16RdvkxRcQqFxbUHMdkV165WlK-z4DsOZ/view?usp=sharing","photo booth rental Culver City.txt")</f>
        <v>photo booth rental Culver City.txt</v>
      </c>
    </row>
    <row r="226" ht="112.5" customHeight="1">
      <c r="A226" s="2" t="s">
        <v>305</v>
      </c>
      <c r="B226" s="2" t="s">
        <v>355</v>
      </c>
      <c r="C226" s="1" t="str">
        <f>HYPERLINK("https://drive.google.com/file/d/16qCGCYkKXlancbSUxvdmjJ6cd3MIeI9I/view?usp=sharing", IMAGE("https://api.qrserver.com/v1/create-qr-code/?size=150x150&amp;data=https://drive.google.com/file/d/16qCGCYkKXlancbSUxvdmjJ6cd3MIeI9I/view?usp=sharing",1))</f>
        <v/>
      </c>
      <c r="D226" s="3" t="s">
        <v>356</v>
      </c>
      <c r="E226" s="1" t="str">
        <f>HYPERLINK("https://drive.google.com/file/d/16qCGCYkKXlancbSUxvdmjJ6cd3MIeI9I/view?usp=sharing","wedding photo booth rental in Culver City.rtf")</f>
        <v>wedding photo booth rental in Culver City.rtf</v>
      </c>
    </row>
    <row r="227" ht="112.5" customHeight="1">
      <c r="A227" s="2" t="s">
        <v>308</v>
      </c>
      <c r="B227" s="2" t="s">
        <v>357</v>
      </c>
      <c r="C227" s="1" t="str">
        <f>HYPERLINK("https://drive.google.com/file/d/1LWRgnGwoS2z8NJuT3lLDb7pZf-FYHbUv/view?usp=sharing", IMAGE("https://api.qrserver.com/v1/create-qr-code/?size=150x150&amp;data=https://drive.google.com/file/d/1LWRgnGwoS2z8NJuT3lLDb7pZf-FYHbUv/view?usp=sharing",1))</f>
        <v/>
      </c>
      <c r="D227" s="3" t="s">
        <v>358</v>
      </c>
      <c r="E227" s="1" t="str">
        <f>HYPERLINK("https://drive.google.com/file/d/1LWRgnGwoS2z8NJuT3lLDb7pZf-FYHbUv/view?usp=sharing","wedding photo booth rental in Culver City.txt")</f>
        <v>wedding photo booth rental in Culver City.txt</v>
      </c>
    </row>
    <row r="228" ht="112.5" customHeight="1">
      <c r="A228" s="2" t="s">
        <v>305</v>
      </c>
      <c r="B228" s="2" t="s">
        <v>359</v>
      </c>
      <c r="C228" s="1" t="str">
        <f>HYPERLINK("https://drive.google.com/file/d/1M4KNRvRwqYrX1ZA18hSQ-lAzO9xOSKPD/view?usp=sharing", IMAGE("https://api.qrserver.com/v1/create-qr-code/?size=150x150&amp;data=https://drive.google.com/file/d/1M4KNRvRwqYrX1ZA18hSQ-lAzO9xOSKPD/view?usp=sharing",1))</f>
        <v/>
      </c>
      <c r="D228" s="3" t="s">
        <v>360</v>
      </c>
      <c r="E228" s="1" t="str">
        <f>HYPERLINK("https://drive.google.com/file/d/1M4KNRvRwqYrX1ZA18hSQ-lAzO9xOSKPD/view?usp=sharing","photo booth rental in Culver City.rtf")</f>
        <v>photo booth rental in Culver City.rtf</v>
      </c>
    </row>
    <row r="229" ht="112.5" customHeight="1">
      <c r="A229" s="2" t="s">
        <v>308</v>
      </c>
      <c r="B229" s="2" t="s">
        <v>361</v>
      </c>
      <c r="C229" s="1" t="str">
        <f>HYPERLINK("https://drive.google.com/file/d/1s2WagK1O1gwonKC0YT81fIRYwx7RPXe-/view?usp=sharing", IMAGE("https://api.qrserver.com/v1/create-qr-code/?size=150x150&amp;data=https://drive.google.com/file/d/1s2WagK1O1gwonKC0YT81fIRYwx7RPXe-/view?usp=sharing",1))</f>
        <v/>
      </c>
      <c r="D229" s="3" t="s">
        <v>362</v>
      </c>
      <c r="E229" s="1" t="str">
        <f>HYPERLINK("https://drive.google.com/file/d/1s2WagK1O1gwonKC0YT81fIRYwx7RPXe-/view?usp=sharing","photo booth rental in Culver City.txt")</f>
        <v>photo booth rental in Culver City.txt</v>
      </c>
    </row>
    <row r="230" ht="112.5" customHeight="1">
      <c r="A230" s="2" t="s">
        <v>305</v>
      </c>
      <c r="B230" s="2" t="s">
        <v>363</v>
      </c>
      <c r="C230" s="1" t="str">
        <f>HYPERLINK("https://drive.google.com/file/d/1jPMyZpEAPrnox8HvOqiohupjcZ1Lxa2_/view?usp=sharing", IMAGE("https://api.qrserver.com/v1/create-qr-code/?size=150x150&amp;data=https://drive.google.com/file/d/1jPMyZpEAPrnox8HvOqiohupjcZ1Lxa2_/view?usp=sharing",1))</f>
        <v/>
      </c>
      <c r="D230" s="3" t="s">
        <v>364</v>
      </c>
      <c r="E230" s="1" t="str">
        <f>HYPERLINK("https://drive.google.com/file/d/1jPMyZpEAPrnox8HvOqiohupjcZ1Lxa2_/view?usp=sharing","photo booth for rent Culver City.rtf")</f>
        <v>photo booth for rent Culver City.rtf</v>
      </c>
    </row>
    <row r="231" ht="112.5" customHeight="1">
      <c r="A231" s="2" t="s">
        <v>308</v>
      </c>
      <c r="B231" s="2" t="s">
        <v>365</v>
      </c>
      <c r="C231" s="1" t="str">
        <f>HYPERLINK("https://drive.google.com/file/d/1MvmNVoe5NmKAYRRTcEpOxzvQ9lU7mNuL/view?usp=sharing", IMAGE("https://api.qrserver.com/v1/create-qr-code/?size=150x150&amp;data=https://drive.google.com/file/d/1MvmNVoe5NmKAYRRTcEpOxzvQ9lU7mNuL/view?usp=sharing",1))</f>
        <v/>
      </c>
      <c r="D231" s="3" t="s">
        <v>366</v>
      </c>
      <c r="E231" s="1" t="str">
        <f>HYPERLINK("https://drive.google.com/file/d/1MvmNVoe5NmKAYRRTcEpOxzvQ9lU7mNuL/view?usp=sharing","photo booth for rent Culver City.txt")</f>
        <v>photo booth for rent Culver City.txt</v>
      </c>
    </row>
    <row r="232" ht="112.5" customHeight="1">
      <c r="A232" s="2" t="s">
        <v>305</v>
      </c>
      <c r="B232" s="2" t="s">
        <v>367</v>
      </c>
      <c r="C232" s="1" t="str">
        <f>HYPERLINK("https://drive.google.com/file/d/1ZMMN1yd_AGSIGcTy7R_pLjE00CRhrVz8/view?usp=sharing", IMAGE("https://api.qrserver.com/v1/create-qr-code/?size=150x150&amp;data=https://drive.google.com/file/d/1ZMMN1yd_AGSIGcTy7R_pLjE00CRhrVz8/view?usp=sharing",1))</f>
        <v/>
      </c>
      <c r="D232" s="3" t="s">
        <v>368</v>
      </c>
      <c r="E232" s="1" t="str">
        <f>HYPERLINK("https://drive.google.com/file/d/1ZMMN1yd_AGSIGcTy7R_pLjE00CRhrVz8/view?usp=sharing","photo booth for rental Culver City.rtf")</f>
        <v>photo booth for rental Culver City.rtf</v>
      </c>
    </row>
    <row r="233" ht="112.5" customHeight="1">
      <c r="A233" s="2" t="s">
        <v>308</v>
      </c>
      <c r="B233" s="2" t="s">
        <v>369</v>
      </c>
      <c r="C233" s="1" t="str">
        <f>HYPERLINK("https://drive.google.com/file/d/1qmBrlq-Qgm1WYI5wcPUt438ER45QDdIf/view?usp=sharing", IMAGE("https://api.qrserver.com/v1/create-qr-code/?size=150x150&amp;data=https://drive.google.com/file/d/1qmBrlq-Qgm1WYI5wcPUt438ER45QDdIf/view?usp=sharing",1))</f>
        <v/>
      </c>
      <c r="D233" s="3" t="s">
        <v>370</v>
      </c>
      <c r="E233" s="1" t="str">
        <f>HYPERLINK("https://drive.google.com/file/d/1qmBrlq-Qgm1WYI5wcPUt438ER45QDdIf/view?usp=sharing","photo booth for rental Culver City.txt")</f>
        <v>photo booth for rental Culver City.txt</v>
      </c>
    </row>
    <row r="234" ht="112.5" customHeight="1">
      <c r="A234" s="2" t="s">
        <v>305</v>
      </c>
      <c r="B234" s="2" t="s">
        <v>371</v>
      </c>
      <c r="C234" s="1" t="str">
        <f>HYPERLINK("https://drive.google.com/file/d/1Y6fcdimxdQpVrsnJQx4EsHkKywLSJ9PH/view?usp=sharing", IMAGE("https://api.qrserver.com/v1/create-qr-code/?size=150x150&amp;data=https://drive.google.com/file/d/1Y6fcdimxdQpVrsnJQx4EsHkKywLSJ9PH/view?usp=sharing",1))</f>
        <v/>
      </c>
      <c r="D234" s="3" t="s">
        <v>372</v>
      </c>
      <c r="E234" s="1" t="str">
        <f>HYPERLINK("https://drive.google.com/file/d/1Y6fcdimxdQpVrsnJQx4EsHkKywLSJ9PH/view?usp=sharing","photo booth to rental Culver City.rtf")</f>
        <v>photo booth to rental Culver City.rtf</v>
      </c>
    </row>
    <row r="235" ht="112.5" customHeight="1">
      <c r="A235" s="2" t="s">
        <v>308</v>
      </c>
      <c r="B235" s="2" t="s">
        <v>373</v>
      </c>
      <c r="C235" s="1" t="str">
        <f>HYPERLINK("https://drive.google.com/file/d/1tA1Iw2YN8NUjLc6joIHJVzt79K529_uM/view?usp=sharing", IMAGE("https://api.qrserver.com/v1/create-qr-code/?size=150x150&amp;data=https://drive.google.com/file/d/1tA1Iw2YN8NUjLc6joIHJVzt79K529_uM/view?usp=sharing",1))</f>
        <v/>
      </c>
      <c r="D235" s="3" t="s">
        <v>374</v>
      </c>
      <c r="E235" s="1" t="str">
        <f>HYPERLINK("https://drive.google.com/file/d/1tA1Iw2YN8NUjLc6joIHJVzt79K529_uM/view?usp=sharing","photo booth to rental Culver City.txt")</f>
        <v>photo booth to rental Culver City.txt</v>
      </c>
    </row>
    <row r="236" ht="112.5" customHeight="1">
      <c r="A236" s="2" t="s">
        <v>305</v>
      </c>
      <c r="B236" s="2" t="s">
        <v>375</v>
      </c>
      <c r="C236" s="1" t="str">
        <f>HYPERLINK("https://drive.google.com/file/d/1k1uwn_grkEgm9dl6NhLrA8R3-NBkP9j_/view?usp=sharing", IMAGE("https://api.qrserver.com/v1/create-qr-code/?size=150x150&amp;data=https://drive.google.com/file/d/1k1uwn_grkEgm9dl6NhLrA8R3-NBkP9j_/view?usp=sharing",1))</f>
        <v/>
      </c>
      <c r="D236" s="3" t="s">
        <v>376</v>
      </c>
      <c r="E236" s="1" t="str">
        <f>HYPERLINK("https://drive.google.com/file/d/1k1uwn_grkEgm9dl6NhLrA8R3-NBkP9j_/view?usp=sharing","photo booth to rent Culver City.rtf")</f>
        <v>photo booth to rent Culver City.rtf</v>
      </c>
    </row>
    <row r="237" ht="112.5" customHeight="1">
      <c r="A237" s="2" t="s">
        <v>308</v>
      </c>
      <c r="B237" s="2" t="s">
        <v>377</v>
      </c>
      <c r="C237" s="1" t="str">
        <f>HYPERLINK("https://drive.google.com/file/d/1-ynzjq8O6nV3DUCXOGeJ-SsA23Vk1aIN/view?usp=sharing", IMAGE("https://api.qrserver.com/v1/create-qr-code/?size=150x150&amp;data=https://drive.google.com/file/d/1-ynzjq8O6nV3DUCXOGeJ-SsA23Vk1aIN/view?usp=sharing",1))</f>
        <v/>
      </c>
      <c r="D237" s="3" t="s">
        <v>378</v>
      </c>
      <c r="E237" s="1" t="str">
        <f>HYPERLINK("https://drive.google.com/file/d/1-ynzjq8O6nV3DUCXOGeJ-SsA23Vk1aIN/view?usp=sharing","photo booth to rent Culver City.txt")</f>
        <v>photo booth to rent Culver City.txt</v>
      </c>
    </row>
    <row r="238" ht="112.5" customHeight="1">
      <c r="A238" s="2" t="s">
        <v>305</v>
      </c>
      <c r="B238" s="2" t="s">
        <v>379</v>
      </c>
      <c r="C238" s="1" t="str">
        <f>HYPERLINK("https://drive.google.com/file/d/1t0XJUOv9EblX669TH62NQ43isIUajkjc/view?usp=sharing", IMAGE("https://api.qrserver.com/v1/create-qr-code/?size=150x150&amp;data=https://drive.google.com/file/d/1t0XJUOv9EblX669TH62NQ43isIUajkjc/view?usp=sharing",1))</f>
        <v/>
      </c>
      <c r="D238" s="3" t="s">
        <v>380</v>
      </c>
      <c r="E238" s="1" t="str">
        <f>HYPERLINK("https://drive.google.com/file/d/1t0XJUOv9EblX669TH62NQ43isIUajkjc/view?usp=sharing","open air photo booth rental Culver City.rtf")</f>
        <v>open air photo booth rental Culver City.rtf</v>
      </c>
    </row>
    <row r="239" ht="112.5" customHeight="1">
      <c r="A239" s="2" t="s">
        <v>308</v>
      </c>
      <c r="B239" s="2" t="s">
        <v>381</v>
      </c>
      <c r="C239" s="1" t="str">
        <f>HYPERLINK("https://drive.google.com/file/d/1929AQ7B5lm772fqFroR8QJJ6SH_1Biw_/view?usp=sharing", IMAGE("https://api.qrserver.com/v1/create-qr-code/?size=150x150&amp;data=https://drive.google.com/file/d/1929AQ7B5lm772fqFroR8QJJ6SH_1Biw_/view?usp=sharing",1))</f>
        <v/>
      </c>
      <c r="D239" s="3" t="s">
        <v>382</v>
      </c>
      <c r="E239" s="1" t="str">
        <f>HYPERLINK("https://drive.google.com/file/d/1929AQ7B5lm772fqFroR8QJJ6SH_1Biw_/view?usp=sharing","open air photo booth rental Culver City.txt")</f>
        <v>open air photo booth rental Culver City.txt</v>
      </c>
    </row>
    <row r="240" ht="112.5" customHeight="1">
      <c r="A240" s="2" t="s">
        <v>305</v>
      </c>
      <c r="B240" s="2" t="s">
        <v>383</v>
      </c>
      <c r="C240" s="1" t="str">
        <f>HYPERLINK("https://drive.google.com/file/d/187mKMN_J9gdCLHKK1qOtAQoNRM6tJfBI/view?usp=sharing", IMAGE("https://api.qrserver.com/v1/create-qr-code/?size=150x150&amp;data=https://drive.google.com/file/d/187mKMN_J9gdCLHKK1qOtAQoNRM6tJfBI/view?usp=sharing",1))</f>
        <v/>
      </c>
      <c r="D240" s="3" t="s">
        <v>384</v>
      </c>
      <c r="E240" s="1" t="str">
        <f>HYPERLINK("https://drive.google.com/file/d/187mKMN_J9gdCLHKK1qOtAQoNRM6tJfBI/view?usp=sharing","Mobile Roaming booth rental Culver City.rtf")</f>
        <v>Mobile Roaming booth rental Culver City.rtf</v>
      </c>
    </row>
    <row r="241" ht="112.5" customHeight="1">
      <c r="A241" s="2" t="s">
        <v>308</v>
      </c>
      <c r="B241" s="2" t="s">
        <v>385</v>
      </c>
      <c r="C241" s="1" t="str">
        <f>HYPERLINK("https://drive.google.com/file/d/1hUcvooqwoUHBp3KRbjSV6iuCXCKdL6zZ/view?usp=sharing", IMAGE("https://api.qrserver.com/v1/create-qr-code/?size=150x150&amp;data=https://drive.google.com/file/d/1hUcvooqwoUHBp3KRbjSV6iuCXCKdL6zZ/view?usp=sharing",1))</f>
        <v/>
      </c>
      <c r="D241" s="3" t="s">
        <v>386</v>
      </c>
      <c r="E241" s="1" t="str">
        <f>HYPERLINK("https://drive.google.com/file/d/1hUcvooqwoUHBp3KRbjSV6iuCXCKdL6zZ/view?usp=sharing","Mobile Roaming booth rental Culver City.txt")</f>
        <v>Mobile Roaming booth rental Culver City.txt</v>
      </c>
    </row>
    <row r="242" ht="112.5" customHeight="1">
      <c r="A242" s="2" t="s">
        <v>250</v>
      </c>
      <c r="B242" s="3" t="s">
        <v>387</v>
      </c>
      <c r="C242" s="1" t="str">
        <f>HYPERLINK("https://drive.google.com/file/d/1BQL1hYy0u9p6AdQ9fy0kL6ztv1BH87Z_/view?usp=sharing", IMAGE("https://api.qrserver.com/v1/create-qr-code/?size=150x150&amp;data=https://drive.google.com/file/d/1BQL1hYy0u9p6AdQ9fy0kL6ztv1BH87Z_/view?usp=sharing",1))</f>
        <v/>
      </c>
      <c r="D242" s="3" t="s">
        <v>388</v>
      </c>
      <c r="E242" s="1" t="str">
        <f>HYPERLINK("https://drive.google.com/file/d/1BQL1hYy0u9p6AdQ9fy0kL6ztv1BH87Z_/view?usp=sharing","https://sites.google.com/view/culvercityphotoboothrentals/home.pdf")</f>
        <v>https://sites.google.com/view/culvercityphotoboothrentals/home.pdf</v>
      </c>
    </row>
    <row r="243" ht="112.5" customHeight="1">
      <c r="A243" s="2" t="s">
        <v>250</v>
      </c>
      <c r="B243" s="2" t="s">
        <v>389</v>
      </c>
      <c r="C243" s="1" t="str">
        <f>HYPERLINK("https://drive.google.com/file/d/1OnWIONZnwhLe0VOwty9E3FnXuI92SrjY/view?usp=sharing", IMAGE("https://api.qrserver.com/v1/create-qr-code/?size=150x150&amp;data=https://drive.google.com/file/d/1OnWIONZnwhLe0VOwty9E3FnXuI92SrjY/view?usp=sharing",1))</f>
        <v/>
      </c>
      <c r="D243" s="3" t="s">
        <v>390</v>
      </c>
      <c r="E243" s="1" t="str">
        <f>HYPERLINK("https://drive.google.com/file/d/1OnWIONZnwhLe0VOwty9E3FnXuI92SrjY/view?usp=sharing","renting a photo booth Culver City.pdf")</f>
        <v>renting a photo booth Culver City.pdf</v>
      </c>
    </row>
    <row r="244" ht="112.5" customHeight="1">
      <c r="A244" s="2" t="s">
        <v>250</v>
      </c>
      <c r="B244" s="2" t="s">
        <v>391</v>
      </c>
      <c r="C244" s="1" t="str">
        <f>HYPERLINK("https://drive.google.com/file/d/1ePpuOAG_VCa1CzlZ8_kiU1nU9AJGjQ60/view?usp=sharing", IMAGE("https://api.qrserver.com/v1/create-qr-code/?size=150x150&amp;data=https://drive.google.com/file/d/1ePpuOAG_VCa1CzlZ8_kiU1nU9AJGjQ60/view?usp=sharing",1))</f>
        <v/>
      </c>
      <c r="D244" s="3" t="s">
        <v>392</v>
      </c>
      <c r="E244" s="1" t="str">
        <f>HYPERLINK("https://drive.google.com/file/d/1ePpuOAG_VCa1CzlZ8_kiU1nU9AJGjQ60/view?usp=sharing","photo booth rental Culver City.pdf")</f>
        <v>photo booth rental Culver City.pdf</v>
      </c>
    </row>
    <row r="245" ht="112.5" customHeight="1">
      <c r="A245" s="2" t="s">
        <v>250</v>
      </c>
      <c r="B245" s="2" t="s">
        <v>393</v>
      </c>
      <c r="C245" s="1" t="str">
        <f>HYPERLINK("https://drive.google.com/file/d/1ZikR9WaJgMUACvPvPPh_NduDK3_SbvHt/view?usp=sharing", IMAGE("https://api.qrserver.com/v1/create-qr-code/?size=150x150&amp;data=https://drive.google.com/file/d/1ZikR9WaJgMUACvPvPPh_NduDK3_SbvHt/view?usp=sharing",1))</f>
        <v/>
      </c>
      <c r="D245" s="3" t="s">
        <v>394</v>
      </c>
      <c r="E245" s="1" t="str">
        <f>HYPERLINK("https://drive.google.com/file/d/1ZikR9WaJgMUACvPvPPh_NduDK3_SbvHt/view?usp=sharing","photo booth rentals Culver City.pdf")</f>
        <v>photo booth rentals Culver City.pdf</v>
      </c>
    </row>
    <row r="246" ht="112.5" customHeight="1">
      <c r="A246" s="2" t="s">
        <v>250</v>
      </c>
      <c r="B246" s="2" t="s">
        <v>395</v>
      </c>
      <c r="C246" s="1" t="str">
        <f>HYPERLINK("https://drive.google.com/file/d/1RN5_rWoJ02gRt3_t6fIpq5dEcGkKBGPA/view?usp=sharing", IMAGE("https://api.qrserver.com/v1/create-qr-code/?size=150x150&amp;data=https://drive.google.com/file/d/1RN5_rWoJ02gRt3_t6fIpq5dEcGkKBGPA/view?usp=sharing",1))</f>
        <v/>
      </c>
      <c r="D246" s="3" t="s">
        <v>396</v>
      </c>
      <c r="E246" s="1" t="str">
        <f>HYPERLINK("https://drive.google.com/file/d/1RN5_rWoJ02gRt3_t6fIpq5dEcGkKBGPA/view?usp=sharing","photobooth rental Culver City.pdf")</f>
        <v>photobooth rental Culver City.pdf</v>
      </c>
    </row>
    <row r="247" ht="112.5" customHeight="1">
      <c r="A247" s="2" t="s">
        <v>250</v>
      </c>
      <c r="B247" s="2" t="s">
        <v>397</v>
      </c>
      <c r="C247" s="1" t="str">
        <f>HYPERLINK("https://drive.google.com/file/d/1EX1yPn4nFn1J8WOEZwAqoEvDPrkB5Yt6/view?usp=sharing", IMAGE("https://api.qrserver.com/v1/create-qr-code/?size=150x150&amp;data=https://drive.google.com/file/d/1EX1yPn4nFn1J8WOEZwAqoEvDPrkB5Yt6/view?usp=sharing",1))</f>
        <v/>
      </c>
      <c r="D247" s="3" t="s">
        <v>398</v>
      </c>
      <c r="E247" s="1" t="str">
        <f>HYPERLINK("https://drive.google.com/file/d/1EX1yPn4nFn1J8WOEZwAqoEvDPrkB5Yt6/view?usp=sharing","renting a photo booth in Culver City.pdf")</f>
        <v>renting a photo booth in Culver City.pdf</v>
      </c>
    </row>
    <row r="248" ht="112.5" customHeight="1">
      <c r="A248" s="2" t="s">
        <v>250</v>
      </c>
      <c r="B248" s="2" t="s">
        <v>399</v>
      </c>
      <c r="C248" s="1" t="str">
        <f>HYPERLINK("https://drive.google.com/file/d/1H_gRrQr6uoZ6PbbTNBj78VlYGywfo3k3/view?usp=sharing", IMAGE("https://api.qrserver.com/v1/create-qr-code/?size=150x150&amp;data=https://drive.google.com/file/d/1H_gRrQr6uoZ6PbbTNBj78VlYGywfo3k3/view?usp=sharing",1))</f>
        <v/>
      </c>
      <c r="D248" s="3" t="s">
        <v>400</v>
      </c>
      <c r="E248" s="1" t="str">
        <f>HYPERLINK("https://drive.google.com/file/d/1H_gRrQr6uoZ6PbbTNBj78VlYGywfo3k3/view?usp=sharing","rent a photobooth Culver City.pdf")</f>
        <v>rent a photobooth Culver City.pdf</v>
      </c>
    </row>
    <row r="249" ht="112.5" customHeight="1">
      <c r="A249" s="2" t="s">
        <v>250</v>
      </c>
      <c r="B249" s="2" t="s">
        <v>401</v>
      </c>
      <c r="C249" s="1" t="str">
        <f>HYPERLINK("https://drive.google.com/file/d/1cRS-O6jSCFVYM7tHpE2WsqWuCDKVl9TL/view?usp=sharing", IMAGE("https://api.qrserver.com/v1/create-qr-code/?size=150x150&amp;data=https://drive.google.com/file/d/1cRS-O6jSCFVYM7tHpE2WsqWuCDKVl9TL/view?usp=sharing",1))</f>
        <v/>
      </c>
      <c r="D249" s="3" t="s">
        <v>402</v>
      </c>
      <c r="E249" s="1" t="str">
        <f>HYPERLINK("https://drive.google.com/file/d/1cRS-O6jSCFVYM7tHpE2WsqWuCDKVl9TL/view?usp=sharing","photo booth rental package Culver City.pdf")</f>
        <v>photo booth rental package Culver City.pdf</v>
      </c>
    </row>
    <row r="250" ht="112.5" customHeight="1">
      <c r="A250" s="2" t="s">
        <v>250</v>
      </c>
      <c r="B250" s="2" t="s">
        <v>403</v>
      </c>
      <c r="C250" s="1" t="str">
        <f>HYPERLINK("https://drive.google.com/file/d/1SMn6W7bLRjvWXXVXOrN61RCBhdgVRI87/view?usp=sharing", IMAGE("https://api.qrserver.com/v1/create-qr-code/?size=150x150&amp;data=https://drive.google.com/file/d/1SMn6W7bLRjvWXXVXOrN61RCBhdgVRI87/view?usp=sharing",1))</f>
        <v/>
      </c>
      <c r="D250" s="3" t="s">
        <v>404</v>
      </c>
      <c r="E250" s="1" t="str">
        <f>HYPERLINK("https://drive.google.com/file/d/1SMn6W7bLRjvWXXVXOrN61RCBhdgVRI87/view?usp=sharing","photobooth for rent Culver City.pdf")</f>
        <v>photobooth for rent Culver City.pdf</v>
      </c>
    </row>
    <row r="251" ht="112.5" customHeight="1">
      <c r="A251" s="2" t="s">
        <v>250</v>
      </c>
      <c r="B251" s="2" t="s">
        <v>405</v>
      </c>
      <c r="C251" s="1" t="str">
        <f>HYPERLINK("https://drive.google.com/file/d/1i1cg4XtG_rNnk9izxgsU6kuzvkAbuwny/view?usp=sharing", IMAGE("https://api.qrserver.com/v1/create-qr-code/?size=150x150&amp;data=https://drive.google.com/file/d/1i1cg4XtG_rNnk9izxgsU6kuzvkAbuwny/view?usp=sharing",1))</f>
        <v/>
      </c>
      <c r="D251" s="3" t="s">
        <v>406</v>
      </c>
      <c r="E251" s="1" t="str">
        <f>HYPERLINK("https://drive.google.com/file/d/1i1cg4XtG_rNnk9izxgsU6kuzvkAbuwny/view?usp=sharing","photo booths rent Culver City.pdf")</f>
        <v>photo booths rent Culver City.pdf</v>
      </c>
    </row>
    <row r="252" ht="112.5" customHeight="1">
      <c r="A252" s="2" t="s">
        <v>250</v>
      </c>
      <c r="B252" s="2" t="s">
        <v>397</v>
      </c>
      <c r="C252" s="1" t="str">
        <f>HYPERLINK("https://drive.google.com/file/d/1a3UWbM5vW0Sl4duoQyBOJa25cHKrBS0Q/view?usp=sharing", IMAGE("https://api.qrserver.com/v1/create-qr-code/?size=150x150&amp;data=https://drive.google.com/file/d/1a3UWbM5vW0Sl4duoQyBOJa25cHKrBS0Q/view?usp=sharing",1))</f>
        <v/>
      </c>
      <c r="D252" s="3" t="s">
        <v>407</v>
      </c>
      <c r="E252" s="1" t="str">
        <f>HYPERLINK("https://drive.google.com/file/d/1a3UWbM5vW0Sl4duoQyBOJa25cHKrBS0Q/view?usp=sharing","renting a photo booth in Culver City.pdf")</f>
        <v>renting a photo booth in Culver City.pdf</v>
      </c>
    </row>
    <row r="253" ht="112.5" customHeight="1">
      <c r="A253" s="2" t="s">
        <v>250</v>
      </c>
      <c r="B253" s="2" t="s">
        <v>408</v>
      </c>
      <c r="C253" s="1" t="str">
        <f>HYPERLINK("https://drive.google.com/file/d/1DbbVdMBuWfhPkIPG8PVOZdWq7-nkHJOS/view?usp=sharing", IMAGE("https://api.qrserver.com/v1/create-qr-code/?size=150x150&amp;data=https://drive.google.com/file/d/1DbbVdMBuWfhPkIPG8PVOZdWq7-nkHJOS/view?usp=sharing",1))</f>
        <v/>
      </c>
      <c r="D253" s="3" t="s">
        <v>409</v>
      </c>
      <c r="E253" s="1" t="str">
        <f>HYPERLINK("https://drive.google.com/file/d/1DbbVdMBuWfhPkIPG8PVOZdWq7-nkHJOS/view?usp=sharing","corporate event photo booth Culver City.pdf")</f>
        <v>corporate event photo booth Culver City.pdf</v>
      </c>
    </row>
    <row r="254" ht="112.5" customHeight="1">
      <c r="A254" s="2" t="s">
        <v>250</v>
      </c>
      <c r="B254" s="2" t="s">
        <v>391</v>
      </c>
      <c r="C254" s="1" t="str">
        <f>HYPERLINK("https://drive.google.com/file/d/177rHK4uQBmjKlat_4TgblG8CqJltZeZB/view?usp=sharing", IMAGE("https://api.qrserver.com/v1/create-qr-code/?size=150x150&amp;data=https://drive.google.com/file/d/177rHK4uQBmjKlat_4TgblG8CqJltZeZB/view?usp=sharing",1))</f>
        <v/>
      </c>
      <c r="D254" s="3" t="s">
        <v>410</v>
      </c>
      <c r="E254" s="1" t="str">
        <f>HYPERLINK("https://drive.google.com/file/d/177rHK4uQBmjKlat_4TgblG8CqJltZeZB/view?usp=sharing","photo booth rental Culver City.pdf")</f>
        <v>photo booth rental Culver City.pdf</v>
      </c>
    </row>
    <row r="255" ht="112.5" customHeight="1">
      <c r="A255" s="2" t="s">
        <v>250</v>
      </c>
      <c r="B255" s="2" t="s">
        <v>411</v>
      </c>
      <c r="C255" s="1" t="str">
        <f>HYPERLINK("https://drive.google.com/file/d/1o-g5KUso3IFgcQtOxEA9MfO9kntc9L8V/view?usp=sharing", IMAGE("https://api.qrserver.com/v1/create-qr-code/?size=150x150&amp;data=https://drive.google.com/file/d/1o-g5KUso3IFgcQtOxEA9MfO9kntc9L8V/view?usp=sharing",1))</f>
        <v/>
      </c>
      <c r="D255" s="3" t="s">
        <v>412</v>
      </c>
      <c r="E255" s="1" t="str">
        <f>HYPERLINK("https://drive.google.com/file/d/1o-g5KUso3IFgcQtOxEA9MfO9kntc9L8V/view?usp=sharing","wedding photo booth rental in Culver City.pdf")</f>
        <v>wedding photo booth rental in Culver City.pdf</v>
      </c>
    </row>
    <row r="256" ht="112.5" customHeight="1">
      <c r="A256" s="2" t="s">
        <v>250</v>
      </c>
      <c r="B256" s="2" t="s">
        <v>413</v>
      </c>
      <c r="C256" s="1" t="str">
        <f>HYPERLINK("https://drive.google.com/file/d/1Bw9bauhUK86XipKWclSVrtsxpkYNL6yX/view?usp=sharing", IMAGE("https://api.qrserver.com/v1/create-qr-code/?size=150x150&amp;data=https://drive.google.com/file/d/1Bw9bauhUK86XipKWclSVrtsxpkYNL6yX/view?usp=sharing",1))</f>
        <v/>
      </c>
      <c r="D256" s="3" t="s">
        <v>414</v>
      </c>
      <c r="E256" s="1" t="str">
        <f>HYPERLINK("https://drive.google.com/file/d/1Bw9bauhUK86XipKWclSVrtsxpkYNL6yX/view?usp=sharing","photo booth rental in Culver City.pdf")</f>
        <v>photo booth rental in Culver City.pdf</v>
      </c>
    </row>
    <row r="257" ht="112.5" customHeight="1">
      <c r="A257" s="2" t="s">
        <v>250</v>
      </c>
      <c r="B257" s="2" t="s">
        <v>415</v>
      </c>
      <c r="C257" s="1" t="str">
        <f>HYPERLINK("https://drive.google.com/file/d/15hQZhkYLZt8a2xmPhQNoGovTrvtl4443/view?usp=sharing", IMAGE("https://api.qrserver.com/v1/create-qr-code/?size=150x150&amp;data=https://drive.google.com/file/d/15hQZhkYLZt8a2xmPhQNoGovTrvtl4443/view?usp=sharing",1))</f>
        <v/>
      </c>
      <c r="D257" s="3" t="s">
        <v>416</v>
      </c>
      <c r="E257" s="1" t="str">
        <f>HYPERLINK("https://drive.google.com/file/d/15hQZhkYLZt8a2xmPhQNoGovTrvtl4443/view?usp=sharing","photo booth for rent Culver City.pdf")</f>
        <v>photo booth for rent Culver City.pdf</v>
      </c>
    </row>
    <row r="258" ht="112.5" customHeight="1">
      <c r="A258" s="2" t="s">
        <v>250</v>
      </c>
      <c r="B258" s="2" t="s">
        <v>417</v>
      </c>
      <c r="C258" s="1" t="str">
        <f>HYPERLINK("https://drive.google.com/file/d/10JB0m5AVxeVOw5oDIjRHSsEa1V5-bXhS/view?usp=sharing", IMAGE("https://api.qrserver.com/v1/create-qr-code/?size=150x150&amp;data=https://drive.google.com/file/d/10JB0m5AVxeVOw5oDIjRHSsEa1V5-bXhS/view?usp=sharing",1))</f>
        <v/>
      </c>
      <c r="D258" s="3" t="s">
        <v>418</v>
      </c>
      <c r="E258" s="1" t="str">
        <f>HYPERLINK("https://drive.google.com/file/d/10JB0m5AVxeVOw5oDIjRHSsEa1V5-bXhS/view?usp=sharing","photo booth for rental Culver City.pdf")</f>
        <v>photo booth for rental Culver City.pdf</v>
      </c>
    </row>
    <row r="259" ht="112.5" customHeight="1">
      <c r="A259" s="2" t="s">
        <v>250</v>
      </c>
      <c r="B259" s="2" t="s">
        <v>419</v>
      </c>
      <c r="C259" s="1" t="str">
        <f>HYPERLINK("https://drive.google.com/file/d/1qPDDfSvSxPLGq3UkUs-_CciK_N8pUsIL/view?usp=sharing", IMAGE("https://api.qrserver.com/v1/create-qr-code/?size=150x150&amp;data=https://drive.google.com/file/d/1qPDDfSvSxPLGq3UkUs-_CciK_N8pUsIL/view?usp=sharing",1))</f>
        <v/>
      </c>
      <c r="D259" s="3" t="s">
        <v>420</v>
      </c>
      <c r="E259" s="1" t="str">
        <f>HYPERLINK("https://drive.google.com/file/d/1qPDDfSvSxPLGq3UkUs-_CciK_N8pUsIL/view?usp=sharing","photo booth to rental Culver City.pdf")</f>
        <v>photo booth to rental Culver City.pdf</v>
      </c>
    </row>
    <row r="260" ht="112.5" customHeight="1">
      <c r="A260" s="2" t="s">
        <v>250</v>
      </c>
      <c r="B260" s="2" t="s">
        <v>421</v>
      </c>
      <c r="C260" s="1" t="str">
        <f>HYPERLINK("https://drive.google.com/file/d/1DykYGYmv0wKBoqf7Jxy0-LJeY2-H9Sxd/view?usp=sharing", IMAGE("https://api.qrserver.com/v1/create-qr-code/?size=150x150&amp;data=https://drive.google.com/file/d/1DykYGYmv0wKBoqf7Jxy0-LJeY2-H9Sxd/view?usp=sharing",1))</f>
        <v/>
      </c>
      <c r="D260" s="3" t="s">
        <v>422</v>
      </c>
      <c r="E260" s="1" t="str">
        <f>HYPERLINK("https://drive.google.com/file/d/1DykYGYmv0wKBoqf7Jxy0-LJeY2-H9Sxd/view?usp=sharing","photo booth to rent Culver City.pdf")</f>
        <v>photo booth to rent Culver City.pdf</v>
      </c>
    </row>
    <row r="261" ht="112.5" customHeight="1">
      <c r="A261" s="2" t="s">
        <v>250</v>
      </c>
      <c r="B261" s="2" t="s">
        <v>423</v>
      </c>
      <c r="C261" s="1" t="str">
        <f>HYPERLINK("https://drive.google.com/file/d/1S1ukVQnkqZBpgxQH9D0burX1z9cU-i9X/view?usp=sharing", IMAGE("https://api.qrserver.com/v1/create-qr-code/?size=150x150&amp;data=https://drive.google.com/file/d/1S1ukVQnkqZBpgxQH9D0burX1z9cU-i9X/view?usp=sharing",1))</f>
        <v/>
      </c>
      <c r="D261" s="3" t="s">
        <v>424</v>
      </c>
      <c r="E261" s="1" t="str">
        <f>HYPERLINK("https://drive.google.com/file/d/1S1ukVQnkqZBpgxQH9D0burX1z9cU-i9X/view?usp=sharing","open air photo booth rental Culver City.pdf")</f>
        <v>open air photo booth rental Culver City.pdf</v>
      </c>
    </row>
    <row r="262" ht="112.5" customHeight="1">
      <c r="A262" s="2" t="s">
        <v>250</v>
      </c>
      <c r="B262" s="2" t="s">
        <v>425</v>
      </c>
      <c r="C262" s="1" t="str">
        <f>HYPERLINK("https://drive.google.com/file/d/1D2GdklzxTi_a79_cCsRF6E0U6WJ0Kx_r/view?usp=sharing", IMAGE("https://api.qrserver.com/v1/create-qr-code/?size=150x150&amp;data=https://drive.google.com/file/d/1D2GdklzxTi_a79_cCsRF6E0U6WJ0Kx_r/view?usp=sharing",1))</f>
        <v/>
      </c>
      <c r="D262" s="3" t="s">
        <v>426</v>
      </c>
      <c r="E262" s="1" t="str">
        <f>HYPERLINK("https://drive.google.com/file/d/1D2GdklzxTi_a79_cCsRF6E0U6WJ0Kx_r/view?usp=sharing","Mobile Roaming booth rental Culver City.pdf")</f>
        <v>Mobile Roaming booth rental Culver City.pdf</v>
      </c>
    </row>
    <row r="263" ht="112.5" customHeight="1">
      <c r="A263" s="2" t="s">
        <v>427</v>
      </c>
      <c r="B263" s="3" t="s">
        <v>428</v>
      </c>
      <c r="C263" s="1" t="str">
        <f>HYPERLINK("https://docs.google.com/document/d/1I6BbGbh5WBJ91ccI0Qzd0IGDdeBoLIpL/edit?usp=sharing&amp;ouid=115602453726005426174&amp;rtpof=true&amp;sd=true", IMAGE("https://api.qrserver.com/v1/create-qr-code/?size=150x150&amp;data=https://docs.google.com/document/d/1I6BbGbh5WBJ91ccI0Qzd0IGDdeBoLIpL/edit?usp=sharing&amp;ouid=115602453726005426174&amp;rtpof=true&amp;sd=true",1))</f>
        <v/>
      </c>
      <c r="D263" s="3" t="s">
        <v>429</v>
      </c>
      <c r="E263" s="1" t="str">
        <f>HYPERLINK("https://docs.google.com/document/d/1I6BbGbh5WBJ91ccI0Qzd0IGDdeBoLIpL/edit?usp=sharing&amp;ouid=115602453726005426174&amp;rtpof=true&amp;sd=true","https://sites.google.com/view/culvercityphotoboothrentals/home.docx")</f>
        <v>https://sites.google.com/view/culvercityphotoboothrentals/home.docx</v>
      </c>
    </row>
    <row r="264" ht="112.5" customHeight="1">
      <c r="A264" s="2" t="s">
        <v>427</v>
      </c>
      <c r="B264" s="2" t="s">
        <v>430</v>
      </c>
      <c r="C264" s="1" t="str">
        <f>HYPERLINK("https://docs.google.com/document/d/1cUrkVinl3komz5pHWveMeY_I9OyNwA0s/edit?usp=sharing&amp;ouid=115602453726005426174&amp;rtpof=true&amp;sd=true", IMAGE("https://api.qrserver.com/v1/create-qr-code/?size=150x150&amp;data=https://docs.google.com/document/d/1cUrkVinl3komz5pHWveMeY_I9OyNwA0s/edit?usp=sharing&amp;ouid=115602453726005426174&amp;rtpof=true&amp;sd=true",1))</f>
        <v/>
      </c>
      <c r="D264" s="3" t="s">
        <v>431</v>
      </c>
      <c r="E264" s="1" t="str">
        <f>HYPERLINK("https://docs.google.com/document/d/1cUrkVinl3komz5pHWveMeY_I9OyNwA0s/edit?usp=sharing&amp;ouid=115602453726005426174&amp;rtpof=true&amp;sd=true","renting a photo booth Culver City.docx")</f>
        <v>renting a photo booth Culver City.docx</v>
      </c>
    </row>
    <row r="265" ht="112.5" customHeight="1">
      <c r="A265" s="2" t="s">
        <v>427</v>
      </c>
      <c r="B265" s="2" t="s">
        <v>432</v>
      </c>
      <c r="C265" s="1" t="str">
        <f>HYPERLINK("https://docs.google.com/document/d/1FbJ2ev3fBN_rCZtmXIdbNo8a3xseubY6/edit?usp=sharing&amp;ouid=115602453726005426174&amp;rtpof=true&amp;sd=true", IMAGE("https://api.qrserver.com/v1/create-qr-code/?size=150x150&amp;data=https://docs.google.com/document/d/1FbJ2ev3fBN_rCZtmXIdbNo8a3xseubY6/edit?usp=sharing&amp;ouid=115602453726005426174&amp;rtpof=true&amp;sd=true",1))</f>
        <v/>
      </c>
      <c r="D265" s="3" t="s">
        <v>433</v>
      </c>
      <c r="E265" s="1" t="str">
        <f>HYPERLINK("https://docs.google.com/document/d/1FbJ2ev3fBN_rCZtmXIdbNo8a3xseubY6/edit?usp=sharing&amp;ouid=115602453726005426174&amp;rtpof=true&amp;sd=true","photo booth rental Culver City.docx")</f>
        <v>photo booth rental Culver City.docx</v>
      </c>
    </row>
    <row r="266" ht="112.5" customHeight="1">
      <c r="A266" s="2" t="s">
        <v>427</v>
      </c>
      <c r="B266" s="2" t="s">
        <v>434</v>
      </c>
      <c r="C266" s="1" t="str">
        <f>HYPERLINK("https://docs.google.com/document/d/1DblgH0AFot0X4WIZLUUhFK6arH9jrnmH/edit?usp=sharing&amp;ouid=115602453726005426174&amp;rtpof=true&amp;sd=true", IMAGE("https://api.qrserver.com/v1/create-qr-code/?size=150x150&amp;data=https://docs.google.com/document/d/1DblgH0AFot0X4WIZLUUhFK6arH9jrnmH/edit?usp=sharing&amp;ouid=115602453726005426174&amp;rtpof=true&amp;sd=true",1))</f>
        <v/>
      </c>
      <c r="D266" s="3" t="s">
        <v>435</v>
      </c>
      <c r="E266" s="1" t="str">
        <f>HYPERLINK("https://docs.google.com/document/d/1DblgH0AFot0X4WIZLUUhFK6arH9jrnmH/edit?usp=sharing&amp;ouid=115602453726005426174&amp;rtpof=true&amp;sd=true","photo booth rentals Culver City.docx")</f>
        <v>photo booth rentals Culver City.docx</v>
      </c>
    </row>
    <row r="267" ht="112.5" customHeight="1">
      <c r="A267" s="2" t="s">
        <v>427</v>
      </c>
      <c r="B267" s="2" t="s">
        <v>436</v>
      </c>
      <c r="C267" s="1" t="str">
        <f>HYPERLINK("https://docs.google.com/document/d/14vnPC_poF8xyqsu3AZAnzSHdJVMBrkLL/edit?usp=sharing&amp;ouid=115602453726005426174&amp;rtpof=true&amp;sd=true", IMAGE("https://api.qrserver.com/v1/create-qr-code/?size=150x150&amp;data=https://docs.google.com/document/d/14vnPC_poF8xyqsu3AZAnzSHdJVMBrkLL/edit?usp=sharing&amp;ouid=115602453726005426174&amp;rtpof=true&amp;sd=true",1))</f>
        <v/>
      </c>
      <c r="D267" s="3" t="s">
        <v>437</v>
      </c>
      <c r="E267" s="1" t="str">
        <f>HYPERLINK("https://docs.google.com/document/d/14vnPC_poF8xyqsu3AZAnzSHdJVMBrkLL/edit?usp=sharing&amp;ouid=115602453726005426174&amp;rtpof=true&amp;sd=true","photobooth rental Culver City.docx")</f>
        <v>photobooth rental Culver City.docx</v>
      </c>
    </row>
    <row r="268" ht="112.5" customHeight="1">
      <c r="A268" s="2" t="s">
        <v>427</v>
      </c>
      <c r="B268" s="2" t="s">
        <v>438</v>
      </c>
      <c r="C268" s="1" t="str">
        <f>HYPERLINK("https://docs.google.com/document/d/1CbZWOOZZUGsoWqws6Nw45h23BsqACHp0/edit?usp=sharing&amp;ouid=115602453726005426174&amp;rtpof=true&amp;sd=true", IMAGE("https://api.qrserver.com/v1/create-qr-code/?size=150x150&amp;data=https://docs.google.com/document/d/1CbZWOOZZUGsoWqws6Nw45h23BsqACHp0/edit?usp=sharing&amp;ouid=115602453726005426174&amp;rtpof=true&amp;sd=true",1))</f>
        <v/>
      </c>
      <c r="D268" s="3" t="s">
        <v>439</v>
      </c>
      <c r="E268" s="1" t="str">
        <f>HYPERLINK("https://docs.google.com/document/d/1CbZWOOZZUGsoWqws6Nw45h23BsqACHp0/edit?usp=sharing&amp;ouid=115602453726005426174&amp;rtpof=true&amp;sd=true","renting a photo booth in Culver City.docx")</f>
        <v>renting a photo booth in Culver City.docx</v>
      </c>
    </row>
    <row r="269" ht="112.5" customHeight="1">
      <c r="A269" s="2" t="s">
        <v>427</v>
      </c>
      <c r="B269" s="2" t="s">
        <v>440</v>
      </c>
      <c r="C269" s="1" t="str">
        <f>HYPERLINK("https://docs.google.com/document/d/1HUSFv1dT1UunuXTaZGndKJ660hM3GDnO/edit?usp=sharing&amp;ouid=115602453726005426174&amp;rtpof=true&amp;sd=true", IMAGE("https://api.qrserver.com/v1/create-qr-code/?size=150x150&amp;data=https://docs.google.com/document/d/1HUSFv1dT1UunuXTaZGndKJ660hM3GDnO/edit?usp=sharing&amp;ouid=115602453726005426174&amp;rtpof=true&amp;sd=true",1))</f>
        <v/>
      </c>
      <c r="D269" s="3" t="s">
        <v>441</v>
      </c>
      <c r="E269" s="1" t="str">
        <f>HYPERLINK("https://docs.google.com/document/d/1HUSFv1dT1UunuXTaZGndKJ660hM3GDnO/edit?usp=sharing&amp;ouid=115602453726005426174&amp;rtpof=true&amp;sd=true","rent a photobooth Culver City.docx")</f>
        <v>rent a photobooth Culver City.docx</v>
      </c>
    </row>
    <row r="270" ht="112.5" customHeight="1">
      <c r="A270" s="2" t="s">
        <v>427</v>
      </c>
      <c r="B270" s="2" t="s">
        <v>442</v>
      </c>
      <c r="C270" s="1" t="str">
        <f>HYPERLINK("https://docs.google.com/document/d/1xMmsRT4AQ6yhl0CP9Xx6bwcWo38Sa5a2/edit?usp=sharing&amp;ouid=115602453726005426174&amp;rtpof=true&amp;sd=true", IMAGE("https://api.qrserver.com/v1/create-qr-code/?size=150x150&amp;data=https://docs.google.com/document/d/1xMmsRT4AQ6yhl0CP9Xx6bwcWo38Sa5a2/edit?usp=sharing&amp;ouid=115602453726005426174&amp;rtpof=true&amp;sd=true",1))</f>
        <v/>
      </c>
      <c r="D270" s="3" t="s">
        <v>443</v>
      </c>
      <c r="E270" s="1" t="str">
        <f>HYPERLINK("https://docs.google.com/document/d/1xMmsRT4AQ6yhl0CP9Xx6bwcWo38Sa5a2/edit?usp=sharing&amp;ouid=115602453726005426174&amp;rtpof=true&amp;sd=true","photo booth rental package Culver City.docx")</f>
        <v>photo booth rental package Culver City.docx</v>
      </c>
    </row>
    <row r="271" ht="112.5" customHeight="1">
      <c r="A271" s="2" t="s">
        <v>427</v>
      </c>
      <c r="B271" s="2" t="s">
        <v>444</v>
      </c>
      <c r="C271" s="1" t="str">
        <f>HYPERLINK("https://docs.google.com/document/d/16DBN5E77fUJNZ1zqS4kXWWxeT-42DciV/edit?usp=sharing&amp;ouid=115602453726005426174&amp;rtpof=true&amp;sd=true", IMAGE("https://api.qrserver.com/v1/create-qr-code/?size=150x150&amp;data=https://docs.google.com/document/d/16DBN5E77fUJNZ1zqS4kXWWxeT-42DciV/edit?usp=sharing&amp;ouid=115602453726005426174&amp;rtpof=true&amp;sd=true",1))</f>
        <v/>
      </c>
      <c r="D271" s="3" t="s">
        <v>445</v>
      </c>
      <c r="E271" s="1" t="str">
        <f>HYPERLINK("https://docs.google.com/document/d/16DBN5E77fUJNZ1zqS4kXWWxeT-42DciV/edit?usp=sharing&amp;ouid=115602453726005426174&amp;rtpof=true&amp;sd=true","photobooth for rent Culver City.docx")</f>
        <v>photobooth for rent Culver City.docx</v>
      </c>
    </row>
    <row r="272" ht="112.5" customHeight="1">
      <c r="A272" s="2" t="s">
        <v>427</v>
      </c>
      <c r="B272" s="2" t="s">
        <v>446</v>
      </c>
      <c r="C272" s="1" t="str">
        <f>HYPERLINK("https://docs.google.com/document/d/1iiSoo88WucrmIuJ5F6cePeG7Cvv4Ujri/edit?usp=sharing&amp;ouid=115602453726005426174&amp;rtpof=true&amp;sd=true", IMAGE("https://api.qrserver.com/v1/create-qr-code/?size=150x150&amp;data=https://docs.google.com/document/d/1iiSoo88WucrmIuJ5F6cePeG7Cvv4Ujri/edit?usp=sharing&amp;ouid=115602453726005426174&amp;rtpof=true&amp;sd=true",1))</f>
        <v/>
      </c>
      <c r="D272" s="3" t="s">
        <v>447</v>
      </c>
      <c r="E272" s="1" t="str">
        <f>HYPERLINK("https://docs.google.com/document/d/1iiSoo88WucrmIuJ5F6cePeG7Cvv4Ujri/edit?usp=sharing&amp;ouid=115602453726005426174&amp;rtpof=true&amp;sd=true","photo booths rent Culver City.docx")</f>
        <v>photo booths rent Culver City.docx</v>
      </c>
    </row>
    <row r="273" ht="112.5" customHeight="1">
      <c r="A273" s="2" t="s">
        <v>427</v>
      </c>
      <c r="B273" s="2" t="s">
        <v>438</v>
      </c>
      <c r="C273" s="1" t="str">
        <f>HYPERLINK("https://docs.google.com/document/d/15UFDGVFsiRdnQLdn0BZ92IqHtQCZPM4j/edit?usp=sharing&amp;ouid=115602453726005426174&amp;rtpof=true&amp;sd=true", IMAGE("https://api.qrserver.com/v1/create-qr-code/?size=150x150&amp;data=https://docs.google.com/document/d/15UFDGVFsiRdnQLdn0BZ92IqHtQCZPM4j/edit?usp=sharing&amp;ouid=115602453726005426174&amp;rtpof=true&amp;sd=true",1))</f>
        <v/>
      </c>
      <c r="D273" s="3" t="s">
        <v>448</v>
      </c>
      <c r="E273" s="1" t="str">
        <f>HYPERLINK("https://docs.google.com/document/d/15UFDGVFsiRdnQLdn0BZ92IqHtQCZPM4j/edit?usp=sharing&amp;ouid=115602453726005426174&amp;rtpof=true&amp;sd=true","renting a photo booth in Culver City.docx")</f>
        <v>renting a photo booth in Culver City.docx</v>
      </c>
    </row>
    <row r="274" ht="112.5" customHeight="1">
      <c r="A274" s="2" t="s">
        <v>427</v>
      </c>
      <c r="B274" s="2" t="s">
        <v>449</v>
      </c>
      <c r="C274" s="1" t="str">
        <f>HYPERLINK("https://docs.google.com/document/d/1Yk_3UqxNls1Srob6C5FllpVhmhFIgi63/edit?usp=sharing&amp;ouid=115602453726005426174&amp;rtpof=true&amp;sd=true", IMAGE("https://api.qrserver.com/v1/create-qr-code/?size=150x150&amp;data=https://docs.google.com/document/d/1Yk_3UqxNls1Srob6C5FllpVhmhFIgi63/edit?usp=sharing&amp;ouid=115602453726005426174&amp;rtpof=true&amp;sd=true",1))</f>
        <v/>
      </c>
      <c r="D274" s="3" t="s">
        <v>450</v>
      </c>
      <c r="E274" s="1" t="str">
        <f>HYPERLINK("https://docs.google.com/document/d/1Yk_3UqxNls1Srob6C5FllpVhmhFIgi63/edit?usp=sharing&amp;ouid=115602453726005426174&amp;rtpof=true&amp;sd=true","corporate event photo booth Culver City.docx")</f>
        <v>corporate event photo booth Culver City.docx</v>
      </c>
    </row>
    <row r="275" ht="112.5" customHeight="1">
      <c r="A275" s="2" t="s">
        <v>427</v>
      </c>
      <c r="B275" s="2" t="s">
        <v>432</v>
      </c>
      <c r="C275" s="1" t="str">
        <f>HYPERLINK("https://docs.google.com/document/d/1wjb0aNitr60_yKUXao7abNivZmQ1qKQl/edit?usp=sharing&amp;ouid=115602453726005426174&amp;rtpof=true&amp;sd=true", IMAGE("https://api.qrserver.com/v1/create-qr-code/?size=150x150&amp;data=https://docs.google.com/document/d/1wjb0aNitr60_yKUXao7abNivZmQ1qKQl/edit?usp=sharing&amp;ouid=115602453726005426174&amp;rtpof=true&amp;sd=true",1))</f>
        <v/>
      </c>
      <c r="D275" s="3" t="s">
        <v>451</v>
      </c>
      <c r="E275" s="1" t="str">
        <f>HYPERLINK("https://docs.google.com/document/d/1wjb0aNitr60_yKUXao7abNivZmQ1qKQl/edit?usp=sharing&amp;ouid=115602453726005426174&amp;rtpof=true&amp;sd=true","photo booth rental Culver City.docx")</f>
        <v>photo booth rental Culver City.docx</v>
      </c>
    </row>
    <row r="276" ht="112.5" customHeight="1">
      <c r="A276" s="2" t="s">
        <v>427</v>
      </c>
      <c r="B276" s="2" t="s">
        <v>452</v>
      </c>
      <c r="C276" s="1" t="str">
        <f>HYPERLINK("https://docs.google.com/document/d/1JGfKvOLA_wXlDxCohkgMWAHVM-tNkTm9/edit?usp=sharing&amp;ouid=115602453726005426174&amp;rtpof=true&amp;sd=true", IMAGE("https://api.qrserver.com/v1/create-qr-code/?size=150x150&amp;data=https://docs.google.com/document/d/1JGfKvOLA_wXlDxCohkgMWAHVM-tNkTm9/edit?usp=sharing&amp;ouid=115602453726005426174&amp;rtpof=true&amp;sd=true",1))</f>
        <v/>
      </c>
      <c r="D276" s="3" t="s">
        <v>453</v>
      </c>
      <c r="E276" s="1" t="str">
        <f>HYPERLINK("https://docs.google.com/document/d/1JGfKvOLA_wXlDxCohkgMWAHVM-tNkTm9/edit?usp=sharing&amp;ouid=115602453726005426174&amp;rtpof=true&amp;sd=true","wedding photo booth rental in Culver City.docx")</f>
        <v>wedding photo booth rental in Culver City.docx</v>
      </c>
    </row>
    <row r="277" ht="112.5" customHeight="1">
      <c r="A277" s="2" t="s">
        <v>427</v>
      </c>
      <c r="B277" s="2" t="s">
        <v>454</v>
      </c>
      <c r="C277" s="1" t="str">
        <f>HYPERLINK("https://docs.google.com/document/d/1k3J6Sgm2mmoiguTwV_MnTwES-mFNL_81/edit?usp=sharing&amp;ouid=115602453726005426174&amp;rtpof=true&amp;sd=true", IMAGE("https://api.qrserver.com/v1/create-qr-code/?size=150x150&amp;data=https://docs.google.com/document/d/1k3J6Sgm2mmoiguTwV_MnTwES-mFNL_81/edit?usp=sharing&amp;ouid=115602453726005426174&amp;rtpof=true&amp;sd=true",1))</f>
        <v/>
      </c>
      <c r="D277" s="3" t="s">
        <v>455</v>
      </c>
      <c r="E277" s="1" t="str">
        <f>HYPERLINK("https://docs.google.com/document/d/1k3J6Sgm2mmoiguTwV_MnTwES-mFNL_81/edit?usp=sharing&amp;ouid=115602453726005426174&amp;rtpof=true&amp;sd=true","photo booth rental in Culver City.docx")</f>
        <v>photo booth rental in Culver City.docx</v>
      </c>
    </row>
    <row r="278" ht="112.5" customHeight="1">
      <c r="A278" s="2" t="s">
        <v>427</v>
      </c>
      <c r="B278" s="2" t="s">
        <v>456</v>
      </c>
      <c r="C278" s="1" t="str">
        <f>HYPERLINK("https://docs.google.com/document/d/1fbsXm9abfZ8CU9dbeRnzRROGn58VakhZ/edit?usp=sharing&amp;ouid=115602453726005426174&amp;rtpof=true&amp;sd=true", IMAGE("https://api.qrserver.com/v1/create-qr-code/?size=150x150&amp;data=https://docs.google.com/document/d/1fbsXm9abfZ8CU9dbeRnzRROGn58VakhZ/edit?usp=sharing&amp;ouid=115602453726005426174&amp;rtpof=true&amp;sd=true",1))</f>
        <v/>
      </c>
      <c r="D278" s="3" t="s">
        <v>457</v>
      </c>
      <c r="E278" s="1" t="str">
        <f>HYPERLINK("https://docs.google.com/document/d/1fbsXm9abfZ8CU9dbeRnzRROGn58VakhZ/edit?usp=sharing&amp;ouid=115602453726005426174&amp;rtpof=true&amp;sd=true","photo booth for rent Culver City.docx")</f>
        <v>photo booth for rent Culver City.docx</v>
      </c>
    </row>
    <row r="279" ht="112.5" customHeight="1">
      <c r="A279" s="2" t="s">
        <v>427</v>
      </c>
      <c r="B279" s="2" t="s">
        <v>458</v>
      </c>
      <c r="C279" s="1" t="str">
        <f>HYPERLINK("https://docs.google.com/document/d/1bURjxVy7QbxOHzhigL50bbddToz3fndZ/edit?usp=sharing&amp;ouid=115602453726005426174&amp;rtpof=true&amp;sd=true", IMAGE("https://api.qrserver.com/v1/create-qr-code/?size=150x150&amp;data=https://docs.google.com/document/d/1bURjxVy7QbxOHzhigL50bbddToz3fndZ/edit?usp=sharing&amp;ouid=115602453726005426174&amp;rtpof=true&amp;sd=true",1))</f>
        <v/>
      </c>
      <c r="D279" s="3" t="s">
        <v>459</v>
      </c>
      <c r="E279" s="1" t="str">
        <f>HYPERLINK("https://docs.google.com/document/d/1bURjxVy7QbxOHzhigL50bbddToz3fndZ/edit?usp=sharing&amp;ouid=115602453726005426174&amp;rtpof=true&amp;sd=true","photo booth for rental Culver City.docx")</f>
        <v>photo booth for rental Culver City.docx</v>
      </c>
    </row>
    <row r="280" ht="112.5" customHeight="1">
      <c r="A280" s="2" t="s">
        <v>427</v>
      </c>
      <c r="B280" s="2" t="s">
        <v>460</v>
      </c>
      <c r="C280" s="1" t="str">
        <f>HYPERLINK("https://docs.google.com/document/d/1iz65vcKx-vDhk31FcraqX4HHXgFZjcBF/edit?usp=sharing&amp;ouid=115602453726005426174&amp;rtpof=true&amp;sd=true", IMAGE("https://api.qrserver.com/v1/create-qr-code/?size=150x150&amp;data=https://docs.google.com/document/d/1iz65vcKx-vDhk31FcraqX4HHXgFZjcBF/edit?usp=sharing&amp;ouid=115602453726005426174&amp;rtpof=true&amp;sd=true",1))</f>
        <v/>
      </c>
      <c r="D280" s="3" t="s">
        <v>461</v>
      </c>
      <c r="E280" s="1" t="str">
        <f>HYPERLINK("https://docs.google.com/document/d/1iz65vcKx-vDhk31FcraqX4HHXgFZjcBF/edit?usp=sharing&amp;ouid=115602453726005426174&amp;rtpof=true&amp;sd=true","photo booth to rental Culver City.docx")</f>
        <v>photo booth to rental Culver City.docx</v>
      </c>
    </row>
    <row r="281" ht="112.5" customHeight="1">
      <c r="A281" s="2" t="s">
        <v>427</v>
      </c>
      <c r="B281" s="2" t="s">
        <v>462</v>
      </c>
      <c r="C281" s="1" t="str">
        <f>HYPERLINK("https://docs.google.com/document/d/1UKcLljhMoPEP7ONmFbx43N6bgYMR7rTe/edit?usp=sharing&amp;ouid=115602453726005426174&amp;rtpof=true&amp;sd=true", IMAGE("https://api.qrserver.com/v1/create-qr-code/?size=150x150&amp;data=https://docs.google.com/document/d/1UKcLljhMoPEP7ONmFbx43N6bgYMR7rTe/edit?usp=sharing&amp;ouid=115602453726005426174&amp;rtpof=true&amp;sd=true",1))</f>
        <v/>
      </c>
      <c r="D281" s="3" t="s">
        <v>463</v>
      </c>
      <c r="E281" s="1" t="str">
        <f>HYPERLINK("https://docs.google.com/document/d/1UKcLljhMoPEP7ONmFbx43N6bgYMR7rTe/edit?usp=sharing&amp;ouid=115602453726005426174&amp;rtpof=true&amp;sd=true","photo booth to rent Culver City.docx")</f>
        <v>photo booth to rent Culver City.docx</v>
      </c>
    </row>
    <row r="282" ht="112.5" customHeight="1">
      <c r="A282" s="2" t="s">
        <v>427</v>
      </c>
      <c r="B282" s="2" t="s">
        <v>464</v>
      </c>
      <c r="C282" s="1" t="str">
        <f>HYPERLINK("https://docs.google.com/document/d/1r9iI1SWwXwvAaISfwaAAwlCxhF7AFXWi/edit?usp=sharing&amp;ouid=115602453726005426174&amp;rtpof=true&amp;sd=true", IMAGE("https://api.qrserver.com/v1/create-qr-code/?size=150x150&amp;data=https://docs.google.com/document/d/1r9iI1SWwXwvAaISfwaAAwlCxhF7AFXWi/edit?usp=sharing&amp;ouid=115602453726005426174&amp;rtpof=true&amp;sd=true",1))</f>
        <v/>
      </c>
      <c r="D282" s="3" t="s">
        <v>465</v>
      </c>
      <c r="E282" s="1" t="str">
        <f>HYPERLINK("https://docs.google.com/document/d/1r9iI1SWwXwvAaISfwaAAwlCxhF7AFXWi/edit?usp=sharing&amp;ouid=115602453726005426174&amp;rtpof=true&amp;sd=true","open air photo booth rental Culver City.docx")</f>
        <v>open air photo booth rental Culver City.docx</v>
      </c>
    </row>
    <row r="283" ht="112.5" customHeight="1">
      <c r="A283" s="2" t="s">
        <v>427</v>
      </c>
      <c r="B283" s="2" t="s">
        <v>466</v>
      </c>
      <c r="C283" s="1" t="str">
        <f>HYPERLINK("https://docs.google.com/document/d/1GveU3YwYiDHAj6gCPy4yQ3UvwLWs4pI7/edit?usp=sharing&amp;ouid=115602453726005426174&amp;rtpof=true&amp;sd=true", IMAGE("https://api.qrserver.com/v1/create-qr-code/?size=150x150&amp;data=https://docs.google.com/document/d/1GveU3YwYiDHAj6gCPy4yQ3UvwLWs4pI7/edit?usp=sharing&amp;ouid=115602453726005426174&amp;rtpof=true&amp;sd=true",1))</f>
        <v/>
      </c>
      <c r="D283" s="3" t="s">
        <v>467</v>
      </c>
      <c r="E283" s="1" t="str">
        <f>HYPERLINK("https://docs.google.com/document/d/1GveU3YwYiDHAj6gCPy4yQ3UvwLWs4pI7/edit?usp=sharing&amp;ouid=115602453726005426174&amp;rtpof=true&amp;sd=true","Mobile Roaming booth rental Culver City.docx")</f>
        <v>Mobile Roaming booth rental Culver City.docx</v>
      </c>
    </row>
    <row r="284" ht="112.5" customHeight="1">
      <c r="A284" s="2" t="s">
        <v>468</v>
      </c>
      <c r="B284" s="3" t="s">
        <v>469</v>
      </c>
      <c r="C284" s="1" t="str">
        <f>HYPERLINK("https://drive.google.com/file/d/1JdSIxjyJ5yX_pXJjH_5fHDW79V4wrr57/view?usp=sharing", IMAGE("https://api.qrserver.com/v1/create-qr-code/?size=150x150&amp;data=https://drive.google.com/file/d/1JdSIxjyJ5yX_pXJjH_5fHDW79V4wrr57/view?usp=sharing",1))</f>
        <v/>
      </c>
      <c r="D284" s="3" t="s">
        <v>470</v>
      </c>
      <c r="E284" s="1" t="str">
        <f>HYPERLINK("https://drive.google.com/file/d/1JdSIxjyJ5yX_pXJjH_5fHDW79V4wrr57/view?usp=sharing","https://sites.google.com/view/culvercityphotoboothrentals/home.odt")</f>
        <v>https://sites.google.com/view/culvercityphotoboothrentals/home.odt</v>
      </c>
    </row>
    <row r="285" ht="112.5" customHeight="1">
      <c r="A285" s="2" t="s">
        <v>471</v>
      </c>
      <c r="B285" s="3" t="s">
        <v>472</v>
      </c>
      <c r="C285" s="1" t="str">
        <f>HYPERLINK("https://drive.google.com/file/d/1EE7m7HrcfJdIO1_OW8PB62HoOB9VjfPm/view?usp=sharing", IMAGE("https://api.qrserver.com/v1/create-qr-code/?size=150x150&amp;data=https://drive.google.com/file/d/1EE7m7HrcfJdIO1_OW8PB62HoOB9VjfPm/view?usp=sharing",1))</f>
        <v/>
      </c>
      <c r="D285" s="3" t="s">
        <v>473</v>
      </c>
      <c r="E285" s="1" t="str">
        <f>HYPERLINK("https://drive.google.com/file/d/1EE7m7HrcfJdIO1_OW8PB62HoOB9VjfPm/view?usp=sharing","https://sites.google.com/view/culvercityphotoboothrentals/home.zip")</f>
        <v>https://sites.google.com/view/culvercityphotoboothrentals/home.zip</v>
      </c>
    </row>
    <row r="286" ht="112.5" customHeight="1">
      <c r="A286" s="2" t="s">
        <v>474</v>
      </c>
      <c r="B286" s="3" t="s">
        <v>475</v>
      </c>
      <c r="C286" s="1" t="str">
        <f>HYPERLINK("https://drive.google.com/file/d/1zVvAP09wdaAkZ6YT2NfZudAy6yWrt-Ho/view?usp=sharing", IMAGE("https://api.qrserver.com/v1/create-qr-code/?size=150x150&amp;data=https://drive.google.com/file/d/1zVvAP09wdaAkZ6YT2NfZudAy6yWrt-Ho/view?usp=sharing",1))</f>
        <v/>
      </c>
      <c r="D286" s="3" t="s">
        <v>476</v>
      </c>
      <c r="E286" s="1" t="str">
        <f>HYPERLINK("https://drive.google.com/file/d/1zVvAP09wdaAkZ6YT2NfZudAy6yWrt-Ho/view?usp=sharing","https://sites.google.com/view/culvercityphotoboothrentals/home.epub")</f>
        <v>https://sites.google.com/view/culvercityphotoboothrentals/home.epub</v>
      </c>
    </row>
    <row r="287" ht="112.5" customHeight="1">
      <c r="A287" s="2" t="s">
        <v>468</v>
      </c>
      <c r="B287" s="2" t="s">
        <v>477</v>
      </c>
      <c r="C287" s="1" t="str">
        <f>HYPERLINK("https://drive.google.com/file/d/1O68xOPRCZ2bFxODo6WkxtPbKRASg-yJC/view?usp=sharing", IMAGE("https://api.qrserver.com/v1/create-qr-code/?size=150x150&amp;data=https://drive.google.com/file/d/1O68xOPRCZ2bFxODo6WkxtPbKRASg-yJC/view?usp=sharing",1))</f>
        <v/>
      </c>
      <c r="D287" s="3" t="s">
        <v>478</v>
      </c>
      <c r="E287" s="1" t="str">
        <f>HYPERLINK("https://drive.google.com/file/d/1O68xOPRCZ2bFxODo6WkxtPbKRASg-yJC/view?usp=sharing","renting a photo booth Culver City.odt")</f>
        <v>renting a photo booth Culver City.odt</v>
      </c>
    </row>
    <row r="288" ht="112.5" customHeight="1">
      <c r="A288" s="2" t="s">
        <v>471</v>
      </c>
      <c r="B288" s="2" t="s">
        <v>479</v>
      </c>
      <c r="C288" s="1" t="str">
        <f>HYPERLINK("https://drive.google.com/file/d/1EhnBx7ZvaiDYD7E1edh9tLla3TuEqmXj/view?usp=sharing", IMAGE("https://api.qrserver.com/v1/create-qr-code/?size=150x150&amp;data=https://drive.google.com/file/d/1EhnBx7ZvaiDYD7E1edh9tLla3TuEqmXj/view?usp=sharing",1))</f>
        <v/>
      </c>
      <c r="D288" s="3" t="s">
        <v>480</v>
      </c>
      <c r="E288" s="1" t="str">
        <f>HYPERLINK("https://drive.google.com/file/d/1EhnBx7ZvaiDYD7E1edh9tLla3TuEqmXj/view?usp=sharing","renting a photo booth Culver City.zip")</f>
        <v>renting a photo booth Culver City.zip</v>
      </c>
    </row>
    <row r="289" ht="112.5" customHeight="1">
      <c r="A289" s="2" t="s">
        <v>474</v>
      </c>
      <c r="B289" s="2" t="s">
        <v>481</v>
      </c>
      <c r="C289" s="1" t="str">
        <f>HYPERLINK("https://drive.google.com/file/d/15iV9T16wTsrl6Fe2mC238AqW6es9GPvY/view?usp=sharing", IMAGE("https://api.qrserver.com/v1/create-qr-code/?size=150x150&amp;data=https://drive.google.com/file/d/15iV9T16wTsrl6Fe2mC238AqW6es9GPvY/view?usp=sharing",1))</f>
        <v/>
      </c>
      <c r="D289" s="3" t="s">
        <v>482</v>
      </c>
      <c r="E289" s="1" t="str">
        <f>HYPERLINK("https://drive.google.com/file/d/15iV9T16wTsrl6Fe2mC238AqW6es9GPvY/view?usp=sharing","renting a photo booth Culver City.epub")</f>
        <v>renting a photo booth Culver City.epub</v>
      </c>
    </row>
    <row r="290" ht="112.5" customHeight="1">
      <c r="A290" s="2" t="s">
        <v>468</v>
      </c>
      <c r="B290" s="2" t="s">
        <v>483</v>
      </c>
      <c r="C290" s="1" t="str">
        <f>HYPERLINK("https://drive.google.com/file/d/1tY4JP1C8xDKJr1tfVnJtLl3VUtmR_y5U/view?usp=sharing", IMAGE("https://api.qrserver.com/v1/create-qr-code/?size=150x150&amp;data=https://drive.google.com/file/d/1tY4JP1C8xDKJr1tfVnJtLl3VUtmR_y5U/view?usp=sharing",1))</f>
        <v/>
      </c>
      <c r="D290" s="3" t="s">
        <v>484</v>
      </c>
      <c r="E290" s="1" t="str">
        <f>HYPERLINK("https://drive.google.com/file/d/1tY4JP1C8xDKJr1tfVnJtLl3VUtmR_y5U/view?usp=sharing","photo booth rental Culver City.odt")</f>
        <v>photo booth rental Culver City.odt</v>
      </c>
    </row>
    <row r="291" ht="112.5" customHeight="1">
      <c r="A291" s="2" t="s">
        <v>471</v>
      </c>
      <c r="B291" s="2" t="s">
        <v>485</v>
      </c>
      <c r="C291" s="1" t="str">
        <f>HYPERLINK("https://drive.google.com/file/d/1Ga71bmxdkmQsHI3sRfbhMK4HxyNUQtNz/view?usp=sharing", IMAGE("https://api.qrserver.com/v1/create-qr-code/?size=150x150&amp;data=https://drive.google.com/file/d/1Ga71bmxdkmQsHI3sRfbhMK4HxyNUQtNz/view?usp=sharing",1))</f>
        <v/>
      </c>
      <c r="D291" s="3" t="s">
        <v>486</v>
      </c>
      <c r="E291" s="1" t="str">
        <f>HYPERLINK("https://drive.google.com/file/d/1Ga71bmxdkmQsHI3sRfbhMK4HxyNUQtNz/view?usp=sharing","photo booth rental Culver City.zip")</f>
        <v>photo booth rental Culver City.zip</v>
      </c>
    </row>
    <row r="292" ht="112.5" customHeight="1">
      <c r="A292" s="2" t="s">
        <v>474</v>
      </c>
      <c r="B292" s="2" t="s">
        <v>487</v>
      </c>
      <c r="C292" s="1" t="str">
        <f>HYPERLINK("https://drive.google.com/file/d/1Hrsx5gbHXzQMyIh0milfegsg8jakFSz3/view?usp=sharing", IMAGE("https://api.qrserver.com/v1/create-qr-code/?size=150x150&amp;data=https://drive.google.com/file/d/1Hrsx5gbHXzQMyIh0milfegsg8jakFSz3/view?usp=sharing",1))</f>
        <v/>
      </c>
      <c r="D292" s="3" t="s">
        <v>488</v>
      </c>
      <c r="E292" s="1" t="str">
        <f>HYPERLINK("https://drive.google.com/file/d/1Hrsx5gbHXzQMyIh0milfegsg8jakFSz3/view?usp=sharing","photo booth rental Culver City.epub")</f>
        <v>photo booth rental Culver City.epub</v>
      </c>
    </row>
    <row r="293" ht="112.5" customHeight="1">
      <c r="A293" s="2" t="s">
        <v>468</v>
      </c>
      <c r="B293" s="2" t="s">
        <v>489</v>
      </c>
      <c r="C293" s="1" t="str">
        <f>HYPERLINK("https://drive.google.com/file/d/1p6FPgsZZ8GmOmCiaDXTcsYZMJOxnKrnu/view?usp=sharing", IMAGE("https://api.qrserver.com/v1/create-qr-code/?size=150x150&amp;data=https://drive.google.com/file/d/1p6FPgsZZ8GmOmCiaDXTcsYZMJOxnKrnu/view?usp=sharing",1))</f>
        <v/>
      </c>
      <c r="D293" s="3" t="s">
        <v>490</v>
      </c>
      <c r="E293" s="1" t="str">
        <f>HYPERLINK("https://drive.google.com/file/d/1p6FPgsZZ8GmOmCiaDXTcsYZMJOxnKrnu/view?usp=sharing","photo booth rentals Culver City.odt")</f>
        <v>photo booth rentals Culver City.odt</v>
      </c>
    </row>
    <row r="294" ht="112.5" customHeight="1">
      <c r="A294" s="2" t="s">
        <v>471</v>
      </c>
      <c r="B294" s="2" t="s">
        <v>491</v>
      </c>
      <c r="C294" s="1" t="str">
        <f>HYPERLINK("https://drive.google.com/file/d/1bKOlFfTxD_tYQPHcdBTUJTb05UudvbD8/view?usp=sharing", IMAGE("https://api.qrserver.com/v1/create-qr-code/?size=150x150&amp;data=https://drive.google.com/file/d/1bKOlFfTxD_tYQPHcdBTUJTb05UudvbD8/view?usp=sharing",1))</f>
        <v/>
      </c>
      <c r="D294" s="3" t="s">
        <v>492</v>
      </c>
      <c r="E294" s="1" t="str">
        <f>HYPERLINK("https://drive.google.com/file/d/1bKOlFfTxD_tYQPHcdBTUJTb05UudvbD8/view?usp=sharing","photo booth rentals Culver City.zip")</f>
        <v>photo booth rentals Culver City.zip</v>
      </c>
    </row>
    <row r="295" ht="112.5" customHeight="1">
      <c r="A295" s="2" t="s">
        <v>474</v>
      </c>
      <c r="B295" s="2" t="s">
        <v>493</v>
      </c>
      <c r="C295" s="1" t="str">
        <f>HYPERLINK("https://drive.google.com/file/d/1JFWXLYimCZMHYGOQN1Xf3BJuovfXXODj/view?usp=sharing", IMAGE("https://api.qrserver.com/v1/create-qr-code/?size=150x150&amp;data=https://drive.google.com/file/d/1JFWXLYimCZMHYGOQN1Xf3BJuovfXXODj/view?usp=sharing",1))</f>
        <v/>
      </c>
      <c r="D295" s="3" t="s">
        <v>494</v>
      </c>
      <c r="E295" s="1" t="str">
        <f>HYPERLINK("https://drive.google.com/file/d/1JFWXLYimCZMHYGOQN1Xf3BJuovfXXODj/view?usp=sharing","photo booth rentals Culver City.epub")</f>
        <v>photo booth rentals Culver City.epub</v>
      </c>
    </row>
    <row r="296" ht="112.5" customHeight="1">
      <c r="A296" s="2" t="s">
        <v>468</v>
      </c>
      <c r="B296" s="2" t="s">
        <v>495</v>
      </c>
      <c r="C296" s="1" t="str">
        <f>HYPERLINK("https://drive.google.com/file/d/1EBcaxWC0pGGd_zLkshaCc3AxbK6tBmZO/view?usp=sharing", IMAGE("https://api.qrserver.com/v1/create-qr-code/?size=150x150&amp;data=https://drive.google.com/file/d/1EBcaxWC0pGGd_zLkshaCc3AxbK6tBmZO/view?usp=sharing",1))</f>
        <v/>
      </c>
      <c r="D296" s="3" t="s">
        <v>496</v>
      </c>
      <c r="E296" s="1" t="str">
        <f>HYPERLINK("https://drive.google.com/file/d/1EBcaxWC0pGGd_zLkshaCc3AxbK6tBmZO/view?usp=sharing","photobooth rental Culver City.odt")</f>
        <v>photobooth rental Culver City.odt</v>
      </c>
    </row>
    <row r="297" ht="112.5" customHeight="1">
      <c r="A297" s="2" t="s">
        <v>471</v>
      </c>
      <c r="B297" s="2" t="s">
        <v>497</v>
      </c>
      <c r="C297" s="1" t="str">
        <f>HYPERLINK("https://drive.google.com/file/d/1ldVwKaHlu1KGD2pkAEmoLmdJX8QEJ6py/view?usp=sharing", IMAGE("https://api.qrserver.com/v1/create-qr-code/?size=150x150&amp;data=https://drive.google.com/file/d/1ldVwKaHlu1KGD2pkAEmoLmdJX8QEJ6py/view?usp=sharing",1))</f>
        <v/>
      </c>
      <c r="D297" s="3" t="s">
        <v>498</v>
      </c>
      <c r="E297" s="1" t="str">
        <f>HYPERLINK("https://drive.google.com/file/d/1ldVwKaHlu1KGD2pkAEmoLmdJX8QEJ6py/view?usp=sharing","photobooth rental Culver City.zip")</f>
        <v>photobooth rental Culver City.zip</v>
      </c>
    </row>
    <row r="298" ht="112.5" customHeight="1">
      <c r="A298" s="2" t="s">
        <v>474</v>
      </c>
      <c r="B298" s="2" t="s">
        <v>499</v>
      </c>
      <c r="C298" s="1" t="str">
        <f>HYPERLINK("https://drive.google.com/file/d/1D8D3o1NEnEv0W4OHzI8HisYIHDIivluM/view?usp=sharing", IMAGE("https://api.qrserver.com/v1/create-qr-code/?size=150x150&amp;data=https://drive.google.com/file/d/1D8D3o1NEnEv0W4OHzI8HisYIHDIivluM/view?usp=sharing",1))</f>
        <v/>
      </c>
      <c r="D298" s="3" t="s">
        <v>500</v>
      </c>
      <c r="E298" s="1" t="str">
        <f>HYPERLINK("https://drive.google.com/file/d/1D8D3o1NEnEv0W4OHzI8HisYIHDIivluM/view?usp=sharing","photobooth rental Culver City.epub")</f>
        <v>photobooth rental Culver City.epub</v>
      </c>
    </row>
    <row r="299" ht="112.5" customHeight="1">
      <c r="A299" s="2" t="s">
        <v>468</v>
      </c>
      <c r="B299" s="2" t="s">
        <v>501</v>
      </c>
      <c r="C299" s="1" t="str">
        <f>HYPERLINK("https://drive.google.com/file/d/13-fnVFWuDfxGugL9W1XGF9-ts1bkpdFw/view?usp=sharing", IMAGE("https://api.qrserver.com/v1/create-qr-code/?size=150x150&amp;data=https://drive.google.com/file/d/13-fnVFWuDfxGugL9W1XGF9-ts1bkpdFw/view?usp=sharing",1))</f>
        <v/>
      </c>
      <c r="D299" s="3" t="s">
        <v>502</v>
      </c>
      <c r="E299" s="1" t="str">
        <f>HYPERLINK("https://drive.google.com/file/d/13-fnVFWuDfxGugL9W1XGF9-ts1bkpdFw/view?usp=sharing","renting a photo booth in Culver City.odt")</f>
        <v>renting a photo booth in Culver City.odt</v>
      </c>
    </row>
    <row r="300" ht="112.5" customHeight="1">
      <c r="A300" s="2" t="s">
        <v>471</v>
      </c>
      <c r="B300" s="2" t="s">
        <v>503</v>
      </c>
      <c r="C300" s="1" t="str">
        <f>HYPERLINK("https://drive.google.com/file/d/10ZCDvbOWgONBRboyga_zgjywWOqJZnte/view?usp=sharing", IMAGE("https://api.qrserver.com/v1/create-qr-code/?size=150x150&amp;data=https://drive.google.com/file/d/10ZCDvbOWgONBRboyga_zgjywWOqJZnte/view?usp=sharing",1))</f>
        <v/>
      </c>
      <c r="D300" s="3" t="s">
        <v>504</v>
      </c>
      <c r="E300" s="1" t="str">
        <f>HYPERLINK("https://drive.google.com/file/d/10ZCDvbOWgONBRboyga_zgjywWOqJZnte/view?usp=sharing","renting a photo booth in Culver City.zip")</f>
        <v>renting a photo booth in Culver City.zip</v>
      </c>
    </row>
    <row r="301" ht="112.5" customHeight="1">
      <c r="A301" s="2" t="s">
        <v>474</v>
      </c>
      <c r="B301" s="2" t="s">
        <v>505</v>
      </c>
      <c r="C301" s="1" t="str">
        <f>HYPERLINK("https://drive.google.com/file/d/1FT8TmpjGZW7DAxZOr8ekc1VYpHA71Jq2/view?usp=sharing", IMAGE("https://api.qrserver.com/v1/create-qr-code/?size=150x150&amp;data=https://drive.google.com/file/d/1FT8TmpjGZW7DAxZOr8ekc1VYpHA71Jq2/view?usp=sharing",1))</f>
        <v/>
      </c>
      <c r="D301" s="3" t="s">
        <v>506</v>
      </c>
      <c r="E301" s="1" t="str">
        <f>HYPERLINK("https://drive.google.com/file/d/1FT8TmpjGZW7DAxZOr8ekc1VYpHA71Jq2/view?usp=sharing","renting a photo booth in Culver City.epub")</f>
        <v>renting a photo booth in Culver City.epub</v>
      </c>
    </row>
    <row r="302" ht="112.5" customHeight="1">
      <c r="A302" s="2" t="s">
        <v>468</v>
      </c>
      <c r="B302" s="2" t="s">
        <v>507</v>
      </c>
      <c r="C302" s="1" t="str">
        <f>HYPERLINK("https://drive.google.com/file/d/17dKxISkNNSMMC_LqRrQp4jvIC-3GCZ9_/view?usp=sharing", IMAGE("https://api.qrserver.com/v1/create-qr-code/?size=150x150&amp;data=https://drive.google.com/file/d/17dKxISkNNSMMC_LqRrQp4jvIC-3GCZ9_/view?usp=sharing",1))</f>
        <v/>
      </c>
      <c r="D302" s="3" t="s">
        <v>508</v>
      </c>
      <c r="E302" s="1" t="str">
        <f>HYPERLINK("https://drive.google.com/file/d/17dKxISkNNSMMC_LqRrQp4jvIC-3GCZ9_/view?usp=sharing","rent a photobooth Culver City.odt")</f>
        <v>rent a photobooth Culver City.odt</v>
      </c>
    </row>
    <row r="303" ht="112.5" customHeight="1">
      <c r="A303" s="2" t="s">
        <v>471</v>
      </c>
      <c r="B303" s="2" t="s">
        <v>509</v>
      </c>
      <c r="C303" s="1" t="str">
        <f>HYPERLINK("https://drive.google.com/file/d/1Bw-ZpEs1wukuYfIAV8UtVcUpFMwlhh96/view?usp=sharing", IMAGE("https://api.qrserver.com/v1/create-qr-code/?size=150x150&amp;data=https://drive.google.com/file/d/1Bw-ZpEs1wukuYfIAV8UtVcUpFMwlhh96/view?usp=sharing",1))</f>
        <v/>
      </c>
      <c r="D303" s="3" t="s">
        <v>510</v>
      </c>
      <c r="E303" s="1" t="str">
        <f>HYPERLINK("https://drive.google.com/file/d/1Bw-ZpEs1wukuYfIAV8UtVcUpFMwlhh96/view?usp=sharing","rent a photobooth Culver City.zip")</f>
        <v>rent a photobooth Culver City.zip</v>
      </c>
    </row>
    <row r="304" ht="112.5" customHeight="1">
      <c r="A304" s="2" t="s">
        <v>474</v>
      </c>
      <c r="B304" s="2" t="s">
        <v>511</v>
      </c>
      <c r="C304" s="1" t="str">
        <f>HYPERLINK("https://drive.google.com/file/d/1Ykt2GqKcI9Yu5k6err_IbaMtjGMTG8dT/view?usp=sharing", IMAGE("https://api.qrserver.com/v1/create-qr-code/?size=150x150&amp;data=https://drive.google.com/file/d/1Ykt2GqKcI9Yu5k6err_IbaMtjGMTG8dT/view?usp=sharing",1))</f>
        <v/>
      </c>
      <c r="D304" s="3" t="s">
        <v>512</v>
      </c>
      <c r="E304" s="1" t="str">
        <f>HYPERLINK("https://drive.google.com/file/d/1Ykt2GqKcI9Yu5k6err_IbaMtjGMTG8dT/view?usp=sharing","rent a photobooth Culver City.epub")</f>
        <v>rent a photobooth Culver City.epub</v>
      </c>
    </row>
    <row r="305" ht="112.5" customHeight="1">
      <c r="A305" s="2" t="s">
        <v>468</v>
      </c>
      <c r="B305" s="2" t="s">
        <v>513</v>
      </c>
      <c r="C305" s="1" t="str">
        <f>HYPERLINK("https://drive.google.com/file/d/1uj9mJcwj9y3DKo8tOvxRqG9fEYPkaWTr/view?usp=sharing", IMAGE("https://api.qrserver.com/v1/create-qr-code/?size=150x150&amp;data=https://drive.google.com/file/d/1uj9mJcwj9y3DKo8tOvxRqG9fEYPkaWTr/view?usp=sharing",1))</f>
        <v/>
      </c>
      <c r="D305" s="3" t="s">
        <v>514</v>
      </c>
      <c r="E305" s="1" t="str">
        <f>HYPERLINK("https://drive.google.com/file/d/1uj9mJcwj9y3DKo8tOvxRqG9fEYPkaWTr/view?usp=sharing","photo booth rental package Culver City.odt")</f>
        <v>photo booth rental package Culver City.odt</v>
      </c>
    </row>
    <row r="306" ht="112.5" customHeight="1">
      <c r="A306" s="2" t="s">
        <v>471</v>
      </c>
      <c r="B306" s="2" t="s">
        <v>515</v>
      </c>
      <c r="C306" s="1" t="str">
        <f>HYPERLINK("https://drive.google.com/file/d/1MyhuJsq_l0o3CYhHvyxmAl3Cqm26A03D/view?usp=sharing", IMAGE("https://api.qrserver.com/v1/create-qr-code/?size=150x150&amp;data=https://drive.google.com/file/d/1MyhuJsq_l0o3CYhHvyxmAl3Cqm26A03D/view?usp=sharing",1))</f>
        <v/>
      </c>
      <c r="D306" s="3" t="s">
        <v>516</v>
      </c>
      <c r="E306" s="1" t="str">
        <f>HYPERLINK("https://drive.google.com/file/d/1MyhuJsq_l0o3CYhHvyxmAl3Cqm26A03D/view?usp=sharing","photo booth rental package Culver City.zip")</f>
        <v>photo booth rental package Culver City.zip</v>
      </c>
    </row>
    <row r="307" ht="112.5" customHeight="1">
      <c r="A307" s="2" t="s">
        <v>474</v>
      </c>
      <c r="B307" s="2" t="s">
        <v>517</v>
      </c>
      <c r="C307" s="1" t="str">
        <f>HYPERLINK("https://drive.google.com/file/d/1ovzd-Vglkfs7Mfls-TAS6PlSlUmEFS0s/view?usp=sharing", IMAGE("https://api.qrserver.com/v1/create-qr-code/?size=150x150&amp;data=https://drive.google.com/file/d/1ovzd-Vglkfs7Mfls-TAS6PlSlUmEFS0s/view?usp=sharing",1))</f>
        <v/>
      </c>
      <c r="D307" s="3" t="s">
        <v>518</v>
      </c>
      <c r="E307" s="1" t="str">
        <f>HYPERLINK("https://drive.google.com/file/d/1ovzd-Vglkfs7Mfls-TAS6PlSlUmEFS0s/view?usp=sharing","photo booth rental package Culver City.epub")</f>
        <v>photo booth rental package Culver City.epub</v>
      </c>
    </row>
    <row r="308" ht="112.5" customHeight="1">
      <c r="A308" s="2" t="s">
        <v>468</v>
      </c>
      <c r="B308" s="2" t="s">
        <v>519</v>
      </c>
      <c r="C308" s="1" t="str">
        <f>HYPERLINK("https://drive.google.com/file/d/1Y-JRqaTKvZxlM3S9DSVKExakMnHjbrIy/view?usp=sharing", IMAGE("https://api.qrserver.com/v1/create-qr-code/?size=150x150&amp;data=https://drive.google.com/file/d/1Y-JRqaTKvZxlM3S9DSVKExakMnHjbrIy/view?usp=sharing",1))</f>
        <v/>
      </c>
      <c r="D308" s="3" t="s">
        <v>520</v>
      </c>
      <c r="E308" s="1" t="str">
        <f>HYPERLINK("https://drive.google.com/file/d/1Y-JRqaTKvZxlM3S9DSVKExakMnHjbrIy/view?usp=sharing","photobooth for rent Culver City.odt")</f>
        <v>photobooth for rent Culver City.odt</v>
      </c>
    </row>
    <row r="309" ht="112.5" customHeight="1">
      <c r="A309" s="2" t="s">
        <v>471</v>
      </c>
      <c r="B309" s="2" t="s">
        <v>521</v>
      </c>
      <c r="C309" s="1" t="str">
        <f>HYPERLINK("https://drive.google.com/file/d/1QCW3XMkgCvXBxEI9rMDXIyLiJOBBJmVT/view?usp=sharing", IMAGE("https://api.qrserver.com/v1/create-qr-code/?size=150x150&amp;data=https://drive.google.com/file/d/1QCW3XMkgCvXBxEI9rMDXIyLiJOBBJmVT/view?usp=sharing",1))</f>
        <v/>
      </c>
      <c r="D309" s="3" t="s">
        <v>522</v>
      </c>
      <c r="E309" s="1" t="str">
        <f>HYPERLINK("https://drive.google.com/file/d/1QCW3XMkgCvXBxEI9rMDXIyLiJOBBJmVT/view?usp=sharing","photobooth for rent Culver City.zip")</f>
        <v>photobooth for rent Culver City.zip</v>
      </c>
    </row>
    <row r="310" ht="112.5" customHeight="1">
      <c r="A310" s="2" t="s">
        <v>474</v>
      </c>
      <c r="B310" s="2" t="s">
        <v>523</v>
      </c>
      <c r="C310" s="1" t="str">
        <f>HYPERLINK("https://drive.google.com/file/d/1EMjvEYZdktwkEf5otngTffTqSzhR5mEl/view?usp=sharing", IMAGE("https://api.qrserver.com/v1/create-qr-code/?size=150x150&amp;data=https://drive.google.com/file/d/1EMjvEYZdktwkEf5otngTffTqSzhR5mEl/view?usp=sharing",1))</f>
        <v/>
      </c>
      <c r="D310" s="3" t="s">
        <v>524</v>
      </c>
      <c r="E310" s="1" t="str">
        <f>HYPERLINK("https://drive.google.com/file/d/1EMjvEYZdktwkEf5otngTffTqSzhR5mEl/view?usp=sharing","photobooth for rent Culver City.epub")</f>
        <v>photobooth for rent Culver City.epub</v>
      </c>
    </row>
    <row r="311" ht="112.5" customHeight="1">
      <c r="A311" s="2" t="s">
        <v>468</v>
      </c>
      <c r="B311" s="2" t="s">
        <v>525</v>
      </c>
      <c r="C311" s="1" t="str">
        <f>HYPERLINK("https://drive.google.com/file/d/1kYRPdlEzCHAsdtNwwTqTq794Bh6dpfEH/view?usp=sharing", IMAGE("https://api.qrserver.com/v1/create-qr-code/?size=150x150&amp;data=https://drive.google.com/file/d/1kYRPdlEzCHAsdtNwwTqTq794Bh6dpfEH/view?usp=sharing",1))</f>
        <v/>
      </c>
      <c r="D311" s="3" t="s">
        <v>526</v>
      </c>
      <c r="E311" s="1" t="str">
        <f>HYPERLINK("https://drive.google.com/file/d/1kYRPdlEzCHAsdtNwwTqTq794Bh6dpfEH/view?usp=sharing","photo booths rent Culver City.odt")</f>
        <v>photo booths rent Culver City.odt</v>
      </c>
    </row>
    <row r="312" ht="112.5" customHeight="1">
      <c r="A312" s="2" t="s">
        <v>471</v>
      </c>
      <c r="B312" s="2" t="s">
        <v>527</v>
      </c>
      <c r="C312" s="1" t="str">
        <f>HYPERLINK("https://drive.google.com/file/d/1N_vP2iEwHHu4T0mICDyidcNcdElPda3m/view?usp=sharing", IMAGE("https://api.qrserver.com/v1/create-qr-code/?size=150x150&amp;data=https://drive.google.com/file/d/1N_vP2iEwHHu4T0mICDyidcNcdElPda3m/view?usp=sharing",1))</f>
        <v/>
      </c>
      <c r="D312" s="3" t="s">
        <v>528</v>
      </c>
      <c r="E312" s="1" t="str">
        <f>HYPERLINK("https://drive.google.com/file/d/1N_vP2iEwHHu4T0mICDyidcNcdElPda3m/view?usp=sharing","photo booths rent Culver City.zip")</f>
        <v>photo booths rent Culver City.zip</v>
      </c>
    </row>
    <row r="313" ht="112.5" customHeight="1">
      <c r="A313" s="2" t="s">
        <v>474</v>
      </c>
      <c r="B313" s="2" t="s">
        <v>529</v>
      </c>
      <c r="C313" s="1" t="str">
        <f>HYPERLINK("https://drive.google.com/file/d/18PHHAVGSjBTecEVm2B8T8HrfF6FuuS-t/view?usp=sharing", IMAGE("https://api.qrserver.com/v1/create-qr-code/?size=150x150&amp;data=https://drive.google.com/file/d/18PHHAVGSjBTecEVm2B8T8HrfF6FuuS-t/view?usp=sharing",1))</f>
        <v/>
      </c>
      <c r="D313" s="3" t="s">
        <v>530</v>
      </c>
      <c r="E313" s="1" t="str">
        <f>HYPERLINK("https://drive.google.com/file/d/18PHHAVGSjBTecEVm2B8T8HrfF6FuuS-t/view?usp=sharing","photo booths rent Culver City.epub")</f>
        <v>photo booths rent Culver City.epub</v>
      </c>
    </row>
    <row r="314" ht="112.5" customHeight="1">
      <c r="A314" s="2" t="s">
        <v>468</v>
      </c>
      <c r="B314" s="2" t="s">
        <v>501</v>
      </c>
      <c r="C314" s="1" t="str">
        <f>HYPERLINK("https://drive.google.com/file/d/13ob33g9ZwKoZXtfj9SVKKDgnfh9TAX2i/view?usp=sharing", IMAGE("https://api.qrserver.com/v1/create-qr-code/?size=150x150&amp;data=https://drive.google.com/file/d/13ob33g9ZwKoZXtfj9SVKKDgnfh9TAX2i/view?usp=sharing",1))</f>
        <v/>
      </c>
      <c r="D314" s="3" t="s">
        <v>531</v>
      </c>
      <c r="E314" s="1" t="str">
        <f>HYPERLINK("https://drive.google.com/file/d/13ob33g9ZwKoZXtfj9SVKKDgnfh9TAX2i/view?usp=sharing","renting a photo booth in Culver City.odt")</f>
        <v>renting a photo booth in Culver City.odt</v>
      </c>
    </row>
    <row r="315" ht="112.5" customHeight="1">
      <c r="A315" s="2" t="s">
        <v>471</v>
      </c>
      <c r="B315" s="2" t="s">
        <v>503</v>
      </c>
      <c r="C315" s="1" t="str">
        <f>HYPERLINK("https://drive.google.com/file/d/1IAruXjzXhgX7rYChWpIl3f6syqMP_K-d/view?usp=sharing", IMAGE("https://api.qrserver.com/v1/create-qr-code/?size=150x150&amp;data=https://drive.google.com/file/d/1IAruXjzXhgX7rYChWpIl3f6syqMP_K-d/view?usp=sharing",1))</f>
        <v/>
      </c>
      <c r="D315" s="3" t="s">
        <v>532</v>
      </c>
      <c r="E315" s="1" t="str">
        <f>HYPERLINK("https://drive.google.com/file/d/1IAruXjzXhgX7rYChWpIl3f6syqMP_K-d/view?usp=sharing","renting a photo booth in Culver City.zip")</f>
        <v>renting a photo booth in Culver City.zip</v>
      </c>
    </row>
    <row r="316" ht="112.5" customHeight="1">
      <c r="A316" s="2" t="s">
        <v>474</v>
      </c>
      <c r="B316" s="2" t="s">
        <v>505</v>
      </c>
      <c r="C316" s="1" t="str">
        <f>HYPERLINK("https://drive.google.com/file/d/1o5-EYFoGw6ENye5euxDQZR0p9-8noPE9/view?usp=sharing", IMAGE("https://api.qrserver.com/v1/create-qr-code/?size=150x150&amp;data=https://drive.google.com/file/d/1o5-EYFoGw6ENye5euxDQZR0p9-8noPE9/view?usp=sharing",1))</f>
        <v/>
      </c>
      <c r="D316" s="3" t="s">
        <v>533</v>
      </c>
      <c r="E316" s="1" t="str">
        <f>HYPERLINK("https://drive.google.com/file/d/1o5-EYFoGw6ENye5euxDQZR0p9-8noPE9/view?usp=sharing","renting a photo booth in Culver City.epub")</f>
        <v>renting a photo booth in Culver City.epub</v>
      </c>
    </row>
    <row r="317" ht="112.5" customHeight="1">
      <c r="A317" s="2" t="s">
        <v>468</v>
      </c>
      <c r="B317" s="2" t="s">
        <v>534</v>
      </c>
      <c r="C317" s="1" t="str">
        <f>HYPERLINK("https://drive.google.com/file/d/1fanOgYHU0aFgxnSjXGtoLFMEpgbAhOCf/view?usp=sharing", IMAGE("https://api.qrserver.com/v1/create-qr-code/?size=150x150&amp;data=https://drive.google.com/file/d/1fanOgYHU0aFgxnSjXGtoLFMEpgbAhOCf/view?usp=sharing",1))</f>
        <v/>
      </c>
      <c r="D317" s="3" t="s">
        <v>535</v>
      </c>
      <c r="E317" s="1" t="str">
        <f>HYPERLINK("https://drive.google.com/file/d/1fanOgYHU0aFgxnSjXGtoLFMEpgbAhOCf/view?usp=sharing","corporate event photo booth Culver City.odt")</f>
        <v>corporate event photo booth Culver City.odt</v>
      </c>
    </row>
    <row r="318" ht="112.5" customHeight="1">
      <c r="A318" s="2" t="s">
        <v>471</v>
      </c>
      <c r="B318" s="2" t="s">
        <v>536</v>
      </c>
      <c r="C318" s="1" t="str">
        <f>HYPERLINK("https://drive.google.com/file/d/1JwhY7dFfkOLTR76RY037W66Wx0YCztdD/view?usp=sharing", IMAGE("https://api.qrserver.com/v1/create-qr-code/?size=150x150&amp;data=https://drive.google.com/file/d/1JwhY7dFfkOLTR76RY037W66Wx0YCztdD/view?usp=sharing",1))</f>
        <v/>
      </c>
      <c r="D318" s="3" t="s">
        <v>537</v>
      </c>
      <c r="E318" s="1" t="str">
        <f>HYPERLINK("https://drive.google.com/file/d/1JwhY7dFfkOLTR76RY037W66Wx0YCztdD/view?usp=sharing","corporate event photo booth Culver City.zip")</f>
        <v>corporate event photo booth Culver City.zip</v>
      </c>
    </row>
    <row r="319" ht="112.5" customHeight="1">
      <c r="A319" s="2" t="s">
        <v>474</v>
      </c>
      <c r="B319" s="2" t="s">
        <v>538</v>
      </c>
      <c r="C319" s="1" t="str">
        <f>HYPERLINK("https://drive.google.com/file/d/15IFhLHqWDehiF5SFypniKzrx1TQq3uur/view?usp=sharing", IMAGE("https://api.qrserver.com/v1/create-qr-code/?size=150x150&amp;data=https://drive.google.com/file/d/15IFhLHqWDehiF5SFypniKzrx1TQq3uur/view?usp=sharing",1))</f>
        <v/>
      </c>
      <c r="D319" s="3" t="s">
        <v>539</v>
      </c>
      <c r="E319" s="1" t="str">
        <f>HYPERLINK("https://drive.google.com/file/d/15IFhLHqWDehiF5SFypniKzrx1TQq3uur/view?usp=sharing","corporate event photo booth Culver City.epub")</f>
        <v>corporate event photo booth Culver City.epub</v>
      </c>
    </row>
    <row r="320" ht="112.5" customHeight="1">
      <c r="A320" s="2" t="s">
        <v>468</v>
      </c>
      <c r="B320" s="2" t="s">
        <v>483</v>
      </c>
      <c r="C320" s="1" t="str">
        <f>HYPERLINK("https://drive.google.com/file/d/1ZChmPL34ruksZjRf8KoWScf6ya5rgmU5/view?usp=sharing", IMAGE("https://api.qrserver.com/v1/create-qr-code/?size=150x150&amp;data=https://drive.google.com/file/d/1ZChmPL34ruksZjRf8KoWScf6ya5rgmU5/view?usp=sharing",1))</f>
        <v/>
      </c>
      <c r="D320" s="3" t="s">
        <v>540</v>
      </c>
      <c r="E320" s="1" t="str">
        <f>HYPERLINK("https://drive.google.com/file/d/1ZChmPL34ruksZjRf8KoWScf6ya5rgmU5/view?usp=sharing","photo booth rental Culver City.odt")</f>
        <v>photo booth rental Culver City.odt</v>
      </c>
    </row>
    <row r="321" ht="112.5" customHeight="1">
      <c r="A321" s="2" t="s">
        <v>471</v>
      </c>
      <c r="B321" s="2" t="s">
        <v>485</v>
      </c>
      <c r="C321" s="1" t="str">
        <f>HYPERLINK("https://drive.google.com/file/d/1nT0fIjCZ_fPwBcrYu9YkIdy54qocG45a/view?usp=sharing", IMAGE("https://api.qrserver.com/v1/create-qr-code/?size=150x150&amp;data=https://drive.google.com/file/d/1nT0fIjCZ_fPwBcrYu9YkIdy54qocG45a/view?usp=sharing",1))</f>
        <v/>
      </c>
      <c r="D321" s="3" t="s">
        <v>541</v>
      </c>
      <c r="E321" s="1" t="str">
        <f>HYPERLINK("https://drive.google.com/file/d/1nT0fIjCZ_fPwBcrYu9YkIdy54qocG45a/view?usp=sharing","photo booth rental Culver City.zip")</f>
        <v>photo booth rental Culver City.zip</v>
      </c>
    </row>
    <row r="322" ht="112.5" customHeight="1">
      <c r="A322" s="2" t="s">
        <v>474</v>
      </c>
      <c r="B322" s="2" t="s">
        <v>487</v>
      </c>
      <c r="C322" s="1" t="str">
        <f>HYPERLINK("https://drive.google.com/file/d/1frwOjkFuF05J-AUjlTmkG75oRN0W7c0n/view?usp=sharing", IMAGE("https://api.qrserver.com/v1/create-qr-code/?size=150x150&amp;data=https://drive.google.com/file/d/1frwOjkFuF05J-AUjlTmkG75oRN0W7c0n/view?usp=sharing",1))</f>
        <v/>
      </c>
      <c r="D322" s="3" t="s">
        <v>542</v>
      </c>
      <c r="E322" s="1" t="str">
        <f>HYPERLINK("https://drive.google.com/file/d/1frwOjkFuF05J-AUjlTmkG75oRN0W7c0n/view?usp=sharing","photo booth rental Culver City.epub")</f>
        <v>photo booth rental Culver City.epub</v>
      </c>
    </row>
    <row r="323" ht="112.5" customHeight="1">
      <c r="A323" s="2" t="s">
        <v>468</v>
      </c>
      <c r="B323" s="2" t="s">
        <v>543</v>
      </c>
      <c r="C323" s="1" t="str">
        <f>HYPERLINK("https://drive.google.com/file/d/1EwXyGoiSHcuxejK5URkVJIdS-vwNHj96/view?usp=sharing", IMAGE("https://api.qrserver.com/v1/create-qr-code/?size=150x150&amp;data=https://drive.google.com/file/d/1EwXyGoiSHcuxejK5URkVJIdS-vwNHj96/view?usp=sharing",1))</f>
        <v/>
      </c>
      <c r="D323" s="3" t="s">
        <v>544</v>
      </c>
      <c r="E323" s="1" t="str">
        <f>HYPERLINK("https://drive.google.com/file/d/1EwXyGoiSHcuxejK5URkVJIdS-vwNHj96/view?usp=sharing","wedding photo booth rental in Culver City.odt")</f>
        <v>wedding photo booth rental in Culver City.odt</v>
      </c>
    </row>
    <row r="324" ht="112.5" customHeight="1">
      <c r="A324" s="2" t="s">
        <v>471</v>
      </c>
      <c r="B324" s="2" t="s">
        <v>545</v>
      </c>
      <c r="C324" s="1" t="str">
        <f>HYPERLINK("https://drive.google.com/file/d/11BLFhwAimx82vFAEkbSRqUtk4uJc3nYy/view?usp=sharing", IMAGE("https://api.qrserver.com/v1/create-qr-code/?size=150x150&amp;data=https://drive.google.com/file/d/11BLFhwAimx82vFAEkbSRqUtk4uJc3nYy/view?usp=sharing",1))</f>
        <v/>
      </c>
      <c r="D324" s="3" t="s">
        <v>546</v>
      </c>
      <c r="E324" s="1" t="str">
        <f>HYPERLINK("https://drive.google.com/file/d/11BLFhwAimx82vFAEkbSRqUtk4uJc3nYy/view?usp=sharing","wedding photo booth rental in Culver City.zip")</f>
        <v>wedding photo booth rental in Culver City.zip</v>
      </c>
    </row>
    <row r="325" ht="112.5" customHeight="1">
      <c r="A325" s="2" t="s">
        <v>474</v>
      </c>
      <c r="B325" s="2" t="s">
        <v>547</v>
      </c>
      <c r="C325" s="1" t="str">
        <f>HYPERLINK("https://drive.google.com/file/d/15Q7CxFoacty1gyIB-ky2PufnB_xFm_49/view?usp=sharing", IMAGE("https://api.qrserver.com/v1/create-qr-code/?size=150x150&amp;data=https://drive.google.com/file/d/15Q7CxFoacty1gyIB-ky2PufnB_xFm_49/view?usp=sharing",1))</f>
        <v/>
      </c>
      <c r="D325" s="3" t="s">
        <v>548</v>
      </c>
      <c r="E325" s="1" t="str">
        <f>HYPERLINK("https://drive.google.com/file/d/15Q7CxFoacty1gyIB-ky2PufnB_xFm_49/view?usp=sharing","wedding photo booth rental in Culver City.epub")</f>
        <v>wedding photo booth rental in Culver City.epub</v>
      </c>
    </row>
    <row r="326" ht="112.5" customHeight="1">
      <c r="A326" s="2" t="s">
        <v>468</v>
      </c>
      <c r="B326" s="2" t="s">
        <v>549</v>
      </c>
      <c r="C326" s="1" t="str">
        <f>HYPERLINK("https://drive.google.com/file/d/1pTJXIFXMRTfg8g8r2ZG07W_OoDpnTVtV/view?usp=sharing", IMAGE("https://api.qrserver.com/v1/create-qr-code/?size=150x150&amp;data=https://drive.google.com/file/d/1pTJXIFXMRTfg8g8r2ZG07W_OoDpnTVtV/view?usp=sharing",1))</f>
        <v/>
      </c>
      <c r="D326" s="3" t="s">
        <v>550</v>
      </c>
      <c r="E326" s="1" t="str">
        <f>HYPERLINK("https://drive.google.com/file/d/1pTJXIFXMRTfg8g8r2ZG07W_OoDpnTVtV/view?usp=sharing","photo booth rental in Culver City.odt")</f>
        <v>photo booth rental in Culver City.odt</v>
      </c>
    </row>
    <row r="327" ht="112.5" customHeight="1">
      <c r="A327" s="2" t="s">
        <v>471</v>
      </c>
      <c r="B327" s="2" t="s">
        <v>551</v>
      </c>
      <c r="C327" s="1" t="str">
        <f>HYPERLINK("https://drive.google.com/file/d/1N1WHyc_OlU2RULJS3z-klnujAarnbtvt/view?usp=sharing", IMAGE("https://api.qrserver.com/v1/create-qr-code/?size=150x150&amp;data=https://drive.google.com/file/d/1N1WHyc_OlU2RULJS3z-klnujAarnbtvt/view?usp=sharing",1))</f>
        <v/>
      </c>
      <c r="D327" s="3" t="s">
        <v>552</v>
      </c>
      <c r="E327" s="1" t="str">
        <f>HYPERLINK("https://drive.google.com/file/d/1N1WHyc_OlU2RULJS3z-klnujAarnbtvt/view?usp=sharing","photo booth rental in Culver City.zip")</f>
        <v>photo booth rental in Culver City.zip</v>
      </c>
    </row>
    <row r="328" ht="112.5" customHeight="1">
      <c r="A328" s="2" t="s">
        <v>474</v>
      </c>
      <c r="B328" s="2" t="s">
        <v>553</v>
      </c>
      <c r="C328" s="1" t="str">
        <f>HYPERLINK("https://drive.google.com/file/d/1Edg8aL_VBX4_41w-9bOgc8G7bSTVmKyd/view?usp=sharing", IMAGE("https://api.qrserver.com/v1/create-qr-code/?size=150x150&amp;data=https://drive.google.com/file/d/1Edg8aL_VBX4_41w-9bOgc8G7bSTVmKyd/view?usp=sharing",1))</f>
        <v/>
      </c>
      <c r="D328" s="3" t="s">
        <v>554</v>
      </c>
      <c r="E328" s="1" t="str">
        <f>HYPERLINK("https://drive.google.com/file/d/1Edg8aL_VBX4_41w-9bOgc8G7bSTVmKyd/view?usp=sharing","photo booth rental in Culver City.epub")</f>
        <v>photo booth rental in Culver City.epub</v>
      </c>
    </row>
    <row r="329" ht="112.5" customHeight="1">
      <c r="A329" s="2" t="s">
        <v>468</v>
      </c>
      <c r="B329" s="2" t="s">
        <v>555</v>
      </c>
      <c r="C329" s="1" t="str">
        <f>HYPERLINK("https://drive.google.com/file/d/1lx070hMCFbLsccDFjF-AqF2V0-cAXdTG/view?usp=sharing", IMAGE("https://api.qrserver.com/v1/create-qr-code/?size=150x150&amp;data=https://drive.google.com/file/d/1lx070hMCFbLsccDFjF-AqF2V0-cAXdTG/view?usp=sharing",1))</f>
        <v/>
      </c>
      <c r="D329" s="3" t="s">
        <v>556</v>
      </c>
      <c r="E329" s="1" t="str">
        <f>HYPERLINK("https://drive.google.com/file/d/1lx070hMCFbLsccDFjF-AqF2V0-cAXdTG/view?usp=sharing","photo booth for rent Culver City.odt")</f>
        <v>photo booth for rent Culver City.odt</v>
      </c>
    </row>
    <row r="330" ht="112.5" customHeight="1">
      <c r="A330" s="2" t="s">
        <v>471</v>
      </c>
      <c r="B330" s="2" t="s">
        <v>557</v>
      </c>
      <c r="C330" s="1" t="str">
        <f>HYPERLINK("https://drive.google.com/file/d/1Cb9Q3PyWqH_UWz_lROuGpXx2vLoO1A1q/view?usp=sharing", IMAGE("https://api.qrserver.com/v1/create-qr-code/?size=150x150&amp;data=https://drive.google.com/file/d/1Cb9Q3PyWqH_UWz_lROuGpXx2vLoO1A1q/view?usp=sharing",1))</f>
        <v/>
      </c>
      <c r="D330" s="3" t="s">
        <v>558</v>
      </c>
      <c r="E330" s="1" t="str">
        <f>HYPERLINK("https://drive.google.com/file/d/1Cb9Q3PyWqH_UWz_lROuGpXx2vLoO1A1q/view?usp=sharing","photo booth for rent Culver City.zip")</f>
        <v>photo booth for rent Culver City.zip</v>
      </c>
    </row>
    <row r="331" ht="112.5" customHeight="1">
      <c r="A331" s="2" t="s">
        <v>474</v>
      </c>
      <c r="B331" s="2" t="s">
        <v>559</v>
      </c>
      <c r="C331" s="1" t="str">
        <f>HYPERLINK("https://drive.google.com/file/d/1dEMUzD0ylLaSPD-C2C1AlJQ-dHiO9CAd/view?usp=sharing", IMAGE("https://api.qrserver.com/v1/create-qr-code/?size=150x150&amp;data=https://drive.google.com/file/d/1dEMUzD0ylLaSPD-C2C1AlJQ-dHiO9CAd/view?usp=sharing",1))</f>
        <v/>
      </c>
      <c r="D331" s="3" t="s">
        <v>560</v>
      </c>
      <c r="E331" s="1" t="str">
        <f>HYPERLINK("https://drive.google.com/file/d/1dEMUzD0ylLaSPD-C2C1AlJQ-dHiO9CAd/view?usp=sharing","photo booth for rent Culver City.epub")</f>
        <v>photo booth for rent Culver City.epub</v>
      </c>
    </row>
    <row r="332" ht="112.5" customHeight="1">
      <c r="A332" s="2" t="s">
        <v>468</v>
      </c>
      <c r="B332" s="2" t="s">
        <v>561</v>
      </c>
      <c r="C332" s="1" t="str">
        <f>HYPERLINK("https://drive.google.com/file/d/1ZbECN5bpuPQIAlhliGskEk_tUqm-haSM/view?usp=sharing", IMAGE("https://api.qrserver.com/v1/create-qr-code/?size=150x150&amp;data=https://drive.google.com/file/d/1ZbECN5bpuPQIAlhliGskEk_tUqm-haSM/view?usp=sharing",1))</f>
        <v/>
      </c>
      <c r="D332" s="3" t="s">
        <v>562</v>
      </c>
      <c r="E332" s="1" t="str">
        <f>HYPERLINK("https://drive.google.com/file/d/1ZbECN5bpuPQIAlhliGskEk_tUqm-haSM/view?usp=sharing","photo booth for rental Culver City.odt")</f>
        <v>photo booth for rental Culver City.odt</v>
      </c>
    </row>
    <row r="333" ht="112.5" customHeight="1">
      <c r="A333" s="2" t="s">
        <v>471</v>
      </c>
      <c r="B333" s="2" t="s">
        <v>563</v>
      </c>
      <c r="C333" s="1" t="str">
        <f>HYPERLINK("https://drive.google.com/file/d/1v-CdI8tdsMamDlqBBEL-TTYFeuZtc0zI/view?usp=sharing", IMAGE("https://api.qrserver.com/v1/create-qr-code/?size=150x150&amp;data=https://drive.google.com/file/d/1v-CdI8tdsMamDlqBBEL-TTYFeuZtc0zI/view?usp=sharing",1))</f>
        <v/>
      </c>
      <c r="D333" s="3" t="s">
        <v>564</v>
      </c>
      <c r="E333" s="1" t="str">
        <f>HYPERLINK("https://drive.google.com/file/d/1v-CdI8tdsMamDlqBBEL-TTYFeuZtc0zI/view?usp=sharing","photo booth for rental Culver City.zip")</f>
        <v>photo booth for rental Culver City.zip</v>
      </c>
    </row>
    <row r="334" ht="112.5" customHeight="1">
      <c r="A334" s="2" t="s">
        <v>474</v>
      </c>
      <c r="B334" s="2" t="s">
        <v>565</v>
      </c>
      <c r="C334" s="1" t="str">
        <f>HYPERLINK("https://drive.google.com/file/d/1mXq7Gnqs6UYrGVugW7vpG-rCQJp-9dm-/view?usp=sharing", IMAGE("https://api.qrserver.com/v1/create-qr-code/?size=150x150&amp;data=https://drive.google.com/file/d/1mXq7Gnqs6UYrGVugW7vpG-rCQJp-9dm-/view?usp=sharing",1))</f>
        <v/>
      </c>
      <c r="D334" s="3" t="s">
        <v>566</v>
      </c>
      <c r="E334" s="1" t="str">
        <f>HYPERLINK("https://drive.google.com/file/d/1mXq7Gnqs6UYrGVugW7vpG-rCQJp-9dm-/view?usp=sharing","photo booth for rental Culver City.epub")</f>
        <v>photo booth for rental Culver City.epub</v>
      </c>
    </row>
    <row r="335" ht="112.5" customHeight="1">
      <c r="A335" s="2" t="s">
        <v>468</v>
      </c>
      <c r="B335" s="2" t="s">
        <v>567</v>
      </c>
      <c r="C335" s="1" t="str">
        <f>HYPERLINK("https://drive.google.com/file/d/1YR2GIwL6McO0ogs6vp9KJGZYWE5Pm8Mi/view?usp=sharing", IMAGE("https://api.qrserver.com/v1/create-qr-code/?size=150x150&amp;data=https://drive.google.com/file/d/1YR2GIwL6McO0ogs6vp9KJGZYWE5Pm8Mi/view?usp=sharing",1))</f>
        <v/>
      </c>
      <c r="D335" s="3" t="s">
        <v>568</v>
      </c>
      <c r="E335" s="1" t="str">
        <f>HYPERLINK("https://drive.google.com/file/d/1YR2GIwL6McO0ogs6vp9KJGZYWE5Pm8Mi/view?usp=sharing","photo booth to rental Culver City.odt")</f>
        <v>photo booth to rental Culver City.odt</v>
      </c>
    </row>
    <row r="336" ht="112.5" customHeight="1">
      <c r="A336" s="2" t="s">
        <v>471</v>
      </c>
      <c r="B336" s="2" t="s">
        <v>569</v>
      </c>
      <c r="C336" s="1" t="str">
        <f>HYPERLINK("https://drive.google.com/file/d/11Sxya0GHKF9FpDvVqsxpJhkWZxdZlg5M/view?usp=sharing", IMAGE("https://api.qrserver.com/v1/create-qr-code/?size=150x150&amp;data=https://drive.google.com/file/d/11Sxya0GHKF9FpDvVqsxpJhkWZxdZlg5M/view?usp=sharing",1))</f>
        <v/>
      </c>
      <c r="D336" s="3" t="s">
        <v>570</v>
      </c>
      <c r="E336" s="1" t="str">
        <f>HYPERLINK("https://drive.google.com/file/d/11Sxya0GHKF9FpDvVqsxpJhkWZxdZlg5M/view?usp=sharing","photo booth to rental Culver City.zip")</f>
        <v>photo booth to rental Culver City.zip</v>
      </c>
    </row>
    <row r="337" ht="112.5" customHeight="1">
      <c r="A337" s="2" t="s">
        <v>474</v>
      </c>
      <c r="B337" s="2" t="s">
        <v>571</v>
      </c>
      <c r="C337" s="1" t="str">
        <f>HYPERLINK("https://drive.google.com/file/d/1YA053L_vMfKk5IJD_3kYdPHBLhHWjfjK/view?usp=sharing", IMAGE("https://api.qrserver.com/v1/create-qr-code/?size=150x150&amp;data=https://drive.google.com/file/d/1YA053L_vMfKk5IJD_3kYdPHBLhHWjfjK/view?usp=sharing",1))</f>
        <v/>
      </c>
      <c r="D337" s="3" t="s">
        <v>572</v>
      </c>
      <c r="E337" s="1" t="str">
        <f>HYPERLINK("https://drive.google.com/file/d/1YA053L_vMfKk5IJD_3kYdPHBLhHWjfjK/view?usp=sharing","photo booth to rental Culver City.epub")</f>
        <v>photo booth to rental Culver City.epub</v>
      </c>
    </row>
    <row r="338" ht="112.5" customHeight="1">
      <c r="A338" s="2" t="s">
        <v>468</v>
      </c>
      <c r="B338" s="2" t="s">
        <v>573</v>
      </c>
      <c r="C338" s="1" t="str">
        <f>HYPERLINK("https://drive.google.com/file/d/1AvsjiD65Lwh9zCJZkbqc_8Sxtwve72V4/view?usp=sharing", IMAGE("https://api.qrserver.com/v1/create-qr-code/?size=150x150&amp;data=https://drive.google.com/file/d/1AvsjiD65Lwh9zCJZkbqc_8Sxtwve72V4/view?usp=sharing",1))</f>
        <v/>
      </c>
      <c r="D338" s="3" t="s">
        <v>574</v>
      </c>
      <c r="E338" s="1" t="str">
        <f>HYPERLINK("https://drive.google.com/file/d/1AvsjiD65Lwh9zCJZkbqc_8Sxtwve72V4/view?usp=sharing","photo booth to rent Culver City.odt")</f>
        <v>photo booth to rent Culver City.odt</v>
      </c>
    </row>
    <row r="339" ht="112.5" customHeight="1">
      <c r="A339" s="2" t="s">
        <v>471</v>
      </c>
      <c r="B339" s="2" t="s">
        <v>575</v>
      </c>
      <c r="C339" s="1" t="str">
        <f>HYPERLINK("https://drive.google.com/file/d/19sxKSwe0g31qDvv4Km_xs5tu2J-uGa44/view?usp=sharing", IMAGE("https://api.qrserver.com/v1/create-qr-code/?size=150x150&amp;data=https://drive.google.com/file/d/19sxKSwe0g31qDvv4Km_xs5tu2J-uGa44/view?usp=sharing",1))</f>
        <v/>
      </c>
      <c r="D339" s="3" t="s">
        <v>576</v>
      </c>
      <c r="E339" s="1" t="str">
        <f>HYPERLINK("https://drive.google.com/file/d/19sxKSwe0g31qDvv4Km_xs5tu2J-uGa44/view?usp=sharing","photo booth to rent Culver City.zip")</f>
        <v>photo booth to rent Culver City.zip</v>
      </c>
    </row>
    <row r="340" ht="112.5" customHeight="1">
      <c r="A340" s="2" t="s">
        <v>474</v>
      </c>
      <c r="B340" s="2" t="s">
        <v>577</v>
      </c>
      <c r="C340" s="1" t="str">
        <f>HYPERLINK("https://drive.google.com/file/d/1DwZv-j8PmmsMRb96VwsNpyO3Op6-8MBT/view?usp=sharing", IMAGE("https://api.qrserver.com/v1/create-qr-code/?size=150x150&amp;data=https://drive.google.com/file/d/1DwZv-j8PmmsMRb96VwsNpyO3Op6-8MBT/view?usp=sharing",1))</f>
        <v/>
      </c>
      <c r="D340" s="3" t="s">
        <v>578</v>
      </c>
      <c r="E340" s="1" t="str">
        <f>HYPERLINK("https://drive.google.com/file/d/1DwZv-j8PmmsMRb96VwsNpyO3Op6-8MBT/view?usp=sharing","photo booth to rent Culver City.epub")</f>
        <v>photo booth to rent Culver City.epub</v>
      </c>
    </row>
    <row r="341" ht="112.5" customHeight="1">
      <c r="A341" s="2" t="s">
        <v>468</v>
      </c>
      <c r="B341" s="2" t="s">
        <v>579</v>
      </c>
      <c r="C341" s="1" t="str">
        <f>HYPERLINK("https://drive.google.com/file/d/1ltPScu-RjmjBi_L0lYEuZC4SjFBnBuuF/view?usp=sharing", IMAGE("https://api.qrserver.com/v1/create-qr-code/?size=150x150&amp;data=https://drive.google.com/file/d/1ltPScu-RjmjBi_L0lYEuZC4SjFBnBuuF/view?usp=sharing",1))</f>
        <v/>
      </c>
      <c r="D341" s="3" t="s">
        <v>580</v>
      </c>
      <c r="E341" s="1" t="str">
        <f>HYPERLINK("https://drive.google.com/file/d/1ltPScu-RjmjBi_L0lYEuZC4SjFBnBuuF/view?usp=sharing","open air photo booth rental Culver City.odt")</f>
        <v>open air photo booth rental Culver City.odt</v>
      </c>
    </row>
    <row r="342" ht="112.5" customHeight="1">
      <c r="A342" s="2" t="s">
        <v>471</v>
      </c>
      <c r="B342" s="2" t="s">
        <v>581</v>
      </c>
      <c r="C342" s="1" t="str">
        <f>HYPERLINK("https://drive.google.com/file/d/1sSCXNFWGmfkEOeQ2ZjcL9HrDnMTpsX0m/view?usp=sharing", IMAGE("https://api.qrserver.com/v1/create-qr-code/?size=150x150&amp;data=https://drive.google.com/file/d/1sSCXNFWGmfkEOeQ2ZjcL9HrDnMTpsX0m/view?usp=sharing",1))</f>
        <v/>
      </c>
      <c r="D342" s="3" t="s">
        <v>582</v>
      </c>
      <c r="E342" s="1" t="str">
        <f>HYPERLINK("https://drive.google.com/file/d/1sSCXNFWGmfkEOeQ2ZjcL9HrDnMTpsX0m/view?usp=sharing","open air photo booth rental Culver City.zip")</f>
        <v>open air photo booth rental Culver City.zip</v>
      </c>
    </row>
    <row r="343" ht="112.5" customHeight="1">
      <c r="A343" s="2" t="s">
        <v>474</v>
      </c>
      <c r="B343" s="2" t="s">
        <v>583</v>
      </c>
      <c r="C343" s="1" t="str">
        <f>HYPERLINK("https://drive.google.com/file/d/1fLIgcK4lwSSAAPbICE6K5jlQelgJq0q4/view?usp=sharing", IMAGE("https://api.qrserver.com/v1/create-qr-code/?size=150x150&amp;data=https://drive.google.com/file/d/1fLIgcK4lwSSAAPbICE6K5jlQelgJq0q4/view?usp=sharing",1))</f>
        <v/>
      </c>
      <c r="D343" s="3" t="s">
        <v>584</v>
      </c>
      <c r="E343" s="1" t="str">
        <f>HYPERLINK("https://drive.google.com/file/d/1fLIgcK4lwSSAAPbICE6K5jlQelgJq0q4/view?usp=sharing","open air photo booth rental Culver City.epub")</f>
        <v>open air photo booth rental Culver City.epub</v>
      </c>
    </row>
    <row r="344" ht="112.5" customHeight="1">
      <c r="A344" s="2" t="s">
        <v>468</v>
      </c>
      <c r="B344" s="2" t="s">
        <v>585</v>
      </c>
      <c r="C344" s="1" t="str">
        <f>HYPERLINK("https://drive.google.com/file/d/1Rvfq-9jnNAth5VuX6R8_w8ch6c-MNdNN/view?usp=sharing", IMAGE("https://api.qrserver.com/v1/create-qr-code/?size=150x150&amp;data=https://drive.google.com/file/d/1Rvfq-9jnNAth5VuX6R8_w8ch6c-MNdNN/view?usp=sharing",1))</f>
        <v/>
      </c>
      <c r="D344" s="3" t="s">
        <v>586</v>
      </c>
      <c r="E344" s="1" t="str">
        <f>HYPERLINK("https://drive.google.com/file/d/1Rvfq-9jnNAth5VuX6R8_w8ch6c-MNdNN/view?usp=sharing","Mobile Roaming booth rental Culver City.odt")</f>
        <v>Mobile Roaming booth rental Culver City.odt</v>
      </c>
    </row>
    <row r="345" ht="112.5" customHeight="1">
      <c r="A345" s="2" t="s">
        <v>471</v>
      </c>
      <c r="B345" s="2" t="s">
        <v>587</v>
      </c>
      <c r="C345" s="1" t="str">
        <f>HYPERLINK("https://drive.google.com/file/d/1L5vzY_P9Eli_YLYrsImyOQYiKx8QoMe1/view?usp=sharing", IMAGE("https://api.qrserver.com/v1/create-qr-code/?size=150x150&amp;data=https://drive.google.com/file/d/1L5vzY_P9Eli_YLYrsImyOQYiKx8QoMe1/view?usp=sharing",1))</f>
        <v/>
      </c>
      <c r="D345" s="3" t="s">
        <v>588</v>
      </c>
      <c r="E345" s="1" t="str">
        <f>HYPERLINK("https://drive.google.com/file/d/1L5vzY_P9Eli_YLYrsImyOQYiKx8QoMe1/view?usp=sharing","Mobile Roaming booth rental Culver City.zip")</f>
        <v>Mobile Roaming booth rental Culver City.zip</v>
      </c>
    </row>
    <row r="346" ht="112.5" customHeight="1">
      <c r="A346" s="2" t="s">
        <v>474</v>
      </c>
      <c r="B346" s="2" t="s">
        <v>589</v>
      </c>
      <c r="C346" s="1" t="str">
        <f>HYPERLINK("https://drive.google.com/file/d/1tx4mZLX7o4AGKgHmpR-NStc7HcvHMquq/view?usp=sharing", IMAGE("https://api.qrserver.com/v1/create-qr-code/?size=150x150&amp;data=https://drive.google.com/file/d/1tx4mZLX7o4AGKgHmpR-NStc7HcvHMquq/view?usp=sharing",1))</f>
        <v/>
      </c>
      <c r="D346" s="3" t="s">
        <v>590</v>
      </c>
      <c r="E346" s="1" t="str">
        <f>HYPERLINK("https://drive.google.com/file/d/1tx4mZLX7o4AGKgHmpR-NStc7HcvHMquq/view?usp=sharing","Mobile Roaming booth rental Culver City.epub")</f>
        <v>Mobile Roaming booth rental Culver City.epub</v>
      </c>
    </row>
    <row r="347" ht="112.5" customHeight="1">
      <c r="A347" s="2" t="s">
        <v>250</v>
      </c>
      <c r="B347" s="3" t="s">
        <v>387</v>
      </c>
      <c r="C347" s="1" t="str">
        <f>HYPERLINK("https://drive.google.com/file/d/15XVzvobElm99DxXqJSfGNwy-_fYzgA6T/view?usp=sharing", IMAGE("https://api.qrserver.com/v1/create-qr-code/?size=150x150&amp;data=https://drive.google.com/file/d/15XVzvobElm99DxXqJSfGNwy-_fYzgA6T/view?usp=sharing",1))</f>
        <v/>
      </c>
      <c r="D347" s="3" t="s">
        <v>591</v>
      </c>
      <c r="E347" s="1" t="str">
        <f>HYPERLINK("https://drive.google.com/file/d/15XVzvobElm99DxXqJSfGNwy-_fYzgA6T/view?usp=sharing","https://sites.google.com/view/culvercityphotoboothrentals/home.pdf")</f>
        <v>https://sites.google.com/view/culvercityphotoboothrentals/home.pdf</v>
      </c>
    </row>
    <row r="348" ht="112.5" customHeight="1">
      <c r="A348" s="2" t="s">
        <v>592</v>
      </c>
      <c r="B348" s="3" t="s">
        <v>593</v>
      </c>
      <c r="C348" s="1" t="str">
        <f>HYPERLINK("https://docs.google.com/presentation/d/1LOaYUgQDx-jXX2CaqC0Se05_6sdEUeDm/edit?usp=sharing&amp;ouid=115602453726005426174&amp;rtpof=true&amp;sd=true", IMAGE("https://api.qrserver.com/v1/create-qr-code/?size=150x150&amp;data=https://docs.google.com/presentation/d/1LOaYUgQDx-jXX2CaqC0Se05_6sdEUeDm/edit?usp=sharing&amp;ouid=115602453726005426174&amp;rtpof=true&amp;sd=true",1))</f>
        <v/>
      </c>
      <c r="D348" s="3" t="s">
        <v>594</v>
      </c>
      <c r="E348" s="1" t="str">
        <f>HYPERLINK("https://docs.google.com/presentation/d/1LOaYUgQDx-jXX2CaqC0Se05_6sdEUeDm/edit?usp=sharing&amp;ouid=115602453726005426174&amp;rtpof=true&amp;sd=true","https://sites.google.com/view/culvercityphotoboothrentals/home.pptx")</f>
        <v>https://sites.google.com/view/culvercityphotoboothrentals/home.pptx</v>
      </c>
    </row>
    <row r="349" ht="112.5" customHeight="1">
      <c r="A349" s="2" t="s">
        <v>595</v>
      </c>
      <c r="B349" s="3" t="s">
        <v>596</v>
      </c>
      <c r="C349" s="1" t="str">
        <f>HYPERLINK("https://drive.google.com/file/d/1Cw2A9FtU6oejgQb-4L8ZQ107Q56Mb_T_/view?usp=sharing", IMAGE("https://api.qrserver.com/v1/create-qr-code/?size=150x150&amp;data=https://drive.google.com/file/d/1Cw2A9FtU6oejgQb-4L8ZQ107Q56Mb_T_/view?usp=sharing",1))</f>
        <v/>
      </c>
      <c r="D349" s="3" t="s">
        <v>597</v>
      </c>
      <c r="E349" s="1" t="str">
        <f>HYPERLINK("https://drive.google.com/file/d/1Cw2A9FtU6oejgQb-4L8ZQ107Q56Mb_T_/view?usp=sharing","https://sites.google.com/view/culvercityphotoboothrentals/home.odp")</f>
        <v>https://sites.google.com/view/culvercityphotoboothrentals/home.odp</v>
      </c>
    </row>
    <row r="350" ht="112.5" customHeight="1">
      <c r="A350" s="2" t="s">
        <v>308</v>
      </c>
      <c r="B350" s="3" t="s">
        <v>309</v>
      </c>
      <c r="C350" s="1" t="str">
        <f>HYPERLINK("https://drive.google.com/file/d/1ic-KDsolse7mh4GyrP4amuk_Z1BnQvjw/view?usp=sharing", IMAGE("https://api.qrserver.com/v1/create-qr-code/?size=150x150&amp;data=https://drive.google.com/file/d/1ic-KDsolse7mh4GyrP4amuk_Z1BnQvjw/view?usp=sharing",1))</f>
        <v/>
      </c>
      <c r="D350" s="3" t="s">
        <v>598</v>
      </c>
      <c r="E350" s="1" t="str">
        <f>HYPERLINK("https://drive.google.com/file/d/1ic-KDsolse7mh4GyrP4amuk_Z1BnQvjw/view?usp=sharing","https://sites.google.com/view/culvercityphotoboothrentals/home.txt")</f>
        <v>https://sites.google.com/view/culvercityphotoboothrentals/home.txt</v>
      </c>
    </row>
  </sheetData>
  <mergeCells count="1">
    <mergeCell ref="A1:Z1"/>
  </mergeCells>
  <hyperlinks>
    <hyperlink r:id="rId2" ref="B2"/>
    <hyperlink r:id="rId3" ref="B3"/>
    <hyperlink r:id="rId4" ref="D3"/>
    <hyperlink r:id="rId5" ref="B4"/>
    <hyperlink r:id="rId6" ref="D4"/>
    <hyperlink r:id="rId7" ref="D5"/>
    <hyperlink r:id="rId8" ref="D6"/>
    <hyperlink r:id="rId9" ref="D7"/>
    <hyperlink r:id="rId10" ref="D8"/>
    <hyperlink r:id="rId11" ref="B9"/>
    <hyperlink r:id="rId12" ref="D9"/>
    <hyperlink r:id="rId13" ref="B10"/>
    <hyperlink r:id="rId14" ref="D10"/>
    <hyperlink r:id="rId15" ref="B11"/>
    <hyperlink r:id="rId16" ref="D11"/>
    <hyperlink r:id="rId17" ref="B12"/>
    <hyperlink r:id="rId18" ref="D12"/>
    <hyperlink r:id="rId19" ref="D13"/>
    <hyperlink r:id="rId20" ref="D14"/>
    <hyperlink r:id="rId21" ref="D15"/>
    <hyperlink r:id="rId22" ref="D16"/>
    <hyperlink r:id="rId23" ref="B17"/>
    <hyperlink r:id="rId24" ref="D17"/>
    <hyperlink r:id="rId25" ref="B18"/>
    <hyperlink r:id="rId26" ref="D18"/>
    <hyperlink r:id="rId27" ref="D19"/>
    <hyperlink r:id="rId28" ref="D20"/>
    <hyperlink r:id="rId29" ref="B21"/>
    <hyperlink r:id="rId30" ref="D21"/>
    <hyperlink r:id="rId31" ref="D22"/>
    <hyperlink r:id="rId32" ref="D23"/>
    <hyperlink r:id="rId33" ref="B24"/>
    <hyperlink r:id="rId34" ref="D24"/>
    <hyperlink r:id="rId35" ref="D25"/>
    <hyperlink r:id="rId36" ref="D26"/>
    <hyperlink r:id="rId37" ref="D27"/>
    <hyperlink r:id="rId38" ref="D28"/>
    <hyperlink r:id="rId39" ref="D29"/>
    <hyperlink r:id="rId40" ref="D30"/>
    <hyperlink r:id="rId41" ref="D31"/>
    <hyperlink r:id="rId42" ref="D32"/>
    <hyperlink r:id="rId43" ref="D33"/>
    <hyperlink r:id="rId44" ref="D34"/>
    <hyperlink r:id="rId45" ref="D35"/>
    <hyperlink r:id="rId46" ref="D36"/>
    <hyperlink r:id="rId47" ref="D37"/>
    <hyperlink r:id="rId48" ref="D38"/>
    <hyperlink r:id="rId49" ref="D39"/>
    <hyperlink r:id="rId50" ref="D40"/>
    <hyperlink r:id="rId51" ref="D41"/>
    <hyperlink r:id="rId52" ref="B43"/>
    <hyperlink r:id="rId53" ref="D43"/>
    <hyperlink r:id="rId54" ref="B44"/>
    <hyperlink r:id="rId55" ref="D44"/>
    <hyperlink r:id="rId56" ref="B45"/>
    <hyperlink r:id="rId57" ref="D45"/>
    <hyperlink r:id="rId58" ref="B46"/>
    <hyperlink r:id="rId59" ref="D46"/>
    <hyperlink r:id="rId60" ref="B47"/>
    <hyperlink r:id="rId61" ref="D47"/>
    <hyperlink r:id="rId62" location="gid=0" ref="D48"/>
    <hyperlink r:id="rId63" location="gid=1027668917" ref="D49"/>
    <hyperlink r:id="rId64" location="gid=1334135737" ref="D50"/>
    <hyperlink r:id="rId65" location="gid=731664695" ref="D51"/>
    <hyperlink r:id="rId66" location="gid=602576525" ref="D52"/>
    <hyperlink r:id="rId67" ref="D53"/>
    <hyperlink r:id="rId68" ref="B54"/>
    <hyperlink r:id="rId69" ref="D54"/>
    <hyperlink r:id="rId70" ref="D55"/>
    <hyperlink r:id="rId71" ref="D56"/>
    <hyperlink r:id="rId72" ref="D57"/>
    <hyperlink r:id="rId73" ref="D58"/>
    <hyperlink r:id="rId74" ref="D59"/>
    <hyperlink r:id="rId75" ref="D60"/>
    <hyperlink r:id="rId76" ref="D61"/>
    <hyperlink r:id="rId77" ref="D62"/>
    <hyperlink r:id="rId78" ref="D63"/>
    <hyperlink r:id="rId79" ref="D64"/>
    <hyperlink r:id="rId80" ref="B65"/>
    <hyperlink r:id="rId81" ref="D65"/>
    <hyperlink r:id="rId82" ref="B66"/>
    <hyperlink r:id="rId83" ref="D66"/>
    <hyperlink r:id="rId84" ref="B67"/>
    <hyperlink r:id="rId85" ref="D67"/>
    <hyperlink r:id="rId86" ref="B68"/>
    <hyperlink r:id="rId87" ref="D68"/>
    <hyperlink r:id="rId88" ref="B69"/>
    <hyperlink r:id="rId89" ref="D69"/>
    <hyperlink r:id="rId90" ref="D70"/>
    <hyperlink r:id="rId91" ref="D71"/>
    <hyperlink r:id="rId92" ref="D72"/>
    <hyperlink r:id="rId93" ref="D73"/>
    <hyperlink r:id="rId94" ref="D74"/>
    <hyperlink r:id="rId95" ref="D75"/>
    <hyperlink r:id="rId96" ref="D76"/>
    <hyperlink r:id="rId97" ref="D77"/>
    <hyperlink r:id="rId98" ref="D78"/>
    <hyperlink r:id="rId99" ref="B79"/>
    <hyperlink r:id="rId100" ref="D79"/>
    <hyperlink r:id="rId101" ref="B80"/>
    <hyperlink r:id="rId102" ref="D80"/>
    <hyperlink r:id="rId103" ref="B81"/>
    <hyperlink r:id="rId104" ref="D81"/>
    <hyperlink r:id="rId105" ref="B82"/>
    <hyperlink r:id="rId106" ref="D82"/>
    <hyperlink r:id="rId107" ref="B83"/>
    <hyperlink r:id="rId108" ref="D83"/>
    <hyperlink r:id="rId109" ref="D84"/>
    <hyperlink r:id="rId110" ref="D85"/>
    <hyperlink r:id="rId111" ref="D86"/>
    <hyperlink r:id="rId112" ref="D87"/>
    <hyperlink r:id="rId113" ref="D88"/>
    <hyperlink r:id="rId114" ref="D89"/>
    <hyperlink r:id="rId115" ref="D90"/>
    <hyperlink r:id="rId116" ref="D91"/>
    <hyperlink r:id="rId117" ref="D92"/>
    <hyperlink r:id="rId118" ref="B93"/>
    <hyperlink r:id="rId119" ref="D93"/>
    <hyperlink r:id="rId120" ref="B94"/>
    <hyperlink r:id="rId121" ref="D94"/>
    <hyperlink r:id="rId122" ref="B95"/>
    <hyperlink r:id="rId123" ref="D95"/>
    <hyperlink r:id="rId124" ref="B96"/>
    <hyperlink r:id="rId125" ref="D96"/>
    <hyperlink r:id="rId126" ref="B97"/>
    <hyperlink r:id="rId127" ref="D97"/>
    <hyperlink r:id="rId128" ref="D98"/>
    <hyperlink r:id="rId129" ref="D99"/>
    <hyperlink r:id="rId130" ref="D100"/>
    <hyperlink r:id="rId131" ref="D101"/>
    <hyperlink r:id="rId132" ref="D102"/>
    <hyperlink r:id="rId133" ref="D103"/>
    <hyperlink r:id="rId134" ref="D104"/>
    <hyperlink r:id="rId135" ref="D105"/>
    <hyperlink r:id="rId136" ref="D106"/>
    <hyperlink r:id="rId137" ref="B107"/>
    <hyperlink r:id="rId138" ref="D107"/>
    <hyperlink r:id="rId139" ref="B108"/>
    <hyperlink r:id="rId140" ref="D108"/>
    <hyperlink r:id="rId141" ref="B109"/>
    <hyperlink r:id="rId142" ref="D109"/>
    <hyperlink r:id="rId143" ref="B110"/>
    <hyperlink r:id="rId144" ref="D110"/>
    <hyperlink r:id="rId145" ref="B111"/>
    <hyperlink r:id="rId146" ref="D111"/>
    <hyperlink r:id="rId147" ref="D112"/>
    <hyperlink r:id="rId148" ref="D113"/>
    <hyperlink r:id="rId149" ref="D114"/>
    <hyperlink r:id="rId150" ref="D115"/>
    <hyperlink r:id="rId151" ref="D116"/>
    <hyperlink r:id="rId152" ref="D117"/>
    <hyperlink r:id="rId153" ref="D118"/>
    <hyperlink r:id="rId154" ref="D119"/>
    <hyperlink r:id="rId155" ref="D120"/>
    <hyperlink r:id="rId156" ref="B121"/>
    <hyperlink r:id="rId157" ref="D121"/>
    <hyperlink r:id="rId158" ref="B122"/>
    <hyperlink r:id="rId159" ref="D122"/>
    <hyperlink r:id="rId160" ref="B123"/>
    <hyperlink r:id="rId161" ref="D123"/>
    <hyperlink r:id="rId162" ref="B124"/>
    <hyperlink r:id="rId163" ref="D124"/>
    <hyperlink r:id="rId164" ref="B125"/>
    <hyperlink r:id="rId165" ref="D125"/>
    <hyperlink r:id="rId166" ref="D126"/>
    <hyperlink r:id="rId167" ref="D127"/>
    <hyperlink r:id="rId168" ref="D128"/>
    <hyperlink r:id="rId169" ref="D129"/>
    <hyperlink r:id="rId170" ref="D130"/>
    <hyperlink r:id="rId171" ref="D131"/>
    <hyperlink r:id="rId172" ref="D132"/>
    <hyperlink r:id="rId173" ref="D133"/>
    <hyperlink r:id="rId174" ref="D134"/>
    <hyperlink r:id="rId175" ref="B135"/>
    <hyperlink r:id="rId176" ref="D135"/>
    <hyperlink r:id="rId177" ref="B136"/>
    <hyperlink r:id="rId178" ref="D136"/>
    <hyperlink r:id="rId179" ref="B137"/>
    <hyperlink r:id="rId180" ref="D137"/>
    <hyperlink r:id="rId181" ref="B138"/>
    <hyperlink r:id="rId182" ref="D138"/>
    <hyperlink r:id="rId183" ref="B139"/>
    <hyperlink r:id="rId184" ref="D139"/>
    <hyperlink r:id="rId185" ref="D140"/>
    <hyperlink r:id="rId186" ref="D141"/>
    <hyperlink r:id="rId187" ref="D142"/>
    <hyperlink r:id="rId188" ref="D143"/>
    <hyperlink r:id="rId189" ref="D144"/>
    <hyperlink r:id="rId190" ref="D145"/>
    <hyperlink r:id="rId191" ref="B146"/>
    <hyperlink r:id="rId192" ref="D146"/>
    <hyperlink r:id="rId193" ref="B147"/>
    <hyperlink r:id="rId194" ref="D147"/>
    <hyperlink r:id="rId195" ref="B148"/>
    <hyperlink r:id="rId196" ref="D148"/>
    <hyperlink r:id="rId197" ref="B149"/>
    <hyperlink r:id="rId198" ref="D149"/>
    <hyperlink r:id="rId199" ref="B150"/>
    <hyperlink r:id="rId200" ref="D150"/>
    <hyperlink r:id="rId201" ref="D151"/>
    <hyperlink r:id="rId202" ref="D152"/>
    <hyperlink r:id="rId203" ref="D153"/>
    <hyperlink r:id="rId204" ref="D154"/>
    <hyperlink r:id="rId205" ref="D155"/>
    <hyperlink r:id="rId206" ref="D156"/>
    <hyperlink r:id="rId207" ref="D157"/>
    <hyperlink r:id="rId208" ref="D158"/>
    <hyperlink r:id="rId209" ref="D159"/>
    <hyperlink r:id="rId210" ref="D160"/>
    <hyperlink r:id="rId211" ref="D161"/>
    <hyperlink r:id="rId212" ref="D162"/>
    <hyperlink r:id="rId213" ref="D163"/>
    <hyperlink r:id="rId214" ref="D164"/>
    <hyperlink r:id="rId215" ref="D165"/>
    <hyperlink r:id="rId216" ref="D166"/>
    <hyperlink r:id="rId217" ref="D167"/>
    <hyperlink r:id="rId218" ref="D168"/>
    <hyperlink r:id="rId219" ref="D169"/>
    <hyperlink r:id="rId220" ref="D170"/>
    <hyperlink r:id="rId221" ref="D171"/>
    <hyperlink r:id="rId222" ref="D172"/>
    <hyperlink r:id="rId223" ref="D173"/>
    <hyperlink r:id="rId224" ref="D174"/>
    <hyperlink r:id="rId225" ref="B175"/>
    <hyperlink r:id="rId226" ref="D175"/>
    <hyperlink r:id="rId227" ref="B176"/>
    <hyperlink r:id="rId228" ref="D176"/>
    <hyperlink r:id="rId229" ref="B177"/>
    <hyperlink r:id="rId230" ref="D177"/>
    <hyperlink r:id="rId231" ref="B178"/>
    <hyperlink r:id="rId232" ref="D178"/>
    <hyperlink r:id="rId233" ref="B179"/>
    <hyperlink r:id="rId234" ref="D179"/>
    <hyperlink r:id="rId235" ref="B180"/>
    <hyperlink r:id="rId236" ref="D180"/>
    <hyperlink r:id="rId237" ref="B181"/>
    <hyperlink r:id="rId238" ref="D181"/>
    <hyperlink r:id="rId239" ref="B182"/>
    <hyperlink r:id="rId240" ref="D182"/>
    <hyperlink r:id="rId241" ref="B183"/>
    <hyperlink r:id="rId242" ref="D183"/>
    <hyperlink r:id="rId243" ref="B184"/>
    <hyperlink r:id="rId244" ref="D184"/>
    <hyperlink r:id="rId245" ref="B185"/>
    <hyperlink r:id="rId246" ref="D185"/>
    <hyperlink r:id="rId247" ref="B186"/>
    <hyperlink r:id="rId248" ref="D186"/>
    <hyperlink r:id="rId249" ref="B187"/>
    <hyperlink r:id="rId250" ref="D187"/>
    <hyperlink r:id="rId251" ref="B188"/>
    <hyperlink r:id="rId252" ref="D188"/>
    <hyperlink r:id="rId253" ref="B189"/>
    <hyperlink r:id="rId254" ref="D189"/>
    <hyperlink r:id="rId255" ref="D190"/>
    <hyperlink r:id="rId256" ref="D191"/>
    <hyperlink r:id="rId257" ref="D192"/>
    <hyperlink r:id="rId258" ref="D193"/>
    <hyperlink r:id="rId259" ref="D194"/>
    <hyperlink r:id="rId260" ref="D195"/>
    <hyperlink r:id="rId261" ref="D196"/>
    <hyperlink r:id="rId262" ref="D197"/>
    <hyperlink r:id="rId263" ref="D198"/>
    <hyperlink r:id="rId264" ref="D199"/>
    <hyperlink r:id="rId265" ref="B200"/>
    <hyperlink r:id="rId266" ref="D200"/>
    <hyperlink r:id="rId267" ref="B201"/>
    <hyperlink r:id="rId268" ref="D201"/>
    <hyperlink r:id="rId269" ref="D202"/>
    <hyperlink r:id="rId270" ref="D203"/>
    <hyperlink r:id="rId271" ref="D204"/>
    <hyperlink r:id="rId272" ref="D205"/>
    <hyperlink r:id="rId273" ref="D206"/>
    <hyperlink r:id="rId274" ref="D207"/>
    <hyperlink r:id="rId275" ref="D208"/>
    <hyperlink r:id="rId276" ref="D209"/>
    <hyperlink r:id="rId277" ref="D210"/>
    <hyperlink r:id="rId278" ref="D211"/>
    <hyperlink r:id="rId279" ref="D212"/>
    <hyperlink r:id="rId280" ref="D213"/>
    <hyperlink r:id="rId281" ref="D214"/>
    <hyperlink r:id="rId282" ref="D215"/>
    <hyperlink r:id="rId283" ref="D216"/>
    <hyperlink r:id="rId284" ref="D217"/>
    <hyperlink r:id="rId285" ref="D218"/>
    <hyperlink r:id="rId286" ref="D219"/>
    <hyperlink r:id="rId287" ref="D220"/>
    <hyperlink r:id="rId288" ref="D221"/>
    <hyperlink r:id="rId289" ref="D222"/>
    <hyperlink r:id="rId290" ref="D223"/>
    <hyperlink r:id="rId291" ref="D224"/>
    <hyperlink r:id="rId292" ref="D225"/>
    <hyperlink r:id="rId293" ref="D226"/>
    <hyperlink r:id="rId294" ref="D227"/>
    <hyperlink r:id="rId295" ref="D228"/>
    <hyperlink r:id="rId296" ref="D229"/>
    <hyperlink r:id="rId297" ref="D230"/>
    <hyperlink r:id="rId298" ref="D231"/>
    <hyperlink r:id="rId299" ref="D232"/>
    <hyperlink r:id="rId300" ref="D233"/>
    <hyperlink r:id="rId301" ref="D234"/>
    <hyperlink r:id="rId302" ref="D235"/>
    <hyperlink r:id="rId303" ref="D236"/>
    <hyperlink r:id="rId304" ref="D237"/>
    <hyperlink r:id="rId305" ref="D238"/>
    <hyperlink r:id="rId306" ref="D239"/>
    <hyperlink r:id="rId307" ref="D240"/>
    <hyperlink r:id="rId308" ref="D241"/>
    <hyperlink r:id="rId309" ref="B242"/>
    <hyperlink r:id="rId310" ref="D242"/>
    <hyperlink r:id="rId311" ref="D243"/>
    <hyperlink r:id="rId312" ref="D244"/>
    <hyperlink r:id="rId313" ref="D245"/>
    <hyperlink r:id="rId314" ref="D246"/>
    <hyperlink r:id="rId315" ref="D247"/>
    <hyperlink r:id="rId316" ref="D248"/>
    <hyperlink r:id="rId317" ref="D249"/>
    <hyperlink r:id="rId318" ref="D250"/>
    <hyperlink r:id="rId319" ref="D251"/>
    <hyperlink r:id="rId320" ref="D252"/>
    <hyperlink r:id="rId321" ref="D253"/>
    <hyperlink r:id="rId322" ref="D254"/>
    <hyperlink r:id="rId323" ref="D255"/>
    <hyperlink r:id="rId324" ref="D256"/>
    <hyperlink r:id="rId325" ref="D257"/>
    <hyperlink r:id="rId326" ref="D258"/>
    <hyperlink r:id="rId327" ref="D259"/>
    <hyperlink r:id="rId328" ref="D260"/>
    <hyperlink r:id="rId329" ref="D261"/>
    <hyperlink r:id="rId330" ref="D262"/>
    <hyperlink r:id="rId331" ref="B263"/>
    <hyperlink r:id="rId332" ref="D263"/>
    <hyperlink r:id="rId333" ref="D264"/>
    <hyperlink r:id="rId334" ref="D265"/>
    <hyperlink r:id="rId335" ref="D266"/>
    <hyperlink r:id="rId336" ref="D267"/>
    <hyperlink r:id="rId337" ref="D268"/>
    <hyperlink r:id="rId338" ref="D269"/>
    <hyperlink r:id="rId339" ref="D270"/>
    <hyperlink r:id="rId340" ref="D271"/>
    <hyperlink r:id="rId341" ref="D272"/>
    <hyperlink r:id="rId342" ref="D273"/>
    <hyperlink r:id="rId343" ref="D274"/>
    <hyperlink r:id="rId344" ref="D275"/>
    <hyperlink r:id="rId345" ref="D276"/>
    <hyperlink r:id="rId346" ref="D277"/>
    <hyperlink r:id="rId347" ref="D278"/>
    <hyperlink r:id="rId348" ref="D279"/>
    <hyperlink r:id="rId349" ref="D280"/>
    <hyperlink r:id="rId350" ref="D281"/>
    <hyperlink r:id="rId351" ref="D282"/>
    <hyperlink r:id="rId352" ref="D283"/>
    <hyperlink r:id="rId353" ref="B284"/>
    <hyperlink r:id="rId354" ref="D284"/>
    <hyperlink r:id="rId355" ref="B285"/>
    <hyperlink r:id="rId356" ref="D285"/>
    <hyperlink r:id="rId357" ref="B286"/>
    <hyperlink r:id="rId358" ref="D286"/>
    <hyperlink r:id="rId359" ref="D287"/>
    <hyperlink r:id="rId360" ref="D288"/>
    <hyperlink r:id="rId361" ref="D289"/>
    <hyperlink r:id="rId362" ref="D290"/>
    <hyperlink r:id="rId363" ref="D291"/>
    <hyperlink r:id="rId364" ref="D292"/>
    <hyperlink r:id="rId365" ref="D293"/>
    <hyperlink r:id="rId366" ref="D294"/>
    <hyperlink r:id="rId367" ref="D295"/>
    <hyperlink r:id="rId368" ref="D296"/>
    <hyperlink r:id="rId369" ref="D297"/>
    <hyperlink r:id="rId370" ref="D298"/>
    <hyperlink r:id="rId371" ref="D299"/>
    <hyperlink r:id="rId372" ref="D300"/>
    <hyperlink r:id="rId373" ref="D301"/>
    <hyperlink r:id="rId374" ref="D302"/>
    <hyperlink r:id="rId375" ref="D303"/>
    <hyperlink r:id="rId376" ref="D304"/>
    <hyperlink r:id="rId377" ref="D305"/>
    <hyperlink r:id="rId378" ref="D306"/>
    <hyperlink r:id="rId379" ref="D307"/>
    <hyperlink r:id="rId380" ref="D308"/>
    <hyperlink r:id="rId381" ref="D309"/>
    <hyperlink r:id="rId382" ref="D310"/>
    <hyperlink r:id="rId383" ref="D311"/>
    <hyperlink r:id="rId384" ref="D312"/>
    <hyperlink r:id="rId385" ref="D313"/>
    <hyperlink r:id="rId386" ref="D314"/>
    <hyperlink r:id="rId387" ref="D315"/>
    <hyperlink r:id="rId388" ref="D316"/>
    <hyperlink r:id="rId389" ref="D317"/>
    <hyperlink r:id="rId390" ref="D318"/>
    <hyperlink r:id="rId391" ref="D319"/>
    <hyperlink r:id="rId392" ref="D320"/>
    <hyperlink r:id="rId393" ref="D321"/>
    <hyperlink r:id="rId394" ref="D322"/>
    <hyperlink r:id="rId395" ref="D323"/>
    <hyperlink r:id="rId396" ref="D324"/>
    <hyperlink r:id="rId397" ref="D325"/>
    <hyperlink r:id="rId398" ref="D326"/>
    <hyperlink r:id="rId399" ref="D327"/>
    <hyperlink r:id="rId400" ref="D328"/>
    <hyperlink r:id="rId401" ref="D329"/>
    <hyperlink r:id="rId402" ref="D330"/>
    <hyperlink r:id="rId403" ref="D331"/>
    <hyperlink r:id="rId404" ref="D332"/>
    <hyperlink r:id="rId405" ref="D333"/>
    <hyperlink r:id="rId406" ref="D334"/>
    <hyperlink r:id="rId407" ref="D335"/>
    <hyperlink r:id="rId408" ref="D336"/>
    <hyperlink r:id="rId409" ref="D337"/>
    <hyperlink r:id="rId410" ref="D338"/>
    <hyperlink r:id="rId411" ref="D339"/>
    <hyperlink r:id="rId412" ref="D340"/>
    <hyperlink r:id="rId413" ref="D341"/>
    <hyperlink r:id="rId414" ref="D342"/>
    <hyperlink r:id="rId415" ref="D343"/>
    <hyperlink r:id="rId416" ref="D344"/>
    <hyperlink r:id="rId417" ref="D345"/>
    <hyperlink r:id="rId418" ref="D346"/>
    <hyperlink r:id="rId419" ref="B347"/>
    <hyperlink r:id="rId420" ref="D347"/>
    <hyperlink r:id="rId421" ref="B348"/>
    <hyperlink r:id="rId422" ref="D348"/>
    <hyperlink r:id="rId423" ref="B349"/>
    <hyperlink r:id="rId424" ref="D349"/>
    <hyperlink r:id="rId425" ref="B350"/>
    <hyperlink r:id="rId426" ref="D350"/>
  </hyperlinks>
  <drawing r:id="rId427"/>
  <legacyDrawing r:id="rId428"/>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 t="s">
        <v>599</v>
      </c>
      <c r="B1" s="3" t="s">
        <v>1</v>
      </c>
      <c r="C1" s="1" t="str">
        <f>HYPERLINK("Selfie GIF booth rental Culver City","https://sites.google.com/view/culvercityphotoboothrentals/home")</f>
        <v>https://sites.google.com/view/culvercityphotoboothrentals/home</v>
      </c>
      <c r="D1" s="2" t="s">
        <v>2</v>
      </c>
    </row>
    <row r="2">
      <c r="A2" s="2" t="s">
        <v>599</v>
      </c>
      <c r="B2" s="2" t="s">
        <v>106</v>
      </c>
      <c r="C2" s="1" t="str">
        <f>HYPERLINK("https://drive.google.com/drive/folders/1WuV_evfXaTijmwbegJrGheW5b-wBx3_q?usp=sharing","renting a photo booth Culver City")</f>
        <v>renting a photo booth Culver City</v>
      </c>
      <c r="D2" s="3" t="s">
        <v>105</v>
      </c>
    </row>
    <row r="3">
      <c r="A3" s="2" t="s">
        <v>599</v>
      </c>
      <c r="B3" s="2" t="s">
        <v>112</v>
      </c>
      <c r="C3" s="1" t="str">
        <f>HYPERLINK("https://docs.google.com/document/d/1q9vHL_hlA1ODQ9J211hHhbgW4l2v7tGXQZjK-h1ocwQ/edit?usp=sharing","photo booth rental Culver City")</f>
        <v>photo booth rental Culver City</v>
      </c>
      <c r="D3" s="3" t="s">
        <v>107</v>
      </c>
    </row>
    <row r="4">
      <c r="A4" s="2" t="s">
        <v>599</v>
      </c>
      <c r="B4" s="2" t="s">
        <v>118</v>
      </c>
      <c r="C4" s="1" t="str">
        <f>HYPERLINK("https://docs.google.com/document/d/1q9vHL_hlA1ODQ9J211hHhbgW4l2v7tGXQZjK-h1ocwQ/pub","photo booth rentals Culver City")</f>
        <v>photo booth rentals Culver City</v>
      </c>
      <c r="D4" s="3" t="s">
        <v>109</v>
      </c>
    </row>
    <row r="5">
      <c r="A5" s="2" t="s">
        <v>599</v>
      </c>
      <c r="B5" s="2" t="s">
        <v>129</v>
      </c>
      <c r="C5" s="1" t="str">
        <f>HYPERLINK("https://docs.google.com/document/d/18OkVhOppEEULsRSwldgpSSJU-XQUtrIQ3fNEpenCCyo/edit?usp=sharing","photobooth rental Culver City")</f>
        <v>photobooth rental Culver City</v>
      </c>
      <c r="D5" s="3" t="s">
        <v>130</v>
      </c>
    </row>
    <row r="6">
      <c r="A6" s="2" t="s">
        <v>599</v>
      </c>
      <c r="B6" s="2" t="s">
        <v>135</v>
      </c>
      <c r="C6" s="1" t="str">
        <f>HYPERLINK("https://docs.google.com/document/d/18OkVhOppEEULsRSwldgpSSJU-XQUtrIQ3fNEpenCCyo/pub","renting a photo booth in Culver City")</f>
        <v>renting a photo booth in Culver City</v>
      </c>
      <c r="D6" s="3" t="s">
        <v>132</v>
      </c>
    </row>
    <row r="7">
      <c r="A7" s="2" t="s">
        <v>599</v>
      </c>
      <c r="B7" s="2" t="s">
        <v>141</v>
      </c>
      <c r="C7" s="1" t="str">
        <f>HYPERLINK("https://docs.google.com/document/d/18OkVhOppEEULsRSwldgpSSJU-XQUtrIQ3fNEpenCCyo/view","rent a photobooth Culver City")</f>
        <v>rent a photobooth Culver City</v>
      </c>
      <c r="D7" s="3" t="s">
        <v>134</v>
      </c>
    </row>
    <row r="8">
      <c r="A8" s="2" t="s">
        <v>599</v>
      </c>
      <c r="B8" s="2" t="s">
        <v>147</v>
      </c>
      <c r="C8" s="1" t="str">
        <f>HYPERLINK("https://docs.google.com/document/d/1CRR8zhoI5tphQliOeMwxFTxHuSlO27CTozeQfbG5ecc/edit?usp=sharing","photo booth rental package Culver City")</f>
        <v>photo booth rental package Culver City</v>
      </c>
      <c r="D8" s="3" t="s">
        <v>148</v>
      </c>
    </row>
    <row r="9">
      <c r="A9" s="2" t="s">
        <v>599</v>
      </c>
      <c r="B9" s="2" t="s">
        <v>153</v>
      </c>
      <c r="C9" s="1" t="str">
        <f>HYPERLINK("https://docs.google.com/document/d/1CRR8zhoI5tphQliOeMwxFTxHuSlO27CTozeQfbG5ecc/pub","photobooth for rent Culver City")</f>
        <v>photobooth for rent Culver City</v>
      </c>
      <c r="D9" s="3" t="s">
        <v>150</v>
      </c>
    </row>
    <row r="10">
      <c r="A10" s="2" t="s">
        <v>599</v>
      </c>
      <c r="B10" s="2" t="s">
        <v>159</v>
      </c>
      <c r="C10" s="1" t="str">
        <f>HYPERLINK("https://docs.google.com/document/d/1CRR8zhoI5tphQliOeMwxFTxHuSlO27CTozeQfbG5ecc/view","photo booths rent Culver City")</f>
        <v>photo booths rent Culver City</v>
      </c>
      <c r="D10" s="3" t="s">
        <v>152</v>
      </c>
    </row>
    <row r="11">
      <c r="A11" s="2" t="s">
        <v>599</v>
      </c>
      <c r="B11" s="2" t="s">
        <v>135</v>
      </c>
      <c r="C11" s="1" t="str">
        <f>HYPERLINK("https://docs.google.com/document/d/1P9rYB6bPMVPdIWXvFXPIyH1nJCjRZNVx0q5WSB3B11s/edit?usp=sharing","renting a photo booth in Culver City")</f>
        <v>renting a photo booth in Culver City</v>
      </c>
      <c r="D11" s="3" t="s">
        <v>165</v>
      </c>
    </row>
    <row r="12">
      <c r="A12" s="2" t="s">
        <v>599</v>
      </c>
      <c r="B12" s="2" t="s">
        <v>168</v>
      </c>
      <c r="C12" s="1" t="str">
        <f>HYPERLINK("https://docs.google.com/document/d/1P9rYB6bPMVPdIWXvFXPIyH1nJCjRZNVx0q5WSB3B11s/pub","corporate event photo booth Culver City")</f>
        <v>corporate event photo booth Culver City</v>
      </c>
      <c r="D12" s="3" t="s">
        <v>166</v>
      </c>
    </row>
    <row r="13">
      <c r="A13" s="2" t="s">
        <v>599</v>
      </c>
      <c r="B13" s="2" t="s">
        <v>112</v>
      </c>
      <c r="C13" s="1" t="str">
        <f>HYPERLINK("https://docs.google.com/document/d/1P9rYB6bPMVPdIWXvFXPIyH1nJCjRZNVx0q5WSB3B11s/view","photo booth rental Culver City")</f>
        <v>photo booth rental Culver City</v>
      </c>
      <c r="D13" s="3" t="s">
        <v>167</v>
      </c>
    </row>
    <row r="14">
      <c r="A14" s="2" t="s">
        <v>599</v>
      </c>
      <c r="B14" s="2" t="s">
        <v>177</v>
      </c>
      <c r="C14" s="1" t="str">
        <f>HYPERLINK("https://docs.google.com/document/d/1BuQUsEJCIv_IOGBgo8D-0znymvUaRnSN2Y1MwHjqPJ0/edit?usp=sharing","wedding photo booth rental in Culver City")</f>
        <v>wedding photo booth rental in Culver City</v>
      </c>
      <c r="D14" s="3" t="s">
        <v>178</v>
      </c>
    </row>
    <row r="15">
      <c r="A15" s="2" t="s">
        <v>599</v>
      </c>
      <c r="B15" s="2" t="s">
        <v>183</v>
      </c>
      <c r="C15" s="1" t="str">
        <f>HYPERLINK("https://docs.google.com/document/d/1BuQUsEJCIv_IOGBgo8D-0znymvUaRnSN2Y1MwHjqPJ0/pub","photo booth rental in Culver City")</f>
        <v>photo booth rental in Culver City</v>
      </c>
      <c r="D15" s="3" t="s">
        <v>180</v>
      </c>
    </row>
    <row r="16">
      <c r="A16" s="2" t="s">
        <v>599</v>
      </c>
      <c r="B16" s="2" t="s">
        <v>189</v>
      </c>
      <c r="C16" s="1" t="str">
        <f>HYPERLINK("https://docs.google.com/document/d/1BuQUsEJCIv_IOGBgo8D-0znymvUaRnSN2Y1MwHjqPJ0/view","photo booth for rent Culver City")</f>
        <v>photo booth for rent Culver City</v>
      </c>
      <c r="D16" s="3" t="s">
        <v>182</v>
      </c>
    </row>
    <row r="17">
      <c r="A17" s="2" t="s">
        <v>599</v>
      </c>
      <c r="B17" s="2" t="s">
        <v>195</v>
      </c>
      <c r="C17" s="1" t="str">
        <f>HYPERLINK("https://docs.google.com/document/d/1AgM6H6QvN_vSsgWrvfif7PAGHAgsocWxMX2WSNIuuaA/edit?usp=sharing","photo booth for rental Culver City")</f>
        <v>photo booth for rental Culver City</v>
      </c>
      <c r="D17" s="3" t="s">
        <v>196</v>
      </c>
    </row>
    <row r="18">
      <c r="A18" s="2" t="s">
        <v>599</v>
      </c>
      <c r="B18" s="2" t="s">
        <v>201</v>
      </c>
      <c r="C18" s="1" t="str">
        <f>HYPERLINK("https://docs.google.com/document/d/1AgM6H6QvN_vSsgWrvfif7PAGHAgsocWxMX2WSNIuuaA/pub","photo booth to rental Culver City")</f>
        <v>photo booth to rental Culver City</v>
      </c>
      <c r="D18" s="3" t="s">
        <v>198</v>
      </c>
    </row>
    <row r="19">
      <c r="A19" s="2" t="s">
        <v>599</v>
      </c>
      <c r="B19" s="2" t="s">
        <v>207</v>
      </c>
      <c r="C19" s="1" t="str">
        <f>HYPERLINK("https://docs.google.com/document/d/1AgM6H6QvN_vSsgWrvfif7PAGHAgsocWxMX2WSNIuuaA/view","photo booth to rent Culver City")</f>
        <v>photo booth to rent Culver City</v>
      </c>
      <c r="D19" s="3" t="s">
        <v>200</v>
      </c>
    </row>
    <row r="20">
      <c r="A20" s="2" t="s">
        <v>599</v>
      </c>
      <c r="B20" s="2" t="s">
        <v>213</v>
      </c>
      <c r="C20" s="1" t="str">
        <f>HYPERLINK("https://docs.google.com/document/d/1HvY2X4RacB8zwpsmBD4tTWCy6YwF1CEP6cNKeswIis8/edit?usp=sharing","open air photo booth rental Culver City")</f>
        <v>open air photo booth rental Culver City</v>
      </c>
      <c r="D20" s="3" t="s">
        <v>214</v>
      </c>
    </row>
    <row r="21">
      <c r="A21" s="2" t="s">
        <v>599</v>
      </c>
      <c r="B21" s="2" t="s">
        <v>219</v>
      </c>
      <c r="C21" s="1" t="str">
        <f>HYPERLINK("https://docs.google.com/document/d/1HvY2X4RacB8zwpsmBD4tTWCy6YwF1CEP6cNKeswIis8/pub","Mobile Roaming booth rental Culver City")</f>
        <v>Mobile Roaming booth rental Culver City</v>
      </c>
      <c r="D21" s="3" t="s">
        <v>216</v>
      </c>
    </row>
  </sheetData>
  <hyperlinks>
    <hyperlink r:id="rId1" ref="B1"/>
    <hyperlink r:id="rId2" ref="D2"/>
    <hyperlink r:id="rId3" ref="D3"/>
    <hyperlink r:id="rId4" ref="D4"/>
    <hyperlink r:id="rId5" ref="D5"/>
    <hyperlink r:id="rId6" ref="D6"/>
    <hyperlink r:id="rId7" ref="D7"/>
    <hyperlink r:id="rId8" ref="D8"/>
    <hyperlink r:id="rId9" ref="D9"/>
    <hyperlink r:id="rId10" ref="D10"/>
    <hyperlink r:id="rId11" ref="D11"/>
    <hyperlink r:id="rId12" ref="D12"/>
    <hyperlink r:id="rId13" ref="D13"/>
    <hyperlink r:id="rId14" ref="D14"/>
    <hyperlink r:id="rId15" ref="D15"/>
    <hyperlink r:id="rId16" ref="D16"/>
    <hyperlink r:id="rId17" ref="D17"/>
    <hyperlink r:id="rId18" ref="D18"/>
    <hyperlink r:id="rId19" ref="D19"/>
    <hyperlink r:id="rId20" ref="D20"/>
    <hyperlink r:id="rId21" ref="D21"/>
  </hyperlinks>
  <drawing r:id="rId2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 t="s">
        <v>600</v>
      </c>
      <c r="B1" s="2" t="s">
        <v>601</v>
      </c>
      <c r="C1" s="2" t="s">
        <v>602</v>
      </c>
    </row>
    <row r="2">
      <c r="A2" s="3" t="s">
        <v>1</v>
      </c>
      <c r="B2" s="3" t="s">
        <v>1</v>
      </c>
      <c r="C2" s="2" t="s">
        <v>603</v>
      </c>
      <c r="D2" s="2" t="s">
        <v>602</v>
      </c>
    </row>
    <row r="3">
      <c r="A3" s="2" t="s">
        <v>604</v>
      </c>
      <c r="B3" s="2" t="s">
        <v>605</v>
      </c>
    </row>
    <row r="4">
      <c r="A4" s="2" t="s">
        <v>606</v>
      </c>
      <c r="B4" s="2" t="s">
        <v>607</v>
      </c>
    </row>
    <row r="5">
      <c r="A5" s="2" t="s">
        <v>608</v>
      </c>
      <c r="B5" s="5" t="s">
        <v>609</v>
      </c>
    </row>
    <row r="6">
      <c r="A6" s="2" t="s">
        <v>610</v>
      </c>
      <c r="B6" s="2">
        <v>33.8952834938624</v>
      </c>
    </row>
    <row r="7">
      <c r="A7" s="2" t="s">
        <v>611</v>
      </c>
      <c r="B7" s="2">
        <v>-118.072252032517</v>
      </c>
    </row>
    <row r="8">
      <c r="A8" s="2" t="s">
        <v>600</v>
      </c>
      <c r="B8" s="2" t="s">
        <v>612</v>
      </c>
      <c r="C8" s="2" t="s">
        <v>613</v>
      </c>
    </row>
    <row r="9">
      <c r="A9" s="2" t="s">
        <v>106</v>
      </c>
      <c r="B9" s="2" t="s">
        <v>106</v>
      </c>
      <c r="C9" s="2" t="s">
        <v>614</v>
      </c>
      <c r="D9" s="2" t="s">
        <v>613</v>
      </c>
    </row>
    <row r="10">
      <c r="A10" s="2" t="s">
        <v>112</v>
      </c>
      <c r="B10" s="2" t="s">
        <v>112</v>
      </c>
      <c r="C10" s="2" t="s">
        <v>615</v>
      </c>
      <c r="D10" s="2" t="s">
        <v>613</v>
      </c>
    </row>
    <row r="11">
      <c r="A11" s="2" t="s">
        <v>118</v>
      </c>
      <c r="B11" s="2" t="s">
        <v>118</v>
      </c>
      <c r="C11" s="2" t="s">
        <v>616</v>
      </c>
      <c r="D11" s="2" t="s">
        <v>613</v>
      </c>
    </row>
    <row r="12">
      <c r="A12" s="2" t="s">
        <v>600</v>
      </c>
      <c r="B12" s="2" t="s">
        <v>612</v>
      </c>
      <c r="C12" s="2" t="s">
        <v>613</v>
      </c>
    </row>
    <row r="13">
      <c r="A13" s="2" t="s">
        <v>129</v>
      </c>
      <c r="B13" s="2" t="s">
        <v>129</v>
      </c>
      <c r="C13" s="2" t="s">
        <v>617</v>
      </c>
      <c r="D13" s="2" t="s">
        <v>613</v>
      </c>
    </row>
    <row r="14">
      <c r="A14" s="2" t="s">
        <v>135</v>
      </c>
      <c r="B14" s="2" t="s">
        <v>135</v>
      </c>
      <c r="C14" s="2" t="s">
        <v>618</v>
      </c>
      <c r="D14" s="2" t="s">
        <v>613</v>
      </c>
    </row>
    <row r="15">
      <c r="A15" s="2" t="s">
        <v>141</v>
      </c>
      <c r="B15" s="2" t="s">
        <v>141</v>
      </c>
      <c r="C15" s="2" t="s">
        <v>619</v>
      </c>
      <c r="D15" s="2" t="s">
        <v>613</v>
      </c>
    </row>
    <row r="16">
      <c r="A16" s="2" t="s">
        <v>600</v>
      </c>
      <c r="B16" s="2" t="s">
        <v>612</v>
      </c>
      <c r="C16" s="2" t="s">
        <v>613</v>
      </c>
    </row>
    <row r="17">
      <c r="A17" s="2" t="s">
        <v>147</v>
      </c>
      <c r="B17" s="2" t="s">
        <v>147</v>
      </c>
      <c r="C17" s="2" t="s">
        <v>620</v>
      </c>
      <c r="D17" s="2" t="s">
        <v>613</v>
      </c>
    </row>
    <row r="18">
      <c r="A18" s="2" t="s">
        <v>153</v>
      </c>
      <c r="B18" s="2" t="s">
        <v>153</v>
      </c>
      <c r="C18" s="2" t="s">
        <v>621</v>
      </c>
      <c r="D18" s="2" t="s">
        <v>613</v>
      </c>
    </row>
    <row r="19">
      <c r="A19" s="2" t="s">
        <v>159</v>
      </c>
      <c r="B19" s="2" t="s">
        <v>159</v>
      </c>
      <c r="C19" s="2" t="s">
        <v>622</v>
      </c>
      <c r="D19" s="2" t="s">
        <v>613</v>
      </c>
    </row>
    <row r="20">
      <c r="A20" s="2" t="s">
        <v>600</v>
      </c>
      <c r="B20" s="2" t="s">
        <v>612</v>
      </c>
      <c r="C20" s="2" t="s">
        <v>613</v>
      </c>
    </row>
    <row r="21">
      <c r="A21" s="2" t="s">
        <v>135</v>
      </c>
      <c r="B21" s="2" t="s">
        <v>135</v>
      </c>
      <c r="C21" s="2" t="s">
        <v>623</v>
      </c>
      <c r="D21" s="2" t="s">
        <v>613</v>
      </c>
    </row>
    <row r="22">
      <c r="A22" s="2" t="s">
        <v>168</v>
      </c>
      <c r="B22" s="2" t="s">
        <v>168</v>
      </c>
      <c r="C22" s="2" t="s">
        <v>624</v>
      </c>
      <c r="D22" s="2" t="s">
        <v>613</v>
      </c>
    </row>
    <row r="23">
      <c r="A23" s="2" t="s">
        <v>112</v>
      </c>
      <c r="B23" s="2" t="s">
        <v>112</v>
      </c>
      <c r="C23" s="2" t="s">
        <v>625</v>
      </c>
      <c r="D23" s="2" t="s">
        <v>613</v>
      </c>
    </row>
    <row r="24">
      <c r="A24" s="2" t="s">
        <v>600</v>
      </c>
      <c r="B24" s="2" t="s">
        <v>612</v>
      </c>
      <c r="C24" s="2" t="s">
        <v>613</v>
      </c>
    </row>
    <row r="25">
      <c r="A25" s="2" t="s">
        <v>177</v>
      </c>
      <c r="B25" s="2" t="s">
        <v>177</v>
      </c>
      <c r="C25" s="2" t="s">
        <v>626</v>
      </c>
      <c r="D25" s="2" t="s">
        <v>613</v>
      </c>
    </row>
    <row r="26">
      <c r="A26" s="2" t="s">
        <v>183</v>
      </c>
      <c r="B26" s="2" t="s">
        <v>183</v>
      </c>
      <c r="C26" s="2" t="s">
        <v>627</v>
      </c>
      <c r="D26" s="2" t="s">
        <v>613</v>
      </c>
    </row>
    <row r="27">
      <c r="A27" s="2" t="s">
        <v>189</v>
      </c>
      <c r="B27" s="2" t="s">
        <v>189</v>
      </c>
      <c r="C27" s="2" t="s">
        <v>628</v>
      </c>
      <c r="D27" s="2" t="s">
        <v>613</v>
      </c>
    </row>
    <row r="28">
      <c r="A28" s="2" t="s">
        <v>600</v>
      </c>
      <c r="B28" s="2" t="s">
        <v>612</v>
      </c>
      <c r="C28" s="2" t="s">
        <v>613</v>
      </c>
    </row>
    <row r="29">
      <c r="A29" s="2" t="s">
        <v>195</v>
      </c>
      <c r="B29" s="2" t="s">
        <v>195</v>
      </c>
      <c r="C29" s="2" t="s">
        <v>629</v>
      </c>
      <c r="D29" s="2" t="s">
        <v>613</v>
      </c>
    </row>
    <row r="30">
      <c r="A30" s="2" t="s">
        <v>201</v>
      </c>
      <c r="B30" s="2" t="s">
        <v>201</v>
      </c>
      <c r="C30" s="2" t="s">
        <v>630</v>
      </c>
      <c r="D30" s="2" t="s">
        <v>613</v>
      </c>
    </row>
    <row r="31">
      <c r="A31" s="2" t="s">
        <v>207</v>
      </c>
      <c r="B31" s="2" t="s">
        <v>207</v>
      </c>
      <c r="C31" s="2" t="s">
        <v>631</v>
      </c>
      <c r="D31" s="2" t="s">
        <v>613</v>
      </c>
    </row>
    <row r="32">
      <c r="A32" s="2" t="s">
        <v>600</v>
      </c>
      <c r="B32" s="2" t="s">
        <v>612</v>
      </c>
      <c r="C32" s="2" t="s">
        <v>613</v>
      </c>
    </row>
    <row r="33">
      <c r="A33" s="2" t="s">
        <v>213</v>
      </c>
      <c r="B33" s="2" t="s">
        <v>213</v>
      </c>
      <c r="C33" s="2" t="s">
        <v>632</v>
      </c>
      <c r="D33" s="2" t="s">
        <v>613</v>
      </c>
    </row>
    <row r="34">
      <c r="A34" s="2" t="s">
        <v>219</v>
      </c>
      <c r="B34" s="2" t="s">
        <v>219</v>
      </c>
      <c r="C34" s="2" t="s">
        <v>633</v>
      </c>
      <c r="D34" s="2" t="s">
        <v>613</v>
      </c>
    </row>
    <row r="35">
      <c r="A35" s="2" t="s">
        <v>600</v>
      </c>
    </row>
    <row r="36">
      <c r="A36" s="2" t="s">
        <v>600</v>
      </c>
    </row>
    <row r="37">
      <c r="A37" s="2" t="s">
        <v>600</v>
      </c>
    </row>
    <row r="38">
      <c r="A38" s="2" t="s">
        <v>600</v>
      </c>
    </row>
    <row r="39">
      <c r="A39" s="2" t="s">
        <v>600</v>
      </c>
    </row>
    <row r="40">
      <c r="A40" s="2" t="s">
        <v>600</v>
      </c>
    </row>
    <row r="41">
      <c r="A41" s="2" t="s">
        <v>600</v>
      </c>
    </row>
  </sheetData>
  <hyperlinks>
    <hyperlink r:id="rId1" ref="A2"/>
    <hyperlink r:id="rId2" ref="B2"/>
  </hyperlinks>
  <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 t="s">
        <v>634</v>
      </c>
      <c r="B1" s="3" t="s">
        <v>67</v>
      </c>
    </row>
    <row r="2">
      <c r="A2" s="2" t="s">
        <v>634</v>
      </c>
      <c r="B2" s="3" t="s">
        <v>68</v>
      </c>
    </row>
    <row r="3">
      <c r="A3" s="2" t="s">
        <v>634</v>
      </c>
      <c r="B3" s="3" t="s">
        <v>69</v>
      </c>
    </row>
    <row r="4">
      <c r="A4" s="2" t="s">
        <v>634</v>
      </c>
      <c r="B4" s="3" t="s">
        <v>70</v>
      </c>
    </row>
    <row r="5">
      <c r="A5" s="2" t="s">
        <v>634</v>
      </c>
      <c r="B5" s="3" t="s">
        <v>71</v>
      </c>
    </row>
    <row r="6">
      <c r="A6" s="2" t="s">
        <v>634</v>
      </c>
      <c r="B6" s="3" t="s">
        <v>72</v>
      </c>
    </row>
    <row r="7">
      <c r="A7" s="2" t="s">
        <v>634</v>
      </c>
      <c r="B7" s="3" t="s">
        <v>73</v>
      </c>
    </row>
    <row r="8">
      <c r="A8" s="2" t="s">
        <v>634</v>
      </c>
      <c r="B8" s="3" t="s">
        <v>74</v>
      </c>
    </row>
    <row r="9">
      <c r="A9" s="2" t="s">
        <v>634</v>
      </c>
      <c r="B9" s="3" t="s">
        <v>75</v>
      </c>
    </row>
    <row r="10">
      <c r="A10" s="2" t="s">
        <v>634</v>
      </c>
      <c r="B10" s="3" t="s">
        <v>76</v>
      </c>
    </row>
    <row r="11">
      <c r="A11" s="2" t="s">
        <v>634</v>
      </c>
      <c r="B11" s="3" t="s">
        <v>77</v>
      </c>
    </row>
    <row r="12">
      <c r="A12" s="2" t="s">
        <v>634</v>
      </c>
      <c r="B12" s="3" t="s">
        <v>78</v>
      </c>
    </row>
    <row r="13">
      <c r="A13" s="2" t="s">
        <v>634</v>
      </c>
      <c r="B13" s="3" t="s">
        <v>79</v>
      </c>
    </row>
    <row r="14">
      <c r="A14" s="2" t="s">
        <v>634</v>
      </c>
    </row>
  </sheetData>
  <hyperlinks>
    <hyperlink r:id="rId1" ref="B1"/>
    <hyperlink r:id="rId2" ref="B2"/>
    <hyperlink r:id="rId3" ref="B3"/>
    <hyperlink r:id="rId4" ref="B4"/>
    <hyperlink r:id="rId5" ref="B5"/>
    <hyperlink r:id="rId6" ref="B6"/>
    <hyperlink r:id="rId7" ref="B7"/>
    <hyperlink r:id="rId8" ref="B8"/>
    <hyperlink r:id="rId9" ref="B9"/>
    <hyperlink r:id="rId10" ref="B10"/>
    <hyperlink r:id="rId11" ref="B11"/>
    <hyperlink r:id="rId12" ref="B12"/>
    <hyperlink r:id="rId13" ref="B13"/>
  </hyperlinks>
  <drawing r:id="rId14"/>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3" t="s">
        <v>6</v>
      </c>
    </row>
    <row r="2">
      <c r="A2" s="4" t="str">
        <f>IFERROR(__xludf.DUMMYFUNCTION("IMPORTFEED(""https://news.google.com/rss/search?q=videobooth"",""items created"", false)"),"Fri, 26 Jul 2024 02:54:07 GMT")</f>
        <v>Fri, 26 Jul 2024 02:54:07 GMT</v>
      </c>
      <c r="B2" s="4" t="str">
        <f>IFERROR(__xludf.DUMMYFUNCTION("IMPORTFEED(""https://news.google.com/rss/search?q=videobooth"",""items title"", false)"),"UK’s first youth focused custody suite launched in Cleveland | Ambulance service launches ‘virtual video booth’ for feedback - Emergency Services Times")</f>
        <v>UK’s first youth focused custody suite launched in Cleveland | Ambulance service launches ‘virtual video booth’ for feedback - Emergency Services Times</v>
      </c>
      <c r="D2" s="1" t="str">
        <f>IFERROR(__xludf.DUMMYFUNCTION("IMPORTFEED(""https://news.google.com/rss/search?q=videobooth"",""items url"", false)"),"https://news.google.com/rss/articles/CBMipgFodHRwczovL2VtZXJnZW5jeXNlcnZpY2VzdGltZXMuY29tLzIwMjQvMDcvMjYvdWtzLWZpcnN0LXlvdXRoLWZvY3VzZWQtY3VzdG9keS1zdWl0ZS1sYXVuY2hlZC1pbi1jbGV2ZWxhbmQtYW1idWxhbmNlLXNlcnZpY2UtbGF1bmNoZXMtdmlydHVhbC12aWRlby1ib290aC1mb3ItZm"&amp;"VlZGJhY2sv0gEA?oc=5")</f>
        <v>https://news.google.com/rss/articles/CBMipgFodHRwczovL2VtZXJnZW5jeXNlcnZpY2VzdGltZXMuY29tLzIwMjQvMDcvMjYvdWtzLWZpcnN0LXlvdXRoLWZvY3VzZWQtY3VzdG9keS1zdWl0ZS1sYXVuY2hlZC1pbi1jbGV2ZWxhbmQtYW1idWxhbmNlLXNlcnZpY2UtbGF1bmNoZXMtdmlydHVhbC12aWRlby1ib290aC1mb3ItZmVlZGJhY2sv0gEA?oc=5</v>
      </c>
      <c r="E2" s="4" t="str">
        <f>IFERROR(__xludf.DUMMYFUNCTION("IMPORTFEED(""https://news.google.com/rss/search?q=videobooth"",""items summary"", false)"),"UK’s first youth focused custody suite launched in Cleveland | Ambulance 
service launches ‘virtual video booth’ for feedback  Emergency Services 
Times")</f>
        <v>UK’s first youth focused custody suite launched in Cleveland | Ambulance 
service launches ‘virtual video booth’ for feedback  Emergency Services 
Times</v>
      </c>
    </row>
    <row r="3">
      <c r="A3" s="4" t="str">
        <f>IFERROR(__xludf.DUMMYFUNCTION("""COMPUTED_VALUE"""),"Thu, 25 Jul 2024 10:17:50 GMT")</f>
        <v>Thu, 25 Jul 2024 10:17:50 GMT</v>
      </c>
      <c r="B3" s="4" t="str">
        <f>IFERROR(__xludf.DUMMYFUNCTION("""COMPUTED_VALUE"""),"Ambulance service launches ‘virtual video booth’ for feedback - Emergency Services Times")</f>
        <v>Ambulance service launches ‘virtual video booth’ for feedback - Emergency Services Times</v>
      </c>
      <c r="D3" s="1" t="str">
        <f>IFERROR(__xludf.DUMMYFUNCTION("""COMPUTED_VALUE"""),"https://news.google.com/rss/articles/CBMiaGh0dHBzOi8vZW1lcmdlbmN5c2VydmljZXN0aW1lcy5jb20vMjAyNC8wNy8yNS9hbWJ1bGFuY2Utc2VydmljZS1sYXVuY2gtdmlydHVhbC12aWRlby1ib290aC1mb3ItZmVlZGJhY2sv0gEA?oc=5")</f>
        <v>https://news.google.com/rss/articles/CBMiaGh0dHBzOi8vZW1lcmdlbmN5c2VydmljZXN0aW1lcy5jb20vMjAyNC8wNy8yNS9hbWJ1bGFuY2Utc2VydmljZS1sYXVuY2gtdmlydHVhbC12aWRlby1ib290aC1mb3ItZmVlZGJhY2sv0gEA?oc=5</v>
      </c>
      <c r="E3" s="4" t="str">
        <f>IFERROR(__xludf.DUMMYFUNCTION("""COMPUTED_VALUE"""),"Ambulance service launches ‘virtual video booth’ for feedback  Emergency 
Services Times")</f>
        <v>Ambulance service launches ‘virtual video booth’ for feedback  Emergency 
Services Times</v>
      </c>
    </row>
    <row r="4">
      <c r="A4" s="4" t="str">
        <f>IFERROR(__xludf.DUMMYFUNCTION("""COMPUTED_VALUE"""),"Wed, 04 Mar 2015 08:00:00 GMT")</f>
        <v>Wed, 04 Mar 2015 08:00:00 GMT</v>
      </c>
      <c r="B4" s="4" t="str">
        <f>IFERROR(__xludf.DUMMYFUNCTION("""COMPUTED_VALUE"""),"The Latest in Selfies: Honda Lets You Share Your 'Race Face' - Ad Age")</f>
        <v>The Latest in Selfies: Honda Lets You Share Your 'Race Face' - Ad Age</v>
      </c>
      <c r="D4" s="1" t="str">
        <f>IFERROR(__xludf.DUMMYFUNCTION("""COMPUTED_VALUE"""),"https://news.google.com/rss/articles/CBMiMGh0dHBzOi8vYWRhZ2UuY29tL2NyZWF0aXZpdHkvd29yay9yYWNlZmFjZS8zOTQ5OdIBAA?oc=5")</f>
        <v>https://news.google.com/rss/articles/CBMiMGh0dHBzOi8vYWRhZ2UuY29tL2NyZWF0aXZpdHkvd29yay9yYWNlZmFjZS8zOTQ5OdIBAA?oc=5</v>
      </c>
      <c r="E4" s="4" t="str">
        <f>IFERROR(__xludf.DUMMYFUNCTION("""COMPUTED_VALUE"""),"The Latest in Selfies: Honda Lets You Share Your 'Race Face'  Ad Age")</f>
        <v>The Latest in Selfies: Honda Lets You Share Your 'Race Face'  Ad Age</v>
      </c>
    </row>
    <row r="5">
      <c r="A5" s="4" t="str">
        <f>IFERROR(__xludf.DUMMYFUNCTION("""COMPUTED_VALUE"""),"Tue, 03 May 2016 07:00:00 GMT")</f>
        <v>Tue, 03 May 2016 07:00:00 GMT</v>
      </c>
      <c r="B5" s="4" t="str">
        <f>IFERROR(__xludf.DUMMYFUNCTION("""COMPUTED_VALUE"""),"Madonna twerks in Vogue video booth and seductively sucks her finger with French Montana at Met Gala - The Mirror")</f>
        <v>Madonna twerks in Vogue video booth and seductively sucks her finger with French Montana at Met Gala - The Mirror</v>
      </c>
      <c r="D5" s="1" t="str">
        <f>IFERROR(__xludf.DUMMYFUNCTION("""COMPUTED_VALUE"""),"https://news.google.com/rss/articles/CBMiVGh0dHBzOi8vd3d3Lm1pcnJvci5jby51ay8zYW0vY2VsZWJyaXR5LW5ld3MvbWFkb25uYS10d2Vya3Mtdm9ndWUtdmlkZW8tYm9vdGgtNzg4NjA4OdIBAA?oc=5")</f>
        <v>https://news.google.com/rss/articles/CBMiVGh0dHBzOi8vd3d3Lm1pcnJvci5jby51ay8zYW0vY2VsZWJyaXR5LW5ld3MvbWFkb25uYS10d2Vya3Mtdm9ndWUtdmlkZW8tYm9vdGgtNzg4NjA4OdIBAA?oc=5</v>
      </c>
      <c r="E5" s="4" t="str">
        <f>IFERROR(__xludf.DUMMYFUNCTION("""COMPUTED_VALUE"""),"Madonna twerks in Vogue video booth and seductively sucks her finger with 
French Montana at Met Gala  The Mirror")</f>
        <v>Madonna twerks in Vogue video booth and seductively sucks her finger with 
French Montana at Met Gala  The Mirror</v>
      </c>
    </row>
    <row r="6">
      <c r="A6" s="4" t="str">
        <f>IFERROR(__xludf.DUMMYFUNCTION("""COMPUTED_VALUE"""),"Wed, 12 Jun 2024 20:38:52 GMT")</f>
        <v>Wed, 12 Jun 2024 20:38:52 GMT</v>
      </c>
      <c r="B6" s="4" t="str">
        <f>IFERROR(__xludf.DUMMYFUNCTION("""COMPUTED_VALUE"""),"Video Booth Tour from Powder &amp; Bulk Solids South - Powder Bulk Solids")</f>
        <v>Video Booth Tour from Powder &amp; Bulk Solids South - Powder Bulk Solids</v>
      </c>
      <c r="D6" s="1" t="str">
        <f>IFERROR(__xludf.DUMMYFUNCTION("""COMPUTED_VALUE"""),"https://news.google.com/rss/articles/CBMikwFBVV95cUxObTU4MWE3SmpWb3pENTNNUzc5ZDNkeHkxVmRLR09mNEtUWmFNSVNrcV9pNTZ3TVFDVXRlMi1oYzIzZDZsX0czVmJSYVViODN0cFZqME5FWXlJLVdhbHhqeDVNUFd3Z2FuX0tBcVVfYVZtMDZUSm9NTEFFejE5cUVQOE44MmJIQkIwbEhxNl90Tl9uSTg?oc=5")</f>
        <v>https://news.google.com/rss/articles/CBMikwFBVV95cUxObTU4MWE3SmpWb3pENTNNUzc5ZDNkeHkxVmRLR09mNEtUWmFNSVNrcV9pNTZ3TVFDVXRlMi1oYzIzZDZsX0czVmJSYVViODN0cFZqME5FWXlJLVdhbHhqeDVNUFd3Z2FuX0tBcVVfYVZtMDZUSm9NTEFFejE5cUVQOE44MmJIQkIwbEhxNl90Tl9uSTg?oc=5</v>
      </c>
      <c r="E6" s="4" t="str">
        <f>IFERROR(__xludf.DUMMYFUNCTION("""COMPUTED_VALUE"""),"Video Booth Tour from Powder &amp; Bulk Solids South  Powder Bulk Solids")</f>
        <v>Video Booth Tour from Powder &amp; Bulk Solids South  Powder Bulk Solids</v>
      </c>
    </row>
    <row r="7">
      <c r="A7" s="4" t="str">
        <f>IFERROR(__xludf.DUMMYFUNCTION("""COMPUTED_VALUE"""),"Wed, 03 Jul 2024 12:01:24 GMT")</f>
        <v>Wed, 03 Jul 2024 12:01:24 GMT</v>
      </c>
      <c r="B7" s="4" t="str">
        <f>IFERROR(__xludf.DUMMYFUNCTION("""COMPUTED_VALUE"""),"Mastronardi Produce® Showcases Latest Innovations With a Video Booth Tour; Julie Shreve Shares - And Now U Know")</f>
        <v>Mastronardi Produce® Showcases Latest Innovations With a Video Booth Tour; Julie Shreve Shares - And Now U Know</v>
      </c>
      <c r="D7" s="1" t="str">
        <f>IFERROR(__xludf.DUMMYFUNCTION("""COMPUTED_VALUE"""),"https://news.google.com/rss/articles/CBMi0wFBVV95cUxORElzS0Y2Yk85Uks2c2l6TzBhMExGeG40Ni14OXUxRVMyaC0xQTI2bVZJYm5UZmNoXzIxSDk4Q3VjekY3THVEZGloRWNZNTd4WW1MU1cyb2YtMTVaNEpXdXpuYlNRTHloYWFwd2ZObWJzWXZoMm5FLWhiandLOFJpUGhIZDY0RXhLbFhwS2JYVWw1SDZTaUdMNGhyZ3R1Qy"&amp;"1uZUxPeDVRVC1pZF9pT0g1QVkxRUp2cFRXS1ctRGlma094RDh0TjN5MjFTQ2hMeUlVc1lj?oc=5")</f>
        <v>https://news.google.com/rss/articles/CBMi0wFBVV95cUxORElzS0Y2Yk85Uks2c2l6TzBhMExGeG40Ni14OXUxRVMyaC0xQTI2bVZJYm5UZmNoXzIxSDk4Q3VjekY3THVEZGloRWNZNTd4WW1MU1cyb2YtMTVaNEpXdXpuYlNRTHloYWFwd2ZObWJzWXZoMm5FLWhiandLOFJpUGhIZDY0RXhLbFhwS2JYVWw1SDZTaUdMNGhyZ3R1Qy1uZUxPeDVRVC1pZF9pT0g1QVkxRUp2cFRXS1ctRGlma094RDh0TjN5MjFTQ2hMeUlVc1lj?oc=5</v>
      </c>
      <c r="E7" s="4" t="str">
        <f>IFERROR(__xludf.DUMMYFUNCTION("""COMPUTED_VALUE"""),"Mastronardi Produce® Showcases Latest Innovations With a Video Booth Tour; 
Julie Shreve Shares  And Now U Know")</f>
        <v>Mastronardi Produce® Showcases Latest Innovations With a Video Booth Tour; 
Julie Shreve Shares  And Now U Know</v>
      </c>
    </row>
    <row r="8">
      <c r="A8" s="4" t="str">
        <f>IFERROR(__xludf.DUMMYFUNCTION("""COMPUTED_VALUE"""),"Tue, 30 May 2023 07:00:00 GMT")</f>
        <v>Tue, 30 May 2023 07:00:00 GMT</v>
      </c>
      <c r="B8" s="4" t="str">
        <f>IFERROR(__xludf.DUMMYFUNCTION("""COMPUTED_VALUE"""),"Here’s a bullet time video booth you can build yourself - DIY Photography")</f>
        <v>Here’s a bullet time video booth you can build yourself - DIY Photography</v>
      </c>
      <c r="D8" s="1" t="str">
        <f>IFERROR(__xludf.DUMMYFUNCTION("""COMPUTED_VALUE"""),"https://news.google.com/rss/articles/CBMijwFBVV95cUxObm9zVlN2Sng4OGN6V2pCeHVMRFRQT3NUU2hXUGNGOFFnQmt0cERPbWNKOU5aQWxuRHAySjBsblB5MHNvc3k4bExnWk5VYVdxanlJM3U2QnpJUDIzUEZRcGY5dlI5UGhEaTBwYTU0S1otdUhlRFJicWp5N1FYU3ZDUkl2ZGdOcUtncDJ2VXFLcw?oc=5")</f>
        <v>https://news.google.com/rss/articles/CBMijwFBVV95cUxObm9zVlN2Sng4OGN6V2pCeHVMRFRQT3NUU2hXUGNGOFFnQmt0cERPbWNKOU5aQWxuRHAySjBsblB5MHNvc3k4bExnWk5VYVdxanlJM3U2QnpJUDIzUEZRcGY5dlI5UGhEaTBwYTU0S1otdUhlRFJicWp5N1FYU3ZDUkl2ZGdOcUtncDJ2VXFLcw?oc=5</v>
      </c>
      <c r="E8" s="4" t="str">
        <f>IFERROR(__xludf.DUMMYFUNCTION("""COMPUTED_VALUE"""),"Here’s a bullet time video booth you can build yourself  DIY Photography")</f>
        <v>Here’s a bullet time video booth you can build yourself  DIY Photography</v>
      </c>
    </row>
    <row r="9">
      <c r="A9" s="4" t="str">
        <f>IFERROR(__xludf.DUMMYFUNCTION("""COMPUTED_VALUE"""),"Tue, 30 May 2023 07:00:00 GMT")</f>
        <v>Tue, 30 May 2023 07:00:00 GMT</v>
      </c>
      <c r="B9" s="4" t="str">
        <f>IFERROR(__xludf.DUMMYFUNCTION("""COMPUTED_VALUE"""),"DSLR-Powered Bullet Time Video Booth Brings ‘The Matrix’ to Weddings - PetaPixel")</f>
        <v>DSLR-Powered Bullet Time Video Booth Brings ‘The Matrix’ to Weddings - PetaPixel</v>
      </c>
      <c r="D9" s="1" t="str">
        <f>IFERROR(__xludf.DUMMYFUNCTION("""COMPUTED_VALUE"""),"https://news.google.com/rss/articles/CBMiogFBVV95cUxQT0psUmlONTMwU0hZeHdMRTFURi1LbG9TZDZ5VkcxVDZHdWEtR19LSWMxNVZNWFdXMzU0dERDdzN2cE53MnVHaGRKN0NCYU1PU1pQUHZKbUtGR1U3ajhEZG9sRmYxSW42Q2RuMGdrYUFTU1ctUjVFVGhLZHFJRFpWeWoyY0FLMjBacXZCc2FobjA3SU1odE1Ea05Tc0ZrRH"&amp;"lFcnc?oc=5")</f>
        <v>https://news.google.com/rss/articles/CBMiogFBVV95cUxQT0psUmlONTMwU0hZeHdMRTFURi1LbG9TZDZ5VkcxVDZHdWEtR19LSWMxNVZNWFdXMzU0dERDdzN2cE53MnVHaGRKN0NCYU1PU1pQUHZKbUtGR1U3ajhEZG9sRmYxSW42Q2RuMGdrYUFTU1ctUjVFVGhLZHFJRFpWeWoyY0FLMjBacXZCc2FobjA3SU1odE1Ea05Tc0ZrRHlFcnc?oc=5</v>
      </c>
      <c r="E9" s="4" t="str">
        <f>IFERROR(__xludf.DUMMYFUNCTION("""COMPUTED_VALUE"""),"DSLR-Powered Bullet Time Video Booth Brings ‘The Matrix’ to Weddings  
PetaPixel")</f>
        <v>DSLR-Powered Bullet Time Video Booth Brings ‘The Matrix’ to Weddings  
PetaPixel</v>
      </c>
    </row>
    <row r="10">
      <c r="A10" s="4" t="str">
        <f>IFERROR(__xludf.DUMMYFUNCTION("""COMPUTED_VALUE"""),"Wed, 03 May 2017 07:00:00 GMT")</f>
        <v>Wed, 03 May 2017 07:00:00 GMT</v>
      </c>
      <c r="B10" s="4" t="str">
        <f>IFERROR(__xludf.DUMMYFUNCTION("""COMPUTED_VALUE"""),"Vogue's Met Gala Video Booth Was the Most Extra and Awkward Part of the Whole Damn Show - Papermag")</f>
        <v>Vogue's Met Gala Video Booth Was the Most Extra and Awkward Part of the Whole Damn Show - Papermag</v>
      </c>
      <c r="D10" s="1" t="str">
        <f>IFERROR(__xludf.DUMMYFUNCTION("""COMPUTED_VALUE"""),"https://news.google.com/rss/articles/CBMimwFBVV95cUxQTmVqUXpnNzdrcUZTblNickU1SExDUkVzWlZwRjFOdk1zRksyOW16S1NlV1hEMnRSWFU3dDM3Z2o1dTV5NzJfT0ZTVzlUN2h3bzg2V1YtdUJVSnVRcENlckR3X0REMkgtLWxCQ2tYaHVjZUZzckVEQmVXQkFCVThfUEFHQzI2cm9VczZGR3dIVTNzckFzZ3N0UHRpWQ?oc="&amp;"5")</f>
        <v>https://news.google.com/rss/articles/CBMimwFBVV95cUxQTmVqUXpnNzdrcUZTblNickU1SExDUkVzWlZwRjFOdk1zRksyOW16S1NlV1hEMnRSWFU3dDM3Z2o1dTV5NzJfT0ZTVzlUN2h3bzg2V1YtdUJVSnVRcENlckR3X0REMkgtLWxCQ2tYaHVjZUZzckVEQmVXQkFCVThfUEFHQzI2cm9VczZGR3dIVTNzckFzZ3N0UHRpWQ?oc=5</v>
      </c>
      <c r="E10" s="4" t="str">
        <f>IFERROR(__xludf.DUMMYFUNCTION("""COMPUTED_VALUE"""),"Vogue's Met Gala Video Booth Was the Most Extra and Awkward Part of the 
Whole Damn Show  Papermag")</f>
        <v>Vogue's Met Gala Video Booth Was the Most Extra and Awkward Part of the 
Whole Damn Show  Papermag</v>
      </c>
    </row>
    <row r="11">
      <c r="A11" s="4" t="str">
        <f>IFERROR(__xludf.DUMMYFUNCTION("""COMPUTED_VALUE"""),"Tue, 31 Jan 2023 08:00:00 GMT")</f>
        <v>Tue, 31 Jan 2023 08:00:00 GMT</v>
      </c>
      <c r="B11" s="4" t="str">
        <f>IFERROR(__xludf.DUMMYFUNCTION("""COMPUTED_VALUE"""),"Logitech's Telepresence Video Booth, Project Ghost, Is Aiming for Your Next Office - CNET")</f>
        <v>Logitech's Telepresence Video Booth, Project Ghost, Is Aiming for Your Next Office - CNET</v>
      </c>
      <c r="D11" s="1" t="str">
        <f>IFERROR(__xludf.DUMMYFUNCTION("""COMPUTED_VALUE"""),"https://news.google.com/rss/articles/CBMitwFBVV95cUxQLUxZeVlnQk1oR3R0Mm5ab2NDenEyemludzVsbGg2RUZKSEhyVEg1emU0RHkwSUVBZ1pEMm05OHVuajYxRGplSVZUNFNneHltTV9uM0paX0NlbnV1THI4V2F6SlphSTJQcm84czQxNGs5WU5SemtEV1EtTl9KLW1NSVBjZnkwTmxFamFyV0x0dVNPb1VxM3ZYaWtKNDRMeV"&amp;"N4a29sZ2NrUGxNSzdQZXRWc21ZZWFFSW8?oc=5")</f>
        <v>https://news.google.com/rss/articles/CBMitwFBVV95cUxQLUxZeVlnQk1oR3R0Mm5ab2NDenEyemludzVsbGg2RUZKSEhyVEg1emU0RHkwSUVBZ1pEMm05OHVuajYxRGplSVZUNFNneHltTV9uM0paX0NlbnV1THI4V2F6SlphSTJQcm84czQxNGs5WU5SemtEV1EtTl9KLW1NSVBjZnkwTmxFamFyV0x0dVNPb1VxM3ZYaWtKNDRMeVN4a29sZ2NrUGxNSzdQZXRWc21ZZWFFSW8?oc=5</v>
      </c>
      <c r="E11" s="4" t="str">
        <f>IFERROR(__xludf.DUMMYFUNCTION("""COMPUTED_VALUE"""),"Logitech's Telepresence Video Booth, Project Ghost, Is Aiming for Your Next 
Office  CNET")</f>
        <v>Logitech's Telepresence Video Booth, Project Ghost, Is Aiming for Your Next 
Office  CNET</v>
      </c>
    </row>
    <row r="12">
      <c r="A12" s="4" t="str">
        <f>IFERROR(__xludf.DUMMYFUNCTION("""COMPUTED_VALUE"""),"Wed, 07 Apr 2021 07:00:00 GMT")</f>
        <v>Wed, 07 Apr 2021 07:00:00 GMT</v>
      </c>
      <c r="B12" s="4" t="str">
        <f>IFERROR(__xludf.DUMMYFUNCTION("""COMPUTED_VALUE"""),"Virtual Video &amp; Photo Booths for engagement, feedback, testimonials and promotion - Event Industry News")</f>
        <v>Virtual Video &amp; Photo Booths for engagement, feedback, testimonials and promotion - Event Industry News</v>
      </c>
      <c r="D12" s="1" t="str">
        <f>IFERROR(__xludf.DUMMYFUNCTION("""COMPUTED_VALUE"""),"https://news.google.com/rss/articles/CBMizgFBVV95cUxNZVNlUjV3YURmN05QSzh0TFEyLTZRU2h3UHFNczd5YXVFOG9rMk1EM09lcFhrSGZ4anRUdS0yOG44bkVITWd1cXVxS3BOZTFyRE1hMDB0bk1OdjB6cEpLYk52RVlmN3pqeEdpODRSdWctaVlDbXFHZnN4R1BPVkFCcG1obHZ3dENfbko3S1YwNFd5MGQ1anFVb0lVSm8tLT"&amp;"FtNHk1VkROMVhFQlFTN01PMk1DYUp0RUQ4WmtuZkxBQXN1b2c3aGI2SXhqMVF4UQ?oc=5")</f>
        <v>https://news.google.com/rss/articles/CBMizgFBVV95cUxNZVNlUjV3YURmN05QSzh0TFEyLTZRU2h3UHFNczd5YXVFOG9rMk1EM09lcFhrSGZ4anRUdS0yOG44bkVITWd1cXVxS3BOZTFyRE1hMDB0bk1OdjB6cEpLYk52RVlmN3pqeEdpODRSdWctaVlDbXFHZnN4R1BPVkFCcG1obHZ3dENfbko3S1YwNFd5MGQ1anFVb0lVSm8tLTFtNHk1VkROMVhFQlFTN01PMk1DYUp0RUQ4WmtuZkxBQXN1b2c3aGI2SXhqMVF4UQ?oc=5</v>
      </c>
      <c r="E12" s="4" t="str">
        <f>IFERROR(__xludf.DUMMYFUNCTION("""COMPUTED_VALUE"""),"Virtual Video &amp; Photo Booths for engagement, feedback, testimonials and 
promotion  Event Industry News")</f>
        <v>Virtual Video &amp; Photo Booths for engagement, feedback, testimonials and 
promotion  Event Industry News</v>
      </c>
    </row>
    <row r="13">
      <c r="A13" s="4" t="str">
        <f>IFERROR(__xludf.DUMMYFUNCTION("""COMPUTED_VALUE"""),"Wed, 19 Jul 2023 07:00:00 GMT")</f>
        <v>Wed, 19 Jul 2023 07:00:00 GMT</v>
      </c>
      <c r="B13" s="4" t="str">
        <f>IFERROR(__xludf.DUMMYFUNCTION("""COMPUTED_VALUE"""),"LEGO Reveals LEGO Brickbuster Video Booth at San Diego Comic Con 2023 - The Brick Fan")</f>
        <v>LEGO Reveals LEGO Brickbuster Video Booth at San Diego Comic Con 2023 - The Brick Fan</v>
      </c>
      <c r="D13" s="1" t="str">
        <f>IFERROR(__xludf.DUMMYFUNCTION("""COMPUTED_VALUE"""),"https://news.google.com/rss/articles/CBMinwFBVV95cUxQYzI1S25INXNWWUtBaEJaVUd1aExmVDNLX2h0XzEyYV83RzgtbU5KaFZhZksxVFIwTHBRcGJNVld0UEVCWEs3Ym1lMm1zNGN0X1lMa2xBMmdmQnROUDRyM3BwU3F3eUNNbFdwM2xjN1BKbkRFYk1RQnlCVzUyVVEtUU5heDZiakdGanR5MTNoZ0gtR1ZjUzRTd19TX2VzQT"&amp;"Q?oc=5")</f>
        <v>https://news.google.com/rss/articles/CBMinwFBVV95cUxQYzI1S25INXNWWUtBaEJaVUd1aExmVDNLX2h0XzEyYV83RzgtbU5KaFZhZksxVFIwTHBRcGJNVld0UEVCWEs3Ym1lMm1zNGN0X1lMa2xBMmdmQnROUDRyM3BwU3F3eUNNbFdwM2xjN1BKbkRFYk1RQnlCVzUyVVEtUU5heDZiakdGanR5MTNoZ0gtR1ZjUzRTd19TX2VzQTQ?oc=5</v>
      </c>
      <c r="E13" s="4" t="str">
        <f>IFERROR(__xludf.DUMMYFUNCTION("""COMPUTED_VALUE"""),"LEGO Reveals LEGO Brickbuster Video Booth at San Diego Comic Con 2023  The 
Brick Fan")</f>
        <v>LEGO Reveals LEGO Brickbuster Video Booth at San Diego Comic Con 2023  The 
Brick Fan</v>
      </c>
    </row>
    <row r="14">
      <c r="A14" s="4" t="str">
        <f>IFERROR(__xludf.DUMMYFUNCTION("""COMPUTED_VALUE"""),"Thu, 15 Jun 2023 07:00:00 GMT")</f>
        <v>Thu, 15 Jun 2023 07:00:00 GMT</v>
      </c>
      <c r="B14" s="4" t="str">
        <f>IFERROR(__xludf.DUMMYFUNCTION("""COMPUTED_VALUE"""),"Video: Booth tour of Hafele - woodworkingnetwork.com")</f>
        <v>Video: Booth tour of Hafele - woodworkingnetwork.com</v>
      </c>
      <c r="D14" s="1" t="str">
        <f>IFERROR(__xludf.DUMMYFUNCTION("""COMPUTED_VALUE"""),"https://news.google.com/rss/articles/CBMickFVX3lxTE5CalVlRGxFWW1VRmJjMzEza1VfOTBKVE1fT25OYm5ja2Yyd3JGdWgwemxtcVNtS0RqN3puaFBobTdQdFdpUk9OYWNRTjN5UzNRTGFaUm04Z3FFZk5DeDB5d1VQTlVITkpSNWxVeWVRWFhqQQ?oc=5")</f>
        <v>https://news.google.com/rss/articles/CBMickFVX3lxTE5CalVlRGxFWW1VRmJjMzEza1VfOTBKVE1fT25OYm5ja2Yyd3JGdWgwemxtcVNtS0RqN3puaFBobTdQdFdpUk9OYWNRTjN5UzNRTGFaUm04Z3FFZk5DeDB5d1VQTlVITkpSNWxVeWVRWFhqQQ?oc=5</v>
      </c>
      <c r="E14" s="4" t="str">
        <f>IFERROR(__xludf.DUMMYFUNCTION("""COMPUTED_VALUE"""),"Video: Booth tour of Hafele  woodworkingnetwork.com")</f>
        <v>Video: Booth tour of Hafele  woodworkingnetwork.com</v>
      </c>
    </row>
    <row r="15">
      <c r="A15" s="4" t="str">
        <f>IFERROR(__xludf.DUMMYFUNCTION("""COMPUTED_VALUE"""),"Fri, 29 Sep 2017 07:00:00 GMT")</f>
        <v>Fri, 29 Sep 2017 07:00:00 GMT</v>
      </c>
      <c r="B15" s="4" t="str">
        <f>IFERROR(__xludf.DUMMYFUNCTION("""COMPUTED_VALUE"""),"10 Best Ideas of the Week: a Carpool Karaoke-Theme Video Booth, Planned Parenthood's Neon Installation, a Cocktail Inspired by Fergie - BizBash")</f>
        <v>10 Best Ideas of the Week: a Carpool Karaoke-Theme Video Booth, Planned Parenthood's Neon Installation, a Cocktail Inspired by Fergie - BizBash</v>
      </c>
      <c r="D15" s="1" t="str">
        <f>IFERROR(__xludf.DUMMYFUNCTION("""COMPUTED_VALUE"""),"https://news.google.com/rss/articles/CBMiqgJBVV95cUxNNFl6T19xWVd6aGhRN3NjdDd5Sk50ZzJxc3U4eUVjTDk1Ulp3Z1JQSW0yNlFkNkxrZTUwTGk2aHJHbXlweFpKRXhaclZJM0poa3NJM0RKNFE3a21sRk8yQ3FGd2N4UHROMEpmSy1yTEZBUWhaLS1ubXg2V2xUNmZMNkRybzlpWWxPLTJlTW1PVVRYdzJyTzBBUmZqamU1OH"&amp;"hYejZYVmMzb0F2bzJBNGhxaGNpc1h5Nmw1NU5QSnM0cHNhM3BfU2d3OEwwMk9Jcnl6Q184amZGX2d0aHVpamxHTy16M1ZSS1FuRFlwYndEY1FhY1BrTzVEbkFuVTRKZC1LYWNwbm03V1FGOFdGNXdMWWM4MVJ3R0FRY3Uxb21wQmhvdmlSTEZ1YnJ3?oc=5")</f>
        <v>https://news.google.com/rss/articles/CBMiqgJBVV95cUxNNFl6T19xWVd6aGhRN3NjdDd5Sk50ZzJxc3U4eUVjTDk1Ulp3Z1JQSW0yNlFkNkxrZTUwTGk2aHJHbXlweFpKRXhaclZJM0poa3NJM0RKNFE3a21sRk8yQ3FGd2N4UHROMEpmSy1yTEZBUWhaLS1ubXg2V2xUNmZMNkRybzlpWWxPLTJlTW1PVVRYdzJyTzBBUmZqamU1OHhYejZYVmMzb0F2bzJBNGhxaGNpc1h5Nmw1NU5QSnM0cHNhM3BfU2d3OEwwMk9Jcnl6Q184amZGX2d0aHVpamxHTy16M1ZSS1FuRFlwYndEY1FhY1BrTzVEbkFuVTRKZC1LYWNwbm03V1FGOFdGNXdMWWM4MVJ3R0FRY3Uxb21wQmhvdmlSTEZ1YnJ3?oc=5</v>
      </c>
      <c r="E15" s="4" t="str">
        <f>IFERROR(__xludf.DUMMYFUNCTION("""COMPUTED_VALUE"""),"10 Best Ideas of the Week: a Carpool Karaoke-Theme Video Booth, Planned 
Parenthood's Neon Installation, a Cocktail Inspired by Fergie  BizBash")</f>
        <v>10 Best Ideas of the Week: a Carpool Karaoke-Theme Video Booth, Planned 
Parenthood's Neon Installation, a Cocktail Inspired by Fergie  BizBash</v>
      </c>
    </row>
    <row r="16">
      <c r="A16" s="4" t="str">
        <f>IFERROR(__xludf.DUMMYFUNCTION("""COMPUTED_VALUE"""),"Sat, 30 Jul 2022 05:11:28 GMT")</f>
        <v>Sat, 30 Jul 2022 05:11:28 GMT</v>
      </c>
      <c r="B16" s="4" t="str">
        <f>IFERROR(__xludf.DUMMYFUNCTION("""COMPUTED_VALUE"""),"Live Video Booth Interviews - insideHPC")</f>
        <v>Live Video Booth Interviews - insideHPC</v>
      </c>
      <c r="D16" s="1" t="str">
        <f>IFERROR(__xludf.DUMMYFUNCTION("""COMPUTED_VALUE"""),"https://news.google.com/rss/articles/CBMiX0FVX3lxTE11alFmUFMzdTZxbGVUbDNKcWxuanpKMG95SUxZMTRhWXpBOWhTYmh4NXVnNlM5YmJQQnBjOVVQM2tQbExPV0lwWUVYdnUtd1lTNlZoWHB3SlItWENIOWZz?oc=5")</f>
        <v>https://news.google.com/rss/articles/CBMiX0FVX3lxTE11alFmUFMzdTZxbGVUbDNKcWxuanpKMG95SUxZMTRhWXpBOWhTYmh4NXVnNlM5YmJQQnBjOVVQM2tQbExPV0lwWUVYdnUtd1lTNlZoWHB3SlItWENIOWZz?oc=5</v>
      </c>
      <c r="E16" s="4" t="str">
        <f>IFERROR(__xludf.DUMMYFUNCTION("""COMPUTED_VALUE"""),"Live Video Booth Interviews  insideHPC")</f>
        <v>Live Video Booth Interviews  insideHPC</v>
      </c>
    </row>
    <row r="17">
      <c r="A17" s="4" t="str">
        <f>IFERROR(__xludf.DUMMYFUNCTION("""COMPUTED_VALUE"""),"Wed, 04 Sep 2019 07:00:00 GMT")</f>
        <v>Wed, 04 Sep 2019 07:00:00 GMT</v>
      </c>
      <c r="B17" s="4" t="str">
        <f>IFERROR(__xludf.DUMMYFUNCTION("""COMPUTED_VALUE"""),"The best video booth films at GQ Men Of The Year 2019 - British GQ")</f>
        <v>The best video booth films at GQ Men Of The Year 2019 - British GQ</v>
      </c>
      <c r="D17" s="1" t="str">
        <f>IFERROR(__xludf.DUMMYFUNCTION("""COMPUTED_VALUE"""),"https://news.google.com/rss/articles/CBMimAFBVV95cUxORHhSTTBjWU1KZ0M4YmtxcFhFU3ozUzQzZGpIMkE0S1BycUVYS0FXaUhYaTJjMXZOdTI4X1hhYUUtdXFEdnR6LThhVGNLOGwtc0VNeV9GNk56RGhIbW5nc3BfMTQteExoMG9Yby1UQkZUSGNmQWFjUFRkellmNE14bW45VXRJbkd4aWQ1TzZEeVFDZ3NqN192Yw?oc=5")</f>
        <v>https://news.google.com/rss/articles/CBMimAFBVV95cUxORHhSTTBjWU1KZ0M4YmtxcFhFU3ozUzQzZGpIMkE0S1BycUVYS0FXaUhYaTJjMXZOdTI4X1hhYUUtdXFEdnR6LThhVGNLOGwtc0VNeV9GNk56RGhIbW5nc3BfMTQteExoMG9Yby1UQkZUSGNmQWFjUFRkellmNE14bW45VXRJbkd4aWQ1TzZEeVFDZ3NqN192Yw?oc=5</v>
      </c>
      <c r="E17" s="4" t="str">
        <f>IFERROR(__xludf.DUMMYFUNCTION("""COMPUTED_VALUE"""),"The best video booth films at GQ Men Of The Year 2019  British GQ")</f>
        <v>The best video booth films at GQ Men Of The Year 2019  British GQ</v>
      </c>
    </row>
    <row r="18">
      <c r="A18" s="4" t="str">
        <f>IFERROR(__xludf.DUMMYFUNCTION("""COMPUTED_VALUE"""),"Mon, 29 May 2023 13:37:16 GMT")</f>
        <v>Mon, 29 May 2023 13:37:16 GMT</v>
      </c>
      <c r="B18" s="4" t="str">
        <f>IFERROR(__xludf.DUMMYFUNCTION("""COMPUTED_VALUE"""),"Building a Bullet Time Video Booth with 12 DSLR Cameras - Hackster.io")</f>
        <v>Building a Bullet Time Video Booth with 12 DSLR Cameras - Hackster.io</v>
      </c>
      <c r="D18" s="1" t="str">
        <f>IFERROR(__xludf.DUMMYFUNCTION("""COMPUTED_VALUE"""),"https://news.google.com/rss/articles/CBMingFBVV95cUxPaXJlSU5IclB3ZTJjeTluSUxneVdudXVWaGh3ME05Q3ctc1BCVk1RRGtubEl3Nk5GS3BxUnM2cW5OMjNFb1ZYdlRIVTJzYnJaS3lWSkhuTU0yWm1wNGlIMlIzSGNPU3BxOTNROFRFMU5JMG12WkszdVFEalNGMlVxS3ZCcGFoMFRFOEI2Rmdnd1JkR0ZtdjFCSVE1RzVDd9"&amp;"IBowFBVV95cUxNSXZPSGVfbnd2UGZQQlVTSkFRWGVHSHp5ZWlWdWFEWERIVXN1YXRCNFJiXzNDc2ZhVFpaM1lJQXhxX3NTaW5vdnJXa3p3U2lWd2tWaWdtZnlTLWlBODlNSHpMeUN1LVFuZHJ5SGRKWTRHX09xSjhMbHlnb3BPVF93QWRfeVRFZno5UWQ5cndMUU5TcmZadzEzaEJaaTRNNnhISHlj?oc=5")</f>
        <v>https://news.google.com/rss/articles/CBMingFBVV95cUxPaXJlSU5IclB3ZTJjeTluSUxneVdudXVWaGh3ME05Q3ctc1BCVk1RRGtubEl3Nk5GS3BxUnM2cW5OMjNFb1ZYdlRIVTJzYnJaS3lWSkhuTU0yWm1wNGlIMlIzSGNPU3BxOTNROFRFMU5JMG12WkszdVFEalNGMlVxS3ZCcGFoMFRFOEI2Rmdnd1JkR0ZtdjFCSVE1RzVDd9IBowFBVV95cUxNSXZPSGVfbnd2UGZQQlVTSkFRWGVHSHp5ZWlWdWFEWERIVXN1YXRCNFJiXzNDc2ZhVFpaM1lJQXhxX3NTaW5vdnJXa3p3U2lWd2tWaWdtZnlTLWlBODlNSHpMeUN1LVFuZHJ5SGRKWTRHX09xSjhMbHlnb3BPVF93QWRfeVRFZno5UWQ5cndMUU5TcmZadzEzaEJaaTRNNnhISHlj?oc=5</v>
      </c>
      <c r="E18" s="4" t="str">
        <f>IFERROR(__xludf.DUMMYFUNCTION("""COMPUTED_VALUE"""),"Building a Bullet Time Video Booth with 12 DSLR Cameras  Hackster.io")</f>
        <v>Building a Bullet Time Video Booth with 12 DSLR Cameras  Hackster.io</v>
      </c>
    </row>
    <row r="19">
      <c r="A19" s="4" t="str">
        <f>IFERROR(__xludf.DUMMYFUNCTION("""COMPUTED_VALUE"""),"Thu, 22 Jun 2023 07:00:00 GMT")</f>
        <v>Thu, 22 Jun 2023 07:00:00 GMT</v>
      </c>
      <c r="B19" s="4" t="str">
        <f>IFERROR(__xludf.DUMMYFUNCTION("""COMPUTED_VALUE"""),"Video: Booth tour of Kessebohmer - woodworkingnetwork.com")</f>
        <v>Video: Booth tour of Kessebohmer - woodworkingnetwork.com</v>
      </c>
      <c r="D19" s="1" t="str">
        <f>IFERROR(__xludf.DUMMYFUNCTION("""COMPUTED_VALUE"""),"https://news.google.com/rss/articles/CBMieEFVX3lxTE4zNHdOekZpRkdRVzNSVExZX19lWnpnYzY4TF8zN0Rmamx0RkpzRlJGcTIweU9IdjFZbW44eDlvTzREZ01pR1lRVWlhSG1DR3k0clNsYXB4ZUtGWms4ZlQ2eEFXTkFIUEdKdHVRalpUX1pfalN0UThBNA?oc=5")</f>
        <v>https://news.google.com/rss/articles/CBMieEFVX3lxTE4zNHdOekZpRkdRVzNSVExZX19lWnpnYzY4TF8zN0Rmamx0RkpzRlJGcTIweU9IdjFZbW44eDlvTzREZ01pR1lRVWlhSG1DR3k0clNsYXB4ZUtGWms4ZlQ2eEFXTkFIUEdKdHVRalpUX1pfalN0UThBNA?oc=5</v>
      </c>
      <c r="E19" s="4" t="str">
        <f>IFERROR(__xludf.DUMMYFUNCTION("""COMPUTED_VALUE"""),"Video: Booth tour of Kessebohmer  woodworkingnetwork.com")</f>
        <v>Video: Booth tour of Kessebohmer  woodworkingnetwork.com</v>
      </c>
    </row>
    <row r="20">
      <c r="A20" s="4" t="str">
        <f>IFERROR(__xludf.DUMMYFUNCTION("""COMPUTED_VALUE"""),"Fri, 23 Sep 2016 07:00:00 GMT")</f>
        <v>Fri, 23 Sep 2016 07:00:00 GMT</v>
      </c>
      <c r="B20" s="4" t="str">
        <f>IFERROR(__xludf.DUMMYFUNCTION("""COMPUTED_VALUE"""),"10 Best Ideas of the Week: a 'Hollywood Squares'-Inspired Panel, Hologram Centerpieces, a Vintage TV Video Booth - BizBash")</f>
        <v>10 Best Ideas of the Week: a 'Hollywood Squares'-Inspired Panel, Hologram Centerpieces, a Vintage TV Video Booth - BizBash</v>
      </c>
      <c r="D20" s="1" t="str">
        <f>IFERROR(__xludf.DUMMYFUNCTION("""COMPUTED_VALUE"""),"https://news.google.com/rss/articles/CBMiqAJBVV95cUxPUkN6TExiQ0M4VHVhWVIxaVl6UzZlRHpqdW9jdTQ3QXpqMnJ5eWFwYjVabW9zRTNRYXFCdWxGWk15SWRaSUVhRjU1NEctN1RrTFJKc3k4clVFMkxsR05MNzhZWkRvZHNPRzBwdkhELWtwd214bURObHp1dldlQl9jMW51a2pYQ2s5dDMwSnN5azJvMDFUSnlKSG5ld1cxcU"&amp;"JyWXFQUU1KalRtcDhIYldlUGVpVURZQ0hZbDVuZzh6ZWtoM0lvUU9DRDF4NWt2TTh2Y29FSWNXeGg0dHhXWnlMUE05VE91TW1ZWXNMbzZDWXFIbThqYjVjcEsxUEFTUkZtMDRjYXFfbFFUMHFtMHhodVVLRGtYNlpwbEFHRnZjcGhxQ1dNLVY4Yg?oc=5")</f>
        <v>https://news.google.com/rss/articles/CBMiqAJBVV95cUxPUkN6TExiQ0M4VHVhWVIxaVl6UzZlRHpqdW9jdTQ3QXpqMnJ5eWFwYjVabW9zRTNRYXFCdWxGWk15SWRaSUVhRjU1NEctN1RrTFJKc3k4clVFMkxsR05MNzhZWkRvZHNPRzBwdkhELWtwd214bURObHp1dldlQl9jMW51a2pYQ2s5dDMwSnN5azJvMDFUSnlKSG5ld1cxcUJyWXFQUU1KalRtcDhIYldlUGVpVURZQ0hZbDVuZzh6ZWtoM0lvUU9DRDF4NWt2TTh2Y29FSWNXeGg0dHhXWnlMUE05VE91TW1ZWXNMbzZDWXFIbThqYjVjcEsxUEFTUkZtMDRjYXFfbFFUMHFtMHhodVVLRGtYNlpwbEFHRnZjcGhxQ1dNLVY4Yg?oc=5</v>
      </c>
      <c r="E20" s="4" t="str">
        <f>IFERROR(__xludf.DUMMYFUNCTION("""COMPUTED_VALUE"""),"10 Best Ideas of the Week: a 'Hollywood Squares'-Inspired Panel, Hologram 
Centerpieces, a Vintage TV Video Booth  BizBash")</f>
        <v>10 Best Ideas of the Week: a 'Hollywood Squares'-Inspired Panel, Hologram 
Centerpieces, a Vintage TV Video Booth  BizBash</v>
      </c>
    </row>
    <row r="21">
      <c r="A21" s="4" t="str">
        <f>IFERROR(__xludf.DUMMYFUNCTION("""COMPUTED_VALUE"""),"Tue, 05 Sep 2017 07:00:00 GMT")</f>
        <v>Tue, 05 Sep 2017 07:00:00 GMT</v>
      </c>
      <c r="B21" s="4" t="str">
        <f>IFERROR(__xludf.DUMMYFUNCTION("""COMPUTED_VALUE"""),"The Contrazoom video booth at GQ Men of the Year 2017 - British GQ")</f>
        <v>The Contrazoom video booth at GQ Men of the Year 2017 - British GQ</v>
      </c>
      <c r="D21" s="1" t="str">
        <f>IFERROR(__xludf.DUMMYFUNCTION("""COMPUTED_VALUE"""),"https://news.google.com/rss/articles/CBMif0FVX3lxTE91N1dFbm1seGpyY1daMVVxTjdKWG9Da2JjaUUtN0pfZ3ZSSGp2ZFY0NXVoTks1a3pjeVZhU0VoXy0xejlmTGVzaG1GOGpOTWdLOEd1OG15NjE0aDlyeTBmUEJOd09zQ0RoYTV1bkEzNzJ3cnl2d1l0RWFpYmo4WVU?oc=5")</f>
        <v>https://news.google.com/rss/articles/CBMif0FVX3lxTE91N1dFbm1seGpyY1daMVVxTjdKWG9Da2JjaUUtN0pfZ3ZSSGp2ZFY0NXVoTks1a3pjeVZhU0VoXy0xejlmTGVzaG1GOGpOTWdLOEd1OG15NjE0aDlyeTBmUEJOd09zQ0RoYTV1bkEzNzJ3cnl2d1l0RWFpYmo4WVU?oc=5</v>
      </c>
      <c r="E21" s="4" t="str">
        <f>IFERROR(__xludf.DUMMYFUNCTION("""COMPUTED_VALUE"""),"The Contrazoom video booth at GQ Men of the Year 2017  British GQ")</f>
        <v>The Contrazoom video booth at GQ Men of the Year 2017  British GQ</v>
      </c>
    </row>
    <row r="22">
      <c r="A22" s="2" t="s">
        <v>3</v>
      </c>
      <c r="B22" s="2" t="s">
        <v>635</v>
      </c>
    </row>
    <row r="23">
      <c r="A23" s="2" t="s">
        <v>7</v>
      </c>
      <c r="B23" s="2" t="s">
        <v>636</v>
      </c>
    </row>
    <row r="24">
      <c r="A24" s="2" t="s">
        <v>16</v>
      </c>
      <c r="B24" s="2" t="s">
        <v>637</v>
      </c>
    </row>
    <row r="25">
      <c r="A25" s="2" t="s">
        <v>10</v>
      </c>
      <c r="B25" s="2" t="s">
        <v>638</v>
      </c>
    </row>
    <row r="26">
      <c r="A26" s="2" t="s">
        <v>13</v>
      </c>
      <c r="B26" s="2" t="s">
        <v>639</v>
      </c>
    </row>
    <row r="27">
      <c r="A27" s="2" t="s">
        <v>23</v>
      </c>
      <c r="B27" s="2" t="s">
        <v>640</v>
      </c>
    </row>
    <row r="28">
      <c r="A28" s="2" t="s">
        <v>53</v>
      </c>
      <c r="B28" s="2" t="s">
        <v>641</v>
      </c>
    </row>
    <row r="29">
      <c r="A29" s="2" t="s">
        <v>53</v>
      </c>
      <c r="B29" s="2" t="s">
        <v>642</v>
      </c>
    </row>
  </sheetData>
  <hyperlinks>
    <hyperlink r:id="rId1" ref="A1"/>
    <hyperlink r:id="rId2" ref="D3"/>
    <hyperlink r:id="rId3" ref="D4"/>
    <hyperlink r:id="rId4" ref="D5"/>
    <hyperlink r:id="rId5" ref="D6"/>
    <hyperlink r:id="rId6" ref="D7"/>
    <hyperlink r:id="rId7" ref="D8"/>
    <hyperlink r:id="rId8" ref="D9"/>
    <hyperlink r:id="rId9" ref="D10"/>
    <hyperlink r:id="rId10" ref="D11"/>
    <hyperlink r:id="rId11" ref="D12"/>
    <hyperlink r:id="rId12" ref="D13"/>
    <hyperlink r:id="rId13" ref="D14"/>
    <hyperlink r:id="rId14" ref="D15"/>
    <hyperlink r:id="rId15" ref="D16"/>
    <hyperlink r:id="rId16" ref="D17"/>
    <hyperlink r:id="rId17" ref="D18"/>
    <hyperlink r:id="rId18" ref="D19"/>
    <hyperlink r:id="rId19" ref="D20"/>
    <hyperlink r:id="rId20" ref="D21"/>
  </hyperlinks>
  <drawing r:id="rId21"/>
</worksheet>
</file>