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IF photo booth rental Dana Poi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link https://sites.google.com/view/lagunabeachphotoboothrentals/photo-booth-rental-laguna-beach
	-Erin Edwards
----
document https://docs.google.com/document/d/1pI6SCofzoz3zhtZf5ER4Q7Z4WlRYXN3N-oq0Z91wlk4/edit?usp=sharing
 document pub https://docs.google.com/document/d/1pI6SCofzoz3zhtZf5ER4Q7Z4WlRYXN3N-oq0Z91wlk4/pub
 document view https://docs.google.com/document/d/1pI6SCofzoz3zhtZf5ER4Q7Z4WlRYXN3N-oq0Z91wlk4/view
 link https://sites.google.com/view/vogue-booth-rental-los-angeles/home
 link https://sites.google.com/view/brea-photo-booth-rental/home
 link https://sites.google.com/view/photoboothrentallongbeach/home
 link https://sites.google.com/view/photoboothrentallongbeach/about-us
 link https://sites.google.com/view/lagunabeachphotoboothrentals/photo-booth-rental-laguna-beach
 document https://docs.google.com/document/d/1GROPYJxIlknOfvIGtB0z8F1eVg8QYuNP9BGIE3-9d2w/edit?usp=sharing
 document pub https://docs.google.com/document/d/1GROPYJxIlknOfvIGtB0z8F1eVg8QYuNP9BGIE3-9d2w/pub
 document view https://docs.google.com/document/d/1GROPYJxIlknOfvIGtB0z8F1eVg8QYuNP9BGIE3-9d2w/view
 document https://docs.google.com/document/d/1dggP4fTCbSQdvb1zix6T_cmlDKnnT-cHSaUxiOcrvGk/edit?usp=sharing
 document pub https://docs.google.com/document/d/1dggP4fTCbSQdvb1zix6T_cmlDKnnT-cHSaUxiOcrvGk/pub
 document view https://docs.google.com/document/d/1dggP4fTCbSQdvb1zix6T_cmlDKnnT-cHSaUxiOcrvGk/view
 link https://sites.google.com/view/vogue-booth-rental-los-angeles/home
 link https://sites.google.com/view/brea-photo-booth-rental/home
 link https://sites.google.com/view/photoboothrentallongbeach/home
 link https://sites.google.com/view/photoboothrentallongbeach/about-us
	-Erin Edwards
----
link https://sites.google.com/view/lagunabeachphotoboothrentals/photo-booth-rental-laguna-beach
 document https://docs.google.com/document/d/1DhzlVBR-09gucQ44OpEI5I5BhyHXprDGXHN_OyLm7U4/edit?usp=sharing
 document pub https://docs.google.com/document/d/1DhzlVBR-09gucQ44OpEI5I5BhyHXprDGXHN_OyLm7U4/pub
 document view https://docs.google.com/document/d/1DhzlVBR-09gucQ44OpEI5I5BhyHXprDGXHN_OyLm7U4/view
 document https://docs.google.com/document/d/1PGVgv2bvN_ScYhBNcUSNIutJ1gY8RvufrKNzIc0pQwk/edit?usp=sharing
 document pub https://docs.google.com/document/d/1PGVgv2bvN_ScYhBNcUSNIutJ1gY8RvufrKNzIc0pQwk/pub
 document view https://docs.google.com/document/d/1PGVgv2bvN_ScYhBNcUSNIutJ1gY8RvufrKNzIc0pQwk/view
 document https://docs.google.com/document/d/128rgEDMVi6_ml6iaESdqs77bWwkMBXYgoMPpgzM16JE/edit?usp=sharing
 document pub https://docs.google.com/document/d/128rgEDMVi6_ml6iaESdqs77bWwkMBXYgoMPpgzM16JE/pub
 document view https://docs.google.com/document/d/128rgEDMVi6_ml6iaESdqs77bWwkMBXYgoMPpgzM16JE/view
 link https://sites.google.com/view/vogue-booth-rental-los-angeles/home
 link https://sites.google.com/view/brea-photo-booth-rental/home
 link https://sites.google.com/view/photoboothrentallongbeach/home
 link https://sites.google.com/view/photoboothrentallongbeach/about-us
 link https://sites.google.com/view/lagunabeachphotoboothrentals/photo-booth-rental-laguna-beach
 document https://docs.google.com/document/d/1jMpmiL5iszs3jnGcIAN_PVgqRQDzxzXJ04sdQMgM0tk/edit?usp=sharing
 document pub https://docs.google.com/document/d/1jMpmiL5iszs3jnGcIAN_PVgqRQDzxzXJ04sdQMgM0tk/pub
 document view https://docs.google.com/document/d/1jMpmiL5iszs3jnGcIAN_PVgqRQDzxzXJ04sdQMgM0tk/view
 document https://docs.google.com/document/d/1fLQwYx8K3OoYTQMRG6sN7dVsiZWIcMjaPbR8kPrQYsg/edit?usp=sharing
 document pub https://docs.google.com/document/d/1fLQwYx8K3OoYTQMRG6sN7dVsiZWIcMjaPbR8kPrQYsg/pub
 document view https://docs.google.com/document/d/1fLQwYx8K3OoYTQMRG6sN7dVsiZWIcMjaPbR8kPrQYsg/view
	-Erin Edwards
----
document view https://docs.google.com/document/d/13p7-iuXDtgm-SrlHge-2WDsEgjRGEFbiSP5ofr1hRPA/view
 document https://docs.google.com/document/d/1TA3AJIWFS877D_cVD1VOiR0lCeC9Su-Yt6gi0eMC3ko/edit?usp=sharing
 document pub https://docs.google.com/document/d/1TA3AJIWFS877D_cVD1VOiR0lCeC9Su-Yt6gi0eMC3ko/pub
 document view https://docs.google.com/document/d/1TA3AJIWFS877D_cVD1VOiR0lCeC9Su-Yt6gi0eMC3ko/view
 link https://sites.google.com/view/vogue-booth-rental-los-angeles/home
 link https://sites.google.com/view/brea-photo-booth-rental/home
 link https://sites.google.com/view/photoboothrentallongbeach/home
 link https://sites.google.com/view/photoboothrentallongbeach/about-us
 link https://sites.google.com/view/lagunabeachphotoboothrentals/photo-booth-rental-laguna-beach
 document https://docs.google.com/document/d/1BK5EUx-48X5zIk_xPZ77_ce0XEtoASqM0tYdb_2dEM0/edit?usp=sharing
 document pub https://docs.google.com/document/d/1BK5EUx-48X5zIk_xPZ77_ce0XEtoASqM0tYdb_2dEM0/pub
 document view https://docs.google.com/document/d/1BK5EUx-48X5zIk_xPZ77_ce0XEtoASqM0tYdb_2dEM0/view
 document https://docs.google.com/document/d/14LBuGx-9bkzCvJhkYli_AODfSpxrWtqnbz8irOH2ehk/edit?usp=sharing
 document pub https://docs.google.com/document/d/14LBuGx-9bkzCvJhkYli_AODfSpxrWtqnbz8irOH2ehk/pub
 document view https://docs.google.com/document/d/14LBuGx-9bkzCvJhkYli_AODfSpxrWtqnbz8irOH2ehk/view
 document https://docs.google.com/document/d/1vb9FvRiXQKtPx65QWP-ikw5DchiODErwpxpqM0oNMnA/edit?usp=sharing
 document pub https://docs.google.com/document/d/1vb9FvRiXQKtPx65QWP-ikw5DchiODErwpxpqM0oNMnA/pub
 document view https://docs.google.com/document/d/1vb9FvRiXQKtPx65QWP-ikw5DchiODErwpxpqM0oNMnA/view
 link https://sites.google.com/view/vogue-booth-rental-los-angeles/home
 link https://sites.google.com/view/brea-photo-booth-rental/home
 link https://sites.google.com/view/photoboothrentallongbeach/home
 link https://sites.google.com/view/photoboothrentallongbeach/about-us
	-Erin Edwards
----
link https://sites.google.com/view/photoboothrentallongbeach/about-us
 link https://sites.google.com/view/lagunabeachphotoboothrentals/photo-booth-rental-laguna-beach
 document https://docs.google.com/document/d/1tsvXitY2D4HwskHQ_P_2gC5Bjf46kKDZa4gudOuYqo4/edit?usp=sharing
 document pub https://docs.google.com/document/d/1tsvXitY2D4HwskHQ_P_2gC5Bjf46kKDZa4gudOuYqo4/pub
 document view https://docs.google.com/document/d/1tsvXitY2D4HwskHQ_P_2gC5Bjf46kKDZa4gudOuYqo4/view
 document https://docs.google.com/document/d/1VUslQkGgthBI-fcpbWGS9dw5hBXxv8p-1GSe3cmr8oA/edit?usp=sharing
 document pub https://docs.google.com/document/d/1VUslQkGgthBI-fcpbWGS9dw5hBXxv8p-1GSe3cmr8oA/pub
 document view https://docs.google.com/document/d/1VUslQkGgthBI-fcpbWGS9dw5hBXxv8p-1GSe3cmr8oA/view
 document https://docs.google.com/document/d/1zf1bemxZIh5wVCE4aZP_I2wi77SF2kh5gg0pk3X6HOo/edit?usp=sharing
 document pub https://docs.google.com/document/d/1zf1bemxZIh5wVCE4aZP_I2wi77SF2kh5gg0pk3X6HOo/pub
 document view https://docs.google.com/document/d/1zf1bemxZIh5wVCE4aZP_I2wi77SF2kh5gg0pk3X6HOo/view
 link https://sites.google.com/view/vogue-booth-rental-los-angeles/home
 link https://sites.google.com/view/brea-photo-booth-rental/home
 link https://sites.google.com/view/photoboothrentallongbeach/home
 link https://sites.google.com/view/photoboothrentallongbeach/about-us
 link https://sites.google.com/view/lagunabeachphotoboothrentals/photo-booth-rental-laguna-beach
 document https://docs.google.com/document/d/1J72zI0rrCLQ7hjhxlYktfCPCc4QxKBSqEdHSmTfgz0g/edit?usp=sharing
 document pub https://docs.google.com/document/d/1J72zI0rrCLQ7hjhxlYktfCPCc4QxKBSqEdHSmTfgz0g/pub
 document view https://docs.google.com/document/d/1J72zI0rrCLQ7hjhxlYktfCPCc4QxKBSqEdHSmTfgz0g/view
 document https://docs.google.com/document/d/13p7-iuXDtgm-SrlHge-2WDsEgjRGEFbiSP5ofr1hRPA/edit?usp=sharing
 document pub https://docs.google.com/document/d/13p7-iuXDtgm-SrlHge-2WDsEgjRGEFbiSP5ofr1hRPA/pub
	-Erin Edwards
----
sheet https://docs.google.com/spreadsheets/d/1vqW2MvXxRiTnkN5eC-Phc1sRHBzTS5oTByiKtCEyCWA/edit#gid=0
 sheet https://docs.google.com/spreadsheets/d/1vqW2MvXxRiTnkN5eC-Phc1sRHBzTS5oTByiKtCEyCWA/edit#gid=273796360
 sheet https://docs.google.com/spreadsheets/d/1vqW2MvXxRiTnkN5eC-Phc1sRHBzTS5oTByiKtCEyCWA/edit#gid=331141888
 sheet https://docs.google.com/spreadsheets/d/1vqW2MvXxRiTnkN5eC-Phc1sRHBzTS5oTByiKtCEyCWA/edit#gid=1676434107
 sheet https://docs.google.com/spreadsheets/d/1vqW2MvXxRiTnkN5eC-Phc1sRHBzTS5oTByiKtCEyCWA/edit#gid=612962824
 folder HTML https://drive.google.com/drive/folders/1qDYJxOl3cBr-QpRw0hQXSPed5-iBNTFj?usp=sharing
 HTML https://drive.google.com/file/d/1eu0JfkkMKcWd1vD38-f-UCiDAGpr--fW/view?usp=sharing
 folder Microsoft Files https://drive.google.com/drive/folders/1B04OOZqFVAV6518tvnsFhssc8UQP-jHl?usp=sharing
 document https://docs.google.com/document/d/1FIiYCO7UaZZjdT_hFeOzWw4km19_khoXigJKYTdpNG4/edit?usp=sharing
 document pub https://docs.google.com/document/d/1FIiYCO7UaZZjdT_hFeOzWw4km19_khoXigJKYTdpNG4/pub
 document view https://docs.google.com/document/d/1FIiYCO7UaZZjdT_hFeOzWw4km19_khoXigJKYTdpNG4/view
 document https://docs.google.com/document/d/1gYVivOrjXCzGxg1TLrklAvNXCirIclA2B-l0WOl-B7M/edit?usp=sharing
 document pub https://docs.google.com/document/d/1gYVivOrjXCzGxg1TLrklAvNXCirIclA2B-l0WOl-B7M/pub
 document view https://docs.google.com/document/d/1gYVivOrjXCzGxg1TLrklAvNXCirIclA2B-l0WOl-B7M/view
 document https://docs.google.com/document/d/1JRE4L7yEyUusfdfjQdkxFeS0Ljxpu3oIde6A-BzK9kE/edit?usp=sharing
 document pub https://docs.google.com/document/d/1JRE4L7yEyUusfdfjQdkxFeS0Ljxpu3oIde6A-BzK9kE/pub
 document view https://docs.google.com/document/d/1JRE4L7yEyUusfdfjQdkxFeS0Ljxpu3oIde6A-BzK9kE/view
 link https://sites.google.com/view/vogue-booth-rental-los-angeles/home
 link https://sites.google.com/view/brea-photo-booth-rental/home
 link https://sites.google.com/view/photoboothrentallongbeach/home
	-Erin Edwards
----
Calendar - All Day Event https://www.google.com/calendar/event?eid=dmk0OXBqcm9kYmJzM25ycG9pYTJ0NTg3dHMgYjA0OTRkYmFhN2JhN2Q2MjYwYzc4MmU5ZDBkZjJmNDFkNDdhZTczODFlNWUzNGM3ODZhMTBlYmIxMzlkNWIzYUBncm91cC5jYWxlbmRhci5nb29nbGUuY29t
 Calendar - All Day Event https://www.google.com/calendar/event?eid=YmVraml1dGVia2prdnZ2cGJwZGpsZG1vbWcgYjA0OTRkYmFhN2JhN2Q2MjYwYzc4MmU5ZDBkZjJmNDFkNDdhZTczODFlNWUzNGM3ODZhMTBlYmIxMzlkNWIzYUBncm91cC5jYWxlbmRhci5nb29nbGUuY29t
 Calendar - All Day Event https://www.google.com/calendar/event?eid=a3VpOGVlNGhtYmlxaHIyYzAxZDR2M2dndmMgYjA0OTRkYmFhN2JhN2Q2MjYwYzc4MmU5ZDBkZjJmNDFkNDdhZTczODFlNWUzNGM3ODZhMTBlYmIxMzlkNWIzYUBncm91cC5jYWxlbmRhci5nb29nbGUuY29t
 Calendar - All Day Event https://www.google.com/calendar/event?eid=N2o0ZWNjamcycG84MnQzNmxwZWo5dW9sbmcgYjA0OTRkYmFhN2JhN2Q2MjYwYzc4MmU5ZDBkZjJmNDFkNDdhZTczODFlNWUzNGM3ODZhMTBlYmIxMzlkNWIzYUBncm91cC5jYWxlbmRhci5nb29nbGUuY29t
 Calendar - All Day Event https://www.google.com/calendar/event?eid=Y3RxbzZiYTBjYW9jMnVscmZiY2FiMGs3ZTQgYjA0OTRkYmFhN2JhN2Q2MjYwYzc4MmU5ZDBkZjJmNDFkNDdhZTczODFlNWUzNGM3ODZhMTBlYmIxMzlkNWIzYUBncm91cC5jYWxlbmRhci5nb29nbGUuY29t
 Calendar - All Day Event https://www.google.com/calendar/event?eid=bGhjMmdqOXZkNGQyNDhoOTZ2M25sbjdhM2MgYjA0OTRkYmFhN2JhN2Q2MjYwYzc4MmU5ZDBkZjJmNDFkNDdhZTczODFlNWUzNGM3ODZhMTBlYmIxMzlkNWIzYUBncm91cC5jYWxlbmRhci5nb29nbGUuY29t
 Calendar - All Day Event https://www.google.com/calendar/event?eid=ZzRiNDVxNDdxZzhtZDFwMjRnc203am9hcjAgYjA0OTRkYmFhN2JhN2Q2MjYwYzc4MmU5ZDBkZjJmNDFkNDdhZTczODFlNWUzNGM3ODZhMTBlYmIxMzlkNWIzYUBncm91cC5jYWxlbmRhci5nb29nbGUuY29t
 Calendar - All Day Event https://www.google.com/calendar/event?eid=aGVjZWk1aHNoNTRzM3RhcjFydGg4aHRva2MgYjA0OTRkYmFhN2JhN2Q2MjYwYzc4MmU5ZDBkZjJmNDFkNDdhZTczODFlNWUzNGM3ODZhMTBlYmIxMzlkNWIzYUBncm91cC5jYWxlbmRhci5nb29nbGUuY29t
 video https://youtu.be/1-dEkZNtZHI
 video https://youtu.be/FPsGz17-j10
 video https://youtu.be/EmCLBIu0R2I
 video https://youtu.be/10hlB0RTfVM
 video https://youtube.com/shorts/qQoPCFKxJzE
	-Erin Edwards
----
document view https://docs.google.com/document/d/18K_H7Rya6jIcTCR2hYNyk0MBcmV9wlpzgwJiSAErhis/view
 presentation https://docs.google.com/presentation/d/1wrTVPErvEngCrxxA37vJUZfNa4h_pDwemRF0HoK-Hso/edit?usp=sharing
 presentation pub https://docs.google.com/presentation/d/1wrTVPErvEngCrxxA37vJUZfNa4h_pDwemRF0HoK-Hso/pub?start=true&amp;loop=true&amp;delayms=3000
 presentation view https://docs.google.com/presentation/d/1wrTVPErvEngCrxxA37vJUZfNa4h_pDwemRF0HoK-Hso/view
 presentation html https://docs.google.com/presentation/d/1wrTVPErvEngCrxxA37vJUZfNa4h_pDwemRF0HoK-Hso/htmlpresent
 calendar https://calendar.google.com/calendar/embed?src=b0494dbaa7ba7d6260c782e9d0df2f41d47ae7381e5e34c786a10ebb139d5b3a@group.calendar.google.com
 Calendar - All Day Event https://www.google.com/calendar/event?eid=a210b2M5amIzbnNpdDU1Y2hqZmFtbXBmcW8gYjA0OTRkYmFhN2JhN2Q2MjYwYzc4MmU5ZDBkZjJmNDFkNDdhZTczODFlNWUzNGM3ODZhMTBlYmIxMzlkNWIzYUBncm91cC5jYWxlbmRhci5nb29nbGUuY29t
 Calendar - All Day Event https://www.google.com/calendar/event?eid=NjYxczVlbTd1aGU5ODlhb3JjcWdrNzNsbWsgYjA0OTRkYmFhN2JhN2Q2MjYwYzc4MmU5ZDBkZjJmNDFkNDdhZTczODFlNWUzNGM3ODZhMTBlYmIxMzlkNWIzYUBncm91cC5jYWxlbmRhci5nb29nbGUuY29t
 Calendar - All Day Event https://www.google.com/calendar/event?eid=azNwcGQ2aDJxNGZiaTZyNTN0NGtmNXA3ZTggYjA0OTRkYmFhN2JhN2Q2MjYwYzc4MmU5ZDBkZjJmNDFkNDdhZTczODFlNWUzNGM3ODZhMTBlYmIxMzlkNWIzYUBncm91cC5jYWxlbmRhci5nb29nbGUuY29t
 Calendar - All Day Event https://www.google.com/calendar/event?eid=bWRhZjNjZmY2b2RodnUwY29qN2p2aXB2OHMgYjA0OTRkYmFhN2JhN2Q2MjYwYzc4MmU5ZDBkZjJmNDFkNDdhZTczODFlNWUzNGM3ODZhMTBlYmIxMzlkNWIzYUBncm91cC5jYWxlbmRhci5nb29nbGUuY29t
 Calendar - All Day Event https://www.google.com/calendar/event?eid=b2ZoaXBoNzFrYnJ2bThrcWVtbGpkcmFzcXMgYjA0OTRkYmFhN2JhN2Q2MjYwYzc4MmU5ZDBkZjJmNDFkNDdhZTczODFlNWUzNGM3ODZhMTBlYmIxMzlkNWIzYUBncm91cC5jYWxlbmRhci5nb29nbGUuY29t
	-Erin Edwards
----
#REF! 
 target url https://sites.google.com/view/dana-point-photo-booth-rental/home
 folder top https://drive.google.com/drive/folders/17Un5RY1LVfgeYKAWvZ3sQE5La6O0nAJ_?usp=sharing
 rss feed https://news.google.com/rss/search?q=videobooth
 folder articles https://drive.google.com/drive/folders/1xvUeG98UOiZ7or3U7GzsCCdRH8S4vU8J?usp=sharing
 folder photos https://drive.google.com/drive/folders/1CdMAqI8J68QRrIT7ePM7jKzzM8OMMSSs?usp=sharing
 folder pdfs https://drive.google.com/drive/folders/1tpUZ9APJ-Auo1hsd7I2O_wnelmab-J9v?usp=sharing
 folder slides https://drive.google.com/drive/folders/1RfKjPX0nnnpryVKmDRMS0z1OaQv-xdm-?usp=sharing
 photo https://drive.google.com/file/d/17plt4eLbW1-DeEE3rpkshxClCspjjSub/view?usp=sharing
 photo https://drive.google.com/file/d/1h4YASTh73JWwfdYJlacRrDQIeMa2MGmb/view?usp=sharing
 spreadsheet https://docs.google.com/spreadsheets/d/1vqW2MvXxRiTnkN5eC-Phc1sRHBzTS5oTByiKtCEyCWA/edit?usp=sharing
 spreadsheet key https://docs.google.com/spreadsheet/pub?key=1vqW2MvXxRiTnkN5eC-Phc1sRHBzTS5oTByiKtCEyCWA
 spreadsheet pubhtml https://docs.google.com/spreadsheets/d/1vqW2MvXxRiTnkN5eC-Phc1sRHBzTS5oTByiKtCEyCWA/pubhtml
 spreadsheet pub https://docs.google.com/spreadsheets/d/1vqW2MvXxRiTnkN5eC-Phc1sRHBzTS5oTByiKtCEyCWA/pub
 spreadsheet view https://docs.google.com/spreadsheets/d/1vqW2MvXxRiTnkN5eC-Phc1sRHBzTS5oTByiKtCEyCWA/view
 form https://docs.google.com/forms/d/1Xmb6VnlG9BIu0c1EOwp-93ECCreJLLhf_QnOARvadbw/edit?usp=sharing
 drawing https://docs.google.com/drawings/d/1ld7YMTzEwOi3Yy4GZYnBs3fcdv0wKKS4UwCz1tk0-nQ/edit?usp=sharing
 image https://drive.google.com/file/d/1Ub_baxN1yIKa7z6PHbWKiQ5Hv3QmkYdb/view?usp=drivesdk
 image link https://sites.google.com/view/lagunabeachphotoboothrentals/photo-booth-rental-laguna-beach
 document https://docs.google.com/document/d/18K_H7Rya6jIcTCR2hYNyk0MBcmV9wlpzgwJiSAErhis/edit?usp=sharing
 document pub https://docs.google.com/document/d/18K_H7Rya6jIcTCR2hYNyk0MBcmV9wlpzgwJiSAErhis/pub
	-Erin Edwards</t>
      </text>
    </comment>
  </commentList>
</comments>
</file>

<file path=xl/sharedStrings.xml><?xml version="1.0" encoding="utf-8"?>
<sst xmlns="http://schemas.openxmlformats.org/spreadsheetml/2006/main" count="513" uniqueCount="255">
  <si>
    <t>target url</t>
  </si>
  <si>
    <t>GIF photo booth rental Dana Point</t>
  </si>
  <si>
    <t>https://sites.google.com/view/dana-point-photo-booth-rental/home</t>
  </si>
  <si>
    <t>folder top</t>
  </si>
  <si>
    <t>https://drive.google.com/drive/folders/17Un5RY1LVfgeYKAWvZ3sQE5La6O0nAJ_?usp=sharing</t>
  </si>
  <si>
    <t>rss feed</t>
  </si>
  <si>
    <t>https://news.google.com/rss/search?q=videobooth</t>
  </si>
  <si>
    <t>folder articles</t>
  </si>
  <si>
    <t>GIF photo booth rental Dana Point Articles</t>
  </si>
  <si>
    <t>https://drive.google.com/drive/folders/1xvUeG98UOiZ7or3U7GzsCCdRH8S4vU8J?usp=sharing</t>
  </si>
  <si>
    <t>folder photos</t>
  </si>
  <si>
    <t>GIF photo booth rental Dana Point Photos</t>
  </si>
  <si>
    <t>https://drive.google.com/drive/folders/1CdMAqI8J68QRrIT7ePM7jKzzM8OMMSSs?usp=sharing</t>
  </si>
  <si>
    <t>folder pdfs</t>
  </si>
  <si>
    <t>GIF photo booth rental Dana Point PDFs</t>
  </si>
  <si>
    <t>https://drive.google.com/drive/folders/1tpUZ9APJ-Auo1hsd7I2O_wnelmab-J9v?usp=sharing</t>
  </si>
  <si>
    <t>folder slides</t>
  </si>
  <si>
    <t>GIF photo booth rental Dana Point Slides</t>
  </si>
  <si>
    <t>https://drive.google.com/drive/folders/1RfKjPX0nnnpryVKmDRMS0z1OaQv-xdm-?usp=sharing</t>
  </si>
  <si>
    <t>photo</t>
  </si>
  <si>
    <t>https://drive.google.com/file/d/17plt4eLbW1-DeEE3rpkshxClCspjjSub/view?usp=sharing</t>
  </si>
  <si>
    <t>https://drive.google.com/file/d/1h4YASTh73JWwfdYJlacRrDQIeMa2MGmb/view?usp=sharing</t>
  </si>
  <si>
    <t>spreadsheet</t>
  </si>
  <si>
    <t>https://docs.google.com/spreadsheets/d/1vqW2MvXxRiTnkN5eC-Phc1sRHBzTS5oTByiKtCEyCWA/edit?usp=sharing</t>
  </si>
  <si>
    <t>spreadsheet key</t>
  </si>
  <si>
    <t>GIF photo booth rental Dana Point key</t>
  </si>
  <si>
    <t>https://docs.google.com/spreadsheet/pub?key=1vqW2MvXxRiTnkN5eC-Phc1sRHBzTS5oTByiKtCEyCWA</t>
  </si>
  <si>
    <t>spreadsheet pubhtml</t>
  </si>
  <si>
    <t>GIF photo booth rental Dana Point pubhtml</t>
  </si>
  <si>
    <t>https://docs.google.com/spreadsheets/d/1vqW2MvXxRiTnkN5eC-Phc1sRHBzTS5oTByiKtCEyCWA/pubhtml</t>
  </si>
  <si>
    <t>spreadsheet pub</t>
  </si>
  <si>
    <t>GIF photo booth rental Dana Point pub</t>
  </si>
  <si>
    <t>https://docs.google.com/spreadsheets/d/1vqW2MvXxRiTnkN5eC-Phc1sRHBzTS5oTByiKtCEyCWA/pub</t>
  </si>
  <si>
    <t>spreadsheet view</t>
  </si>
  <si>
    <t>GIF photo booth rental Dana Point view</t>
  </si>
  <si>
    <t>https://docs.google.com/spreadsheets/d/1vqW2MvXxRiTnkN5eC-Phc1sRHBzTS5oTByiKtCEyCWA/view</t>
  </si>
  <si>
    <t>form</t>
  </si>
  <si>
    <t>https://docs.google.com/forms/d/1Xmb6VnlG9BIu0c1EOwp-93ECCreJLLhf_QnOARvadbw/edit?usp=sharing</t>
  </si>
  <si>
    <t>drawing</t>
  </si>
  <si>
    <t>https://docs.google.com/drawings/d/1ld7YMTzEwOi3Yy4GZYnBs3fcdv0wKKS4UwCz1tk0-nQ/edit?usp=sharing</t>
  </si>
  <si>
    <t>image</t>
  </si>
  <si>
    <t>CTA or Logo</t>
  </si>
  <si>
    <t>https://drive.google.com/file/d/1Ub_baxN1yIKa7z6PHbWKiQ5Hv3QmkYdb/view?usp=drivesdk</t>
  </si>
  <si>
    <t>image link</t>
  </si>
  <si>
    <t>CTA or Logo - image link</t>
  </si>
  <si>
    <t>https://sites.google.com/view/lagunabeachphotoboothrentals/photo-booth-rental-laguna-beach</t>
  </si>
  <si>
    <t>document</t>
  </si>
  <si>
    <t>https://docs.google.com/document/d/18K_H7Rya6jIcTCR2hYNyk0MBcmV9wlpzgwJiSAErhis/edit?usp=sharing</t>
  </si>
  <si>
    <t>document pub</t>
  </si>
  <si>
    <t>https://docs.google.com/document/d/18K_H7Rya6jIcTCR2hYNyk0MBcmV9wlpzgwJiSAErhis/pub</t>
  </si>
  <si>
    <t>document view</t>
  </si>
  <si>
    <t>https://docs.google.com/document/d/18K_H7Rya6jIcTCR2hYNyk0MBcmV9wlpzgwJiSAErhis/view</t>
  </si>
  <si>
    <t>presentation</t>
  </si>
  <si>
    <t>https://docs.google.com/presentation/d/1wrTVPErvEngCrxxA37vJUZfNa4h_pDwemRF0HoK-Hso/edit?usp=sharing</t>
  </si>
  <si>
    <t>presentation pub</t>
  </si>
  <si>
    <t>https://docs.google.com/presentation/d/1wrTVPErvEngCrxxA37vJUZfNa4h_pDwemRF0HoK-Hso/pub?start=true&amp;loop=true&amp;delayms=3000</t>
  </si>
  <si>
    <t>presentation view</t>
  </si>
  <si>
    <t>https://docs.google.com/presentation/d/1wrTVPErvEngCrxxA37vJUZfNa4h_pDwemRF0HoK-Hso/view</t>
  </si>
  <si>
    <t>presentation html</t>
  </si>
  <si>
    <t>GIF photo booth rental Dana Point html</t>
  </si>
  <si>
    <t>https://docs.google.com/presentation/d/1wrTVPErvEngCrxxA37vJUZfNa4h_pDwemRF0HoK-Hso/htmlpresent</t>
  </si>
  <si>
    <t>calendar</t>
  </si>
  <si>
    <t>Calendar - GIF photo booth rental Dana Point</t>
  </si>
  <si>
    <t>https://calendar.google.com/calendar/embed?src=b0494dbaa7ba7d6260c782e9d0df2f41d47ae7381e5e34c786a10ebb139d5b3a@group.calendar.google.com</t>
  </si>
  <si>
    <t>Calendar - All Day Event</t>
  </si>
  <si>
    <t>Calendar - GIF photo booth rental Dana Point - Event</t>
  </si>
  <si>
    <t>https://www.google.com/calendar/event?eid=a210b2M5amIzbnNpdDU1Y2hqZmFtbXBmcW8gYjA0OTRkYmFhN2JhN2Q2MjYwYzc4MmU5ZDBkZjJmNDFkNDdhZTczODFlNWUzNGM3ODZhMTBlYmIxMzlkNWIzYUBncm91cC5jYWxlbmRhci5nb29nbGUuY29t</t>
  </si>
  <si>
    <t>https://www.google.com/calendar/event?eid=NjYxczVlbTd1aGU5ODlhb3JjcWdrNzNsbWsgYjA0OTRkYmFhN2JhN2Q2MjYwYzc4MmU5ZDBkZjJmNDFkNDdhZTczODFlNWUzNGM3ODZhMTBlYmIxMzlkNWIzYUBncm91cC5jYWxlbmRhci5nb29nbGUuY29t</t>
  </si>
  <si>
    <t>https://www.google.com/calendar/event?eid=azNwcGQ2aDJxNGZiaTZyNTN0NGtmNXA3ZTggYjA0OTRkYmFhN2JhN2Q2MjYwYzc4MmU5ZDBkZjJmNDFkNDdhZTczODFlNWUzNGM3ODZhMTBlYmIxMzlkNWIzYUBncm91cC5jYWxlbmRhci5nb29nbGUuY29t</t>
  </si>
  <si>
    <t>https://www.google.com/calendar/event?eid=bWRhZjNjZmY2b2RodnUwY29qN2p2aXB2OHMgYjA0OTRkYmFhN2JhN2Q2MjYwYzc4MmU5ZDBkZjJmNDFkNDdhZTczODFlNWUzNGM3ODZhMTBlYmIxMzlkNWIzYUBncm91cC5jYWxlbmRhci5nb29nbGUuY29t</t>
  </si>
  <si>
    <t>https://www.google.com/calendar/event?eid=b2ZoaXBoNzFrYnJ2bThrcWVtbGpkcmFzcXMgYjA0OTRkYmFhN2JhN2Q2MjYwYzc4MmU5ZDBkZjJmNDFkNDdhZTczODFlNWUzNGM3ODZhMTBlYmIxMzlkNWIzYUBncm91cC5jYWxlbmRhci5nb29nbGUuY29t</t>
  </si>
  <si>
    <t>https://www.google.com/calendar/event?eid=dmk0OXBqcm9kYmJzM25ycG9pYTJ0NTg3dHMgYjA0OTRkYmFhN2JhN2Q2MjYwYzc4MmU5ZDBkZjJmNDFkNDdhZTczODFlNWUzNGM3ODZhMTBlYmIxMzlkNWIzYUBncm91cC5jYWxlbmRhci5nb29nbGUuY29t</t>
  </si>
  <si>
    <t>https://www.google.com/calendar/event?eid=YmVraml1dGVia2prdnZ2cGJwZGpsZG1vbWcgYjA0OTRkYmFhN2JhN2Q2MjYwYzc4MmU5ZDBkZjJmNDFkNDdhZTczODFlNWUzNGM3ODZhMTBlYmIxMzlkNWIzYUBncm91cC5jYWxlbmRhci5nb29nbGUuY29t</t>
  </si>
  <si>
    <t>https://www.google.com/calendar/event?eid=a3VpOGVlNGhtYmlxaHIyYzAxZDR2M2dndmMgYjA0OTRkYmFhN2JhN2Q2MjYwYzc4MmU5ZDBkZjJmNDFkNDdhZTczODFlNWUzNGM3ODZhMTBlYmIxMzlkNWIzYUBncm91cC5jYWxlbmRhci5nb29nbGUuY29t</t>
  </si>
  <si>
    <t>https://www.google.com/calendar/event?eid=N2o0ZWNjamcycG84MnQzNmxwZWo5dW9sbmcgYjA0OTRkYmFhN2JhN2Q2MjYwYzc4MmU5ZDBkZjJmNDFkNDdhZTczODFlNWUzNGM3ODZhMTBlYmIxMzlkNWIzYUBncm91cC5jYWxlbmRhci5nb29nbGUuY29t</t>
  </si>
  <si>
    <t>https://www.google.com/calendar/event?eid=Y3RxbzZiYTBjYW9jMnVscmZiY2FiMGs3ZTQgYjA0OTRkYmFhN2JhN2Q2MjYwYzc4MmU5ZDBkZjJmNDFkNDdhZTczODFlNWUzNGM3ODZhMTBlYmIxMzlkNWIzYUBncm91cC5jYWxlbmRhci5nb29nbGUuY29t</t>
  </si>
  <si>
    <t>https://www.google.com/calendar/event?eid=bGhjMmdqOXZkNGQyNDhoOTZ2M25sbjdhM2MgYjA0OTRkYmFhN2JhN2Q2MjYwYzc4MmU5ZDBkZjJmNDFkNDdhZTczODFlNWUzNGM3ODZhMTBlYmIxMzlkNWIzYUBncm91cC5jYWxlbmRhci5nb29nbGUuY29t</t>
  </si>
  <si>
    <t>https://www.google.com/calendar/event?eid=ZzRiNDVxNDdxZzhtZDFwMjRnc203am9hcjAgYjA0OTRkYmFhN2JhN2Q2MjYwYzc4MmU5ZDBkZjJmNDFkNDdhZTczODFlNWUzNGM3ODZhMTBlYmIxMzlkNWIzYUBncm91cC5jYWxlbmRhci5nb29nbGUuY29t</t>
  </si>
  <si>
    <t>https://www.google.com/calendar/event?eid=aGVjZWk1aHNoNTRzM3RhcjFydGg4aHRva2MgYjA0OTRkYmFhN2JhN2Q2MjYwYzc4MmU5ZDBkZjJmNDFkNDdhZTczODFlNWUzNGM3ODZhMTBlYmIxMzlkNWIzYUBncm91cC5jYWxlbmRhci5nb29nbGUuY29t</t>
  </si>
  <si>
    <t>video</t>
  </si>
  <si>
    <t>https://youtu.be/1-dEkZNtZHI</t>
  </si>
  <si>
    <t>https://youtu.be/FPsGz17-j10</t>
  </si>
  <si>
    <t>https://youtu.be/EmCLBIu0R2I</t>
  </si>
  <si>
    <t>https://youtu.be/10hlB0RTfVM</t>
  </si>
  <si>
    <t>https://youtube.com/shorts/qQoPCFKxJzE</t>
  </si>
  <si>
    <t>sheet</t>
  </si>
  <si>
    <t>Sheet1</t>
  </si>
  <si>
    <t>https://docs.google.com/spreadsheets/d/1vqW2MvXxRiTnkN5eC-Phc1sRHBzTS5oTByiKtCEyCWA/edit#gid=0</t>
  </si>
  <si>
    <t>Keywords</t>
  </si>
  <si>
    <t>https://docs.google.com/spreadsheets/d/1vqW2MvXxRiTnkN5eC-Phc1sRHBzTS5oTByiKtCEyCWA/edit#gid=273796360</t>
  </si>
  <si>
    <t>Content</t>
  </si>
  <si>
    <t>https://docs.google.com/spreadsheets/d/1vqW2MvXxRiTnkN5eC-Phc1sRHBzTS5oTByiKtCEyCWA/edit#gid=331141888</t>
  </si>
  <si>
    <t>Calendar Events</t>
  </si>
  <si>
    <t>https://docs.google.com/spreadsheets/d/1vqW2MvXxRiTnkN5eC-Phc1sRHBzTS5oTByiKtCEyCWA/edit#gid=1676434107</t>
  </si>
  <si>
    <t>RSS Feeds</t>
  </si>
  <si>
    <t>https://docs.google.com/spreadsheets/d/1vqW2MvXxRiTnkN5eC-Phc1sRHBzTS5oTByiKtCEyCWA/edit#gid=612962824</t>
  </si>
  <si>
    <t>folder HTML</t>
  </si>
  <si>
    <t>GIF photo booth rental Dana Point HTML</t>
  </si>
  <si>
    <t>https://drive.google.com/drive/folders/1qDYJxOl3cBr-QpRw0hQXSPed5-iBNTFj?usp=sharing</t>
  </si>
  <si>
    <t>HTML</t>
  </si>
  <si>
    <t>GIF photo booth rental Dana Point.html</t>
  </si>
  <si>
    <t>https://drive.google.com/file/d/1eu0JfkkMKcWd1vD38-f-UCiDAGpr--fW/view?usp=sharing</t>
  </si>
  <si>
    <t>folder Microsoft Files</t>
  </si>
  <si>
    <t>GIF photo booth rental Dana Point MSFT</t>
  </si>
  <si>
    <t>https://drive.google.com/drive/folders/1B04OOZqFVAV6518tvnsFhssc8UQP-jHl?usp=sharing</t>
  </si>
  <si>
    <t>Photo Booth Rental  La Palma</t>
  </si>
  <si>
    <t>https://docs.google.com/document/d/1FIiYCO7UaZZjdT_hFeOzWw4km19_khoXigJKYTdpNG4/edit?usp=sharing</t>
  </si>
  <si>
    <t>Photo Booth Rental  La Palma pub</t>
  </si>
  <si>
    <t>https://docs.google.com/document/d/1FIiYCO7UaZZjdT_hFeOzWw4km19_khoXigJKYTdpNG4/pub</t>
  </si>
  <si>
    <t>Photo Booth Rental  La Palma view</t>
  </si>
  <si>
    <t>https://docs.google.com/document/d/1FIiYCO7UaZZjdT_hFeOzWw4km19_khoXigJKYTdpNG4/view</t>
  </si>
  <si>
    <t>Photo Booth Rental Laguna Beach</t>
  </si>
  <si>
    <t>https://docs.google.com/document/d/1gYVivOrjXCzGxg1TLrklAvNXCirIclA2B-l0WOl-B7M/edit?usp=sharing</t>
  </si>
  <si>
    <t>Photo Booth Rental Laguna Beach pub</t>
  </si>
  <si>
    <t>https://docs.google.com/document/d/1gYVivOrjXCzGxg1TLrklAvNXCirIclA2B-l0WOl-B7M/pub</t>
  </si>
  <si>
    <t>Photo Booth Rental Laguna Beach view</t>
  </si>
  <si>
    <t>https://docs.google.com/document/d/1gYVivOrjXCzGxg1TLrklAvNXCirIclA2B-l0WOl-B7M/view</t>
  </si>
  <si>
    <t>Photo Booth Rental Laguna Hills</t>
  </si>
  <si>
    <t>https://docs.google.com/document/d/1JRE4L7yEyUusfdfjQdkxFeS0Ljxpu3oIde6A-BzK9kE/edit?usp=sharing</t>
  </si>
  <si>
    <t>Photo Booth Rental Laguna Hills pub</t>
  </si>
  <si>
    <t>https://docs.google.com/document/d/1JRE4L7yEyUusfdfjQdkxFeS0Ljxpu3oIde6A-BzK9kE/pub</t>
  </si>
  <si>
    <t>Photo Booth Rental Laguna Hills view</t>
  </si>
  <si>
    <t>https://docs.google.com/document/d/1JRE4L7yEyUusfdfjQdkxFeS0Ljxpu3oIde6A-BzK9kE/view</t>
  </si>
  <si>
    <t>link</t>
  </si>
  <si>
    <t>https://sites.google.com/view/vogue-booth-rental-los-angeles/home</t>
  </si>
  <si>
    <t>https://sites.google.com/view/brea-photo-booth-rental/home</t>
  </si>
  <si>
    <t>https://sites.google.com/view/photoboothrentallongbeach/home</t>
  </si>
  <si>
    <t>https://sites.google.com/view/photoboothrentallongbeach/about-us</t>
  </si>
  <si>
    <t>Photo Booth Rental Laguna Niguel</t>
  </si>
  <si>
    <t>https://docs.google.com/document/d/1tsvXitY2D4HwskHQ_P_2gC5Bjf46kKDZa4gudOuYqo4/edit?usp=sharing</t>
  </si>
  <si>
    <t>Photo Booth Rental Laguna Niguel pub</t>
  </si>
  <si>
    <t>https://docs.google.com/document/d/1tsvXitY2D4HwskHQ_P_2gC5Bjf46kKDZa4gudOuYqo4/pub</t>
  </si>
  <si>
    <t>Photo Booth Rental Laguna Niguel view</t>
  </si>
  <si>
    <t>https://docs.google.com/document/d/1tsvXitY2D4HwskHQ_P_2gC5Bjf46kKDZa4gudOuYqo4/view</t>
  </si>
  <si>
    <t>Photo Booth Rental  Laguna Woods</t>
  </si>
  <si>
    <t>https://docs.google.com/document/d/1VUslQkGgthBI-fcpbWGS9dw5hBXxv8p-1GSe3cmr8oA/edit?usp=sharing</t>
  </si>
  <si>
    <t>Photo Booth Rental  Laguna Woods pub</t>
  </si>
  <si>
    <t>https://docs.google.com/document/d/1VUslQkGgthBI-fcpbWGS9dw5hBXxv8p-1GSe3cmr8oA/pub</t>
  </si>
  <si>
    <t>Photo Booth Rental  Laguna Woods view</t>
  </si>
  <si>
    <t>https://docs.google.com/document/d/1VUslQkGgthBI-fcpbWGS9dw5hBXxv8p-1GSe3cmr8oA/view</t>
  </si>
  <si>
    <t>Photo Booth Rental Lake Forest</t>
  </si>
  <si>
    <t>https://docs.google.com/document/d/1zf1bemxZIh5wVCE4aZP_I2wi77SF2kh5gg0pk3X6HOo/edit?usp=sharing</t>
  </si>
  <si>
    <t>Photo Booth Rental Lake Forest pub</t>
  </si>
  <si>
    <t>https://docs.google.com/document/d/1zf1bemxZIh5wVCE4aZP_I2wi77SF2kh5gg0pk3X6HOo/pub</t>
  </si>
  <si>
    <t>Photo Booth Rental Lake Forest view</t>
  </si>
  <si>
    <t>https://docs.google.com/document/d/1zf1bemxZIh5wVCE4aZP_I2wi77SF2kh5gg0pk3X6HOo/view</t>
  </si>
  <si>
    <t>Photo Booth Rental  Los Alamitos</t>
  </si>
  <si>
    <t>https://docs.google.com/document/d/1J72zI0rrCLQ7hjhxlYktfCPCc4QxKBSqEdHSmTfgz0g/edit?usp=sharing</t>
  </si>
  <si>
    <t>Photo Booth Rental  Los Alamitos pub</t>
  </si>
  <si>
    <t>https://docs.google.com/document/d/1J72zI0rrCLQ7hjhxlYktfCPCc4QxKBSqEdHSmTfgz0g/pub</t>
  </si>
  <si>
    <t>Photo Booth Rental  Los Alamitos view</t>
  </si>
  <si>
    <t>https://docs.google.com/document/d/1J72zI0rrCLQ7hjhxlYktfCPCc4QxKBSqEdHSmTfgz0g/view</t>
  </si>
  <si>
    <t>Photo Booth Rental  Mission Viejo</t>
  </si>
  <si>
    <t>https://docs.google.com/document/d/13p7-iuXDtgm-SrlHge-2WDsEgjRGEFbiSP5ofr1hRPA/edit?usp=sharing</t>
  </si>
  <si>
    <t>Photo Booth Rental  Mission Viejo pub</t>
  </si>
  <si>
    <t>https://docs.google.com/document/d/13p7-iuXDtgm-SrlHge-2WDsEgjRGEFbiSP5ofr1hRPA/pub</t>
  </si>
  <si>
    <t>Photo Booth Rental  Mission Viejo view</t>
  </si>
  <si>
    <t>https://docs.google.com/document/d/13p7-iuXDtgm-SrlHge-2WDsEgjRGEFbiSP5ofr1hRPA/view</t>
  </si>
  <si>
    <t>Photo Booth Rental Newport Beach</t>
  </si>
  <si>
    <t>https://docs.google.com/document/d/1TA3AJIWFS877D_cVD1VOiR0lCeC9Su-Yt6gi0eMC3ko/edit?usp=sharing</t>
  </si>
  <si>
    <t>Photo Booth Rental Newport Beach pub</t>
  </si>
  <si>
    <t>https://docs.google.com/document/d/1TA3AJIWFS877D_cVD1VOiR0lCeC9Su-Yt6gi0eMC3ko/pub</t>
  </si>
  <si>
    <t>Photo Booth Rental Newport Beach view</t>
  </si>
  <si>
    <t>https://docs.google.com/document/d/1TA3AJIWFS877D_cVD1VOiR0lCeC9Su-Yt6gi0eMC3ko/view</t>
  </si>
  <si>
    <t>Photo Booth Rental Orange</t>
  </si>
  <si>
    <t>https://docs.google.com/document/d/1BK5EUx-48X5zIk_xPZ77_ce0XEtoASqM0tYdb_2dEM0/edit?usp=sharing</t>
  </si>
  <si>
    <t>Photo Booth Rental Orange pub</t>
  </si>
  <si>
    <t>https://docs.google.com/document/d/1BK5EUx-48X5zIk_xPZ77_ce0XEtoASqM0tYdb_2dEM0/pub</t>
  </si>
  <si>
    <t>Photo Booth Rental Orange view</t>
  </si>
  <si>
    <t>https://docs.google.com/document/d/1BK5EUx-48X5zIk_xPZ77_ce0XEtoASqM0tYdb_2dEM0/view</t>
  </si>
  <si>
    <t>Photo Booth Rental Placentia</t>
  </si>
  <si>
    <t>https://docs.google.com/document/d/14LBuGx-9bkzCvJhkYli_AODfSpxrWtqnbz8irOH2ehk/edit?usp=sharing</t>
  </si>
  <si>
    <t>Photo Booth Rental Placentia pub</t>
  </si>
  <si>
    <t>https://docs.google.com/document/d/14LBuGx-9bkzCvJhkYli_AODfSpxrWtqnbz8irOH2ehk/pub</t>
  </si>
  <si>
    <t>Photo Booth Rental Placentia view</t>
  </si>
  <si>
    <t>https://docs.google.com/document/d/14LBuGx-9bkzCvJhkYli_AODfSpxrWtqnbz8irOH2ehk/view</t>
  </si>
  <si>
    <t>Photo Booth Rental  Rancho Santa Margarita</t>
  </si>
  <si>
    <t>https://docs.google.com/document/d/1vb9FvRiXQKtPx65QWP-ikw5DchiODErwpxpqM0oNMnA/edit?usp=sharing</t>
  </si>
  <si>
    <t>Photo Booth Rental  Rancho Santa Margarita pub</t>
  </si>
  <si>
    <t>https://docs.google.com/document/d/1vb9FvRiXQKtPx65QWP-ikw5DchiODErwpxpqM0oNMnA/pub</t>
  </si>
  <si>
    <t>Photo Booth Rental  Rancho Santa Margarita view</t>
  </si>
  <si>
    <t>https://docs.google.com/document/d/1vb9FvRiXQKtPx65QWP-ikw5DchiODErwpxpqM0oNMnA/view</t>
  </si>
  <si>
    <t>Photo Booth Rental  San Clemente</t>
  </si>
  <si>
    <t>https://docs.google.com/document/d/1DhzlVBR-09gucQ44OpEI5I5BhyHXprDGXHN_OyLm7U4/edit?usp=sharing</t>
  </si>
  <si>
    <t>Photo Booth Rental  San Clemente pub</t>
  </si>
  <si>
    <t>https://docs.google.com/document/d/1DhzlVBR-09gucQ44OpEI5I5BhyHXprDGXHN_OyLm7U4/pub</t>
  </si>
  <si>
    <t>Photo Booth Rental  San Clemente view</t>
  </si>
  <si>
    <t>https://docs.google.com/document/d/1DhzlVBR-09gucQ44OpEI5I5BhyHXprDGXHN_OyLm7U4/view</t>
  </si>
  <si>
    <t>Photo Booth Rental San Juan Capistrano</t>
  </si>
  <si>
    <t>https://docs.google.com/document/d/1PGVgv2bvN_ScYhBNcUSNIutJ1gY8RvufrKNzIc0pQwk/edit?usp=sharing</t>
  </si>
  <si>
    <t>Photo Booth Rental San Juan Capistrano pub</t>
  </si>
  <si>
    <t>https://docs.google.com/document/d/1PGVgv2bvN_ScYhBNcUSNIutJ1gY8RvufrKNzIc0pQwk/pub</t>
  </si>
  <si>
    <t>Photo Booth Rental San Juan Capistrano view</t>
  </si>
  <si>
    <t>https://docs.google.com/document/d/1PGVgv2bvN_ScYhBNcUSNIutJ1gY8RvufrKNzIc0pQwk/view</t>
  </si>
  <si>
    <t>Photo Booth Rental Santa Ana</t>
  </si>
  <si>
    <t>https://docs.google.com/document/d/128rgEDMVi6_ml6iaESdqs77bWwkMBXYgoMPpgzM16JE/edit?usp=sharing</t>
  </si>
  <si>
    <t>Photo Booth Rental Santa Ana pub</t>
  </si>
  <si>
    <t>https://docs.google.com/document/d/128rgEDMVi6_ml6iaESdqs77bWwkMBXYgoMPpgzM16JE/pub</t>
  </si>
  <si>
    <t>Photo Booth Rental Santa Ana view</t>
  </si>
  <si>
    <t>https://docs.google.com/document/d/128rgEDMVi6_ml6iaESdqs77bWwkMBXYgoMPpgzM16JE/view</t>
  </si>
  <si>
    <t>Photo Booth Rental Seal Beach</t>
  </si>
  <si>
    <t>https://docs.google.com/document/d/1jMpmiL5iszs3jnGcIAN_PVgqRQDzxzXJ04sdQMgM0tk/edit?usp=sharing</t>
  </si>
  <si>
    <t>Photo Booth Rental Seal Beach pub</t>
  </si>
  <si>
    <t>https://docs.google.com/document/d/1jMpmiL5iszs3jnGcIAN_PVgqRQDzxzXJ04sdQMgM0tk/pub</t>
  </si>
  <si>
    <t>Photo Booth Rental Seal Beach view</t>
  </si>
  <si>
    <t>https://docs.google.com/document/d/1jMpmiL5iszs3jnGcIAN_PVgqRQDzxzXJ04sdQMgM0tk/view</t>
  </si>
  <si>
    <t>Photo Booth Rental  Stanton</t>
  </si>
  <si>
    <t>https://docs.google.com/document/d/1fLQwYx8K3OoYTQMRG6sN7dVsiZWIcMjaPbR8kPrQYsg/edit?usp=sharing</t>
  </si>
  <si>
    <t>Photo Booth Rental  Stanton pub</t>
  </si>
  <si>
    <t>https://docs.google.com/document/d/1fLQwYx8K3OoYTQMRG6sN7dVsiZWIcMjaPbR8kPrQYsg/pub</t>
  </si>
  <si>
    <t>Photo Booth Rental  Stanton view</t>
  </si>
  <si>
    <t>https://docs.google.com/document/d/1fLQwYx8K3OoYTQMRG6sN7dVsiZWIcMjaPbR8kPrQYsg/view</t>
  </si>
  <si>
    <t>Photo Booth Rental Tustin</t>
  </si>
  <si>
    <t>https://docs.google.com/document/d/1pI6SCofzoz3zhtZf5ER4Q7Z4WlRYXN3N-oq0Z91wlk4/edit?usp=sharing</t>
  </si>
  <si>
    <t>Photo Booth Rental Tustin pub</t>
  </si>
  <si>
    <t>https://docs.google.com/document/d/1pI6SCofzoz3zhtZf5ER4Q7Z4WlRYXN3N-oq0Z91wlk4/pub</t>
  </si>
  <si>
    <t>Photo Booth Rental Tustin view</t>
  </si>
  <si>
    <t>https://docs.google.com/document/d/1pI6SCofzoz3zhtZf5ER4Q7Z4WlRYXN3N-oq0Z91wlk4/view</t>
  </si>
  <si>
    <t>Photo Booth Rental  Villa Park</t>
  </si>
  <si>
    <t>https://docs.google.com/document/d/1GROPYJxIlknOfvIGtB0z8F1eVg8QYuNP9BGIE3-9d2w/edit?usp=sharing</t>
  </si>
  <si>
    <t>Photo Booth Rental  Villa Park pub</t>
  </si>
  <si>
    <t>https://docs.google.com/document/d/1GROPYJxIlknOfvIGtB0z8F1eVg8QYuNP9BGIE3-9d2w/pub</t>
  </si>
  <si>
    <t>Photo Booth Rental  Villa Park view</t>
  </si>
  <si>
    <t>https://docs.google.com/document/d/1GROPYJxIlknOfvIGtB0z8F1eVg8QYuNP9BGIE3-9d2w/view</t>
  </si>
  <si>
    <t>Photo Booth Rental Westminster</t>
  </si>
  <si>
    <t>https://docs.google.com/document/d/1dggP4fTCbSQdvb1zix6T_cmlDKnnT-cHSaUxiOcrvGk/edit?usp=sharing</t>
  </si>
  <si>
    <t>Photo Booth Rental Westminster pub</t>
  </si>
  <si>
    <t>https://docs.google.com/document/d/1dggP4fTCbSQdvb1zix6T_cmlDKnnT-cHSaUxiOcrvGk/pub</t>
  </si>
  <si>
    <t>Photo Booth Rental Westminster view</t>
  </si>
  <si>
    <t>https://docs.google.com/document/d/1dggP4fTCbSQdvb1zix6T_cmlDKnnT-cHSaUxiOcrvGk/view</t>
  </si>
  <si>
    <t>comment</t>
  </si>
  <si>
    <t>https://docs.google.com/spreadsheets/d/1vqW2MvXxRiTnkN5eC-Phc1sRHBzTS5oTByiKtCEyCWA/edit?disco=AAABSQ3kEj0</t>
  </si>
  <si>
    <t>https://docs.google.com/drawings/d/1ld7YMTzEwOi3Yy4GZYnBs3fcdv0wKKS4UwCz1tk0-nQ/edit?disco=AAABSS2aJo8</t>
  </si>
  <si>
    <t>https://docs.google.com/document/d/1dggP4fTCbSQdvb1zix6T_cmlDKnnT-cHSaUxiOcrvGk/edit?disco=AAABOsSlvMY</t>
  </si>
  <si>
    <t>https://docs.google.com/document/d/1GROPYJxIlknOfvIGtB0z8F1eVg8QYuNP9BGIE3-9d2w/edit?disco=AAABOtB9Ia4</t>
  </si>
  <si>
    <t>https://docs.google.com/document/d/1pI6SCofzoz3zhtZf5ER4Q7Z4WlRYXN3N-oq0Z91wlk4/edit?disco=AAABSQK7Y3Y</t>
  </si>
  <si>
    <t>https://docs.google.com/document/d/1fLQwYx8K3OoYTQMRG6sN7dVsiZWIcMjaPbR8kPrQYsg/edit?disco=AAABSSRfCds</t>
  </si>
  <si>
    <t>https://docs.google.com/document/d/1jMpmiL5iszs3jnGcIAN_PVgqRQDzxzXJ04sdQMgM0tk/edit?disco=AAABSR0MoFk</t>
  </si>
  <si>
    <t>https://docs.google.com/document/d/128rgEDMVi6_ml6iaESdqs77bWwkMBXYgoMPpgzM16JE/edit?disco=AAABSWxmG2E</t>
  </si>
  <si>
    <t>https://docs.google.com/document/d/1PGVgv2bvN_ScYhBNcUSNIutJ1gY8RvufrKNzIc0pQwk/edit?disco=AAABR2OBrYA</t>
  </si>
  <si>
    <t>https://docs.google.com/document/d/1DhzlVBR-09gucQ44OpEI5I5BhyHXprDGXHN_OyLm7U4/edit?disco=AAABR0bA960</t>
  </si>
  <si>
    <t>https://docs.google.com/document/d/1vb9FvRiXQKtPx65QWP-ikw5DchiODErwpxpqM0oNMnA/edit?disco=AAABR1ZaMas</t>
  </si>
  <si>
    <t>https://docs.google.com/document/d/14LBuGx-9bkzCvJhkYli_AODfSpxrWtqnbz8irOH2ehk/edit?disco=AAABR1skKrs</t>
  </si>
  <si>
    <t>https://docs.google.com/document/d/1BK5EUx-48X5zIk_xPZ77_ce0XEtoASqM0tYdb_2dEM0/edit?disco=AAABRyzTTOE</t>
  </si>
  <si>
    <t>https://docs.google.com/document/d/1TA3AJIWFS877D_cVD1VOiR0lCeC9Su-Yt6gi0eMC3ko/edit?disco=AAABSQIIX8o</t>
  </si>
  <si>
    <t>https://docs.google.com/document/d/13p7-iuXDtgm-SrlHge-2WDsEgjRGEFbiSP5ofr1hRPA/edit?disco=AAABSR8hZYg</t>
  </si>
  <si>
    <t>https://docs.google.com/document/d/1J72zI0rrCLQ7hjhxlYktfCPCc4QxKBSqEdHSmTfgz0g/edit?disco=AAABSR4DFHw</t>
  </si>
  <si>
    <t>https://docs.google.com/document/d/1zf1bemxZIh5wVCE4aZP_I2wi77SF2kh5gg0pk3X6HOo/edit?disco=AAABSSoQ_ls</t>
  </si>
  <si>
    <t>https://docs.google.com/document/d/1VUslQkGgthBI-fcpbWGS9dw5hBXxv8p-1GSe3cmr8oA/edit?disco=AAABSQ7aaMA</t>
  </si>
  <si>
    <t>https://docs.google.com/document/d/1tsvXitY2D4HwskHQ_P_2gC5Bjf46kKDZa4gudOuYqo4/edit?disco=AAABSR6s6VQ</t>
  </si>
  <si>
    <t>https://docs.google.com/document/d/1JRE4L7yEyUusfdfjQdkxFeS0Ljxpu3oIde6A-BzK9kE/edit?disco=AAABSQ3l0IY</t>
  </si>
  <si>
    <t>https://docs.google.com/document/d/1gYVivOrjXCzGxg1TLrklAvNXCirIclA2B-l0WOl-B7M/edit?disco=AAABSQZl_j0</t>
  </si>
  <si>
    <t>https://docs.google.com/document/d/1FIiYCO7UaZZjdT_hFeOzWw4km19_khoXigJKYTdpNG4/edit?disco=AAABSQQ4xkw</t>
  </si>
  <si>
    <t>https://docs.google.com/document/d/18K_H7Rya6jIcTCR2hYNyk0MBcmV9wlpzgwJiSAErhis/edit?disco=AAABSPHAinY</t>
  </si>
  <si>
    <t>https://docs.google.com/presentation/d/1wrTVPErvEngCrxxA37vJUZfNa4h_pDwemRF0HoK-Hso/edit?disco=AAABSYWS9_k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</si>
</sst>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ogle.com/calendar/event?eid=aGVjZWk1aHNoNTRzM3RhcjFydGg4aHRva2MgYjA0OTRkYmFhN2JhN2Q2MjYwYzc4MmU5ZDBkZjJmNDFkNDdhZTczODFlNWUzNGM3ODZhMTBlYmIxMzlkNWIzYUBncm91cC5jYWxlbmRhci5nb29nbGUuY29t" TargetMode="External"/><Relationship Id="rId42" Type="http://schemas.openxmlformats.org/officeDocument/2006/relationships/hyperlink" Target="https://youtu.be/FPsGz17-j10" TargetMode="External"/><Relationship Id="rId41" Type="http://schemas.openxmlformats.org/officeDocument/2006/relationships/hyperlink" Target="https://youtu.be/1-dEkZNtZHI" TargetMode="External"/><Relationship Id="rId44" Type="http://schemas.openxmlformats.org/officeDocument/2006/relationships/hyperlink" Target="https://youtu.be/10hlB0RTfVM" TargetMode="External"/><Relationship Id="rId43" Type="http://schemas.openxmlformats.org/officeDocument/2006/relationships/hyperlink" Target="https://youtu.be/EmCLBIu0R2I" TargetMode="External"/><Relationship Id="rId46" Type="http://schemas.openxmlformats.org/officeDocument/2006/relationships/hyperlink" Target="https://docs.google.com/spreadsheets/d/1vqW2MvXxRiTnkN5eC-Phc1sRHBzTS5oTByiKtCEyCWA/edit" TargetMode="External"/><Relationship Id="rId45" Type="http://schemas.openxmlformats.org/officeDocument/2006/relationships/hyperlink" Target="https://youtube.com/shorts/qQoPCFKxJzE" TargetMode="External"/><Relationship Id="rId107" Type="http://schemas.openxmlformats.org/officeDocument/2006/relationships/hyperlink" Target="https://sites.google.com/view/photoboothrentallongbeach/home" TargetMode="External"/><Relationship Id="rId106" Type="http://schemas.openxmlformats.org/officeDocument/2006/relationships/hyperlink" Target="https://sites.google.com/view/brea-photo-booth-rental/home" TargetMode="External"/><Relationship Id="rId105" Type="http://schemas.openxmlformats.org/officeDocument/2006/relationships/hyperlink" Target="https://sites.google.com/view/vogue-booth-rental-los-angeles/home" TargetMode="External"/><Relationship Id="rId104" Type="http://schemas.openxmlformats.org/officeDocument/2006/relationships/hyperlink" Target="https://docs.google.com/document/d/1vb9FvRiXQKtPx65QWP-ikw5DchiODErwpxpqM0oNMnA/view" TargetMode="External"/><Relationship Id="rId109" Type="http://schemas.openxmlformats.org/officeDocument/2006/relationships/hyperlink" Target="https://sites.google.com/view/lagunabeachphotoboothrentals/photo-booth-rental-laguna-beach" TargetMode="External"/><Relationship Id="rId108" Type="http://schemas.openxmlformats.org/officeDocument/2006/relationships/hyperlink" Target="https://sites.google.com/view/photoboothrentallongbeach/about-us" TargetMode="External"/><Relationship Id="rId48" Type="http://schemas.openxmlformats.org/officeDocument/2006/relationships/hyperlink" Target="https://docs.google.com/spreadsheets/d/1vqW2MvXxRiTnkN5eC-Phc1sRHBzTS5oTByiKtCEyCWA/edit" TargetMode="External"/><Relationship Id="rId47" Type="http://schemas.openxmlformats.org/officeDocument/2006/relationships/hyperlink" Target="https://docs.google.com/spreadsheets/d/1vqW2MvXxRiTnkN5eC-Phc1sRHBzTS5oTByiKtCEyCWA/edit" TargetMode="External"/><Relationship Id="rId49" Type="http://schemas.openxmlformats.org/officeDocument/2006/relationships/hyperlink" Target="https://docs.google.com/spreadsheets/d/1vqW2MvXxRiTnkN5eC-Phc1sRHBzTS5oTByiKtCEyCWA/edit" TargetMode="External"/><Relationship Id="rId103" Type="http://schemas.openxmlformats.org/officeDocument/2006/relationships/hyperlink" Target="https://docs.google.com/document/d/1vb9FvRiXQKtPx65QWP-ikw5DchiODErwpxpqM0oNMnA/pub" TargetMode="External"/><Relationship Id="rId102" Type="http://schemas.openxmlformats.org/officeDocument/2006/relationships/hyperlink" Target="https://docs.google.com/document/d/1vb9FvRiXQKtPx65QWP-ikw5DchiODErwpxpqM0oNMnA/edit?usp=sharing" TargetMode="External"/><Relationship Id="rId101" Type="http://schemas.openxmlformats.org/officeDocument/2006/relationships/hyperlink" Target="https://docs.google.com/document/d/14LBuGx-9bkzCvJhkYli_AODfSpxrWtqnbz8irOH2ehk/view" TargetMode="External"/><Relationship Id="rId100" Type="http://schemas.openxmlformats.org/officeDocument/2006/relationships/hyperlink" Target="https://docs.google.com/document/d/14LBuGx-9bkzCvJhkYli_AODfSpxrWtqnbz8irOH2ehk/pub" TargetMode="External"/><Relationship Id="rId31" Type="http://schemas.openxmlformats.org/officeDocument/2006/relationships/hyperlink" Target="https://www.google.com/calendar/event?eid=bWRhZjNjZmY2b2RodnUwY29qN2p2aXB2OHMgYjA0OTRkYmFhN2JhN2Q2MjYwYzc4MmU5ZDBkZjJmNDFkNDdhZTczODFlNWUzNGM3ODZhMTBlYmIxMzlkNWIzYUBncm91cC5jYWxlbmRhci5nb29nbGUuY29t" TargetMode="External"/><Relationship Id="rId30" Type="http://schemas.openxmlformats.org/officeDocument/2006/relationships/hyperlink" Target="https://www.google.com/calendar/event?eid=azNwcGQ2aDJxNGZiaTZyNTN0NGtmNXA3ZTggYjA0OTRkYmFhN2JhN2Q2MjYwYzc4MmU5ZDBkZjJmNDFkNDdhZTczODFlNWUzNGM3ODZhMTBlYmIxMzlkNWIzYUBncm91cC5jYWxlbmRhci5nb29nbGUuY29t" TargetMode="External"/><Relationship Id="rId33" Type="http://schemas.openxmlformats.org/officeDocument/2006/relationships/hyperlink" Target="https://www.google.com/calendar/event?eid=dmk0OXBqcm9kYmJzM25ycG9pYTJ0NTg3dHMgYjA0OTRkYmFhN2JhN2Q2MjYwYzc4MmU5ZDBkZjJmNDFkNDdhZTczODFlNWUzNGM3ODZhMTBlYmIxMzlkNWIzYUBncm91cC5jYWxlbmRhci5nb29nbGUuY29t" TargetMode="External"/><Relationship Id="rId32" Type="http://schemas.openxmlformats.org/officeDocument/2006/relationships/hyperlink" Target="https://www.google.com/calendar/event?eid=b2ZoaXBoNzFrYnJ2bThrcWVtbGpkcmFzcXMgYjA0OTRkYmFhN2JhN2Q2MjYwYzc4MmU5ZDBkZjJmNDFkNDdhZTczODFlNWUzNGM3ODZhMTBlYmIxMzlkNWIzYUBncm91cC5jYWxlbmRhci5nb29nbGUuY29t" TargetMode="External"/><Relationship Id="rId35" Type="http://schemas.openxmlformats.org/officeDocument/2006/relationships/hyperlink" Target="https://www.google.com/calendar/event?eid=a3VpOGVlNGhtYmlxaHIyYzAxZDR2M2dndmMgYjA0OTRkYmFhN2JhN2Q2MjYwYzc4MmU5ZDBkZjJmNDFkNDdhZTczODFlNWUzNGM3ODZhMTBlYmIxMzlkNWIzYUBncm91cC5jYWxlbmRhci5nb29nbGUuY29t" TargetMode="External"/><Relationship Id="rId34" Type="http://schemas.openxmlformats.org/officeDocument/2006/relationships/hyperlink" Target="https://www.google.com/calendar/event?eid=YmVraml1dGVia2prdnZ2cGJwZGpsZG1vbWcgYjA0OTRkYmFhN2JhN2Q2MjYwYzc4MmU5ZDBkZjJmNDFkNDdhZTczODFlNWUzNGM3ODZhMTBlYmIxMzlkNWIzYUBncm91cC5jYWxlbmRhci5nb29nbGUuY29t" TargetMode="External"/><Relationship Id="rId37" Type="http://schemas.openxmlformats.org/officeDocument/2006/relationships/hyperlink" Target="https://www.google.com/calendar/event?eid=Y3RxbzZiYTBjYW9jMnVscmZiY2FiMGs3ZTQgYjA0OTRkYmFhN2JhN2Q2MjYwYzc4MmU5ZDBkZjJmNDFkNDdhZTczODFlNWUzNGM3ODZhMTBlYmIxMzlkNWIzYUBncm91cC5jYWxlbmRhci5nb29nbGUuY29t" TargetMode="External"/><Relationship Id="rId36" Type="http://schemas.openxmlformats.org/officeDocument/2006/relationships/hyperlink" Target="https://www.google.com/calendar/event?eid=N2o0ZWNjamcycG84MnQzNmxwZWo5dW9sbmcgYjA0OTRkYmFhN2JhN2Q2MjYwYzc4MmU5ZDBkZjJmNDFkNDdhZTczODFlNWUzNGM3ODZhMTBlYmIxMzlkNWIzYUBncm91cC5jYWxlbmRhci5nb29nbGUuY29t" TargetMode="External"/><Relationship Id="rId39" Type="http://schemas.openxmlformats.org/officeDocument/2006/relationships/hyperlink" Target="https://www.google.com/calendar/event?eid=ZzRiNDVxNDdxZzhtZDFwMjRnc203am9hcjAgYjA0OTRkYmFhN2JhN2Q2MjYwYzc4MmU5ZDBkZjJmNDFkNDdhZTczODFlNWUzNGM3ODZhMTBlYmIxMzlkNWIzYUBncm91cC5jYWxlbmRhci5nb29nbGUuY29t" TargetMode="External"/><Relationship Id="rId174" Type="http://schemas.openxmlformats.org/officeDocument/2006/relationships/vmlDrawing" Target="../drawings/vmlDrawing1.vml"/><Relationship Id="rId38" Type="http://schemas.openxmlformats.org/officeDocument/2006/relationships/hyperlink" Target="https://www.google.com/calendar/event?eid=bGhjMmdqOXZkNGQyNDhoOTZ2M25sbjdhM2MgYjA0OTRkYmFhN2JhN2Q2MjYwYzc4MmU5ZDBkZjJmNDFkNDdhZTczODFlNWUzNGM3ODZhMTBlYmIxMzlkNWIzYUBncm91cC5jYWxlbmRhci5nb29nbGUuY29t" TargetMode="External"/><Relationship Id="rId173" Type="http://schemas.openxmlformats.org/officeDocument/2006/relationships/drawing" Target="../drawings/drawing1.xml"/><Relationship Id="rId20" Type="http://schemas.openxmlformats.org/officeDocument/2006/relationships/hyperlink" Target="https://docs.google.com/document/d/18K_H7Rya6jIcTCR2hYNyk0MBcmV9wlpzgwJiSAErhis/edit?usp=sharing" TargetMode="External"/><Relationship Id="rId22" Type="http://schemas.openxmlformats.org/officeDocument/2006/relationships/hyperlink" Target="https://docs.google.com/document/d/18K_H7Rya6jIcTCR2hYNyk0MBcmV9wlpzgwJiSAErhis/view" TargetMode="External"/><Relationship Id="rId21" Type="http://schemas.openxmlformats.org/officeDocument/2006/relationships/hyperlink" Target="https://docs.google.com/document/d/18K_H7Rya6jIcTCR2hYNyk0MBcmV9wlpzgwJiSAErhis/pub" TargetMode="External"/><Relationship Id="rId24" Type="http://schemas.openxmlformats.org/officeDocument/2006/relationships/hyperlink" Target="https://docs.google.com/presentation/d/1wrTVPErvEngCrxxA37vJUZfNa4h_pDwemRF0HoK-Hso/pub?start=true&amp;loop=true&amp;delayms=3000" TargetMode="External"/><Relationship Id="rId23" Type="http://schemas.openxmlformats.org/officeDocument/2006/relationships/hyperlink" Target="https://docs.google.com/presentation/d/1wrTVPErvEngCrxxA37vJUZfNa4h_pDwemRF0HoK-Hso/edit?usp=sharing" TargetMode="External"/><Relationship Id="rId129" Type="http://schemas.openxmlformats.org/officeDocument/2006/relationships/hyperlink" Target="https://docs.google.com/document/d/1fLQwYx8K3OoYTQMRG6sN7dVsiZWIcMjaPbR8kPrQYsg/view" TargetMode="External"/><Relationship Id="rId128" Type="http://schemas.openxmlformats.org/officeDocument/2006/relationships/hyperlink" Target="https://docs.google.com/document/d/1fLQwYx8K3OoYTQMRG6sN7dVsiZWIcMjaPbR8kPrQYsg/pub" TargetMode="External"/><Relationship Id="rId127" Type="http://schemas.openxmlformats.org/officeDocument/2006/relationships/hyperlink" Target="https://docs.google.com/document/d/1fLQwYx8K3OoYTQMRG6sN7dVsiZWIcMjaPbR8kPrQYsg/edit?usp=sharing" TargetMode="External"/><Relationship Id="rId126" Type="http://schemas.openxmlformats.org/officeDocument/2006/relationships/hyperlink" Target="https://docs.google.com/document/d/1jMpmiL5iszs3jnGcIAN_PVgqRQDzxzXJ04sdQMgM0tk/view" TargetMode="External"/><Relationship Id="rId26" Type="http://schemas.openxmlformats.org/officeDocument/2006/relationships/hyperlink" Target="https://docs.google.com/presentation/d/1wrTVPErvEngCrxxA37vJUZfNa4h_pDwemRF0HoK-Hso/htmlpresent" TargetMode="External"/><Relationship Id="rId121" Type="http://schemas.openxmlformats.org/officeDocument/2006/relationships/hyperlink" Target="https://sites.google.com/view/photoboothrentallongbeach/home" TargetMode="External"/><Relationship Id="rId25" Type="http://schemas.openxmlformats.org/officeDocument/2006/relationships/hyperlink" Target="https://docs.google.com/presentation/d/1wrTVPErvEngCrxxA37vJUZfNa4h_pDwemRF0HoK-Hso/view" TargetMode="External"/><Relationship Id="rId120" Type="http://schemas.openxmlformats.org/officeDocument/2006/relationships/hyperlink" Target="https://sites.google.com/view/brea-photo-booth-rental/home" TargetMode="External"/><Relationship Id="rId28" Type="http://schemas.openxmlformats.org/officeDocument/2006/relationships/hyperlink" Target="https://www.google.com/calendar/event?eid=a210b2M5amIzbnNpdDU1Y2hqZmFtbXBmcW8gYjA0OTRkYmFhN2JhN2Q2MjYwYzc4MmU5ZDBkZjJmNDFkNDdhZTczODFlNWUzNGM3ODZhMTBlYmIxMzlkNWIzYUBncm91cC5jYWxlbmRhci5nb29nbGUuY29t" TargetMode="External"/><Relationship Id="rId27" Type="http://schemas.openxmlformats.org/officeDocument/2006/relationships/hyperlink" Target="https://calendar.google.com/calendar/embed?src=b0494dbaa7ba7d6260c782e9d0df2f41d47ae7381e5e34c786a10ebb139d5b3a@group.calendar.google.com" TargetMode="External"/><Relationship Id="rId125" Type="http://schemas.openxmlformats.org/officeDocument/2006/relationships/hyperlink" Target="https://docs.google.com/document/d/1jMpmiL5iszs3jnGcIAN_PVgqRQDzxzXJ04sdQMgM0tk/pub" TargetMode="External"/><Relationship Id="rId29" Type="http://schemas.openxmlformats.org/officeDocument/2006/relationships/hyperlink" Target="https://www.google.com/calendar/event?eid=NjYxczVlbTd1aGU5ODlhb3JjcWdrNzNsbWsgYjA0OTRkYmFhN2JhN2Q2MjYwYzc4MmU5ZDBkZjJmNDFkNDdhZTczODFlNWUzNGM3ODZhMTBlYmIxMzlkNWIzYUBncm91cC5jYWxlbmRhci5nb29nbGUuY29t" TargetMode="External"/><Relationship Id="rId124" Type="http://schemas.openxmlformats.org/officeDocument/2006/relationships/hyperlink" Target="https://docs.google.com/document/d/1jMpmiL5iszs3jnGcIAN_PVgqRQDzxzXJ04sdQMgM0tk/edit?usp=sharing" TargetMode="External"/><Relationship Id="rId123" Type="http://schemas.openxmlformats.org/officeDocument/2006/relationships/hyperlink" Target="https://sites.google.com/view/lagunabeachphotoboothrentals/photo-booth-rental-laguna-beach" TargetMode="External"/><Relationship Id="rId122" Type="http://schemas.openxmlformats.org/officeDocument/2006/relationships/hyperlink" Target="https://sites.google.com/view/photoboothrentallongbeach/about-us" TargetMode="External"/><Relationship Id="rId95" Type="http://schemas.openxmlformats.org/officeDocument/2006/relationships/hyperlink" Target="https://sites.google.com/view/lagunabeachphotoboothrentals/photo-booth-rental-laguna-beach" TargetMode="External"/><Relationship Id="rId94" Type="http://schemas.openxmlformats.org/officeDocument/2006/relationships/hyperlink" Target="https://sites.google.com/view/photoboothrentallongbeach/about-us" TargetMode="External"/><Relationship Id="rId97" Type="http://schemas.openxmlformats.org/officeDocument/2006/relationships/hyperlink" Target="https://docs.google.com/document/d/1BK5EUx-48X5zIk_xPZ77_ce0XEtoASqM0tYdb_2dEM0/pub" TargetMode="External"/><Relationship Id="rId96" Type="http://schemas.openxmlformats.org/officeDocument/2006/relationships/hyperlink" Target="https://docs.google.com/document/d/1BK5EUx-48X5zIk_xPZ77_ce0XEtoASqM0tYdb_2dEM0/edit?usp=sharing" TargetMode="External"/><Relationship Id="rId11" Type="http://schemas.openxmlformats.org/officeDocument/2006/relationships/hyperlink" Target="https://docs.google.com/spreadsheets/d/1vqW2MvXxRiTnkN5eC-Phc1sRHBzTS5oTByiKtCEyCWA/edit?usp=sharing" TargetMode="External"/><Relationship Id="rId99" Type="http://schemas.openxmlformats.org/officeDocument/2006/relationships/hyperlink" Target="https://docs.google.com/document/d/14LBuGx-9bkzCvJhkYli_AODfSpxrWtqnbz8irOH2ehk/edit?usp=sharing" TargetMode="External"/><Relationship Id="rId10" Type="http://schemas.openxmlformats.org/officeDocument/2006/relationships/hyperlink" Target="https://drive.google.com/file/d/1h4YASTh73JWwfdYJlacRrDQIeMa2MGmb/view?usp=sharing" TargetMode="External"/><Relationship Id="rId98" Type="http://schemas.openxmlformats.org/officeDocument/2006/relationships/hyperlink" Target="https://docs.google.com/document/d/1BK5EUx-48X5zIk_xPZ77_ce0XEtoASqM0tYdb_2dEM0/view" TargetMode="External"/><Relationship Id="rId13" Type="http://schemas.openxmlformats.org/officeDocument/2006/relationships/hyperlink" Target="https://docs.google.com/spreadsheets/d/1vqW2MvXxRiTnkN5eC-Phc1sRHBzTS5oTByiKtCEyCWA/pubhtml" TargetMode="External"/><Relationship Id="rId12" Type="http://schemas.openxmlformats.org/officeDocument/2006/relationships/hyperlink" Target="https://docs.google.com/spreadsheet/pub?key=1vqW2MvXxRiTnkN5eC-Phc1sRHBzTS5oTByiKtCEyCWA" TargetMode="External"/><Relationship Id="rId91" Type="http://schemas.openxmlformats.org/officeDocument/2006/relationships/hyperlink" Target="https://sites.google.com/view/vogue-booth-rental-los-angeles/home" TargetMode="External"/><Relationship Id="rId90" Type="http://schemas.openxmlformats.org/officeDocument/2006/relationships/hyperlink" Target="https://docs.google.com/document/d/1TA3AJIWFS877D_cVD1VOiR0lCeC9Su-Yt6gi0eMC3ko/view" TargetMode="External"/><Relationship Id="rId93" Type="http://schemas.openxmlformats.org/officeDocument/2006/relationships/hyperlink" Target="https://sites.google.com/view/photoboothrentallongbeach/home" TargetMode="External"/><Relationship Id="rId92" Type="http://schemas.openxmlformats.org/officeDocument/2006/relationships/hyperlink" Target="https://sites.google.com/view/brea-photo-booth-rental/home" TargetMode="External"/><Relationship Id="rId118" Type="http://schemas.openxmlformats.org/officeDocument/2006/relationships/hyperlink" Target="https://docs.google.com/document/d/128rgEDMVi6_ml6iaESdqs77bWwkMBXYgoMPpgzM16JE/view" TargetMode="External"/><Relationship Id="rId117" Type="http://schemas.openxmlformats.org/officeDocument/2006/relationships/hyperlink" Target="https://docs.google.com/document/d/128rgEDMVi6_ml6iaESdqs77bWwkMBXYgoMPpgzM16JE/pub" TargetMode="External"/><Relationship Id="rId116" Type="http://schemas.openxmlformats.org/officeDocument/2006/relationships/hyperlink" Target="https://docs.google.com/document/d/128rgEDMVi6_ml6iaESdqs77bWwkMBXYgoMPpgzM16JE/edit?usp=sharing" TargetMode="External"/><Relationship Id="rId115" Type="http://schemas.openxmlformats.org/officeDocument/2006/relationships/hyperlink" Target="https://docs.google.com/document/d/1PGVgv2bvN_ScYhBNcUSNIutJ1gY8RvufrKNzIc0pQwk/view" TargetMode="External"/><Relationship Id="rId119" Type="http://schemas.openxmlformats.org/officeDocument/2006/relationships/hyperlink" Target="https://sites.google.com/view/vogue-booth-rental-los-angeles/home" TargetMode="External"/><Relationship Id="rId15" Type="http://schemas.openxmlformats.org/officeDocument/2006/relationships/hyperlink" Target="https://docs.google.com/spreadsheets/d/1vqW2MvXxRiTnkN5eC-Phc1sRHBzTS5oTByiKtCEyCWA/view" TargetMode="External"/><Relationship Id="rId110" Type="http://schemas.openxmlformats.org/officeDocument/2006/relationships/hyperlink" Target="https://docs.google.com/document/d/1DhzlVBR-09gucQ44OpEI5I5BhyHXprDGXHN_OyLm7U4/edit?usp=sharing" TargetMode="External"/><Relationship Id="rId14" Type="http://schemas.openxmlformats.org/officeDocument/2006/relationships/hyperlink" Target="https://docs.google.com/spreadsheets/d/1vqW2MvXxRiTnkN5eC-Phc1sRHBzTS5oTByiKtCEyCWA/pub" TargetMode="External"/><Relationship Id="rId17" Type="http://schemas.openxmlformats.org/officeDocument/2006/relationships/hyperlink" Target="https://docs.google.com/drawings/d/1ld7YMTzEwOi3Yy4GZYnBs3fcdv0wKKS4UwCz1tk0-nQ/edit?usp=sharing" TargetMode="External"/><Relationship Id="rId16" Type="http://schemas.openxmlformats.org/officeDocument/2006/relationships/hyperlink" Target="https://docs.google.com/forms/d/1Xmb6VnlG9BIu0c1EOwp-93ECCreJLLhf_QnOARvadbw/edit?usp=sharing" TargetMode="External"/><Relationship Id="rId19" Type="http://schemas.openxmlformats.org/officeDocument/2006/relationships/hyperlink" Target="https://sites.google.com/view/lagunabeachphotoboothrentals/photo-booth-rental-laguna-beach" TargetMode="External"/><Relationship Id="rId114" Type="http://schemas.openxmlformats.org/officeDocument/2006/relationships/hyperlink" Target="https://docs.google.com/document/d/1PGVgv2bvN_ScYhBNcUSNIutJ1gY8RvufrKNzIc0pQwk/pub" TargetMode="External"/><Relationship Id="rId18" Type="http://schemas.openxmlformats.org/officeDocument/2006/relationships/hyperlink" Target="https://drive.google.com/file/d/1Ub_baxN1yIKa7z6PHbWKiQ5Hv3QmkYdb/view?usp=drivesdk" TargetMode="External"/><Relationship Id="rId113" Type="http://schemas.openxmlformats.org/officeDocument/2006/relationships/hyperlink" Target="https://docs.google.com/document/d/1PGVgv2bvN_ScYhBNcUSNIutJ1gY8RvufrKNzIc0pQwk/edit?usp=sharing" TargetMode="External"/><Relationship Id="rId112" Type="http://schemas.openxmlformats.org/officeDocument/2006/relationships/hyperlink" Target="https://docs.google.com/document/d/1DhzlVBR-09gucQ44OpEI5I5BhyHXprDGXHN_OyLm7U4/view" TargetMode="External"/><Relationship Id="rId111" Type="http://schemas.openxmlformats.org/officeDocument/2006/relationships/hyperlink" Target="https://docs.google.com/document/d/1DhzlVBR-09gucQ44OpEI5I5BhyHXprDGXHN_OyLm7U4/pub" TargetMode="External"/><Relationship Id="rId84" Type="http://schemas.openxmlformats.org/officeDocument/2006/relationships/hyperlink" Target="https://docs.google.com/document/d/1J72zI0rrCLQ7hjhxlYktfCPCc4QxKBSqEdHSmTfgz0g/view" TargetMode="External"/><Relationship Id="rId83" Type="http://schemas.openxmlformats.org/officeDocument/2006/relationships/hyperlink" Target="https://docs.google.com/document/d/1J72zI0rrCLQ7hjhxlYktfCPCc4QxKBSqEdHSmTfgz0g/pub" TargetMode="External"/><Relationship Id="rId86" Type="http://schemas.openxmlformats.org/officeDocument/2006/relationships/hyperlink" Target="https://docs.google.com/document/d/13p7-iuXDtgm-SrlHge-2WDsEgjRGEFbiSP5ofr1hRPA/pub" TargetMode="External"/><Relationship Id="rId85" Type="http://schemas.openxmlformats.org/officeDocument/2006/relationships/hyperlink" Target="https://docs.google.com/document/d/13p7-iuXDtgm-SrlHge-2WDsEgjRGEFbiSP5ofr1hRPA/edit?usp=sharing" TargetMode="External"/><Relationship Id="rId88" Type="http://schemas.openxmlformats.org/officeDocument/2006/relationships/hyperlink" Target="https://docs.google.com/document/d/1TA3AJIWFS877D_cVD1VOiR0lCeC9Su-Yt6gi0eMC3ko/edit?usp=sharing" TargetMode="External"/><Relationship Id="rId150" Type="http://schemas.openxmlformats.org/officeDocument/2006/relationships/hyperlink" Target="https://docs.google.com/drawings/d/1ld7YMTzEwOi3Yy4GZYnBs3fcdv0wKKS4UwCz1tk0-nQ/edit?disco=AAABSS2aJo8" TargetMode="External"/><Relationship Id="rId87" Type="http://schemas.openxmlformats.org/officeDocument/2006/relationships/hyperlink" Target="https://docs.google.com/document/d/13p7-iuXDtgm-SrlHge-2WDsEgjRGEFbiSP5ofr1hRPA/view" TargetMode="External"/><Relationship Id="rId89" Type="http://schemas.openxmlformats.org/officeDocument/2006/relationships/hyperlink" Target="https://docs.google.com/document/d/1TA3AJIWFS877D_cVD1VOiR0lCeC9Su-Yt6gi0eMC3ko/pub" TargetMode="External"/><Relationship Id="rId80" Type="http://schemas.openxmlformats.org/officeDocument/2006/relationships/hyperlink" Target="https://sites.google.com/view/photoboothrentallongbeach/about-us" TargetMode="External"/><Relationship Id="rId82" Type="http://schemas.openxmlformats.org/officeDocument/2006/relationships/hyperlink" Target="https://docs.google.com/document/d/1J72zI0rrCLQ7hjhxlYktfCPCc4QxKBSqEdHSmTfgz0g/edit?usp=sharing" TargetMode="External"/><Relationship Id="rId81" Type="http://schemas.openxmlformats.org/officeDocument/2006/relationships/hyperlink" Target="https://sites.google.com/view/lagunabeachphotoboothrentals/photo-booth-rental-laguna-beach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sites.google.com/view/dana-point-photo-booth-rental/home" TargetMode="External"/><Relationship Id="rId3" Type="http://schemas.openxmlformats.org/officeDocument/2006/relationships/hyperlink" Target="https://drive.google.com/drive/folders/17Un5RY1LVfgeYKAWvZ3sQE5La6O0nAJ_?usp=sharing" TargetMode="External"/><Relationship Id="rId149" Type="http://schemas.openxmlformats.org/officeDocument/2006/relationships/hyperlink" Target="https://docs.google.com/spreadsheets/d/1vqW2MvXxRiTnkN5eC-Phc1sRHBzTS5oTByiKtCEyCWA/edit?disco=AAABSQ3kEj0" TargetMode="External"/><Relationship Id="rId4" Type="http://schemas.openxmlformats.org/officeDocument/2006/relationships/hyperlink" Target="https://news.google.com/rss/search?q=videobooth" TargetMode="External"/><Relationship Id="rId148" Type="http://schemas.openxmlformats.org/officeDocument/2006/relationships/hyperlink" Target="https://sites.google.com/view/lagunabeachphotoboothrentals/photo-booth-rental-laguna-beach" TargetMode="External"/><Relationship Id="rId9" Type="http://schemas.openxmlformats.org/officeDocument/2006/relationships/hyperlink" Target="https://drive.google.com/file/d/17plt4eLbW1-DeEE3rpkshxClCspjjSub/view?usp=sharing" TargetMode="External"/><Relationship Id="rId143" Type="http://schemas.openxmlformats.org/officeDocument/2006/relationships/hyperlink" Target="https://docs.google.com/document/d/1dggP4fTCbSQdvb1zix6T_cmlDKnnT-cHSaUxiOcrvGk/view" TargetMode="External"/><Relationship Id="rId142" Type="http://schemas.openxmlformats.org/officeDocument/2006/relationships/hyperlink" Target="https://docs.google.com/document/d/1dggP4fTCbSQdvb1zix6T_cmlDKnnT-cHSaUxiOcrvGk/pub" TargetMode="External"/><Relationship Id="rId141" Type="http://schemas.openxmlformats.org/officeDocument/2006/relationships/hyperlink" Target="https://docs.google.com/document/d/1dggP4fTCbSQdvb1zix6T_cmlDKnnT-cHSaUxiOcrvGk/edit?usp=sharing" TargetMode="External"/><Relationship Id="rId140" Type="http://schemas.openxmlformats.org/officeDocument/2006/relationships/hyperlink" Target="https://docs.google.com/document/d/1GROPYJxIlknOfvIGtB0z8F1eVg8QYuNP9BGIE3-9d2w/view" TargetMode="External"/><Relationship Id="rId5" Type="http://schemas.openxmlformats.org/officeDocument/2006/relationships/hyperlink" Target="https://drive.google.com/drive/folders/1xvUeG98UOiZ7or3U7GzsCCdRH8S4vU8J?usp=sharing" TargetMode="External"/><Relationship Id="rId147" Type="http://schemas.openxmlformats.org/officeDocument/2006/relationships/hyperlink" Target="https://sites.google.com/view/photoboothrentallongbeach/about-us" TargetMode="External"/><Relationship Id="rId6" Type="http://schemas.openxmlformats.org/officeDocument/2006/relationships/hyperlink" Target="https://drive.google.com/drive/folders/1CdMAqI8J68QRrIT7ePM7jKzzM8OMMSSs?usp=sharing" TargetMode="External"/><Relationship Id="rId146" Type="http://schemas.openxmlformats.org/officeDocument/2006/relationships/hyperlink" Target="https://sites.google.com/view/photoboothrentallongbeach/home" TargetMode="External"/><Relationship Id="rId7" Type="http://schemas.openxmlformats.org/officeDocument/2006/relationships/hyperlink" Target="https://drive.google.com/drive/folders/1tpUZ9APJ-Auo1hsd7I2O_wnelmab-J9v?usp=sharing" TargetMode="External"/><Relationship Id="rId145" Type="http://schemas.openxmlformats.org/officeDocument/2006/relationships/hyperlink" Target="https://sites.google.com/view/brea-photo-booth-rental/home" TargetMode="External"/><Relationship Id="rId8" Type="http://schemas.openxmlformats.org/officeDocument/2006/relationships/hyperlink" Target="https://drive.google.com/drive/folders/1RfKjPX0nnnpryVKmDRMS0z1OaQv-xdm-?usp=sharing" TargetMode="External"/><Relationship Id="rId144" Type="http://schemas.openxmlformats.org/officeDocument/2006/relationships/hyperlink" Target="https://sites.google.com/view/vogue-booth-rental-los-angeles/home" TargetMode="External"/><Relationship Id="rId73" Type="http://schemas.openxmlformats.org/officeDocument/2006/relationships/hyperlink" Target="https://docs.google.com/document/d/1VUslQkGgthBI-fcpbWGS9dw5hBXxv8p-1GSe3cmr8oA/view" TargetMode="External"/><Relationship Id="rId72" Type="http://schemas.openxmlformats.org/officeDocument/2006/relationships/hyperlink" Target="https://docs.google.com/document/d/1VUslQkGgthBI-fcpbWGS9dw5hBXxv8p-1GSe3cmr8oA/pub" TargetMode="External"/><Relationship Id="rId75" Type="http://schemas.openxmlformats.org/officeDocument/2006/relationships/hyperlink" Target="https://docs.google.com/document/d/1zf1bemxZIh5wVCE4aZP_I2wi77SF2kh5gg0pk3X6HOo/pub" TargetMode="External"/><Relationship Id="rId74" Type="http://schemas.openxmlformats.org/officeDocument/2006/relationships/hyperlink" Target="https://docs.google.com/document/d/1zf1bemxZIh5wVCE4aZP_I2wi77SF2kh5gg0pk3X6HOo/edit?usp=sharing" TargetMode="External"/><Relationship Id="rId77" Type="http://schemas.openxmlformats.org/officeDocument/2006/relationships/hyperlink" Target="https://sites.google.com/view/vogue-booth-rental-los-angeles/home" TargetMode="External"/><Relationship Id="rId76" Type="http://schemas.openxmlformats.org/officeDocument/2006/relationships/hyperlink" Target="https://docs.google.com/document/d/1zf1bemxZIh5wVCE4aZP_I2wi77SF2kh5gg0pk3X6HOo/view" TargetMode="External"/><Relationship Id="rId79" Type="http://schemas.openxmlformats.org/officeDocument/2006/relationships/hyperlink" Target="https://sites.google.com/view/photoboothrentallongbeach/home" TargetMode="External"/><Relationship Id="rId78" Type="http://schemas.openxmlformats.org/officeDocument/2006/relationships/hyperlink" Target="https://sites.google.com/view/brea-photo-booth-rental/home" TargetMode="External"/><Relationship Id="rId71" Type="http://schemas.openxmlformats.org/officeDocument/2006/relationships/hyperlink" Target="https://docs.google.com/document/d/1VUslQkGgthBI-fcpbWGS9dw5hBXxv8p-1GSe3cmr8oA/edit?usp=sharing" TargetMode="External"/><Relationship Id="rId70" Type="http://schemas.openxmlformats.org/officeDocument/2006/relationships/hyperlink" Target="https://docs.google.com/document/d/1tsvXitY2D4HwskHQ_P_2gC5Bjf46kKDZa4gudOuYqo4/view" TargetMode="External"/><Relationship Id="rId139" Type="http://schemas.openxmlformats.org/officeDocument/2006/relationships/hyperlink" Target="https://docs.google.com/document/d/1GROPYJxIlknOfvIGtB0z8F1eVg8QYuNP9BGIE3-9d2w/pub" TargetMode="External"/><Relationship Id="rId138" Type="http://schemas.openxmlformats.org/officeDocument/2006/relationships/hyperlink" Target="https://docs.google.com/document/d/1GROPYJxIlknOfvIGtB0z8F1eVg8QYuNP9BGIE3-9d2w/edit?usp=sharing" TargetMode="External"/><Relationship Id="rId137" Type="http://schemas.openxmlformats.org/officeDocument/2006/relationships/hyperlink" Target="https://sites.google.com/view/lagunabeachphotoboothrentals/photo-booth-rental-laguna-beach" TargetMode="External"/><Relationship Id="rId132" Type="http://schemas.openxmlformats.org/officeDocument/2006/relationships/hyperlink" Target="https://docs.google.com/document/d/1pI6SCofzoz3zhtZf5ER4Q7Z4WlRYXN3N-oq0Z91wlk4/view" TargetMode="External"/><Relationship Id="rId131" Type="http://schemas.openxmlformats.org/officeDocument/2006/relationships/hyperlink" Target="https://docs.google.com/document/d/1pI6SCofzoz3zhtZf5ER4Q7Z4WlRYXN3N-oq0Z91wlk4/pub" TargetMode="External"/><Relationship Id="rId130" Type="http://schemas.openxmlformats.org/officeDocument/2006/relationships/hyperlink" Target="https://docs.google.com/document/d/1pI6SCofzoz3zhtZf5ER4Q7Z4WlRYXN3N-oq0Z91wlk4/edit?usp=sharing" TargetMode="External"/><Relationship Id="rId136" Type="http://schemas.openxmlformats.org/officeDocument/2006/relationships/hyperlink" Target="https://sites.google.com/view/photoboothrentallongbeach/about-us" TargetMode="External"/><Relationship Id="rId135" Type="http://schemas.openxmlformats.org/officeDocument/2006/relationships/hyperlink" Target="https://sites.google.com/view/photoboothrentallongbeach/home" TargetMode="External"/><Relationship Id="rId134" Type="http://schemas.openxmlformats.org/officeDocument/2006/relationships/hyperlink" Target="https://sites.google.com/view/brea-photo-booth-rental/home" TargetMode="External"/><Relationship Id="rId133" Type="http://schemas.openxmlformats.org/officeDocument/2006/relationships/hyperlink" Target="https://sites.google.com/view/vogue-booth-rental-los-angeles/home" TargetMode="External"/><Relationship Id="rId62" Type="http://schemas.openxmlformats.org/officeDocument/2006/relationships/hyperlink" Target="https://docs.google.com/document/d/1JRE4L7yEyUusfdfjQdkxFeS0Ljxpu3oIde6A-BzK9kE/view" TargetMode="External"/><Relationship Id="rId61" Type="http://schemas.openxmlformats.org/officeDocument/2006/relationships/hyperlink" Target="https://docs.google.com/document/d/1JRE4L7yEyUusfdfjQdkxFeS0Ljxpu3oIde6A-BzK9kE/pub" TargetMode="External"/><Relationship Id="rId64" Type="http://schemas.openxmlformats.org/officeDocument/2006/relationships/hyperlink" Target="https://sites.google.com/view/brea-photo-booth-rental/home" TargetMode="External"/><Relationship Id="rId63" Type="http://schemas.openxmlformats.org/officeDocument/2006/relationships/hyperlink" Target="https://sites.google.com/view/vogue-booth-rental-los-angeles/home" TargetMode="External"/><Relationship Id="rId66" Type="http://schemas.openxmlformats.org/officeDocument/2006/relationships/hyperlink" Target="https://sites.google.com/view/photoboothrentallongbeach/about-us" TargetMode="External"/><Relationship Id="rId172" Type="http://schemas.openxmlformats.org/officeDocument/2006/relationships/hyperlink" Target="https://docs.google.com/presentation/d/1wrTVPErvEngCrxxA37vJUZfNa4h_pDwemRF0HoK-Hso/edit?disco=AAABSYWS9_k" TargetMode="External"/><Relationship Id="rId65" Type="http://schemas.openxmlformats.org/officeDocument/2006/relationships/hyperlink" Target="https://sites.google.com/view/photoboothrentallongbeach/home" TargetMode="External"/><Relationship Id="rId171" Type="http://schemas.openxmlformats.org/officeDocument/2006/relationships/hyperlink" Target="https://docs.google.com/document/d/18K_H7Rya6jIcTCR2hYNyk0MBcmV9wlpzgwJiSAErhis/edit?disco=AAABSPHAinY" TargetMode="External"/><Relationship Id="rId68" Type="http://schemas.openxmlformats.org/officeDocument/2006/relationships/hyperlink" Target="https://docs.google.com/document/d/1tsvXitY2D4HwskHQ_P_2gC5Bjf46kKDZa4gudOuYqo4/edit?usp=sharing" TargetMode="External"/><Relationship Id="rId170" Type="http://schemas.openxmlformats.org/officeDocument/2006/relationships/hyperlink" Target="https://docs.google.com/document/d/1FIiYCO7UaZZjdT_hFeOzWw4km19_khoXigJKYTdpNG4/edit?disco=AAABSQQ4xkw" TargetMode="External"/><Relationship Id="rId67" Type="http://schemas.openxmlformats.org/officeDocument/2006/relationships/hyperlink" Target="https://sites.google.com/view/lagunabeachphotoboothrentals/photo-booth-rental-laguna-beach" TargetMode="External"/><Relationship Id="rId60" Type="http://schemas.openxmlformats.org/officeDocument/2006/relationships/hyperlink" Target="https://docs.google.com/document/d/1JRE4L7yEyUusfdfjQdkxFeS0Ljxpu3oIde6A-BzK9kE/edit?usp=sharing" TargetMode="External"/><Relationship Id="rId165" Type="http://schemas.openxmlformats.org/officeDocument/2006/relationships/hyperlink" Target="https://docs.google.com/document/d/1zf1bemxZIh5wVCE4aZP_I2wi77SF2kh5gg0pk3X6HOo/edit?disco=AAABSSoQ_ls" TargetMode="External"/><Relationship Id="rId69" Type="http://schemas.openxmlformats.org/officeDocument/2006/relationships/hyperlink" Target="https://docs.google.com/document/d/1tsvXitY2D4HwskHQ_P_2gC5Bjf46kKDZa4gudOuYqo4/pub" TargetMode="External"/><Relationship Id="rId164" Type="http://schemas.openxmlformats.org/officeDocument/2006/relationships/hyperlink" Target="https://docs.google.com/document/d/1J72zI0rrCLQ7hjhxlYktfCPCc4QxKBSqEdHSmTfgz0g/edit?disco=AAABSR4DFHw" TargetMode="External"/><Relationship Id="rId163" Type="http://schemas.openxmlformats.org/officeDocument/2006/relationships/hyperlink" Target="https://docs.google.com/document/d/13p7-iuXDtgm-SrlHge-2WDsEgjRGEFbiSP5ofr1hRPA/edit?disco=AAABSR8hZYg" TargetMode="External"/><Relationship Id="rId162" Type="http://schemas.openxmlformats.org/officeDocument/2006/relationships/hyperlink" Target="https://docs.google.com/document/d/1TA3AJIWFS877D_cVD1VOiR0lCeC9Su-Yt6gi0eMC3ko/edit?disco=AAABSQIIX8o" TargetMode="External"/><Relationship Id="rId169" Type="http://schemas.openxmlformats.org/officeDocument/2006/relationships/hyperlink" Target="https://docs.google.com/document/d/1gYVivOrjXCzGxg1TLrklAvNXCirIclA2B-l0WOl-B7M/edit?disco=AAABSQZl_j0" TargetMode="External"/><Relationship Id="rId168" Type="http://schemas.openxmlformats.org/officeDocument/2006/relationships/hyperlink" Target="https://docs.google.com/document/d/1JRE4L7yEyUusfdfjQdkxFeS0Ljxpu3oIde6A-BzK9kE/edit?disco=AAABSQ3l0IY" TargetMode="External"/><Relationship Id="rId167" Type="http://schemas.openxmlformats.org/officeDocument/2006/relationships/hyperlink" Target="https://docs.google.com/document/d/1tsvXitY2D4HwskHQ_P_2gC5Bjf46kKDZa4gudOuYqo4/edit?disco=AAABSR6s6VQ" TargetMode="External"/><Relationship Id="rId166" Type="http://schemas.openxmlformats.org/officeDocument/2006/relationships/hyperlink" Target="https://docs.google.com/document/d/1VUslQkGgthBI-fcpbWGS9dw5hBXxv8p-1GSe3cmr8oA/edit?disco=AAABSQ7aaMA" TargetMode="External"/><Relationship Id="rId51" Type="http://schemas.openxmlformats.org/officeDocument/2006/relationships/hyperlink" Target="https://drive.google.com/drive/folders/1qDYJxOl3cBr-QpRw0hQXSPed5-iBNTFj?usp=sharing" TargetMode="External"/><Relationship Id="rId50" Type="http://schemas.openxmlformats.org/officeDocument/2006/relationships/hyperlink" Target="https://docs.google.com/spreadsheets/d/1vqW2MvXxRiTnkN5eC-Phc1sRHBzTS5oTByiKtCEyCWA/edit" TargetMode="External"/><Relationship Id="rId53" Type="http://schemas.openxmlformats.org/officeDocument/2006/relationships/hyperlink" Target="https://drive.google.com/drive/folders/1B04OOZqFVAV6518tvnsFhssc8UQP-jHl?usp=sharing" TargetMode="External"/><Relationship Id="rId52" Type="http://schemas.openxmlformats.org/officeDocument/2006/relationships/hyperlink" Target="https://drive.google.com/file/d/1eu0JfkkMKcWd1vD38-f-UCiDAGpr--fW/view?usp=sharing" TargetMode="External"/><Relationship Id="rId55" Type="http://schemas.openxmlformats.org/officeDocument/2006/relationships/hyperlink" Target="https://docs.google.com/document/d/1FIiYCO7UaZZjdT_hFeOzWw4km19_khoXigJKYTdpNG4/pub" TargetMode="External"/><Relationship Id="rId161" Type="http://schemas.openxmlformats.org/officeDocument/2006/relationships/hyperlink" Target="https://docs.google.com/document/d/1BK5EUx-48X5zIk_xPZ77_ce0XEtoASqM0tYdb_2dEM0/edit?disco=AAABRyzTTOE" TargetMode="External"/><Relationship Id="rId54" Type="http://schemas.openxmlformats.org/officeDocument/2006/relationships/hyperlink" Target="https://docs.google.com/document/d/1FIiYCO7UaZZjdT_hFeOzWw4km19_khoXigJKYTdpNG4/edit?usp=sharing" TargetMode="External"/><Relationship Id="rId160" Type="http://schemas.openxmlformats.org/officeDocument/2006/relationships/hyperlink" Target="https://docs.google.com/document/d/14LBuGx-9bkzCvJhkYli_AODfSpxrWtqnbz8irOH2ehk/edit?disco=AAABR1skKrs" TargetMode="External"/><Relationship Id="rId57" Type="http://schemas.openxmlformats.org/officeDocument/2006/relationships/hyperlink" Target="https://docs.google.com/document/d/1gYVivOrjXCzGxg1TLrklAvNXCirIclA2B-l0WOl-B7M/edit?usp=sharing" TargetMode="External"/><Relationship Id="rId56" Type="http://schemas.openxmlformats.org/officeDocument/2006/relationships/hyperlink" Target="https://docs.google.com/document/d/1FIiYCO7UaZZjdT_hFeOzWw4km19_khoXigJKYTdpNG4/view" TargetMode="External"/><Relationship Id="rId159" Type="http://schemas.openxmlformats.org/officeDocument/2006/relationships/hyperlink" Target="https://docs.google.com/document/d/1vb9FvRiXQKtPx65QWP-ikw5DchiODErwpxpqM0oNMnA/edit?disco=AAABR1ZaMas" TargetMode="External"/><Relationship Id="rId59" Type="http://schemas.openxmlformats.org/officeDocument/2006/relationships/hyperlink" Target="https://docs.google.com/document/d/1gYVivOrjXCzGxg1TLrklAvNXCirIclA2B-l0WOl-B7M/view" TargetMode="External"/><Relationship Id="rId154" Type="http://schemas.openxmlformats.org/officeDocument/2006/relationships/hyperlink" Target="https://docs.google.com/document/d/1fLQwYx8K3OoYTQMRG6sN7dVsiZWIcMjaPbR8kPrQYsg/edit?disco=AAABSSRfCds" TargetMode="External"/><Relationship Id="rId58" Type="http://schemas.openxmlformats.org/officeDocument/2006/relationships/hyperlink" Target="https://docs.google.com/document/d/1gYVivOrjXCzGxg1TLrklAvNXCirIclA2B-l0WOl-B7M/pub" TargetMode="External"/><Relationship Id="rId153" Type="http://schemas.openxmlformats.org/officeDocument/2006/relationships/hyperlink" Target="https://docs.google.com/document/d/1pI6SCofzoz3zhtZf5ER4Q7Z4WlRYXN3N-oq0Z91wlk4/edit?disco=AAABSQK7Y3Y" TargetMode="External"/><Relationship Id="rId152" Type="http://schemas.openxmlformats.org/officeDocument/2006/relationships/hyperlink" Target="https://docs.google.com/document/d/1GROPYJxIlknOfvIGtB0z8F1eVg8QYuNP9BGIE3-9d2w/edit?disco=AAABOtB9Ia4" TargetMode="External"/><Relationship Id="rId151" Type="http://schemas.openxmlformats.org/officeDocument/2006/relationships/hyperlink" Target="https://docs.google.com/document/d/1dggP4fTCbSQdvb1zix6T_cmlDKnnT-cHSaUxiOcrvGk/edit?disco=AAABOsSlvMY" TargetMode="External"/><Relationship Id="rId158" Type="http://schemas.openxmlformats.org/officeDocument/2006/relationships/hyperlink" Target="https://docs.google.com/document/d/1DhzlVBR-09gucQ44OpEI5I5BhyHXprDGXHN_OyLm7U4/edit?disco=AAABR0bA960" TargetMode="External"/><Relationship Id="rId157" Type="http://schemas.openxmlformats.org/officeDocument/2006/relationships/hyperlink" Target="https://docs.google.com/document/d/1PGVgv2bvN_ScYhBNcUSNIutJ1gY8RvufrKNzIc0pQwk/edit?disco=AAABR2OBrYA" TargetMode="External"/><Relationship Id="rId156" Type="http://schemas.openxmlformats.org/officeDocument/2006/relationships/hyperlink" Target="https://docs.google.com/document/d/128rgEDMVi6_ml6iaESdqs77bWwkMBXYgoMPpgzM16JE/edit?disco=AAABSWxmG2E" TargetMode="External"/><Relationship Id="rId155" Type="http://schemas.openxmlformats.org/officeDocument/2006/relationships/hyperlink" Target="https://docs.google.com/document/d/1jMpmiL5iszs3jnGcIAN_PVgqRQDzxzXJ04sdQMgM0tk/edit?disco=AAABSR0MoF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8.88"/>
  </cols>
  <sheetData>
    <row r="1" ht="1134.0" customHeight="1">
      <c r="A1" s="1" t="str">
        <f>HYPERLINK("https://sites.google.com/view/lagunabeachphotoboothrentals/photo-booth-rental-laguna-beach", IMAGE("https://lh3.googleusercontent.com/d/1Ub_baxN1yIKa7z6PHbWKiQ5Hv3QmkYdb"))</f>
        <v>#REF!</v>
      </c>
    </row>
    <row r="2" ht="112.5" customHeight="1">
      <c r="A2" s="2" t="s">
        <v>0</v>
      </c>
      <c r="B2" s="2" t="s">
        <v>1</v>
      </c>
      <c r="C2" s="1" t="str">
        <f>HYPERLINK("https://sites.google.com/view/dana-point-photo-booth-rental/home", IMAGE("https://api.qrserver.com/v1/create-qr-code/?size=150x150&amp;data=https://sites.google.com/view/dana-point-photo-booth-rental/home",1))</f>
        <v>#REF!</v>
      </c>
      <c r="D2" s="3" t="s">
        <v>2</v>
      </c>
      <c r="E2" s="4" t="str">
        <f>HYPERLINK("https://sites.google.com/view/dana-point-photo-booth-rental/home","GIF photo booth rental Dana Point")</f>
        <v>GIF photo booth rental Dana Point</v>
      </c>
    </row>
    <row r="3" ht="112.5" customHeight="1">
      <c r="A3" s="2" t="s">
        <v>3</v>
      </c>
      <c r="B3" s="2" t="s">
        <v>1</v>
      </c>
      <c r="C3" s="1" t="str">
        <f>HYPERLINK("https://drive.google.com/drive/folders/17Un5RY1LVfgeYKAWvZ3sQE5La6O0nAJ_?usp=sharing", IMAGE("https://api.qrserver.com/v1/create-qr-code/?size=150x150&amp;data=https://drive.google.com/drive/folders/17Un5RY1LVfgeYKAWvZ3sQE5La6O0nAJ_?usp=sharing",1))</f>
        <v>#REF!</v>
      </c>
      <c r="D3" s="3" t="s">
        <v>4</v>
      </c>
      <c r="E3" s="4" t="str">
        <f>HYPERLINK("https://drive.google.com/drive/folders/17Un5RY1LVfgeYKAWvZ3sQE5La6O0nAJ_?usp=sharing","GIF photo booth rental Dana Point")</f>
        <v>GIF photo booth rental Dana Point</v>
      </c>
    </row>
    <row r="4" ht="112.5" customHeight="1">
      <c r="A4" s="2" t="s">
        <v>5</v>
      </c>
      <c r="B4" s="2" t="s">
        <v>1</v>
      </c>
      <c r="C4" s="1" t="str">
        <f>HYPERLINK("https://news.google.com/rss/search?q=videobooth", IMAGE("https://api.qrserver.com/v1/create-qr-code/?size=150x150&amp;data=https://news.google.com/rss/search?q=videobooth",1))</f>
        <v>#REF!</v>
      </c>
      <c r="D4" s="3" t="s">
        <v>6</v>
      </c>
      <c r="E4" s="4" t="str">
        <f>HYPERLINK("https://news.google.com/rss/search?q=videobooth","GIF photo booth rental Dana Point")</f>
        <v>GIF photo booth rental Dana Point</v>
      </c>
    </row>
    <row r="5" ht="112.5" customHeight="1">
      <c r="A5" s="2" t="s">
        <v>7</v>
      </c>
      <c r="B5" s="2" t="s">
        <v>8</v>
      </c>
      <c r="C5" s="1" t="str">
        <f>HYPERLINK("https://drive.google.com/drive/folders/1xvUeG98UOiZ7or3U7GzsCCdRH8S4vU8J?usp=sharing", IMAGE("https://api.qrserver.com/v1/create-qr-code/?size=150x150&amp;data=https://drive.google.com/drive/folders/1xvUeG98UOiZ7or3U7GzsCCdRH8S4vU8J?usp=sharing",1))</f>
        <v>#REF!</v>
      </c>
      <c r="D5" s="3" t="s">
        <v>9</v>
      </c>
      <c r="E5" s="4" t="str">
        <f>HYPERLINK("https://drive.google.com/drive/folders/1xvUeG98UOiZ7or3U7GzsCCdRH8S4vU8J?usp=sharing","GIF photo booth rental Dana Point Articles")</f>
        <v>GIF photo booth rental Dana Point Articles</v>
      </c>
    </row>
    <row r="6" ht="112.5" customHeight="1">
      <c r="A6" s="2" t="s">
        <v>10</v>
      </c>
      <c r="B6" s="2" t="s">
        <v>11</v>
      </c>
      <c r="C6" s="1" t="str">
        <f>HYPERLINK("https://drive.google.com/drive/folders/1CdMAqI8J68QRrIT7ePM7jKzzM8OMMSSs?usp=sharing", IMAGE("https://api.qrserver.com/v1/create-qr-code/?size=150x150&amp;data=https://drive.google.com/drive/folders/1CdMAqI8J68QRrIT7ePM7jKzzM8OMMSSs?usp=sharing",1))</f>
        <v>#REF!</v>
      </c>
      <c r="D6" s="3" t="s">
        <v>12</v>
      </c>
      <c r="E6" s="4" t="str">
        <f>HYPERLINK("https://drive.google.com/drive/folders/1CdMAqI8J68QRrIT7ePM7jKzzM8OMMSSs?usp=sharing","GIF photo booth rental Dana Point Photos")</f>
        <v>GIF photo booth rental Dana Point Photos</v>
      </c>
    </row>
    <row r="7" ht="112.5" customHeight="1">
      <c r="A7" s="2" t="s">
        <v>13</v>
      </c>
      <c r="B7" s="2" t="s">
        <v>14</v>
      </c>
      <c r="C7" s="1" t="str">
        <f>HYPERLINK("https://drive.google.com/drive/folders/1tpUZ9APJ-Auo1hsd7I2O_wnelmab-J9v?usp=sharing", IMAGE("https://api.qrserver.com/v1/create-qr-code/?size=150x150&amp;data=https://drive.google.com/drive/folders/1tpUZ9APJ-Auo1hsd7I2O_wnelmab-J9v?usp=sharing",1))</f>
        <v>#REF!</v>
      </c>
      <c r="D7" s="3" t="s">
        <v>15</v>
      </c>
      <c r="E7" s="4" t="str">
        <f>HYPERLINK("https://drive.google.com/drive/folders/1tpUZ9APJ-Auo1hsd7I2O_wnelmab-J9v?usp=sharing","GIF photo booth rental Dana Point PDFs")</f>
        <v>GIF photo booth rental Dana Point PDFs</v>
      </c>
    </row>
    <row r="8" ht="112.5" customHeight="1">
      <c r="A8" s="2" t="s">
        <v>16</v>
      </c>
      <c r="B8" s="2" t="s">
        <v>17</v>
      </c>
      <c r="C8" s="1" t="str">
        <f>HYPERLINK("https://drive.google.com/drive/folders/1RfKjPX0nnnpryVKmDRMS0z1OaQv-xdm-?usp=sharing", IMAGE("https://api.qrserver.com/v1/create-qr-code/?size=150x150&amp;data=https://drive.google.com/drive/folders/1RfKjPX0nnnpryVKmDRMS0z1OaQv-xdm-?usp=sharing",1))</f>
        <v>#REF!</v>
      </c>
      <c r="D8" s="3" t="s">
        <v>18</v>
      </c>
      <c r="E8" s="4" t="str">
        <f>HYPERLINK("https://drive.google.com/drive/folders/1RfKjPX0nnnpryVKmDRMS0z1OaQv-xdm-?usp=sharing","GIF photo booth rental Dana Point Slides")</f>
        <v>GIF photo booth rental Dana Point Slides</v>
      </c>
    </row>
    <row r="9" ht="112.5" customHeight="1">
      <c r="A9" s="2" t="s">
        <v>19</v>
      </c>
      <c r="B9" s="2" t="s">
        <v>1</v>
      </c>
      <c r="C9" s="1" t="str">
        <f>HYPERLINK("https://drive.google.com/file/d/17plt4eLbW1-DeEE3rpkshxClCspjjSub/view?usp=sharing", IMAGE("https://api.qrserver.com/v1/create-qr-code/?size=150x150&amp;data=https://drive.google.com/file/d/17plt4eLbW1-DeEE3rpkshxClCspjjSub/view?usp=sharing",1))</f>
        <v>#REF!</v>
      </c>
      <c r="D9" s="3" t="s">
        <v>20</v>
      </c>
      <c r="E9" s="4" t="str">
        <f>HYPERLINK("https://drive.google.com/file/d/17plt4eLbW1-DeEE3rpkshxClCspjjSub/view?usp=sharing","GIF photo booth rental Dana Point")</f>
        <v>GIF photo booth rental Dana Point</v>
      </c>
    </row>
    <row r="10" ht="112.5" customHeight="1">
      <c r="A10" s="2" t="s">
        <v>19</v>
      </c>
      <c r="B10" s="2" t="s">
        <v>1</v>
      </c>
      <c r="C10" s="1" t="str">
        <f>HYPERLINK("https://drive.google.com/file/d/1h4YASTh73JWwfdYJlacRrDQIeMa2MGmb/view?usp=sharing", IMAGE("https://api.qrserver.com/v1/create-qr-code/?size=150x150&amp;data=https://drive.google.com/file/d/1h4YASTh73JWwfdYJlacRrDQIeMa2MGmb/view?usp=sharing",1))</f>
        <v>#REF!</v>
      </c>
      <c r="D10" s="3" t="s">
        <v>21</v>
      </c>
      <c r="E10" s="4" t="str">
        <f>HYPERLINK("https://drive.google.com/file/d/1h4YASTh73JWwfdYJlacRrDQIeMa2MGmb/view?usp=sharing","GIF photo booth rental Dana Point")</f>
        <v>GIF photo booth rental Dana Point</v>
      </c>
    </row>
    <row r="11" ht="112.5" customHeight="1">
      <c r="A11" s="2" t="s">
        <v>22</v>
      </c>
      <c r="B11" s="2" t="s">
        <v>1</v>
      </c>
      <c r="C11" s="1" t="str">
        <f>HYPERLINK("https://docs.google.com/spreadsheets/d/1vqW2MvXxRiTnkN5eC-Phc1sRHBzTS5oTByiKtCEyCWA/edit?usp=sharing", IMAGE("https://api.qrserver.com/v1/create-qr-code/?size=150x150&amp;data=https://docs.google.com/spreadsheets/d/1vqW2MvXxRiTnkN5eC-Phc1sRHBzTS5oTByiKtCEyCWA/edit?usp=sharing",1))</f>
        <v>#REF!</v>
      </c>
      <c r="D11" s="3" t="s">
        <v>23</v>
      </c>
      <c r="E11" s="4" t="str">
        <f t="shared" ref="E11:E15" si="1">HYPERLINK("https://docs.google.com/spreadsheets/d/1vqW2MvXxRiTnkN5eC-Phc1sRHBzTS5oTByiKtCEyCWA/edit?usp=sharing","GIF photo booth rental Dana Point")</f>
        <v>GIF photo booth rental Dana Point</v>
      </c>
    </row>
    <row r="12" ht="112.5" customHeight="1">
      <c r="A12" s="2" t="s">
        <v>24</v>
      </c>
      <c r="B12" s="2" t="s">
        <v>25</v>
      </c>
      <c r="C12" s="1" t="str">
        <f>HYPERLINK("https://docs.google.com/spreadsheet/pub?key=1vqW2MvXxRiTnkN5eC-Phc1sRHBzTS5oTByiKtCEyCWA", IMAGE("https://api.qrserver.com/v1/create-qr-code/?size=150x150&amp;data=https://docs.google.com/spreadsheet/pub?key=1vqW2MvXxRiTnkN5eC-Phc1sRHBzTS5oTByiKtCEyCWA",1))</f>
        <v>#REF!</v>
      </c>
      <c r="D12" s="3" t="s">
        <v>26</v>
      </c>
      <c r="E12" s="4" t="str">
        <f t="shared" si="1"/>
        <v>GIF photo booth rental Dana Point</v>
      </c>
    </row>
    <row r="13" ht="112.5" customHeight="1">
      <c r="A13" s="2" t="s">
        <v>27</v>
      </c>
      <c r="B13" s="2" t="s">
        <v>28</v>
      </c>
      <c r="C13" s="1" t="str">
        <f>HYPERLINK("https://docs.google.com/spreadsheets/d/1vqW2MvXxRiTnkN5eC-Phc1sRHBzTS5oTByiKtCEyCWA/pubhtml", IMAGE("https://api.qrserver.com/v1/create-qr-code/?size=150x150&amp;data=https://docs.google.com/spreadsheets/d/1vqW2MvXxRiTnkN5eC-Phc1sRHBzTS5oTByiKtCEyCWA/pubhtml",1))</f>
        <v>#REF!</v>
      </c>
      <c r="D13" s="3" t="s">
        <v>29</v>
      </c>
      <c r="E13" s="4" t="str">
        <f t="shared" si="1"/>
        <v>GIF photo booth rental Dana Point</v>
      </c>
    </row>
    <row r="14" ht="112.5" customHeight="1">
      <c r="A14" s="2" t="s">
        <v>30</v>
      </c>
      <c r="B14" s="2" t="s">
        <v>31</v>
      </c>
      <c r="C14" s="1" t="str">
        <f>HYPERLINK("https://docs.google.com/spreadsheets/d/1vqW2MvXxRiTnkN5eC-Phc1sRHBzTS5oTByiKtCEyCWA/pub", IMAGE("https://api.qrserver.com/v1/create-qr-code/?size=150x150&amp;data=https://docs.google.com/spreadsheets/d/1vqW2MvXxRiTnkN5eC-Phc1sRHBzTS5oTByiKtCEyCWA/pub",1))</f>
        <v>#REF!</v>
      </c>
      <c r="D14" s="3" t="s">
        <v>32</v>
      </c>
      <c r="E14" s="4" t="str">
        <f t="shared" si="1"/>
        <v>GIF photo booth rental Dana Point</v>
      </c>
    </row>
    <row r="15" ht="112.5" customHeight="1">
      <c r="A15" s="2" t="s">
        <v>33</v>
      </c>
      <c r="B15" s="2" t="s">
        <v>34</v>
      </c>
      <c r="C15" s="1" t="str">
        <f>HYPERLINK("https://docs.google.com/spreadsheets/d/1vqW2MvXxRiTnkN5eC-Phc1sRHBzTS5oTByiKtCEyCWA/view", IMAGE("https://api.qrserver.com/v1/create-qr-code/?size=150x150&amp;data=https://docs.google.com/spreadsheets/d/1vqW2MvXxRiTnkN5eC-Phc1sRHBzTS5oTByiKtCEyCWA/view",1))</f>
        <v>#REF!</v>
      </c>
      <c r="D15" s="3" t="s">
        <v>35</v>
      </c>
      <c r="E15" s="4" t="str">
        <f t="shared" si="1"/>
        <v>GIF photo booth rental Dana Point</v>
      </c>
    </row>
    <row r="16" ht="112.5" customHeight="1">
      <c r="A16" s="2" t="s">
        <v>36</v>
      </c>
      <c r="B16" s="2" t="s">
        <v>1</v>
      </c>
      <c r="C16" s="1" t="str">
        <f>HYPERLINK("https://docs.google.com/forms/d/1Xmb6VnlG9BIu0c1EOwp-93ECCreJLLhf_QnOARvadbw/edit?usp=sharing", IMAGE("https://api.qrserver.com/v1/create-qr-code/?size=150x150&amp;data=https://docs.google.com/forms/d/1Xmb6VnlG9BIu0c1EOwp-93ECCreJLLhf_QnOARvadbw/edit?usp=sharing",1))</f>
        <v>#REF!</v>
      </c>
      <c r="D16" s="3" t="s">
        <v>37</v>
      </c>
      <c r="E16" s="4" t="str">
        <f>HYPERLINK("https://docs.google.com/forms/d/1Xmb6VnlG9BIu0c1EOwp-93ECCreJLLhf_QnOARvadbw/edit?usp=sharing","GIF photo booth rental Dana Point")</f>
        <v>GIF photo booth rental Dana Point</v>
      </c>
    </row>
    <row r="17" ht="112.5" customHeight="1">
      <c r="A17" s="2" t="s">
        <v>38</v>
      </c>
      <c r="B17" s="2" t="s">
        <v>1</v>
      </c>
      <c r="C17" s="1" t="str">
        <f>HYPERLINK("https://docs.google.com/drawings/d/1ld7YMTzEwOi3Yy4GZYnBs3fcdv0wKKS4UwCz1tk0-nQ/edit?usp=sharing", IMAGE("https://api.qrserver.com/v1/create-qr-code/?size=150x150&amp;data=https://docs.google.com/drawings/d/1ld7YMTzEwOi3Yy4GZYnBs3fcdv0wKKS4UwCz1tk0-nQ/edit?usp=sharing",1))</f>
        <v>#REF!</v>
      </c>
      <c r="D17" s="3" t="s">
        <v>39</v>
      </c>
      <c r="E17" s="4" t="str">
        <f>HYPERLINK("https://docs.google.com/drawings/d/1ld7YMTzEwOi3Yy4GZYnBs3fcdv0wKKS4UwCz1tk0-nQ/edit?usp=sharing","GIF photo booth rental Dana Point")</f>
        <v>GIF photo booth rental Dana Point</v>
      </c>
    </row>
    <row r="18" ht="112.5" customHeight="1">
      <c r="A18" s="2" t="s">
        <v>40</v>
      </c>
      <c r="B18" s="2" t="s">
        <v>41</v>
      </c>
      <c r="C18" s="1" t="str">
        <f>HYPERLINK("https://drive.google.com/file/d/1Ub_baxN1yIKa7z6PHbWKiQ5Hv3QmkYdb/view?usp=drivesdk", IMAGE("https://api.qrserver.com/v1/create-qr-code/?size=150x150&amp;data=https://drive.google.com/file/d/1Ub_baxN1yIKa7z6PHbWKiQ5Hv3QmkYdb/view?usp=drivesdk",1))</f>
        <v>#REF!</v>
      </c>
      <c r="D18" s="3" t="s">
        <v>42</v>
      </c>
    </row>
    <row r="19" ht="112.5" customHeight="1">
      <c r="A19" s="2" t="s">
        <v>43</v>
      </c>
      <c r="B19" s="2" t="s">
        <v>44</v>
      </c>
      <c r="C19" s="1" t="str">
        <f>HYPERLINK("https://sites.google.com/view/lagunabeachphotoboothrentals/photo-booth-rental-laguna-beach", IMAGE("https://api.qrserver.com/v1/create-qr-code/?size=150x150&amp;data=https://sites.google.com/view/lagunabeachphotoboothrentals/photo-booth-rental-laguna-beach",1))</f>
        <v>#REF!</v>
      </c>
      <c r="D19" s="3" t="s">
        <v>45</v>
      </c>
    </row>
    <row r="20" ht="112.5" customHeight="1">
      <c r="A20" s="2" t="s">
        <v>46</v>
      </c>
      <c r="B20" s="2" t="s">
        <v>1</v>
      </c>
      <c r="C20" s="1" t="str">
        <f>HYPERLINK("https://docs.google.com/document/d/18K_H7Rya6jIcTCR2hYNyk0MBcmV9wlpzgwJiSAErhis/edit?usp=sharing", IMAGE("https://api.qrserver.com/v1/create-qr-code/?size=150x150&amp;data=https://docs.google.com/document/d/18K_H7Rya6jIcTCR2hYNyk0MBcmV9wlpzgwJiSAErhis/edit?usp=sharing",1))</f>
        <v>#REF!</v>
      </c>
      <c r="D20" s="3" t="s">
        <v>47</v>
      </c>
      <c r="E20" s="4" t="str">
        <f t="shared" ref="E20:E22" si="2">HYPERLINK("https://docs.google.com/document/d/18K_H7Rya6jIcTCR2hYNyk0MBcmV9wlpzgwJiSAErhis/edit?usp=sharing","GIF photo booth rental Dana Point")</f>
        <v>GIF photo booth rental Dana Point</v>
      </c>
    </row>
    <row r="21" ht="112.5" customHeight="1">
      <c r="A21" s="2" t="s">
        <v>48</v>
      </c>
      <c r="B21" s="2" t="s">
        <v>31</v>
      </c>
      <c r="C21" s="1" t="str">
        <f>HYPERLINK("https://docs.google.com/document/d/18K_H7Rya6jIcTCR2hYNyk0MBcmV9wlpzgwJiSAErhis/pub", IMAGE("https://api.qrserver.com/v1/create-qr-code/?size=150x150&amp;data=https://docs.google.com/document/d/18K_H7Rya6jIcTCR2hYNyk0MBcmV9wlpzgwJiSAErhis/pub",1))</f>
        <v>#REF!</v>
      </c>
      <c r="D21" s="3" t="s">
        <v>49</v>
      </c>
      <c r="E21" s="4" t="str">
        <f t="shared" si="2"/>
        <v>GIF photo booth rental Dana Point</v>
      </c>
    </row>
    <row r="22" ht="112.5" customHeight="1">
      <c r="A22" s="2" t="s">
        <v>50</v>
      </c>
      <c r="B22" s="2" t="s">
        <v>34</v>
      </c>
      <c r="C22" s="1" t="str">
        <f>HYPERLINK("https://docs.google.com/document/d/18K_H7Rya6jIcTCR2hYNyk0MBcmV9wlpzgwJiSAErhis/view", IMAGE("https://api.qrserver.com/v1/create-qr-code/?size=150x150&amp;data=https://docs.google.com/document/d/18K_H7Rya6jIcTCR2hYNyk0MBcmV9wlpzgwJiSAErhis/view",1))</f>
        <v>#REF!</v>
      </c>
      <c r="D22" s="3" t="s">
        <v>51</v>
      </c>
      <c r="E22" s="4" t="str">
        <f t="shared" si="2"/>
        <v>GIF photo booth rental Dana Point</v>
      </c>
    </row>
    <row r="23" ht="112.5" customHeight="1">
      <c r="A23" s="2" t="s">
        <v>52</v>
      </c>
      <c r="B23" s="2" t="s">
        <v>1</v>
      </c>
      <c r="C23" s="1" t="str">
        <f>HYPERLINK("https://docs.google.com/presentation/d/1wrTVPErvEngCrxxA37vJUZfNa4h_pDwemRF0HoK-Hso/edit?usp=sharing", IMAGE("https://api.qrserver.com/v1/create-qr-code/?size=150x150&amp;data=https://docs.google.com/presentation/d/1wrTVPErvEngCrxxA37vJUZfNa4h_pDwemRF0HoK-Hso/edit?usp=sharing",1))</f>
        <v>#REF!</v>
      </c>
      <c r="D23" s="3" t="s">
        <v>53</v>
      </c>
      <c r="E23" s="4" t="str">
        <f t="shared" ref="E23:E26" si="3">HYPERLINK("https://docs.google.com/presentation/d/1wrTVPErvEngCrxxA37vJUZfNa4h_pDwemRF0HoK-Hso/edit?usp=sharing","GIF photo booth rental Dana Point")</f>
        <v>GIF photo booth rental Dana Point</v>
      </c>
    </row>
    <row r="24" ht="112.5" customHeight="1">
      <c r="A24" s="2" t="s">
        <v>54</v>
      </c>
      <c r="B24" s="2" t="s">
        <v>31</v>
      </c>
      <c r="C24" s="1" t="str">
        <f>HYPERLINK("https://docs.google.com/presentation/d/1wrTVPErvEngCrxxA37vJUZfNa4h_pDwemRF0HoK-Hso/pub?start=true&amp;loop=true&amp;delayms=3000", IMAGE("https://api.qrserver.com/v1/create-qr-code/?size=150x150&amp;data=https://docs.google.com/presentation/d/1wrTVPErvEngCrxxA37vJUZfNa4h_pDwemRF0HoK-Hso/pub?start=true&amp;loop=true&amp;delayms=3000",1))</f>
        <v>#REF!</v>
      </c>
      <c r="D24" s="3" t="s">
        <v>55</v>
      </c>
      <c r="E24" s="4" t="str">
        <f t="shared" si="3"/>
        <v>GIF photo booth rental Dana Point</v>
      </c>
    </row>
    <row r="25" ht="112.5" customHeight="1">
      <c r="A25" s="2" t="s">
        <v>56</v>
      </c>
      <c r="B25" s="2" t="s">
        <v>34</v>
      </c>
      <c r="C25" s="1" t="str">
        <f>HYPERLINK("https://docs.google.com/presentation/d/1wrTVPErvEngCrxxA37vJUZfNa4h_pDwemRF0HoK-Hso/view", IMAGE("https://api.qrserver.com/v1/create-qr-code/?size=150x150&amp;data=https://docs.google.com/presentation/d/1wrTVPErvEngCrxxA37vJUZfNa4h_pDwemRF0HoK-Hso/view",1))</f>
        <v>#REF!</v>
      </c>
      <c r="D25" s="3" t="s">
        <v>57</v>
      </c>
      <c r="E25" s="4" t="str">
        <f t="shared" si="3"/>
        <v>GIF photo booth rental Dana Point</v>
      </c>
    </row>
    <row r="26" ht="112.5" customHeight="1">
      <c r="A26" s="2" t="s">
        <v>58</v>
      </c>
      <c r="B26" s="2" t="s">
        <v>59</v>
      </c>
      <c r="C26" s="1" t="str">
        <f>HYPERLINK("https://docs.google.com/presentation/d/1wrTVPErvEngCrxxA37vJUZfNa4h_pDwemRF0HoK-Hso/htmlpresent", IMAGE("https://api.qrserver.com/v1/create-qr-code/?size=150x150&amp;data=https://docs.google.com/presentation/d/1wrTVPErvEngCrxxA37vJUZfNa4h_pDwemRF0HoK-Hso/htmlpresent",1))</f>
        <v>#REF!</v>
      </c>
      <c r="D26" s="3" t="s">
        <v>60</v>
      </c>
      <c r="E26" s="4" t="str">
        <f t="shared" si="3"/>
        <v>GIF photo booth rental Dana Point</v>
      </c>
    </row>
    <row r="27" ht="112.5" customHeight="1">
      <c r="A27" s="2" t="s">
        <v>61</v>
      </c>
      <c r="B27" s="2" t="s">
        <v>62</v>
      </c>
      <c r="C27" s="1" t="str">
        <f>HYPERLINK("https://calendar.google.com/calendar/embed?src=b0494dbaa7ba7d6260c782e9d0df2f41d47ae7381e5e34c786a10ebb139d5b3a@group.calendar.google.com", IMAGE("https://api.qrserver.com/v1/create-qr-code/?size=150x150&amp;data=https://calendar.google.com/calendar/embed?src=b0494dbaa7ba7d6260c782e9d0df2f41d47ae7381e5e34c786a10ebb139d5b3a@group.calendar.google.com",1))</f>
        <v>#REF!</v>
      </c>
      <c r="D27" s="3" t="s">
        <v>63</v>
      </c>
      <c r="E27" s="4" t="str">
        <f>HYPERLINK("https://calendar.google.com/calendar/embed?src=b0494dbaa7ba7d6260c782e9d0df2f41d47ae7381e5e34c786a10ebb139d5b3a@group.calendar.google.com","GIF photo booth rental Dana Point")</f>
        <v>GIF photo booth rental Dana Point</v>
      </c>
    </row>
    <row r="28" ht="112.5" customHeight="1">
      <c r="A28" s="2" t="s">
        <v>64</v>
      </c>
      <c r="B28" s="2" t="s">
        <v>65</v>
      </c>
      <c r="C28" s="1" t="str">
        <f>HYPERLINK("https://www.google.com/calendar/event?eid=a210b2M5amIzbnNpdDU1Y2hqZmFtbXBmcW8gYjA0OTRkYmFhN2JhN2Q2MjYwYzc4MmU5ZDBkZjJmNDFkNDdhZTczODFlNWUzNGM3ODZhMTBlYmIxMzlkNWIzYUBncm91cC5jYWxlbmRhci5nb29nbGUuY29t", IMAGE("https://api.qrserver.com/v1/create-qr-code/?size=150x150&amp;data=https://www.google.com/calendar/event?eid=a210b2M5amIzbnNpdDU1Y2hqZmFtbXBmcW8gYjA0OTRkYmFhN2JhN2Q2MjYwYzc4MmU5ZDBkZjJmNDFkNDdhZTczODFlNWUzNGM3ODZhMTBlYmIxMzlkNWIzYUBncm91cC5jYWxlbmRhci5nb29nbGU"&amp;"uY29t",1))</f>
        <v>#REF!</v>
      </c>
      <c r="D28" s="3" t="s">
        <v>66</v>
      </c>
      <c r="E28" s="4" t="str">
        <f>HYPERLINK("https://www.google.com/calendar/event?eid=a210b2M5amIzbnNpdDU1Y2hqZmFtbXBmcW8gYjA0OTRkYmFhN2JhN2Q2MjYwYzc4MmU5ZDBkZjJmNDFkNDdhZTczODFlNWUzNGM3ODZhMTBlYmIxMzlkNWIzYUBncm91cC5jYWxlbmRhci5nb29nbGUuY29t","GIF photo booth rental Dana Point")</f>
        <v>GIF photo booth rental Dana Point</v>
      </c>
    </row>
    <row r="29" ht="112.5" customHeight="1">
      <c r="A29" s="2" t="s">
        <v>64</v>
      </c>
      <c r="B29" s="2" t="s">
        <v>65</v>
      </c>
      <c r="C29" s="1" t="str">
        <f>HYPERLINK("https://www.google.com/calendar/event?eid=NjYxczVlbTd1aGU5ODlhb3JjcWdrNzNsbWsgYjA0OTRkYmFhN2JhN2Q2MjYwYzc4MmU5ZDBkZjJmNDFkNDdhZTczODFlNWUzNGM3ODZhMTBlYmIxMzlkNWIzYUBncm91cC5jYWxlbmRhci5nb29nbGUuY29t", IMAGE("https://api.qrserver.com/v1/create-qr-code/?size=150x150&amp;data=https://www.google.com/calendar/event?eid=NjYxczVlbTd1aGU5ODlhb3JjcWdrNzNsbWsgYjA0OTRkYmFhN2JhN2Q2MjYwYzc4MmU5ZDBkZjJmNDFkNDdhZTczODFlNWUzNGM3ODZhMTBlYmIxMzlkNWIzYUBncm91cC5jYWxlbmRhci5nb29nbGU"&amp;"uY29t",1))</f>
        <v>#REF!</v>
      </c>
      <c r="D29" s="3" t="s">
        <v>67</v>
      </c>
      <c r="E29" s="4" t="str">
        <f>HYPERLINK("https://www.google.com/calendar/event?eid=NjYxczVlbTd1aGU5ODlhb3JjcWdrNzNsbWsgYjA0OTRkYmFhN2JhN2Q2MjYwYzc4MmU5ZDBkZjJmNDFkNDdhZTczODFlNWUzNGM3ODZhMTBlYmIxMzlkNWIzYUBncm91cC5jYWxlbmRhci5nb29nbGUuY29t","GIF photo booth rental Dana Point")</f>
        <v>GIF photo booth rental Dana Point</v>
      </c>
    </row>
    <row r="30" ht="112.5" customHeight="1">
      <c r="A30" s="2" t="s">
        <v>64</v>
      </c>
      <c r="B30" s="2" t="s">
        <v>65</v>
      </c>
      <c r="C30" s="1" t="str">
        <f>HYPERLINK("https://www.google.com/calendar/event?eid=azNwcGQ2aDJxNGZiaTZyNTN0NGtmNXA3ZTggYjA0OTRkYmFhN2JhN2Q2MjYwYzc4MmU5ZDBkZjJmNDFkNDdhZTczODFlNWUzNGM3ODZhMTBlYmIxMzlkNWIzYUBncm91cC5jYWxlbmRhci5nb29nbGUuY29t", IMAGE("https://api.qrserver.com/v1/create-qr-code/?size=150x150&amp;data=https://www.google.com/calendar/event?eid=azNwcGQ2aDJxNGZiaTZyNTN0NGtmNXA3ZTggYjA0OTRkYmFhN2JhN2Q2MjYwYzc4MmU5ZDBkZjJmNDFkNDdhZTczODFlNWUzNGM3ODZhMTBlYmIxMzlkNWIzYUBncm91cC5jYWxlbmRhci5nb29nbGU"&amp;"uY29t",1))</f>
        <v>#REF!</v>
      </c>
      <c r="D30" s="3" t="s">
        <v>68</v>
      </c>
      <c r="E30" s="4" t="str">
        <f>HYPERLINK("https://www.google.com/calendar/event?eid=azNwcGQ2aDJxNGZiaTZyNTN0NGtmNXA3ZTggYjA0OTRkYmFhN2JhN2Q2MjYwYzc4MmU5ZDBkZjJmNDFkNDdhZTczODFlNWUzNGM3ODZhMTBlYmIxMzlkNWIzYUBncm91cC5jYWxlbmRhci5nb29nbGUuY29t","GIF photo booth rental Dana Point")</f>
        <v>GIF photo booth rental Dana Point</v>
      </c>
    </row>
    <row r="31" ht="112.5" customHeight="1">
      <c r="A31" s="2" t="s">
        <v>64</v>
      </c>
      <c r="B31" s="2" t="s">
        <v>65</v>
      </c>
      <c r="C31" s="1" t="str">
        <f>HYPERLINK("https://www.google.com/calendar/event?eid=bWRhZjNjZmY2b2RodnUwY29qN2p2aXB2OHMgYjA0OTRkYmFhN2JhN2Q2MjYwYzc4MmU5ZDBkZjJmNDFkNDdhZTczODFlNWUzNGM3ODZhMTBlYmIxMzlkNWIzYUBncm91cC5jYWxlbmRhci5nb29nbGUuY29t", IMAGE("https://api.qrserver.com/v1/create-qr-code/?size=150x150&amp;data=https://www.google.com/calendar/event?eid=bWRhZjNjZmY2b2RodnUwY29qN2p2aXB2OHMgYjA0OTRkYmFhN2JhN2Q2MjYwYzc4MmU5ZDBkZjJmNDFkNDdhZTczODFlNWUzNGM3ODZhMTBlYmIxMzlkNWIzYUBncm91cC5jYWxlbmRhci5nb29nbGU"&amp;"uY29t",1))</f>
        <v>#REF!</v>
      </c>
      <c r="D31" s="3" t="s">
        <v>69</v>
      </c>
      <c r="E31" s="4" t="str">
        <f>HYPERLINK("https://www.google.com/calendar/event?eid=bWRhZjNjZmY2b2RodnUwY29qN2p2aXB2OHMgYjA0OTRkYmFhN2JhN2Q2MjYwYzc4MmU5ZDBkZjJmNDFkNDdhZTczODFlNWUzNGM3ODZhMTBlYmIxMzlkNWIzYUBncm91cC5jYWxlbmRhci5nb29nbGUuY29t","GIF photo booth rental Dana Point")</f>
        <v>GIF photo booth rental Dana Point</v>
      </c>
    </row>
    <row r="32" ht="112.5" customHeight="1">
      <c r="A32" s="2" t="s">
        <v>64</v>
      </c>
      <c r="B32" s="2" t="s">
        <v>65</v>
      </c>
      <c r="C32" s="1" t="str">
        <f>HYPERLINK("https://www.google.com/calendar/event?eid=b2ZoaXBoNzFrYnJ2bThrcWVtbGpkcmFzcXMgYjA0OTRkYmFhN2JhN2Q2MjYwYzc4MmU5ZDBkZjJmNDFkNDdhZTczODFlNWUzNGM3ODZhMTBlYmIxMzlkNWIzYUBncm91cC5jYWxlbmRhci5nb29nbGUuY29t", IMAGE("https://api.qrserver.com/v1/create-qr-code/?size=150x150&amp;data=https://www.google.com/calendar/event?eid=b2ZoaXBoNzFrYnJ2bThrcWVtbGpkcmFzcXMgYjA0OTRkYmFhN2JhN2Q2MjYwYzc4MmU5ZDBkZjJmNDFkNDdhZTczODFlNWUzNGM3ODZhMTBlYmIxMzlkNWIzYUBncm91cC5jYWxlbmRhci5nb29nbGU"&amp;"uY29t",1))</f>
        <v>#REF!</v>
      </c>
      <c r="D32" s="3" t="s">
        <v>70</v>
      </c>
      <c r="E32" s="4" t="str">
        <f>HYPERLINK("https://www.google.com/calendar/event?eid=b2ZoaXBoNzFrYnJ2bThrcWVtbGpkcmFzcXMgYjA0OTRkYmFhN2JhN2Q2MjYwYzc4MmU5ZDBkZjJmNDFkNDdhZTczODFlNWUzNGM3ODZhMTBlYmIxMzlkNWIzYUBncm91cC5jYWxlbmRhci5nb29nbGUuY29t","GIF photo booth rental Dana Point")</f>
        <v>GIF photo booth rental Dana Point</v>
      </c>
    </row>
    <row r="33" ht="112.5" customHeight="1">
      <c r="A33" s="2" t="s">
        <v>64</v>
      </c>
      <c r="B33" s="2" t="s">
        <v>65</v>
      </c>
      <c r="C33" s="1" t="str">
        <f>HYPERLINK("https://www.google.com/calendar/event?eid=dmk0OXBqcm9kYmJzM25ycG9pYTJ0NTg3dHMgYjA0OTRkYmFhN2JhN2Q2MjYwYzc4MmU5ZDBkZjJmNDFkNDdhZTczODFlNWUzNGM3ODZhMTBlYmIxMzlkNWIzYUBncm91cC5jYWxlbmRhci5nb29nbGUuY29t", IMAGE("https://api.qrserver.com/v1/create-qr-code/?size=150x150&amp;data=https://www.google.com/calendar/event?eid=dmk0OXBqcm9kYmJzM25ycG9pYTJ0NTg3dHMgYjA0OTRkYmFhN2JhN2Q2MjYwYzc4MmU5ZDBkZjJmNDFkNDdhZTczODFlNWUzNGM3ODZhMTBlYmIxMzlkNWIzYUBncm91cC5jYWxlbmRhci5nb29nbGU"&amp;"uY29t",1))</f>
        <v>#REF!</v>
      </c>
      <c r="D33" s="3" t="s">
        <v>71</v>
      </c>
      <c r="E33" s="4" t="str">
        <f>HYPERLINK("https://www.google.com/calendar/event?eid=dmk0OXBqcm9kYmJzM25ycG9pYTJ0NTg3dHMgYjA0OTRkYmFhN2JhN2Q2MjYwYzc4MmU5ZDBkZjJmNDFkNDdhZTczODFlNWUzNGM3ODZhMTBlYmIxMzlkNWIzYUBncm91cC5jYWxlbmRhci5nb29nbGUuY29t","GIF photo booth rental Dana Point")</f>
        <v>GIF photo booth rental Dana Point</v>
      </c>
    </row>
    <row r="34" ht="112.5" customHeight="1">
      <c r="A34" s="2" t="s">
        <v>64</v>
      </c>
      <c r="B34" s="2" t="s">
        <v>65</v>
      </c>
      <c r="C34" s="1" t="str">
        <f>HYPERLINK("https://www.google.com/calendar/event?eid=YmVraml1dGVia2prdnZ2cGJwZGpsZG1vbWcgYjA0OTRkYmFhN2JhN2Q2MjYwYzc4MmU5ZDBkZjJmNDFkNDdhZTczODFlNWUzNGM3ODZhMTBlYmIxMzlkNWIzYUBncm91cC5jYWxlbmRhci5nb29nbGUuY29t", IMAGE("https://api.qrserver.com/v1/create-qr-code/?size=150x150&amp;data=https://www.google.com/calendar/event?eid=YmVraml1dGVia2prdnZ2cGJwZGpsZG1vbWcgYjA0OTRkYmFhN2JhN2Q2MjYwYzc4MmU5ZDBkZjJmNDFkNDdhZTczODFlNWUzNGM3ODZhMTBlYmIxMzlkNWIzYUBncm91cC5jYWxlbmRhci5nb29nbGU"&amp;"uY29t",1))</f>
        <v>#REF!</v>
      </c>
      <c r="D34" s="3" t="s">
        <v>72</v>
      </c>
      <c r="E34" s="4" t="str">
        <f>HYPERLINK("https://www.google.com/calendar/event?eid=YmVraml1dGVia2prdnZ2cGJwZGpsZG1vbWcgYjA0OTRkYmFhN2JhN2Q2MjYwYzc4MmU5ZDBkZjJmNDFkNDdhZTczODFlNWUzNGM3ODZhMTBlYmIxMzlkNWIzYUBncm91cC5jYWxlbmRhci5nb29nbGUuY29t","GIF photo booth rental Dana Point")</f>
        <v>GIF photo booth rental Dana Point</v>
      </c>
    </row>
    <row r="35" ht="112.5" customHeight="1">
      <c r="A35" s="2" t="s">
        <v>64</v>
      </c>
      <c r="B35" s="2" t="s">
        <v>65</v>
      </c>
      <c r="C35" s="1" t="str">
        <f>HYPERLINK("https://www.google.com/calendar/event?eid=a3VpOGVlNGhtYmlxaHIyYzAxZDR2M2dndmMgYjA0OTRkYmFhN2JhN2Q2MjYwYzc4MmU5ZDBkZjJmNDFkNDdhZTczODFlNWUzNGM3ODZhMTBlYmIxMzlkNWIzYUBncm91cC5jYWxlbmRhci5nb29nbGUuY29t", IMAGE("https://api.qrserver.com/v1/create-qr-code/?size=150x150&amp;data=https://www.google.com/calendar/event?eid=a3VpOGVlNGhtYmlxaHIyYzAxZDR2M2dndmMgYjA0OTRkYmFhN2JhN2Q2MjYwYzc4MmU5ZDBkZjJmNDFkNDdhZTczODFlNWUzNGM3ODZhMTBlYmIxMzlkNWIzYUBncm91cC5jYWxlbmRhci5nb29nbGU"&amp;"uY29t",1))</f>
        <v>#REF!</v>
      </c>
      <c r="D35" s="3" t="s">
        <v>73</v>
      </c>
      <c r="E35" s="4" t="str">
        <f>HYPERLINK("https://www.google.com/calendar/event?eid=a3VpOGVlNGhtYmlxaHIyYzAxZDR2M2dndmMgYjA0OTRkYmFhN2JhN2Q2MjYwYzc4MmU5ZDBkZjJmNDFkNDdhZTczODFlNWUzNGM3ODZhMTBlYmIxMzlkNWIzYUBncm91cC5jYWxlbmRhci5nb29nbGUuY29t","GIF photo booth rental Dana Point")</f>
        <v>GIF photo booth rental Dana Point</v>
      </c>
    </row>
    <row r="36" ht="112.5" customHeight="1">
      <c r="A36" s="2" t="s">
        <v>64</v>
      </c>
      <c r="B36" s="2" t="s">
        <v>65</v>
      </c>
      <c r="C36" s="1" t="str">
        <f>HYPERLINK("https://www.google.com/calendar/event?eid=N2o0ZWNjamcycG84MnQzNmxwZWo5dW9sbmcgYjA0OTRkYmFhN2JhN2Q2MjYwYzc4MmU5ZDBkZjJmNDFkNDdhZTczODFlNWUzNGM3ODZhMTBlYmIxMzlkNWIzYUBncm91cC5jYWxlbmRhci5nb29nbGUuY29t", IMAGE("https://api.qrserver.com/v1/create-qr-code/?size=150x150&amp;data=https://www.google.com/calendar/event?eid=N2o0ZWNjamcycG84MnQzNmxwZWo5dW9sbmcgYjA0OTRkYmFhN2JhN2Q2MjYwYzc4MmU5ZDBkZjJmNDFkNDdhZTczODFlNWUzNGM3ODZhMTBlYmIxMzlkNWIzYUBncm91cC5jYWxlbmRhci5nb29nbGU"&amp;"uY29t",1))</f>
        <v>#REF!</v>
      </c>
      <c r="D36" s="3" t="s">
        <v>74</v>
      </c>
      <c r="E36" s="4" t="str">
        <f>HYPERLINK("https://www.google.com/calendar/event?eid=N2o0ZWNjamcycG84MnQzNmxwZWo5dW9sbmcgYjA0OTRkYmFhN2JhN2Q2MjYwYzc4MmU5ZDBkZjJmNDFkNDdhZTczODFlNWUzNGM3ODZhMTBlYmIxMzlkNWIzYUBncm91cC5jYWxlbmRhci5nb29nbGUuY29t","GIF photo booth rental Dana Point")</f>
        <v>GIF photo booth rental Dana Point</v>
      </c>
    </row>
    <row r="37" ht="112.5" customHeight="1">
      <c r="A37" s="2" t="s">
        <v>64</v>
      </c>
      <c r="B37" s="2" t="s">
        <v>65</v>
      </c>
      <c r="C37" s="1" t="str">
        <f>HYPERLINK("https://www.google.com/calendar/event?eid=Y3RxbzZiYTBjYW9jMnVscmZiY2FiMGs3ZTQgYjA0OTRkYmFhN2JhN2Q2MjYwYzc4MmU5ZDBkZjJmNDFkNDdhZTczODFlNWUzNGM3ODZhMTBlYmIxMzlkNWIzYUBncm91cC5jYWxlbmRhci5nb29nbGUuY29t", IMAGE("https://api.qrserver.com/v1/create-qr-code/?size=150x150&amp;data=https://www.google.com/calendar/event?eid=Y3RxbzZiYTBjYW9jMnVscmZiY2FiMGs3ZTQgYjA0OTRkYmFhN2JhN2Q2MjYwYzc4MmU5ZDBkZjJmNDFkNDdhZTczODFlNWUzNGM3ODZhMTBlYmIxMzlkNWIzYUBncm91cC5jYWxlbmRhci5nb29nbGU"&amp;"uY29t",1))</f>
        <v>#REF!</v>
      </c>
      <c r="D37" s="3" t="s">
        <v>75</v>
      </c>
      <c r="E37" s="4" t="str">
        <f>HYPERLINK("https://www.google.com/calendar/event?eid=Y3RxbzZiYTBjYW9jMnVscmZiY2FiMGs3ZTQgYjA0OTRkYmFhN2JhN2Q2MjYwYzc4MmU5ZDBkZjJmNDFkNDdhZTczODFlNWUzNGM3ODZhMTBlYmIxMzlkNWIzYUBncm91cC5jYWxlbmRhci5nb29nbGUuY29t","GIF photo booth rental Dana Point")</f>
        <v>GIF photo booth rental Dana Point</v>
      </c>
    </row>
    <row r="38" ht="112.5" customHeight="1">
      <c r="A38" s="2" t="s">
        <v>64</v>
      </c>
      <c r="B38" s="2" t="s">
        <v>65</v>
      </c>
      <c r="C38" s="1" t="str">
        <f>HYPERLINK("https://www.google.com/calendar/event?eid=bGhjMmdqOXZkNGQyNDhoOTZ2M25sbjdhM2MgYjA0OTRkYmFhN2JhN2Q2MjYwYzc4MmU5ZDBkZjJmNDFkNDdhZTczODFlNWUzNGM3ODZhMTBlYmIxMzlkNWIzYUBncm91cC5jYWxlbmRhci5nb29nbGUuY29t", IMAGE("https://api.qrserver.com/v1/create-qr-code/?size=150x150&amp;data=https://www.google.com/calendar/event?eid=bGhjMmdqOXZkNGQyNDhoOTZ2M25sbjdhM2MgYjA0OTRkYmFhN2JhN2Q2MjYwYzc4MmU5ZDBkZjJmNDFkNDdhZTczODFlNWUzNGM3ODZhMTBlYmIxMzlkNWIzYUBncm91cC5jYWxlbmRhci5nb29nbGU"&amp;"uY29t",1))</f>
        <v>#REF!</v>
      </c>
      <c r="D38" s="3" t="s">
        <v>76</v>
      </c>
      <c r="E38" s="4" t="str">
        <f>HYPERLINK("https://www.google.com/calendar/event?eid=bGhjMmdqOXZkNGQyNDhoOTZ2M25sbjdhM2MgYjA0OTRkYmFhN2JhN2Q2MjYwYzc4MmU5ZDBkZjJmNDFkNDdhZTczODFlNWUzNGM3ODZhMTBlYmIxMzlkNWIzYUBncm91cC5jYWxlbmRhci5nb29nbGUuY29t","GIF photo booth rental Dana Point")</f>
        <v>GIF photo booth rental Dana Point</v>
      </c>
    </row>
    <row r="39" ht="112.5" customHeight="1">
      <c r="A39" s="2" t="s">
        <v>64</v>
      </c>
      <c r="B39" s="2" t="s">
        <v>65</v>
      </c>
      <c r="C39" s="1" t="str">
        <f>HYPERLINK("https://www.google.com/calendar/event?eid=ZzRiNDVxNDdxZzhtZDFwMjRnc203am9hcjAgYjA0OTRkYmFhN2JhN2Q2MjYwYzc4MmU5ZDBkZjJmNDFkNDdhZTczODFlNWUzNGM3ODZhMTBlYmIxMzlkNWIzYUBncm91cC5jYWxlbmRhci5nb29nbGUuY29t", IMAGE("https://api.qrserver.com/v1/create-qr-code/?size=150x150&amp;data=https://www.google.com/calendar/event?eid=ZzRiNDVxNDdxZzhtZDFwMjRnc203am9hcjAgYjA0OTRkYmFhN2JhN2Q2MjYwYzc4MmU5ZDBkZjJmNDFkNDdhZTczODFlNWUzNGM3ODZhMTBlYmIxMzlkNWIzYUBncm91cC5jYWxlbmRhci5nb29nbGU"&amp;"uY29t",1))</f>
        <v>#REF!</v>
      </c>
      <c r="D39" s="3" t="s">
        <v>77</v>
      </c>
      <c r="E39" s="4" t="str">
        <f>HYPERLINK("https://www.google.com/calendar/event?eid=ZzRiNDVxNDdxZzhtZDFwMjRnc203am9hcjAgYjA0OTRkYmFhN2JhN2Q2MjYwYzc4MmU5ZDBkZjJmNDFkNDdhZTczODFlNWUzNGM3ODZhMTBlYmIxMzlkNWIzYUBncm91cC5jYWxlbmRhci5nb29nbGUuY29t","GIF photo booth rental Dana Point")</f>
        <v>GIF photo booth rental Dana Point</v>
      </c>
    </row>
    <row r="40" ht="112.5" customHeight="1">
      <c r="A40" s="2" t="s">
        <v>64</v>
      </c>
      <c r="B40" s="2" t="s">
        <v>65</v>
      </c>
      <c r="C40" s="1" t="str">
        <f>HYPERLINK("https://www.google.com/calendar/event?eid=aGVjZWk1aHNoNTRzM3RhcjFydGg4aHRva2MgYjA0OTRkYmFhN2JhN2Q2MjYwYzc4MmU5ZDBkZjJmNDFkNDdhZTczODFlNWUzNGM3ODZhMTBlYmIxMzlkNWIzYUBncm91cC5jYWxlbmRhci5nb29nbGUuY29t", IMAGE("https://api.qrserver.com/v1/create-qr-code/?size=150x150&amp;data=https://www.google.com/calendar/event?eid=aGVjZWk1aHNoNTRzM3RhcjFydGg4aHRva2MgYjA0OTRkYmFhN2JhN2Q2MjYwYzc4MmU5ZDBkZjJmNDFkNDdhZTczODFlNWUzNGM3ODZhMTBlYmIxMzlkNWIzYUBncm91cC5jYWxlbmRhci5nb29nbGU"&amp;"uY29t",1))</f>
        <v>#REF!</v>
      </c>
      <c r="D40" s="3" t="s">
        <v>78</v>
      </c>
      <c r="E40" s="4" t="str">
        <f>HYPERLINK("https://www.google.com/calendar/event?eid=aGVjZWk1aHNoNTRzM3RhcjFydGg4aHRva2MgYjA0OTRkYmFhN2JhN2Q2MjYwYzc4MmU5ZDBkZjJmNDFkNDdhZTczODFlNWUzNGM3ODZhMTBlYmIxMzlkNWIzYUBncm91cC5jYWxlbmRhci5nb29nbGUuY29t","GIF photo booth rental Dana Point")</f>
        <v>GIF photo booth rental Dana Point</v>
      </c>
    </row>
    <row r="41" ht="112.5" customHeight="1">
      <c r="A41" s="2" t="s">
        <v>79</v>
      </c>
      <c r="B41" s="2" t="s">
        <v>1</v>
      </c>
      <c r="C41" s="1" t="str">
        <f>HYPERLINK("https://youtu.be/1-dEkZNtZHI", IMAGE("https://api.qrserver.com/v1/create-qr-code/?size=150x150&amp;data=https://youtu.be/1-dEkZNtZHI",1))</f>
        <v>#REF!</v>
      </c>
      <c r="D41" s="3" t="s">
        <v>80</v>
      </c>
      <c r="E41" s="4" t="str">
        <f>HYPERLINK("https://youtu.be/1-dEkZNtZHI","GIF photo booth rental Dana Point")</f>
        <v>GIF photo booth rental Dana Point</v>
      </c>
    </row>
    <row r="42" ht="112.5" customHeight="1">
      <c r="A42" s="2" t="s">
        <v>79</v>
      </c>
      <c r="B42" s="2" t="s">
        <v>1</v>
      </c>
      <c r="C42" s="1" t="str">
        <f>HYPERLINK("https://youtu.be/FPsGz17-j10", IMAGE("https://api.qrserver.com/v1/create-qr-code/?size=150x150&amp;data=https://youtu.be/FPsGz17-j10",1))</f>
        <v>#REF!</v>
      </c>
      <c r="D42" s="3" t="s">
        <v>81</v>
      </c>
      <c r="E42" s="4" t="str">
        <f>HYPERLINK("https://youtu.be/FPsGz17-j10","GIF photo booth rental Dana Point")</f>
        <v>GIF photo booth rental Dana Point</v>
      </c>
    </row>
    <row r="43" ht="112.5" customHeight="1">
      <c r="A43" s="2" t="s">
        <v>79</v>
      </c>
      <c r="B43" s="2" t="s">
        <v>1</v>
      </c>
      <c r="C43" s="1" t="str">
        <f>HYPERLINK("https://youtu.be/EmCLBIu0R2I", IMAGE("https://api.qrserver.com/v1/create-qr-code/?size=150x150&amp;data=https://youtu.be/EmCLBIu0R2I",1))</f>
        <v>#REF!</v>
      </c>
      <c r="D43" s="3" t="s">
        <v>82</v>
      </c>
      <c r="E43" s="4" t="str">
        <f>HYPERLINK("https://youtu.be/EmCLBIu0R2I","GIF photo booth rental Dana Point")</f>
        <v>GIF photo booth rental Dana Point</v>
      </c>
    </row>
    <row r="44" ht="112.5" customHeight="1">
      <c r="A44" s="2" t="s">
        <v>79</v>
      </c>
      <c r="B44" s="2" t="s">
        <v>1</v>
      </c>
      <c r="C44" s="1" t="str">
        <f>HYPERLINK("https://youtu.be/10hlB0RTfVM", IMAGE("https://api.qrserver.com/v1/create-qr-code/?size=150x150&amp;data=https://youtu.be/10hlB0RTfVM",1))</f>
        <v>#REF!</v>
      </c>
      <c r="D44" s="3" t="s">
        <v>83</v>
      </c>
      <c r="E44" s="4" t="str">
        <f>HYPERLINK("https://youtu.be/10hlB0RTfVM","GIF photo booth rental Dana Point")</f>
        <v>GIF photo booth rental Dana Point</v>
      </c>
    </row>
    <row r="45" ht="112.5" customHeight="1">
      <c r="A45" s="2" t="s">
        <v>79</v>
      </c>
      <c r="B45" s="2" t="s">
        <v>1</v>
      </c>
      <c r="C45" s="1" t="str">
        <f>HYPERLINK("https://youtube.com/shorts/qQoPCFKxJzE", IMAGE("https://api.qrserver.com/v1/create-qr-code/?size=150x150&amp;data=https://youtube.com/shorts/qQoPCFKxJzE",1))</f>
        <v>#REF!</v>
      </c>
      <c r="D45" s="3" t="s">
        <v>84</v>
      </c>
      <c r="E45" s="4" t="str">
        <f>HYPERLINK("https://youtube.com/shorts/qQoPCFKxJzE","GIF photo booth rental Dana Point")</f>
        <v>GIF photo booth rental Dana Point</v>
      </c>
    </row>
    <row r="46" ht="112.5" customHeight="1">
      <c r="A46" s="2" t="s">
        <v>85</v>
      </c>
      <c r="B46" s="2" t="s">
        <v>86</v>
      </c>
      <c r="C46" s="1" t="str">
        <f>HYPERLINK("https://docs.google.com/spreadsheets/d/1vqW2MvXxRiTnkN5eC-Phc1sRHBzTS5oTByiKtCEyCWA/edit#gid=0", IMAGE("https://api.qrserver.com/v1/create-qr-code/?size=150x150&amp;data=https://docs.google.com/spreadsheets/d/1vqW2MvXxRiTnkN5eC-Phc1sRHBzTS5oTByiKtCEyCWA/edit#gid=0",1))</f>
        <v>#REF!</v>
      </c>
      <c r="D46" s="3" t="s">
        <v>87</v>
      </c>
      <c r="E46" s="4" t="str">
        <f>HYPERLINK("https://docs.google.com/spreadsheets/d/1vqW2MvXxRiTnkN5eC-Phc1sRHBzTS5oTByiKtCEyCWA/edit#gid=0","GIF photo booth rental Dana Point Sheet1")</f>
        <v>GIF photo booth rental Dana Point Sheet1</v>
      </c>
    </row>
    <row r="47" ht="112.5" customHeight="1">
      <c r="A47" s="2" t="s">
        <v>85</v>
      </c>
      <c r="B47" s="2" t="s">
        <v>88</v>
      </c>
      <c r="C47" s="1" t="str">
        <f>HYPERLINK("https://docs.google.com/spreadsheets/d/1vqW2MvXxRiTnkN5eC-Phc1sRHBzTS5oTByiKtCEyCWA/edit#gid=273796360", IMAGE("https://api.qrserver.com/v1/create-qr-code/?size=150x150&amp;data=https://docs.google.com/spreadsheets/d/1vqW2MvXxRiTnkN5eC-Phc1sRHBzTS5oTByiKtCEyCWA/edit#gid=273796360",1))</f>
        <v>#REF!</v>
      </c>
      <c r="D47" s="3" t="s">
        <v>89</v>
      </c>
      <c r="E47" s="4" t="str">
        <f>HYPERLINK("https://docs.google.com/spreadsheets/d/1vqW2MvXxRiTnkN5eC-Phc1sRHBzTS5oTByiKtCEyCWA/edit#gid=273796360","GIF photo booth rental Dana Point Keywords")</f>
        <v>GIF photo booth rental Dana Point Keywords</v>
      </c>
    </row>
    <row r="48" ht="112.5" customHeight="1">
      <c r="A48" s="2" t="s">
        <v>85</v>
      </c>
      <c r="B48" s="2" t="s">
        <v>90</v>
      </c>
      <c r="C48" s="1" t="str">
        <f>HYPERLINK("https://docs.google.com/spreadsheets/d/1vqW2MvXxRiTnkN5eC-Phc1sRHBzTS5oTByiKtCEyCWA/edit#gid=331141888", IMAGE("https://api.qrserver.com/v1/create-qr-code/?size=150x150&amp;data=https://docs.google.com/spreadsheets/d/1vqW2MvXxRiTnkN5eC-Phc1sRHBzTS5oTByiKtCEyCWA/edit#gid=331141888",1))</f>
        <v>#REF!</v>
      </c>
      <c r="D48" s="3" t="s">
        <v>91</v>
      </c>
      <c r="E48" s="4" t="str">
        <f>HYPERLINK("https://docs.google.com/spreadsheets/d/1vqW2MvXxRiTnkN5eC-Phc1sRHBzTS5oTByiKtCEyCWA/edit#gid=331141888","GIF photo booth rental Dana Point Content")</f>
        <v>GIF photo booth rental Dana Point Content</v>
      </c>
    </row>
    <row r="49" ht="112.5" customHeight="1">
      <c r="A49" s="2" t="s">
        <v>85</v>
      </c>
      <c r="B49" s="2" t="s">
        <v>92</v>
      </c>
      <c r="C49" s="1" t="str">
        <f>HYPERLINK("https://docs.google.com/spreadsheets/d/1vqW2MvXxRiTnkN5eC-Phc1sRHBzTS5oTByiKtCEyCWA/edit#gid=1676434107", IMAGE("https://api.qrserver.com/v1/create-qr-code/?size=150x150&amp;data=https://docs.google.com/spreadsheets/d/1vqW2MvXxRiTnkN5eC-Phc1sRHBzTS5oTByiKtCEyCWA/edit#gid=1676434107",1))</f>
        <v>#REF!</v>
      </c>
      <c r="D49" s="3" t="s">
        <v>93</v>
      </c>
      <c r="E49" s="4" t="str">
        <f>HYPERLINK("https://docs.google.com/spreadsheets/d/1vqW2MvXxRiTnkN5eC-Phc1sRHBzTS5oTByiKtCEyCWA/edit#gid=1676434107","GIF photo booth rental Dana Point Calendar Events")</f>
        <v>GIF photo booth rental Dana Point Calendar Events</v>
      </c>
    </row>
    <row r="50" ht="112.5" customHeight="1">
      <c r="A50" s="2" t="s">
        <v>85</v>
      </c>
      <c r="B50" s="2" t="s">
        <v>94</v>
      </c>
      <c r="C50" s="1" t="str">
        <f>HYPERLINK("https://docs.google.com/spreadsheets/d/1vqW2MvXxRiTnkN5eC-Phc1sRHBzTS5oTByiKtCEyCWA/edit#gid=612962824", IMAGE("https://api.qrserver.com/v1/create-qr-code/?size=150x150&amp;data=https://docs.google.com/spreadsheets/d/1vqW2MvXxRiTnkN5eC-Phc1sRHBzTS5oTByiKtCEyCWA/edit#gid=612962824",1))</f>
        <v>#REF!</v>
      </c>
      <c r="D50" s="3" t="s">
        <v>95</v>
      </c>
      <c r="E50" s="4" t="str">
        <f>HYPERLINK("https://docs.google.com/spreadsheets/d/1vqW2MvXxRiTnkN5eC-Phc1sRHBzTS5oTByiKtCEyCWA/edit#gid=612962824","GIF photo booth rental Dana Point RSS Feeds")</f>
        <v>GIF photo booth rental Dana Point RSS Feeds</v>
      </c>
    </row>
    <row r="51">
      <c r="A51" s="2" t="s">
        <v>96</v>
      </c>
      <c r="B51" s="2" t="s">
        <v>97</v>
      </c>
      <c r="D51" s="3" t="s">
        <v>98</v>
      </c>
      <c r="E51" s="4" t="str">
        <f>HYPERLINK("https://drive.google.com/drive/folders/1qDYJxOl3cBr-QpRw0hQXSPed5-iBNTFj?usp=sharing","GIF photo booth rental Dana Point HTML")</f>
        <v>GIF photo booth rental Dana Point HTML</v>
      </c>
    </row>
    <row r="52">
      <c r="A52" s="2" t="s">
        <v>99</v>
      </c>
      <c r="B52" s="2" t="s">
        <v>100</v>
      </c>
      <c r="D52" s="3" t="s">
        <v>101</v>
      </c>
      <c r="E52" s="4" t="str">
        <f>HYPERLINK("https://drive.google.com/file/d/1eu0JfkkMKcWd1vD38-f-UCiDAGpr--fW/view?usp=sharing","GIF photo booth rental Dana Point.html")</f>
        <v>GIF photo booth rental Dana Point.html</v>
      </c>
    </row>
    <row r="53">
      <c r="A53" s="2" t="s">
        <v>102</v>
      </c>
      <c r="B53" s="2" t="s">
        <v>103</v>
      </c>
      <c r="D53" s="3" t="s">
        <v>104</v>
      </c>
      <c r="E53" s="4" t="str">
        <f>HYPERLINK("https://drive.google.com/drive/folders/1B04OOZqFVAV6518tvnsFhssc8UQP-jHl?usp=sharing","GIF photo booth rental Dana Point MSFT")</f>
        <v>GIF photo booth rental Dana Point MSFT</v>
      </c>
    </row>
    <row r="54">
      <c r="A54" s="2" t="s">
        <v>46</v>
      </c>
      <c r="B54" s="2" t="s">
        <v>105</v>
      </c>
      <c r="D54" s="3" t="s">
        <v>106</v>
      </c>
      <c r="E54" s="4" t="str">
        <f t="shared" ref="E54:E56" si="4">HYPERLINK("https://docs.google.com/document/d/1FIiYCO7UaZZjdT_hFeOzWw4km19_khoXigJKYTdpNG4/edit?usp=sharing","Photo Booth Rental  La Palma")</f>
        <v>Photo Booth Rental  La Palma</v>
      </c>
    </row>
    <row r="55">
      <c r="A55" s="2" t="s">
        <v>48</v>
      </c>
      <c r="B55" s="2" t="s">
        <v>107</v>
      </c>
      <c r="D55" s="3" t="s">
        <v>108</v>
      </c>
      <c r="E55" s="4" t="str">
        <f t="shared" si="4"/>
        <v>Photo Booth Rental  La Palma</v>
      </c>
    </row>
    <row r="56">
      <c r="A56" s="2" t="s">
        <v>50</v>
      </c>
      <c r="B56" s="2" t="s">
        <v>109</v>
      </c>
      <c r="D56" s="3" t="s">
        <v>110</v>
      </c>
      <c r="E56" s="4" t="str">
        <f t="shared" si="4"/>
        <v>Photo Booth Rental  La Palma</v>
      </c>
    </row>
    <row r="57">
      <c r="A57" s="2" t="s">
        <v>46</v>
      </c>
      <c r="B57" s="2" t="s">
        <v>111</v>
      </c>
      <c r="D57" s="3" t="s">
        <v>112</v>
      </c>
      <c r="E57" s="4" t="str">
        <f t="shared" ref="E57:E59" si="5">HYPERLINK("https://docs.google.com/document/d/1gYVivOrjXCzGxg1TLrklAvNXCirIclA2B-l0WOl-B7M/edit?usp=sharing","Photo Booth Rental Laguna Beach")</f>
        <v>Photo Booth Rental Laguna Beach</v>
      </c>
    </row>
    <row r="58">
      <c r="A58" s="2" t="s">
        <v>48</v>
      </c>
      <c r="B58" s="2" t="s">
        <v>113</v>
      </c>
      <c r="D58" s="3" t="s">
        <v>114</v>
      </c>
      <c r="E58" s="4" t="str">
        <f t="shared" si="5"/>
        <v>Photo Booth Rental Laguna Beach</v>
      </c>
    </row>
    <row r="59">
      <c r="A59" s="2" t="s">
        <v>50</v>
      </c>
      <c r="B59" s="2" t="s">
        <v>115</v>
      </c>
      <c r="D59" s="3" t="s">
        <v>116</v>
      </c>
      <c r="E59" s="4" t="str">
        <f t="shared" si="5"/>
        <v>Photo Booth Rental Laguna Beach</v>
      </c>
    </row>
    <row r="60">
      <c r="A60" s="2" t="s">
        <v>46</v>
      </c>
      <c r="B60" s="2" t="s">
        <v>117</v>
      </c>
      <c r="D60" s="3" t="s">
        <v>118</v>
      </c>
      <c r="E60" s="4" t="str">
        <f t="shared" ref="E60:E62" si="6">HYPERLINK("https://docs.google.com/document/d/1JRE4L7yEyUusfdfjQdkxFeS0Ljxpu3oIde6A-BzK9kE/edit?usp=sharing","Photo Booth Rental Laguna Hills")</f>
        <v>Photo Booth Rental Laguna Hills</v>
      </c>
    </row>
    <row r="61">
      <c r="A61" s="2" t="s">
        <v>48</v>
      </c>
      <c r="B61" s="2" t="s">
        <v>119</v>
      </c>
      <c r="D61" s="3" t="s">
        <v>120</v>
      </c>
      <c r="E61" s="4" t="str">
        <f t="shared" si="6"/>
        <v>Photo Booth Rental Laguna Hills</v>
      </c>
    </row>
    <row r="62">
      <c r="A62" s="2" t="s">
        <v>50</v>
      </c>
      <c r="B62" s="2" t="s">
        <v>121</v>
      </c>
      <c r="D62" s="3" t="s">
        <v>122</v>
      </c>
      <c r="E62" s="4" t="str">
        <f t="shared" si="6"/>
        <v>Photo Booth Rental Laguna Hills</v>
      </c>
    </row>
    <row r="63">
      <c r="A63" s="2" t="s">
        <v>123</v>
      </c>
      <c r="B63" s="2" t="s">
        <v>1</v>
      </c>
      <c r="D63" s="3" t="s">
        <v>124</v>
      </c>
      <c r="E63" s="4" t="str">
        <f>HYPERLINK("https://sites.google.com/view/vogue-booth-rental-los-angeles/home","GIF photo booth rental Dana Point")</f>
        <v>GIF photo booth rental Dana Point</v>
      </c>
    </row>
    <row r="64">
      <c r="A64" s="2" t="s">
        <v>123</v>
      </c>
      <c r="B64" s="2" t="s">
        <v>1</v>
      </c>
      <c r="D64" s="3" t="s">
        <v>125</v>
      </c>
      <c r="E64" s="4" t="str">
        <f>HYPERLINK("https://sites.google.com/view/brea-photo-booth-rental/home","GIF photo booth rental Dana Point")</f>
        <v>GIF photo booth rental Dana Point</v>
      </c>
    </row>
    <row r="65">
      <c r="A65" s="2" t="s">
        <v>123</v>
      </c>
      <c r="B65" s="2" t="s">
        <v>1</v>
      </c>
      <c r="D65" s="3" t="s">
        <v>126</v>
      </c>
      <c r="E65" s="4" t="str">
        <f>HYPERLINK("https://sites.google.com/view/photoboothrentallongbeach/home","GIF photo booth rental Dana Point")</f>
        <v>GIF photo booth rental Dana Point</v>
      </c>
    </row>
    <row r="66">
      <c r="A66" s="2" t="s">
        <v>123</v>
      </c>
      <c r="B66" s="2" t="s">
        <v>1</v>
      </c>
      <c r="D66" s="3" t="s">
        <v>127</v>
      </c>
      <c r="E66" s="4" t="str">
        <f>HYPERLINK("https://sites.google.com/view/photoboothrentallongbeach/about-us","GIF photo booth rental Dana Point")</f>
        <v>GIF photo booth rental Dana Point</v>
      </c>
    </row>
    <row r="67">
      <c r="A67" s="2" t="s">
        <v>123</v>
      </c>
      <c r="B67" s="2" t="s">
        <v>1</v>
      </c>
      <c r="D67" s="3" t="s">
        <v>45</v>
      </c>
      <c r="E67" s="4" t="str">
        <f>HYPERLINK("https://sites.google.com/view/lagunabeachphotoboothrentals/photo-booth-rental-laguna-beach","GIF photo booth rental Dana Point")</f>
        <v>GIF photo booth rental Dana Point</v>
      </c>
    </row>
    <row r="68">
      <c r="A68" s="2" t="s">
        <v>46</v>
      </c>
      <c r="B68" s="2" t="s">
        <v>128</v>
      </c>
      <c r="D68" s="3" t="s">
        <v>129</v>
      </c>
      <c r="E68" s="4" t="str">
        <f t="shared" ref="E68:E70" si="7">HYPERLINK("https://docs.google.com/document/d/1tsvXitY2D4HwskHQ_P_2gC5Bjf46kKDZa4gudOuYqo4/edit?usp=sharing","Photo Booth Rental Laguna Niguel")</f>
        <v>Photo Booth Rental Laguna Niguel</v>
      </c>
    </row>
    <row r="69">
      <c r="A69" s="2" t="s">
        <v>48</v>
      </c>
      <c r="B69" s="2" t="s">
        <v>130</v>
      </c>
      <c r="D69" s="3" t="s">
        <v>131</v>
      </c>
      <c r="E69" s="4" t="str">
        <f t="shared" si="7"/>
        <v>Photo Booth Rental Laguna Niguel</v>
      </c>
    </row>
    <row r="70">
      <c r="A70" s="2" t="s">
        <v>50</v>
      </c>
      <c r="B70" s="2" t="s">
        <v>132</v>
      </c>
      <c r="D70" s="3" t="s">
        <v>133</v>
      </c>
      <c r="E70" s="4" t="str">
        <f t="shared" si="7"/>
        <v>Photo Booth Rental Laguna Niguel</v>
      </c>
    </row>
    <row r="71">
      <c r="A71" s="2" t="s">
        <v>46</v>
      </c>
      <c r="B71" s="2" t="s">
        <v>134</v>
      </c>
      <c r="D71" s="3" t="s">
        <v>135</v>
      </c>
      <c r="E71" s="4" t="str">
        <f t="shared" ref="E71:E73" si="8">HYPERLINK("https://docs.google.com/document/d/1VUslQkGgthBI-fcpbWGS9dw5hBXxv8p-1GSe3cmr8oA/edit?usp=sharing","Photo Booth Rental  Laguna Woods")</f>
        <v>Photo Booth Rental  Laguna Woods</v>
      </c>
    </row>
    <row r="72">
      <c r="A72" s="2" t="s">
        <v>48</v>
      </c>
      <c r="B72" s="2" t="s">
        <v>136</v>
      </c>
      <c r="D72" s="3" t="s">
        <v>137</v>
      </c>
      <c r="E72" s="4" t="str">
        <f t="shared" si="8"/>
        <v>Photo Booth Rental  Laguna Woods</v>
      </c>
    </row>
    <row r="73">
      <c r="A73" s="2" t="s">
        <v>50</v>
      </c>
      <c r="B73" s="2" t="s">
        <v>138</v>
      </c>
      <c r="D73" s="3" t="s">
        <v>139</v>
      </c>
      <c r="E73" s="4" t="str">
        <f t="shared" si="8"/>
        <v>Photo Booth Rental  Laguna Woods</v>
      </c>
    </row>
    <row r="74">
      <c r="A74" s="2" t="s">
        <v>46</v>
      </c>
      <c r="B74" s="2" t="s">
        <v>140</v>
      </c>
      <c r="D74" s="3" t="s">
        <v>141</v>
      </c>
      <c r="E74" s="4" t="str">
        <f t="shared" ref="E74:E76" si="9">HYPERLINK("https://docs.google.com/document/d/1zf1bemxZIh5wVCE4aZP_I2wi77SF2kh5gg0pk3X6HOo/edit?usp=sharing","Photo Booth Rental Lake Forest")</f>
        <v>Photo Booth Rental Lake Forest</v>
      </c>
    </row>
    <row r="75">
      <c r="A75" s="2" t="s">
        <v>48</v>
      </c>
      <c r="B75" s="2" t="s">
        <v>142</v>
      </c>
      <c r="D75" s="3" t="s">
        <v>143</v>
      </c>
      <c r="E75" s="4" t="str">
        <f t="shared" si="9"/>
        <v>Photo Booth Rental Lake Forest</v>
      </c>
    </row>
    <row r="76">
      <c r="A76" s="2" t="s">
        <v>50</v>
      </c>
      <c r="B76" s="2" t="s">
        <v>144</v>
      </c>
      <c r="D76" s="3" t="s">
        <v>145</v>
      </c>
      <c r="E76" s="4" t="str">
        <f t="shared" si="9"/>
        <v>Photo Booth Rental Lake Forest</v>
      </c>
    </row>
    <row r="77">
      <c r="A77" s="2" t="s">
        <v>123</v>
      </c>
      <c r="B77" s="2" t="s">
        <v>1</v>
      </c>
      <c r="D77" s="3" t="s">
        <v>124</v>
      </c>
      <c r="E77" s="4" t="str">
        <f>HYPERLINK("https://sites.google.com/view/vogue-booth-rental-los-angeles/home","GIF photo booth rental Dana Point")</f>
        <v>GIF photo booth rental Dana Point</v>
      </c>
    </row>
    <row r="78">
      <c r="A78" s="2" t="s">
        <v>123</v>
      </c>
      <c r="B78" s="2" t="s">
        <v>1</v>
      </c>
      <c r="D78" s="3" t="s">
        <v>125</v>
      </c>
      <c r="E78" s="4" t="str">
        <f>HYPERLINK("https://sites.google.com/view/brea-photo-booth-rental/home","GIF photo booth rental Dana Point")</f>
        <v>GIF photo booth rental Dana Point</v>
      </c>
    </row>
    <row r="79">
      <c r="A79" s="2" t="s">
        <v>123</v>
      </c>
      <c r="B79" s="2" t="s">
        <v>1</v>
      </c>
      <c r="D79" s="3" t="s">
        <v>126</v>
      </c>
      <c r="E79" s="4" t="str">
        <f>HYPERLINK("https://sites.google.com/view/photoboothrentallongbeach/home","GIF photo booth rental Dana Point")</f>
        <v>GIF photo booth rental Dana Point</v>
      </c>
    </row>
    <row r="80">
      <c r="A80" s="2" t="s">
        <v>123</v>
      </c>
      <c r="B80" s="2" t="s">
        <v>1</v>
      </c>
      <c r="D80" s="3" t="s">
        <v>127</v>
      </c>
      <c r="E80" s="4" t="str">
        <f>HYPERLINK("https://sites.google.com/view/photoboothrentallongbeach/about-us","GIF photo booth rental Dana Point")</f>
        <v>GIF photo booth rental Dana Point</v>
      </c>
    </row>
    <row r="81">
      <c r="A81" s="2" t="s">
        <v>123</v>
      </c>
      <c r="B81" s="2" t="s">
        <v>1</v>
      </c>
      <c r="D81" s="3" t="s">
        <v>45</v>
      </c>
      <c r="E81" s="4" t="str">
        <f>HYPERLINK("https://sites.google.com/view/lagunabeachphotoboothrentals/photo-booth-rental-laguna-beach","GIF photo booth rental Dana Point")</f>
        <v>GIF photo booth rental Dana Point</v>
      </c>
    </row>
    <row r="82">
      <c r="A82" s="2" t="s">
        <v>46</v>
      </c>
      <c r="B82" s="2" t="s">
        <v>146</v>
      </c>
      <c r="D82" s="3" t="s">
        <v>147</v>
      </c>
      <c r="E82" s="4" t="str">
        <f t="shared" ref="E82:E84" si="10">HYPERLINK("https://docs.google.com/document/d/1J72zI0rrCLQ7hjhxlYktfCPCc4QxKBSqEdHSmTfgz0g/edit?usp=sharing","Photo Booth Rental  Los Alamitos")</f>
        <v>Photo Booth Rental  Los Alamitos</v>
      </c>
    </row>
    <row r="83">
      <c r="A83" s="2" t="s">
        <v>48</v>
      </c>
      <c r="B83" s="2" t="s">
        <v>148</v>
      </c>
      <c r="D83" s="3" t="s">
        <v>149</v>
      </c>
      <c r="E83" s="4" t="str">
        <f t="shared" si="10"/>
        <v>Photo Booth Rental  Los Alamitos</v>
      </c>
    </row>
    <row r="84">
      <c r="A84" s="2" t="s">
        <v>50</v>
      </c>
      <c r="B84" s="2" t="s">
        <v>150</v>
      </c>
      <c r="D84" s="3" t="s">
        <v>151</v>
      </c>
      <c r="E84" s="4" t="str">
        <f t="shared" si="10"/>
        <v>Photo Booth Rental  Los Alamitos</v>
      </c>
    </row>
    <row r="85">
      <c r="A85" s="2" t="s">
        <v>46</v>
      </c>
      <c r="B85" s="2" t="s">
        <v>152</v>
      </c>
      <c r="D85" s="3" t="s">
        <v>153</v>
      </c>
      <c r="E85" s="4" t="str">
        <f t="shared" ref="E85:E87" si="11">HYPERLINK("https://docs.google.com/document/d/13p7-iuXDtgm-SrlHge-2WDsEgjRGEFbiSP5ofr1hRPA/edit?usp=sharing","Photo Booth Rental  Mission Viejo")</f>
        <v>Photo Booth Rental  Mission Viejo</v>
      </c>
    </row>
    <row r="86">
      <c r="A86" s="2" t="s">
        <v>48</v>
      </c>
      <c r="B86" s="2" t="s">
        <v>154</v>
      </c>
      <c r="D86" s="3" t="s">
        <v>155</v>
      </c>
      <c r="E86" s="4" t="str">
        <f t="shared" si="11"/>
        <v>Photo Booth Rental  Mission Viejo</v>
      </c>
    </row>
    <row r="87">
      <c r="A87" s="2" t="s">
        <v>50</v>
      </c>
      <c r="B87" s="2" t="s">
        <v>156</v>
      </c>
      <c r="D87" s="3" t="s">
        <v>157</v>
      </c>
      <c r="E87" s="4" t="str">
        <f t="shared" si="11"/>
        <v>Photo Booth Rental  Mission Viejo</v>
      </c>
    </row>
    <row r="88">
      <c r="A88" s="2" t="s">
        <v>46</v>
      </c>
      <c r="B88" s="2" t="s">
        <v>158</v>
      </c>
      <c r="D88" s="3" t="s">
        <v>159</v>
      </c>
      <c r="E88" s="4" t="str">
        <f t="shared" ref="E88:E90" si="12">HYPERLINK("https://docs.google.com/document/d/1TA3AJIWFS877D_cVD1VOiR0lCeC9Su-Yt6gi0eMC3ko/edit?usp=sharing","Photo Booth Rental Newport Beach")</f>
        <v>Photo Booth Rental Newport Beach</v>
      </c>
    </row>
    <row r="89">
      <c r="A89" s="2" t="s">
        <v>48</v>
      </c>
      <c r="B89" s="2" t="s">
        <v>160</v>
      </c>
      <c r="D89" s="3" t="s">
        <v>161</v>
      </c>
      <c r="E89" s="4" t="str">
        <f t="shared" si="12"/>
        <v>Photo Booth Rental Newport Beach</v>
      </c>
    </row>
    <row r="90">
      <c r="A90" s="2" t="s">
        <v>50</v>
      </c>
      <c r="B90" s="2" t="s">
        <v>162</v>
      </c>
      <c r="D90" s="3" t="s">
        <v>163</v>
      </c>
      <c r="E90" s="4" t="str">
        <f t="shared" si="12"/>
        <v>Photo Booth Rental Newport Beach</v>
      </c>
    </row>
    <row r="91">
      <c r="A91" s="2" t="s">
        <v>123</v>
      </c>
      <c r="B91" s="2" t="s">
        <v>1</v>
      </c>
      <c r="D91" s="3" t="s">
        <v>124</v>
      </c>
      <c r="E91" s="4" t="str">
        <f>HYPERLINK("https://sites.google.com/view/vogue-booth-rental-los-angeles/home","GIF photo booth rental Dana Point")</f>
        <v>GIF photo booth rental Dana Point</v>
      </c>
    </row>
    <row r="92">
      <c r="A92" s="2" t="s">
        <v>123</v>
      </c>
      <c r="B92" s="2" t="s">
        <v>1</v>
      </c>
      <c r="D92" s="3" t="s">
        <v>125</v>
      </c>
      <c r="E92" s="4" t="str">
        <f>HYPERLINK("https://sites.google.com/view/brea-photo-booth-rental/home","GIF photo booth rental Dana Point")</f>
        <v>GIF photo booth rental Dana Point</v>
      </c>
    </row>
    <row r="93">
      <c r="A93" s="2" t="s">
        <v>123</v>
      </c>
      <c r="B93" s="2" t="s">
        <v>1</v>
      </c>
      <c r="D93" s="3" t="s">
        <v>126</v>
      </c>
      <c r="E93" s="4" t="str">
        <f>HYPERLINK("https://sites.google.com/view/photoboothrentallongbeach/home","GIF photo booth rental Dana Point")</f>
        <v>GIF photo booth rental Dana Point</v>
      </c>
    </row>
    <row r="94">
      <c r="A94" s="2" t="s">
        <v>123</v>
      </c>
      <c r="B94" s="2" t="s">
        <v>1</v>
      </c>
      <c r="D94" s="3" t="s">
        <v>127</v>
      </c>
      <c r="E94" s="4" t="str">
        <f>HYPERLINK("https://sites.google.com/view/photoboothrentallongbeach/about-us","GIF photo booth rental Dana Point")</f>
        <v>GIF photo booth rental Dana Point</v>
      </c>
    </row>
    <row r="95">
      <c r="A95" s="2" t="s">
        <v>123</v>
      </c>
      <c r="B95" s="2" t="s">
        <v>1</v>
      </c>
      <c r="D95" s="3" t="s">
        <v>45</v>
      </c>
      <c r="E95" s="4" t="str">
        <f>HYPERLINK("https://sites.google.com/view/lagunabeachphotoboothrentals/photo-booth-rental-laguna-beach","GIF photo booth rental Dana Point")</f>
        <v>GIF photo booth rental Dana Point</v>
      </c>
    </row>
    <row r="96">
      <c r="A96" s="2" t="s">
        <v>46</v>
      </c>
      <c r="B96" s="2" t="s">
        <v>164</v>
      </c>
      <c r="D96" s="3" t="s">
        <v>165</v>
      </c>
      <c r="E96" s="4" t="str">
        <f t="shared" ref="E96:E98" si="13">HYPERLINK("https://docs.google.com/document/d/1BK5EUx-48X5zIk_xPZ77_ce0XEtoASqM0tYdb_2dEM0/edit?usp=sharing","Photo Booth Rental Orange")</f>
        <v>Photo Booth Rental Orange</v>
      </c>
    </row>
    <row r="97">
      <c r="A97" s="2" t="s">
        <v>48</v>
      </c>
      <c r="B97" s="2" t="s">
        <v>166</v>
      </c>
      <c r="D97" s="3" t="s">
        <v>167</v>
      </c>
      <c r="E97" s="4" t="str">
        <f t="shared" si="13"/>
        <v>Photo Booth Rental Orange</v>
      </c>
    </row>
    <row r="98">
      <c r="A98" s="2" t="s">
        <v>50</v>
      </c>
      <c r="B98" s="2" t="s">
        <v>168</v>
      </c>
      <c r="D98" s="3" t="s">
        <v>169</v>
      </c>
      <c r="E98" s="4" t="str">
        <f t="shared" si="13"/>
        <v>Photo Booth Rental Orange</v>
      </c>
    </row>
    <row r="99">
      <c r="A99" s="2" t="s">
        <v>46</v>
      </c>
      <c r="B99" s="2" t="s">
        <v>170</v>
      </c>
      <c r="D99" s="3" t="s">
        <v>171</v>
      </c>
      <c r="E99" s="4" t="str">
        <f t="shared" ref="E99:E101" si="14">HYPERLINK("https://docs.google.com/document/d/14LBuGx-9bkzCvJhkYli_AODfSpxrWtqnbz8irOH2ehk/edit?usp=sharing","Photo Booth Rental Placentia")</f>
        <v>Photo Booth Rental Placentia</v>
      </c>
    </row>
    <row r="100">
      <c r="A100" s="2" t="s">
        <v>48</v>
      </c>
      <c r="B100" s="2" t="s">
        <v>172</v>
      </c>
      <c r="D100" s="3" t="s">
        <v>173</v>
      </c>
      <c r="E100" s="4" t="str">
        <f t="shared" si="14"/>
        <v>Photo Booth Rental Placentia</v>
      </c>
    </row>
    <row r="101">
      <c r="A101" s="2" t="s">
        <v>50</v>
      </c>
      <c r="B101" s="2" t="s">
        <v>174</v>
      </c>
      <c r="D101" s="3" t="s">
        <v>175</v>
      </c>
      <c r="E101" s="4" t="str">
        <f t="shared" si="14"/>
        <v>Photo Booth Rental Placentia</v>
      </c>
    </row>
    <row r="102">
      <c r="A102" s="2" t="s">
        <v>46</v>
      </c>
      <c r="B102" s="2" t="s">
        <v>176</v>
      </c>
      <c r="D102" s="3" t="s">
        <v>177</v>
      </c>
      <c r="E102" s="4" t="str">
        <f t="shared" ref="E102:E104" si="15">HYPERLINK("https://docs.google.com/document/d/1vb9FvRiXQKtPx65QWP-ikw5DchiODErwpxpqM0oNMnA/edit?usp=sharing","Photo Booth Rental  Rancho Santa Margarita")</f>
        <v>Photo Booth Rental  Rancho Santa Margarita</v>
      </c>
    </row>
    <row r="103">
      <c r="A103" s="2" t="s">
        <v>48</v>
      </c>
      <c r="B103" s="2" t="s">
        <v>178</v>
      </c>
      <c r="D103" s="3" t="s">
        <v>179</v>
      </c>
      <c r="E103" s="4" t="str">
        <f t="shared" si="15"/>
        <v>Photo Booth Rental  Rancho Santa Margarita</v>
      </c>
    </row>
    <row r="104">
      <c r="A104" s="2" t="s">
        <v>50</v>
      </c>
      <c r="B104" s="2" t="s">
        <v>180</v>
      </c>
      <c r="D104" s="3" t="s">
        <v>181</v>
      </c>
      <c r="E104" s="4" t="str">
        <f t="shared" si="15"/>
        <v>Photo Booth Rental  Rancho Santa Margarita</v>
      </c>
    </row>
    <row r="105">
      <c r="A105" s="2" t="s">
        <v>123</v>
      </c>
      <c r="B105" s="2" t="s">
        <v>1</v>
      </c>
      <c r="D105" s="3" t="s">
        <v>124</v>
      </c>
      <c r="E105" s="4" t="str">
        <f>HYPERLINK("https://sites.google.com/view/vogue-booth-rental-los-angeles/home","GIF photo booth rental Dana Point")</f>
        <v>GIF photo booth rental Dana Point</v>
      </c>
    </row>
    <row r="106">
      <c r="A106" s="2" t="s">
        <v>123</v>
      </c>
      <c r="B106" s="2" t="s">
        <v>1</v>
      </c>
      <c r="D106" s="3" t="s">
        <v>125</v>
      </c>
      <c r="E106" s="4" t="str">
        <f>HYPERLINK("https://sites.google.com/view/brea-photo-booth-rental/home","GIF photo booth rental Dana Point")</f>
        <v>GIF photo booth rental Dana Point</v>
      </c>
    </row>
    <row r="107">
      <c r="A107" s="2" t="s">
        <v>123</v>
      </c>
      <c r="B107" s="2" t="s">
        <v>1</v>
      </c>
      <c r="D107" s="3" t="s">
        <v>126</v>
      </c>
      <c r="E107" s="4" t="str">
        <f>HYPERLINK("https://sites.google.com/view/photoboothrentallongbeach/home","GIF photo booth rental Dana Point")</f>
        <v>GIF photo booth rental Dana Point</v>
      </c>
    </row>
    <row r="108">
      <c r="A108" s="2" t="s">
        <v>123</v>
      </c>
      <c r="B108" s="2" t="s">
        <v>1</v>
      </c>
      <c r="D108" s="3" t="s">
        <v>127</v>
      </c>
      <c r="E108" s="4" t="str">
        <f>HYPERLINK("https://sites.google.com/view/photoboothrentallongbeach/about-us","GIF photo booth rental Dana Point")</f>
        <v>GIF photo booth rental Dana Point</v>
      </c>
    </row>
    <row r="109">
      <c r="A109" s="2" t="s">
        <v>123</v>
      </c>
      <c r="B109" s="2" t="s">
        <v>1</v>
      </c>
      <c r="D109" s="3" t="s">
        <v>45</v>
      </c>
      <c r="E109" s="4" t="str">
        <f>HYPERLINK("https://sites.google.com/view/lagunabeachphotoboothrentals/photo-booth-rental-laguna-beach","GIF photo booth rental Dana Point")</f>
        <v>GIF photo booth rental Dana Point</v>
      </c>
    </row>
    <row r="110">
      <c r="A110" s="2" t="s">
        <v>46</v>
      </c>
      <c r="B110" s="2" t="s">
        <v>182</v>
      </c>
      <c r="D110" s="3" t="s">
        <v>183</v>
      </c>
      <c r="E110" s="4" t="str">
        <f t="shared" ref="E110:E112" si="16">HYPERLINK("https://docs.google.com/document/d/1DhzlVBR-09gucQ44OpEI5I5BhyHXprDGXHN_OyLm7U4/edit?usp=sharing","Photo Booth Rental  San Clemente")</f>
        <v>Photo Booth Rental  San Clemente</v>
      </c>
    </row>
    <row r="111">
      <c r="A111" s="2" t="s">
        <v>48</v>
      </c>
      <c r="B111" s="2" t="s">
        <v>184</v>
      </c>
      <c r="D111" s="3" t="s">
        <v>185</v>
      </c>
      <c r="E111" s="4" t="str">
        <f t="shared" si="16"/>
        <v>Photo Booth Rental  San Clemente</v>
      </c>
    </row>
    <row r="112">
      <c r="A112" s="2" t="s">
        <v>50</v>
      </c>
      <c r="B112" s="2" t="s">
        <v>186</v>
      </c>
      <c r="D112" s="3" t="s">
        <v>187</v>
      </c>
      <c r="E112" s="4" t="str">
        <f t="shared" si="16"/>
        <v>Photo Booth Rental  San Clemente</v>
      </c>
    </row>
    <row r="113">
      <c r="A113" s="2" t="s">
        <v>46</v>
      </c>
      <c r="B113" s="2" t="s">
        <v>188</v>
      </c>
      <c r="D113" s="3" t="s">
        <v>189</v>
      </c>
      <c r="E113" s="4" t="str">
        <f t="shared" ref="E113:E115" si="17">HYPERLINK("https://docs.google.com/document/d/1PGVgv2bvN_ScYhBNcUSNIutJ1gY8RvufrKNzIc0pQwk/edit?usp=sharing","Photo Booth Rental San Juan Capistrano")</f>
        <v>Photo Booth Rental San Juan Capistrano</v>
      </c>
    </row>
    <row r="114">
      <c r="A114" s="2" t="s">
        <v>48</v>
      </c>
      <c r="B114" s="2" t="s">
        <v>190</v>
      </c>
      <c r="D114" s="3" t="s">
        <v>191</v>
      </c>
      <c r="E114" s="4" t="str">
        <f t="shared" si="17"/>
        <v>Photo Booth Rental San Juan Capistrano</v>
      </c>
    </row>
    <row r="115">
      <c r="A115" s="2" t="s">
        <v>50</v>
      </c>
      <c r="B115" s="2" t="s">
        <v>192</v>
      </c>
      <c r="D115" s="3" t="s">
        <v>193</v>
      </c>
      <c r="E115" s="4" t="str">
        <f t="shared" si="17"/>
        <v>Photo Booth Rental San Juan Capistrano</v>
      </c>
    </row>
    <row r="116">
      <c r="A116" s="2" t="s">
        <v>46</v>
      </c>
      <c r="B116" s="2" t="s">
        <v>194</v>
      </c>
      <c r="D116" s="3" t="s">
        <v>195</v>
      </c>
      <c r="E116" s="4" t="str">
        <f t="shared" ref="E116:E118" si="18">HYPERLINK("https://docs.google.com/document/d/128rgEDMVi6_ml6iaESdqs77bWwkMBXYgoMPpgzM16JE/edit?usp=sharing","Photo Booth Rental Santa Ana")</f>
        <v>Photo Booth Rental Santa Ana</v>
      </c>
    </row>
    <row r="117">
      <c r="A117" s="2" t="s">
        <v>48</v>
      </c>
      <c r="B117" s="2" t="s">
        <v>196</v>
      </c>
      <c r="D117" s="3" t="s">
        <v>197</v>
      </c>
      <c r="E117" s="4" t="str">
        <f t="shared" si="18"/>
        <v>Photo Booth Rental Santa Ana</v>
      </c>
    </row>
    <row r="118">
      <c r="A118" s="2" t="s">
        <v>50</v>
      </c>
      <c r="B118" s="2" t="s">
        <v>198</v>
      </c>
      <c r="D118" s="3" t="s">
        <v>199</v>
      </c>
      <c r="E118" s="4" t="str">
        <f t="shared" si="18"/>
        <v>Photo Booth Rental Santa Ana</v>
      </c>
    </row>
    <row r="119">
      <c r="A119" s="2" t="s">
        <v>123</v>
      </c>
      <c r="B119" s="2" t="s">
        <v>1</v>
      </c>
      <c r="D119" s="3" t="s">
        <v>124</v>
      </c>
      <c r="E119" s="4" t="str">
        <f>HYPERLINK("https://sites.google.com/view/vogue-booth-rental-los-angeles/home","GIF photo booth rental Dana Point")</f>
        <v>GIF photo booth rental Dana Point</v>
      </c>
    </row>
    <row r="120">
      <c r="A120" s="2" t="s">
        <v>123</v>
      </c>
      <c r="B120" s="2" t="s">
        <v>1</v>
      </c>
      <c r="D120" s="3" t="s">
        <v>125</v>
      </c>
      <c r="E120" s="4" t="str">
        <f>HYPERLINK("https://sites.google.com/view/brea-photo-booth-rental/home","GIF photo booth rental Dana Point")</f>
        <v>GIF photo booth rental Dana Point</v>
      </c>
    </row>
    <row r="121">
      <c r="A121" s="2" t="s">
        <v>123</v>
      </c>
      <c r="B121" s="2" t="s">
        <v>1</v>
      </c>
      <c r="D121" s="3" t="s">
        <v>126</v>
      </c>
      <c r="E121" s="4" t="str">
        <f>HYPERLINK("https://sites.google.com/view/photoboothrentallongbeach/home","GIF photo booth rental Dana Point")</f>
        <v>GIF photo booth rental Dana Point</v>
      </c>
    </row>
    <row r="122">
      <c r="A122" s="2" t="s">
        <v>123</v>
      </c>
      <c r="B122" s="2" t="s">
        <v>1</v>
      </c>
      <c r="D122" s="3" t="s">
        <v>127</v>
      </c>
      <c r="E122" s="4" t="str">
        <f>HYPERLINK("https://sites.google.com/view/photoboothrentallongbeach/about-us","GIF photo booth rental Dana Point")</f>
        <v>GIF photo booth rental Dana Point</v>
      </c>
    </row>
    <row r="123">
      <c r="A123" s="2" t="s">
        <v>123</v>
      </c>
      <c r="B123" s="2" t="s">
        <v>1</v>
      </c>
      <c r="D123" s="3" t="s">
        <v>45</v>
      </c>
      <c r="E123" s="4" t="str">
        <f>HYPERLINK("https://sites.google.com/view/lagunabeachphotoboothrentals/photo-booth-rental-laguna-beach","GIF photo booth rental Dana Point")</f>
        <v>GIF photo booth rental Dana Point</v>
      </c>
    </row>
    <row r="124">
      <c r="A124" s="2" t="s">
        <v>46</v>
      </c>
      <c r="B124" s="2" t="s">
        <v>200</v>
      </c>
      <c r="D124" s="3" t="s">
        <v>201</v>
      </c>
      <c r="E124" s="4" t="str">
        <f t="shared" ref="E124:E126" si="19">HYPERLINK("https://docs.google.com/document/d/1jMpmiL5iszs3jnGcIAN_PVgqRQDzxzXJ04sdQMgM0tk/edit?usp=sharing","Photo Booth Rental Seal Beach")</f>
        <v>Photo Booth Rental Seal Beach</v>
      </c>
    </row>
    <row r="125">
      <c r="A125" s="2" t="s">
        <v>48</v>
      </c>
      <c r="B125" s="2" t="s">
        <v>202</v>
      </c>
      <c r="D125" s="3" t="s">
        <v>203</v>
      </c>
      <c r="E125" s="4" t="str">
        <f t="shared" si="19"/>
        <v>Photo Booth Rental Seal Beach</v>
      </c>
    </row>
    <row r="126">
      <c r="A126" s="2" t="s">
        <v>50</v>
      </c>
      <c r="B126" s="2" t="s">
        <v>204</v>
      </c>
      <c r="D126" s="3" t="s">
        <v>205</v>
      </c>
      <c r="E126" s="4" t="str">
        <f t="shared" si="19"/>
        <v>Photo Booth Rental Seal Beach</v>
      </c>
    </row>
    <row r="127">
      <c r="A127" s="2" t="s">
        <v>46</v>
      </c>
      <c r="B127" s="2" t="s">
        <v>206</v>
      </c>
      <c r="D127" s="3" t="s">
        <v>207</v>
      </c>
      <c r="E127" s="4" t="str">
        <f t="shared" ref="E127:E129" si="20">HYPERLINK("https://docs.google.com/document/d/1fLQwYx8K3OoYTQMRG6sN7dVsiZWIcMjaPbR8kPrQYsg/edit?usp=sharing","Photo Booth Rental  Stanton")</f>
        <v>Photo Booth Rental  Stanton</v>
      </c>
    </row>
    <row r="128">
      <c r="A128" s="2" t="s">
        <v>48</v>
      </c>
      <c r="B128" s="2" t="s">
        <v>208</v>
      </c>
      <c r="D128" s="3" t="s">
        <v>209</v>
      </c>
      <c r="E128" s="4" t="str">
        <f t="shared" si="20"/>
        <v>Photo Booth Rental  Stanton</v>
      </c>
    </row>
    <row r="129">
      <c r="A129" s="2" t="s">
        <v>50</v>
      </c>
      <c r="B129" s="2" t="s">
        <v>210</v>
      </c>
      <c r="D129" s="3" t="s">
        <v>211</v>
      </c>
      <c r="E129" s="4" t="str">
        <f t="shared" si="20"/>
        <v>Photo Booth Rental  Stanton</v>
      </c>
    </row>
    <row r="130">
      <c r="A130" s="2" t="s">
        <v>46</v>
      </c>
      <c r="B130" s="2" t="s">
        <v>212</v>
      </c>
      <c r="D130" s="3" t="s">
        <v>213</v>
      </c>
      <c r="E130" s="4" t="str">
        <f t="shared" ref="E130:E132" si="21">HYPERLINK("https://docs.google.com/document/d/1pI6SCofzoz3zhtZf5ER4Q7Z4WlRYXN3N-oq0Z91wlk4/edit?usp=sharing","Photo Booth Rental Tustin")</f>
        <v>Photo Booth Rental Tustin</v>
      </c>
    </row>
    <row r="131">
      <c r="A131" s="2" t="s">
        <v>48</v>
      </c>
      <c r="B131" s="2" t="s">
        <v>214</v>
      </c>
      <c r="D131" s="3" t="s">
        <v>215</v>
      </c>
      <c r="E131" s="4" t="str">
        <f t="shared" si="21"/>
        <v>Photo Booth Rental Tustin</v>
      </c>
    </row>
    <row r="132">
      <c r="A132" s="2" t="s">
        <v>50</v>
      </c>
      <c r="B132" s="2" t="s">
        <v>216</v>
      </c>
      <c r="D132" s="3" t="s">
        <v>217</v>
      </c>
      <c r="E132" s="4" t="str">
        <f t="shared" si="21"/>
        <v>Photo Booth Rental Tustin</v>
      </c>
    </row>
    <row r="133">
      <c r="A133" s="2" t="s">
        <v>123</v>
      </c>
      <c r="B133" s="2" t="s">
        <v>1</v>
      </c>
      <c r="D133" s="3" t="s">
        <v>124</v>
      </c>
      <c r="E133" s="4" t="str">
        <f>HYPERLINK("https://sites.google.com/view/vogue-booth-rental-los-angeles/home","GIF photo booth rental Dana Point")</f>
        <v>GIF photo booth rental Dana Point</v>
      </c>
    </row>
    <row r="134">
      <c r="A134" s="2" t="s">
        <v>123</v>
      </c>
      <c r="B134" s="2" t="s">
        <v>1</v>
      </c>
      <c r="D134" s="3" t="s">
        <v>125</v>
      </c>
      <c r="E134" s="4" t="str">
        <f>HYPERLINK("https://sites.google.com/view/brea-photo-booth-rental/home","GIF photo booth rental Dana Point")</f>
        <v>GIF photo booth rental Dana Point</v>
      </c>
    </row>
    <row r="135">
      <c r="A135" s="2" t="s">
        <v>123</v>
      </c>
      <c r="B135" s="2" t="s">
        <v>1</v>
      </c>
      <c r="D135" s="3" t="s">
        <v>126</v>
      </c>
      <c r="E135" s="4" t="str">
        <f>HYPERLINK("https://sites.google.com/view/photoboothrentallongbeach/home","GIF photo booth rental Dana Point")</f>
        <v>GIF photo booth rental Dana Point</v>
      </c>
    </row>
    <row r="136">
      <c r="A136" s="2" t="s">
        <v>123</v>
      </c>
      <c r="B136" s="2" t="s">
        <v>1</v>
      </c>
      <c r="D136" s="3" t="s">
        <v>127</v>
      </c>
      <c r="E136" s="4" t="str">
        <f>HYPERLINK("https://sites.google.com/view/photoboothrentallongbeach/about-us","GIF photo booth rental Dana Point")</f>
        <v>GIF photo booth rental Dana Point</v>
      </c>
    </row>
    <row r="137">
      <c r="A137" s="2" t="s">
        <v>123</v>
      </c>
      <c r="B137" s="2" t="s">
        <v>1</v>
      </c>
      <c r="D137" s="3" t="s">
        <v>45</v>
      </c>
      <c r="E137" s="4" t="str">
        <f>HYPERLINK("https://sites.google.com/view/lagunabeachphotoboothrentals/photo-booth-rental-laguna-beach","GIF photo booth rental Dana Point")</f>
        <v>GIF photo booth rental Dana Point</v>
      </c>
    </row>
    <row r="138">
      <c r="A138" s="2" t="s">
        <v>46</v>
      </c>
      <c r="B138" s="2" t="s">
        <v>218</v>
      </c>
      <c r="D138" s="3" t="s">
        <v>219</v>
      </c>
      <c r="E138" s="4" t="str">
        <f t="shared" ref="E138:E140" si="22">HYPERLINK("https://docs.google.com/document/d/1GROPYJxIlknOfvIGtB0z8F1eVg8QYuNP9BGIE3-9d2w/edit?usp=sharing","Photo Booth Rental  Villa Park")</f>
        <v>Photo Booth Rental  Villa Park</v>
      </c>
    </row>
    <row r="139">
      <c r="A139" s="2" t="s">
        <v>48</v>
      </c>
      <c r="B139" s="2" t="s">
        <v>220</v>
      </c>
      <c r="D139" s="3" t="s">
        <v>221</v>
      </c>
      <c r="E139" s="4" t="str">
        <f t="shared" si="22"/>
        <v>Photo Booth Rental  Villa Park</v>
      </c>
    </row>
    <row r="140">
      <c r="A140" s="2" t="s">
        <v>50</v>
      </c>
      <c r="B140" s="2" t="s">
        <v>222</v>
      </c>
      <c r="D140" s="3" t="s">
        <v>223</v>
      </c>
      <c r="E140" s="4" t="str">
        <f t="shared" si="22"/>
        <v>Photo Booth Rental  Villa Park</v>
      </c>
    </row>
    <row r="141">
      <c r="A141" s="2" t="s">
        <v>46</v>
      </c>
      <c r="B141" s="2" t="s">
        <v>224</v>
      </c>
      <c r="D141" s="3" t="s">
        <v>225</v>
      </c>
      <c r="E141" s="4" t="str">
        <f t="shared" ref="E141:E143" si="23">HYPERLINK("https://docs.google.com/document/d/1dggP4fTCbSQdvb1zix6T_cmlDKnnT-cHSaUxiOcrvGk/edit?usp=sharing","Photo Booth Rental Westminster")</f>
        <v>Photo Booth Rental Westminster</v>
      </c>
    </row>
    <row r="142">
      <c r="A142" s="2" t="s">
        <v>48</v>
      </c>
      <c r="B142" s="2" t="s">
        <v>226</v>
      </c>
      <c r="D142" s="3" t="s">
        <v>227</v>
      </c>
      <c r="E142" s="4" t="str">
        <f t="shared" si="23"/>
        <v>Photo Booth Rental Westminster</v>
      </c>
    </row>
    <row r="143">
      <c r="A143" s="2" t="s">
        <v>50</v>
      </c>
      <c r="B143" s="2" t="s">
        <v>228</v>
      </c>
      <c r="D143" s="3" t="s">
        <v>229</v>
      </c>
      <c r="E143" s="4" t="str">
        <f t="shared" si="23"/>
        <v>Photo Booth Rental Westminster</v>
      </c>
    </row>
    <row r="144">
      <c r="A144" s="2" t="s">
        <v>123</v>
      </c>
      <c r="B144" s="2" t="s">
        <v>1</v>
      </c>
      <c r="D144" s="3" t="s">
        <v>124</v>
      </c>
      <c r="E144" s="4" t="str">
        <f>HYPERLINK("https://sites.google.com/view/vogue-booth-rental-los-angeles/home","GIF photo booth rental Dana Point")</f>
        <v>GIF photo booth rental Dana Point</v>
      </c>
    </row>
    <row r="145">
      <c r="A145" s="2" t="s">
        <v>123</v>
      </c>
      <c r="B145" s="2" t="s">
        <v>1</v>
      </c>
      <c r="D145" s="3" t="s">
        <v>125</v>
      </c>
      <c r="E145" s="4" t="str">
        <f>HYPERLINK("https://sites.google.com/view/brea-photo-booth-rental/home","GIF photo booth rental Dana Point")</f>
        <v>GIF photo booth rental Dana Point</v>
      </c>
    </row>
    <row r="146">
      <c r="A146" s="2" t="s">
        <v>123</v>
      </c>
      <c r="B146" s="2" t="s">
        <v>1</v>
      </c>
      <c r="D146" s="3" t="s">
        <v>126</v>
      </c>
      <c r="E146" s="4" t="str">
        <f>HYPERLINK("https://sites.google.com/view/photoboothrentallongbeach/home","GIF photo booth rental Dana Point")</f>
        <v>GIF photo booth rental Dana Point</v>
      </c>
    </row>
    <row r="147">
      <c r="A147" s="2" t="s">
        <v>123</v>
      </c>
      <c r="B147" s="2" t="s">
        <v>1</v>
      </c>
      <c r="D147" s="3" t="s">
        <v>127</v>
      </c>
      <c r="E147" s="4" t="str">
        <f>HYPERLINK("https://sites.google.com/view/photoboothrentallongbeach/about-us","GIF photo booth rental Dana Point")</f>
        <v>GIF photo booth rental Dana Point</v>
      </c>
    </row>
    <row r="148">
      <c r="A148" s="2" t="s">
        <v>123</v>
      </c>
      <c r="B148" s="2" t="s">
        <v>1</v>
      </c>
      <c r="D148" s="3" t="s">
        <v>45</v>
      </c>
      <c r="E148" s="4" t="str">
        <f>HYPERLINK("https://sites.google.com/view/lagunabeachphotoboothrentals/photo-booth-rental-laguna-beach","GIF photo booth rental Dana Point")</f>
        <v>GIF photo booth rental Dana Point</v>
      </c>
    </row>
    <row r="149" ht="112.5" customHeight="1">
      <c r="A149" s="2" t="s">
        <v>230</v>
      </c>
      <c r="B149" s="2" t="s">
        <v>22</v>
      </c>
      <c r="C149" s="1" t="str">
        <f>HYPERLINK("https://docs.google.com/spreadsheets/d/1vqW2MvXxRiTnkN5eC-Phc1sRHBzTS5oTByiKtCEyCWA/edit?disco=AAABSQ3kEj0", IMAGE("https://api.qrserver.com/v1/create-qr-code/?size=150x150&amp;data=https://docs.google.com/spreadsheets/d/1vqW2MvXxRiTnkN5eC-Phc1sRHBzTS5oTByiKtCEyCWA/edit?disco=AAABSQ3kEj0",1))</f>
        <v>#REF!</v>
      </c>
      <c r="D149" s="3" t="s">
        <v>231</v>
      </c>
      <c r="E149" s="4" t="str">
        <f>HYPERLINK("https://docs.google.com/spreadsheets/d/1vqW2MvXxRiTnkN5eC-Phc1sRHBzTS5oTByiKtCEyCWA/edit?disco=AAABSQ3kEj0", "spreadsheet comment")</f>
        <v>spreadsheet comment</v>
      </c>
    </row>
    <row r="150" ht="112.5" customHeight="1">
      <c r="A150" s="2" t="s">
        <v>230</v>
      </c>
      <c r="B150" s="2" t="s">
        <v>38</v>
      </c>
      <c r="C150" s="1" t="str">
        <f>HYPERLINK("https://docs.google.com/drawings/d/1ld7YMTzEwOi3Yy4GZYnBs3fcdv0wKKS4UwCz1tk0-nQ/edit?disco=AAABSS2aJo8", IMAGE("https://api.qrserver.com/v1/create-qr-code/?size=150x150&amp;data=https://docs.google.com/drawings/d/1ld7YMTzEwOi3Yy4GZYnBs3fcdv0wKKS4UwCz1tk0-nQ/edit?disco=AAABSS2aJo8",1))</f>
        <v>#REF!</v>
      </c>
      <c r="D150" s="3" t="s">
        <v>232</v>
      </c>
      <c r="E150" s="4" t="str">
        <f>HYPERLINK("https://docs.google.com/drawings/d/1ld7YMTzEwOi3Yy4GZYnBs3fcdv0wKKS4UwCz1tk0-nQ/edit?disco=AAABSS2aJo8", "drawing comment")</f>
        <v>drawing comment</v>
      </c>
    </row>
    <row r="151" ht="112.5" customHeight="1">
      <c r="A151" s="2" t="s">
        <v>230</v>
      </c>
      <c r="B151" s="2" t="s">
        <v>46</v>
      </c>
      <c r="C151" s="1" t="str">
        <f>HYPERLINK("https://docs.google.com/document/d/1dggP4fTCbSQdvb1zix6T_cmlDKnnT-cHSaUxiOcrvGk/edit?disco=AAABOsSlvMY", IMAGE("https://api.qrserver.com/v1/create-qr-code/?size=150x150&amp;data=https://docs.google.com/document/d/1dggP4fTCbSQdvb1zix6T_cmlDKnnT-cHSaUxiOcrvGk/edit?disco=AAABOsSlvMY",1))</f>
        <v>#REF!</v>
      </c>
      <c r="D151" s="3" t="s">
        <v>233</v>
      </c>
      <c r="E151" s="4" t="str">
        <f>HYPERLINK("https://docs.google.com/document/d/1dggP4fTCbSQdvb1zix6T_cmlDKnnT-cHSaUxiOcrvGk/edit?disco=AAABOsSlvMY", "document comment")</f>
        <v>document comment</v>
      </c>
    </row>
    <row r="152" ht="112.5" customHeight="1">
      <c r="A152" s="2" t="s">
        <v>230</v>
      </c>
      <c r="B152" s="2" t="s">
        <v>46</v>
      </c>
      <c r="C152" s="1" t="str">
        <f>HYPERLINK("https://docs.google.com/document/d/1GROPYJxIlknOfvIGtB0z8F1eVg8QYuNP9BGIE3-9d2w/edit?disco=AAABOtB9Ia4", IMAGE("https://api.qrserver.com/v1/create-qr-code/?size=150x150&amp;data=https://docs.google.com/document/d/1GROPYJxIlknOfvIGtB0z8F1eVg8QYuNP9BGIE3-9d2w/edit?disco=AAABOtB9Ia4",1))</f>
        <v>#REF!</v>
      </c>
      <c r="D152" s="3" t="s">
        <v>234</v>
      </c>
      <c r="E152" s="4" t="str">
        <f>HYPERLINK("https://docs.google.com/document/d/1GROPYJxIlknOfvIGtB0z8F1eVg8QYuNP9BGIE3-9d2w/edit?disco=AAABOtB9Ia4", "document comment")</f>
        <v>document comment</v>
      </c>
    </row>
    <row r="153" ht="112.5" customHeight="1">
      <c r="A153" s="2" t="s">
        <v>230</v>
      </c>
      <c r="B153" s="2" t="s">
        <v>46</v>
      </c>
      <c r="C153" s="1" t="str">
        <f>HYPERLINK("https://docs.google.com/document/d/1pI6SCofzoz3zhtZf5ER4Q7Z4WlRYXN3N-oq0Z91wlk4/edit?disco=AAABSQK7Y3Y", IMAGE("https://api.qrserver.com/v1/create-qr-code/?size=150x150&amp;data=https://docs.google.com/document/d/1pI6SCofzoz3zhtZf5ER4Q7Z4WlRYXN3N-oq0Z91wlk4/edit?disco=AAABSQK7Y3Y",1))</f>
        <v>#REF!</v>
      </c>
      <c r="D153" s="3" t="s">
        <v>235</v>
      </c>
      <c r="E153" s="4" t="str">
        <f>HYPERLINK("https://docs.google.com/document/d/1pI6SCofzoz3zhtZf5ER4Q7Z4WlRYXN3N-oq0Z91wlk4/edit?disco=AAABSQK7Y3Y", "document comment")</f>
        <v>document comment</v>
      </c>
    </row>
    <row r="154" ht="112.5" customHeight="1">
      <c r="A154" s="2" t="s">
        <v>230</v>
      </c>
      <c r="B154" s="2" t="s">
        <v>46</v>
      </c>
      <c r="C154" s="1" t="str">
        <f>HYPERLINK("https://docs.google.com/document/d/1fLQwYx8K3OoYTQMRG6sN7dVsiZWIcMjaPbR8kPrQYsg/edit?disco=AAABSSRfCds", IMAGE("https://api.qrserver.com/v1/create-qr-code/?size=150x150&amp;data=https://docs.google.com/document/d/1fLQwYx8K3OoYTQMRG6sN7dVsiZWIcMjaPbR8kPrQYsg/edit?disco=AAABSSRfCds",1))</f>
        <v>#REF!</v>
      </c>
      <c r="D154" s="3" t="s">
        <v>236</v>
      </c>
      <c r="E154" s="4" t="str">
        <f>HYPERLINK("https://docs.google.com/document/d/1fLQwYx8K3OoYTQMRG6sN7dVsiZWIcMjaPbR8kPrQYsg/edit?disco=AAABSSRfCds", "document comment")</f>
        <v>document comment</v>
      </c>
    </row>
    <row r="155" ht="112.5" customHeight="1">
      <c r="A155" s="2" t="s">
        <v>230</v>
      </c>
      <c r="B155" s="2" t="s">
        <v>46</v>
      </c>
      <c r="C155" s="1" t="str">
        <f>HYPERLINK("https://docs.google.com/document/d/1jMpmiL5iszs3jnGcIAN_PVgqRQDzxzXJ04sdQMgM0tk/edit?disco=AAABSR0MoFk", IMAGE("https://api.qrserver.com/v1/create-qr-code/?size=150x150&amp;data=https://docs.google.com/document/d/1jMpmiL5iszs3jnGcIAN_PVgqRQDzxzXJ04sdQMgM0tk/edit?disco=AAABSR0MoFk",1))</f>
        <v>#REF!</v>
      </c>
      <c r="D155" s="3" t="s">
        <v>237</v>
      </c>
      <c r="E155" s="4" t="str">
        <f>HYPERLINK("https://docs.google.com/document/d/1jMpmiL5iszs3jnGcIAN_PVgqRQDzxzXJ04sdQMgM0tk/edit?disco=AAABSR0MoFk", "document comment")</f>
        <v>document comment</v>
      </c>
    </row>
    <row r="156" ht="112.5" customHeight="1">
      <c r="A156" s="2" t="s">
        <v>230</v>
      </c>
      <c r="B156" s="2" t="s">
        <v>46</v>
      </c>
      <c r="C156" s="1" t="str">
        <f>HYPERLINK("https://docs.google.com/document/d/128rgEDMVi6_ml6iaESdqs77bWwkMBXYgoMPpgzM16JE/edit?disco=AAABSWxmG2E", IMAGE("https://api.qrserver.com/v1/create-qr-code/?size=150x150&amp;data=https://docs.google.com/document/d/128rgEDMVi6_ml6iaESdqs77bWwkMBXYgoMPpgzM16JE/edit?disco=AAABSWxmG2E",1))</f>
        <v>#REF!</v>
      </c>
      <c r="D156" s="3" t="s">
        <v>238</v>
      </c>
      <c r="E156" s="4" t="str">
        <f>HYPERLINK("https://docs.google.com/document/d/128rgEDMVi6_ml6iaESdqs77bWwkMBXYgoMPpgzM16JE/edit?disco=AAABSWxmG2E", "document comment")</f>
        <v>document comment</v>
      </c>
    </row>
    <row r="157" ht="112.5" customHeight="1">
      <c r="A157" s="2" t="s">
        <v>230</v>
      </c>
      <c r="B157" s="2" t="s">
        <v>46</v>
      </c>
      <c r="C157" s="1" t="str">
        <f>HYPERLINK("https://docs.google.com/document/d/1PGVgv2bvN_ScYhBNcUSNIutJ1gY8RvufrKNzIc0pQwk/edit?disco=AAABR2OBrYA", IMAGE("https://api.qrserver.com/v1/create-qr-code/?size=150x150&amp;data=https://docs.google.com/document/d/1PGVgv2bvN_ScYhBNcUSNIutJ1gY8RvufrKNzIc0pQwk/edit?disco=AAABR2OBrYA",1))</f>
        <v>#REF!</v>
      </c>
      <c r="D157" s="3" t="s">
        <v>239</v>
      </c>
      <c r="E157" s="4" t="str">
        <f>HYPERLINK("https://docs.google.com/document/d/1PGVgv2bvN_ScYhBNcUSNIutJ1gY8RvufrKNzIc0pQwk/edit?disco=AAABR2OBrYA", "document comment")</f>
        <v>document comment</v>
      </c>
    </row>
    <row r="158" ht="112.5" customHeight="1">
      <c r="A158" s="2" t="s">
        <v>230</v>
      </c>
      <c r="B158" s="2" t="s">
        <v>46</v>
      </c>
      <c r="C158" s="1" t="str">
        <f>HYPERLINK("https://docs.google.com/document/d/1DhzlVBR-09gucQ44OpEI5I5BhyHXprDGXHN_OyLm7U4/edit?disco=AAABR0bA960", IMAGE("https://api.qrserver.com/v1/create-qr-code/?size=150x150&amp;data=https://docs.google.com/document/d/1DhzlVBR-09gucQ44OpEI5I5BhyHXprDGXHN_OyLm7U4/edit?disco=AAABR0bA960",1))</f>
        <v>#REF!</v>
      </c>
      <c r="D158" s="3" t="s">
        <v>240</v>
      </c>
      <c r="E158" s="4" t="str">
        <f>HYPERLINK("https://docs.google.com/document/d/1DhzlVBR-09gucQ44OpEI5I5BhyHXprDGXHN_OyLm7U4/edit?disco=AAABR0bA960", "document comment")</f>
        <v>document comment</v>
      </c>
    </row>
    <row r="159" ht="112.5" customHeight="1">
      <c r="A159" s="2" t="s">
        <v>230</v>
      </c>
      <c r="B159" s="2" t="s">
        <v>46</v>
      </c>
      <c r="C159" s="1" t="str">
        <f>HYPERLINK("https://docs.google.com/document/d/1vb9FvRiXQKtPx65QWP-ikw5DchiODErwpxpqM0oNMnA/edit?disco=AAABR1ZaMas", IMAGE("https://api.qrserver.com/v1/create-qr-code/?size=150x150&amp;data=https://docs.google.com/document/d/1vb9FvRiXQKtPx65QWP-ikw5DchiODErwpxpqM0oNMnA/edit?disco=AAABR1ZaMas",1))</f>
        <v>#REF!</v>
      </c>
      <c r="D159" s="3" t="s">
        <v>241</v>
      </c>
      <c r="E159" s="4" t="str">
        <f>HYPERLINK("https://docs.google.com/document/d/1vb9FvRiXQKtPx65QWP-ikw5DchiODErwpxpqM0oNMnA/edit?disco=AAABR1ZaMas", "document comment")</f>
        <v>document comment</v>
      </c>
    </row>
    <row r="160" ht="112.5" customHeight="1">
      <c r="A160" s="2" t="s">
        <v>230</v>
      </c>
      <c r="B160" s="2" t="s">
        <v>46</v>
      </c>
      <c r="C160" s="1" t="str">
        <f>HYPERLINK("https://docs.google.com/document/d/14LBuGx-9bkzCvJhkYli_AODfSpxrWtqnbz8irOH2ehk/edit?disco=AAABR1skKrs", IMAGE("https://api.qrserver.com/v1/create-qr-code/?size=150x150&amp;data=https://docs.google.com/document/d/14LBuGx-9bkzCvJhkYli_AODfSpxrWtqnbz8irOH2ehk/edit?disco=AAABR1skKrs",1))</f>
        <v>#REF!</v>
      </c>
      <c r="D160" s="3" t="s">
        <v>242</v>
      </c>
      <c r="E160" s="4" t="str">
        <f>HYPERLINK("https://docs.google.com/document/d/14LBuGx-9bkzCvJhkYli_AODfSpxrWtqnbz8irOH2ehk/edit?disco=AAABR1skKrs", "document comment")</f>
        <v>document comment</v>
      </c>
    </row>
    <row r="161" ht="112.5" customHeight="1">
      <c r="A161" s="2" t="s">
        <v>230</v>
      </c>
      <c r="B161" s="2" t="s">
        <v>46</v>
      </c>
      <c r="C161" s="1" t="str">
        <f>HYPERLINK("https://docs.google.com/document/d/1BK5EUx-48X5zIk_xPZ77_ce0XEtoASqM0tYdb_2dEM0/edit?disco=AAABRyzTTOE", IMAGE("https://api.qrserver.com/v1/create-qr-code/?size=150x150&amp;data=https://docs.google.com/document/d/1BK5EUx-48X5zIk_xPZ77_ce0XEtoASqM0tYdb_2dEM0/edit?disco=AAABRyzTTOE",1))</f>
        <v>#REF!</v>
      </c>
      <c r="D161" s="3" t="s">
        <v>243</v>
      </c>
      <c r="E161" s="4" t="str">
        <f>HYPERLINK("https://docs.google.com/document/d/1BK5EUx-48X5zIk_xPZ77_ce0XEtoASqM0tYdb_2dEM0/edit?disco=AAABRyzTTOE", "document comment")</f>
        <v>document comment</v>
      </c>
    </row>
    <row r="162" ht="112.5" customHeight="1">
      <c r="A162" s="2" t="s">
        <v>230</v>
      </c>
      <c r="B162" s="2" t="s">
        <v>46</v>
      </c>
      <c r="C162" s="1" t="str">
        <f>HYPERLINK("https://docs.google.com/document/d/1TA3AJIWFS877D_cVD1VOiR0lCeC9Su-Yt6gi0eMC3ko/edit?disco=AAABSQIIX8o", IMAGE("https://api.qrserver.com/v1/create-qr-code/?size=150x150&amp;data=https://docs.google.com/document/d/1TA3AJIWFS877D_cVD1VOiR0lCeC9Su-Yt6gi0eMC3ko/edit?disco=AAABSQIIX8o",1))</f>
        <v>#REF!</v>
      </c>
      <c r="D162" s="3" t="s">
        <v>244</v>
      </c>
      <c r="E162" s="4" t="str">
        <f>HYPERLINK("https://docs.google.com/document/d/1TA3AJIWFS877D_cVD1VOiR0lCeC9Su-Yt6gi0eMC3ko/edit?disco=AAABSQIIX8o", "document comment")</f>
        <v>document comment</v>
      </c>
    </row>
    <row r="163" ht="112.5" customHeight="1">
      <c r="A163" s="2" t="s">
        <v>230</v>
      </c>
      <c r="B163" s="2" t="s">
        <v>46</v>
      </c>
      <c r="C163" s="1" t="str">
        <f>HYPERLINK("https://docs.google.com/document/d/13p7-iuXDtgm-SrlHge-2WDsEgjRGEFbiSP5ofr1hRPA/edit?disco=AAABSR8hZYg", IMAGE("https://api.qrserver.com/v1/create-qr-code/?size=150x150&amp;data=https://docs.google.com/document/d/13p7-iuXDtgm-SrlHge-2WDsEgjRGEFbiSP5ofr1hRPA/edit?disco=AAABSR8hZYg",1))</f>
        <v>#REF!</v>
      </c>
      <c r="D163" s="3" t="s">
        <v>245</v>
      </c>
      <c r="E163" s="4" t="str">
        <f>HYPERLINK("https://docs.google.com/document/d/13p7-iuXDtgm-SrlHge-2WDsEgjRGEFbiSP5ofr1hRPA/edit?disco=AAABSR8hZYg", "document comment")</f>
        <v>document comment</v>
      </c>
    </row>
    <row r="164" ht="112.5" customHeight="1">
      <c r="A164" s="2" t="s">
        <v>230</v>
      </c>
      <c r="B164" s="2" t="s">
        <v>46</v>
      </c>
      <c r="C164" s="1" t="str">
        <f>HYPERLINK("https://docs.google.com/document/d/1J72zI0rrCLQ7hjhxlYktfCPCc4QxKBSqEdHSmTfgz0g/edit?disco=AAABSR4DFHw", IMAGE("https://api.qrserver.com/v1/create-qr-code/?size=150x150&amp;data=https://docs.google.com/document/d/1J72zI0rrCLQ7hjhxlYktfCPCc4QxKBSqEdHSmTfgz0g/edit?disco=AAABSR4DFHw",1))</f>
        <v>#REF!</v>
      </c>
      <c r="D164" s="3" t="s">
        <v>246</v>
      </c>
      <c r="E164" s="4" t="str">
        <f>HYPERLINK("https://docs.google.com/document/d/1J72zI0rrCLQ7hjhxlYktfCPCc4QxKBSqEdHSmTfgz0g/edit?disco=AAABSR4DFHw", "document comment")</f>
        <v>document comment</v>
      </c>
    </row>
    <row r="165" ht="112.5" customHeight="1">
      <c r="A165" s="2" t="s">
        <v>230</v>
      </c>
      <c r="B165" s="2" t="s">
        <v>46</v>
      </c>
      <c r="C165" s="1" t="str">
        <f>HYPERLINK("https://docs.google.com/document/d/1zf1bemxZIh5wVCE4aZP_I2wi77SF2kh5gg0pk3X6HOo/edit?disco=AAABSSoQ_ls", IMAGE("https://api.qrserver.com/v1/create-qr-code/?size=150x150&amp;data=https://docs.google.com/document/d/1zf1bemxZIh5wVCE4aZP_I2wi77SF2kh5gg0pk3X6HOo/edit?disco=AAABSSoQ_ls",1))</f>
        <v>#REF!</v>
      </c>
      <c r="D165" s="3" t="s">
        <v>247</v>
      </c>
      <c r="E165" s="4" t="str">
        <f>HYPERLINK("https://docs.google.com/document/d/1zf1bemxZIh5wVCE4aZP_I2wi77SF2kh5gg0pk3X6HOo/edit?disco=AAABSSoQ_ls", "document comment")</f>
        <v>document comment</v>
      </c>
    </row>
    <row r="166" ht="112.5" customHeight="1">
      <c r="A166" s="2" t="s">
        <v>230</v>
      </c>
      <c r="B166" s="2" t="s">
        <v>46</v>
      </c>
      <c r="C166" s="1" t="str">
        <f>HYPERLINK("https://docs.google.com/document/d/1VUslQkGgthBI-fcpbWGS9dw5hBXxv8p-1GSe3cmr8oA/edit?disco=AAABSQ7aaMA", IMAGE("https://api.qrserver.com/v1/create-qr-code/?size=150x150&amp;data=https://docs.google.com/document/d/1VUslQkGgthBI-fcpbWGS9dw5hBXxv8p-1GSe3cmr8oA/edit?disco=AAABSQ7aaMA",1))</f>
        <v>#REF!</v>
      </c>
      <c r="D166" s="3" t="s">
        <v>248</v>
      </c>
      <c r="E166" s="4" t="str">
        <f>HYPERLINK("https://docs.google.com/document/d/1VUslQkGgthBI-fcpbWGS9dw5hBXxv8p-1GSe3cmr8oA/edit?disco=AAABSQ7aaMA", "document comment")</f>
        <v>document comment</v>
      </c>
    </row>
    <row r="167" ht="112.5" customHeight="1">
      <c r="A167" s="2" t="s">
        <v>230</v>
      </c>
      <c r="B167" s="2" t="s">
        <v>46</v>
      </c>
      <c r="C167" s="1" t="str">
        <f>HYPERLINK("https://docs.google.com/document/d/1tsvXitY2D4HwskHQ_P_2gC5Bjf46kKDZa4gudOuYqo4/edit?disco=AAABSR6s6VQ", IMAGE("https://api.qrserver.com/v1/create-qr-code/?size=150x150&amp;data=https://docs.google.com/document/d/1tsvXitY2D4HwskHQ_P_2gC5Bjf46kKDZa4gudOuYqo4/edit?disco=AAABSR6s6VQ",1))</f>
        <v>#REF!</v>
      </c>
      <c r="D167" s="3" t="s">
        <v>249</v>
      </c>
      <c r="E167" s="4" t="str">
        <f>HYPERLINK("https://docs.google.com/document/d/1tsvXitY2D4HwskHQ_P_2gC5Bjf46kKDZa4gudOuYqo4/edit?disco=AAABSR6s6VQ", "document comment")</f>
        <v>document comment</v>
      </c>
    </row>
    <row r="168" ht="112.5" customHeight="1">
      <c r="A168" s="2" t="s">
        <v>230</v>
      </c>
      <c r="B168" s="2" t="s">
        <v>46</v>
      </c>
      <c r="C168" s="1" t="str">
        <f>HYPERLINK("https://docs.google.com/document/d/1JRE4L7yEyUusfdfjQdkxFeS0Ljxpu3oIde6A-BzK9kE/edit?disco=AAABSQ3l0IY", IMAGE("https://api.qrserver.com/v1/create-qr-code/?size=150x150&amp;data=https://docs.google.com/document/d/1JRE4L7yEyUusfdfjQdkxFeS0Ljxpu3oIde6A-BzK9kE/edit?disco=AAABSQ3l0IY",1))</f>
        <v>#REF!</v>
      </c>
      <c r="D168" s="3" t="s">
        <v>250</v>
      </c>
      <c r="E168" s="4" t="str">
        <f>HYPERLINK("https://docs.google.com/document/d/1JRE4L7yEyUusfdfjQdkxFeS0Ljxpu3oIde6A-BzK9kE/edit?disco=AAABSQ3l0IY", "document comment")</f>
        <v>document comment</v>
      </c>
    </row>
    <row r="169" ht="112.5" customHeight="1">
      <c r="A169" s="2" t="s">
        <v>230</v>
      </c>
      <c r="B169" s="2" t="s">
        <v>46</v>
      </c>
      <c r="C169" s="1" t="str">
        <f>HYPERLINK("https://docs.google.com/document/d/1gYVivOrjXCzGxg1TLrklAvNXCirIclA2B-l0WOl-B7M/edit?disco=AAABSQZl_j0", IMAGE("https://api.qrserver.com/v1/create-qr-code/?size=150x150&amp;data=https://docs.google.com/document/d/1gYVivOrjXCzGxg1TLrklAvNXCirIclA2B-l0WOl-B7M/edit?disco=AAABSQZl_j0",1))</f>
        <v>#REF!</v>
      </c>
      <c r="D169" s="3" t="s">
        <v>251</v>
      </c>
      <c r="E169" s="4" t="str">
        <f>HYPERLINK("https://docs.google.com/document/d/1gYVivOrjXCzGxg1TLrklAvNXCirIclA2B-l0WOl-B7M/edit?disco=AAABSQZl_j0", "document comment")</f>
        <v>document comment</v>
      </c>
    </row>
    <row r="170" ht="112.5" customHeight="1">
      <c r="A170" s="2" t="s">
        <v>230</v>
      </c>
      <c r="B170" s="2" t="s">
        <v>46</v>
      </c>
      <c r="C170" s="1" t="str">
        <f>HYPERLINK("https://docs.google.com/document/d/1FIiYCO7UaZZjdT_hFeOzWw4km19_khoXigJKYTdpNG4/edit?disco=AAABSQQ4xkw", IMAGE("https://api.qrserver.com/v1/create-qr-code/?size=150x150&amp;data=https://docs.google.com/document/d/1FIiYCO7UaZZjdT_hFeOzWw4km19_khoXigJKYTdpNG4/edit?disco=AAABSQQ4xkw",1))</f>
        <v>#REF!</v>
      </c>
      <c r="D170" s="3" t="s">
        <v>252</v>
      </c>
      <c r="E170" s="4" t="str">
        <f>HYPERLINK("https://docs.google.com/document/d/1FIiYCO7UaZZjdT_hFeOzWw4km19_khoXigJKYTdpNG4/edit?disco=AAABSQQ4xkw", "document comment")</f>
        <v>document comment</v>
      </c>
    </row>
    <row r="171" ht="112.5" customHeight="1">
      <c r="A171" s="2" t="s">
        <v>230</v>
      </c>
      <c r="B171" s="2" t="s">
        <v>46</v>
      </c>
      <c r="C171" s="1" t="str">
        <f>HYPERLINK("https://docs.google.com/document/d/18K_H7Rya6jIcTCR2hYNyk0MBcmV9wlpzgwJiSAErhis/edit?disco=AAABSPHAinY", IMAGE("https://api.qrserver.com/v1/create-qr-code/?size=150x150&amp;data=https://docs.google.com/document/d/18K_H7Rya6jIcTCR2hYNyk0MBcmV9wlpzgwJiSAErhis/edit?disco=AAABSPHAinY",1))</f>
        <v>#REF!</v>
      </c>
      <c r="D171" s="3" t="s">
        <v>253</v>
      </c>
      <c r="E171" s="4" t="str">
        <f>HYPERLINK("https://docs.google.com/document/d/18K_H7Rya6jIcTCR2hYNyk0MBcmV9wlpzgwJiSAErhis/edit?disco=AAABSPHAinY", "document comment")</f>
        <v>document comment</v>
      </c>
    </row>
    <row r="172" ht="112.5" customHeight="1">
      <c r="A172" s="2" t="s">
        <v>230</v>
      </c>
      <c r="B172" s="2" t="s">
        <v>52</v>
      </c>
      <c r="C172" s="1" t="str">
        <f>HYPERLINK("https://docs.google.com/presentation/d/1wrTVPErvEngCrxxA37vJUZfNa4h_pDwemRF0HoK-Hso/edit?disco=AAABSYWS9_k", IMAGE("https://api.qrserver.com/v1/create-qr-code/?size=150x150&amp;data=https://docs.google.com/presentation/d/1wrTVPErvEngCrxxA37vJUZfNa4h_pDwemRF0HoK-Hso/edit?disco=AAABSYWS9_k",1))</f>
        <v>#REF!</v>
      </c>
      <c r="D172" s="3" t="s">
        <v>254</v>
      </c>
      <c r="E172" s="4" t="str">
        <f>HYPERLINK("https://docs.google.com/presentation/d/1wrTVPErvEngCrxxA37vJUZfNa4h_pDwemRF0HoK-Hso/edit?disco=AAABSYWS9_k", "presentation comment")</f>
        <v>presentation comment</v>
      </c>
    </row>
  </sheetData>
  <mergeCells count="1">
    <mergeCell ref="A1:Z1"/>
  </mergeCells>
  <hyperlinks>
    <hyperlink r:id="rId2" ref="D2"/>
    <hyperlink r:id="rId3" ref="D3"/>
    <hyperlink r:id="rId4" ref="D4"/>
    <hyperlink r:id="rId5" ref="D5"/>
    <hyperlink r:id="rId6" ref="D6"/>
    <hyperlink r:id="rId7" ref="D7"/>
    <hyperlink r:id="rId8" ref="D8"/>
    <hyperlink r:id="rId9" ref="D9"/>
    <hyperlink r:id="rId10" ref="D10"/>
    <hyperlink r:id="rId11" ref="D11"/>
    <hyperlink r:id="rId12" ref="D12"/>
    <hyperlink r:id="rId13" ref="D13"/>
    <hyperlink r:id="rId14" ref="D14"/>
    <hyperlink r:id="rId15" ref="D15"/>
    <hyperlink r:id="rId16" ref="D16"/>
    <hyperlink r:id="rId17" ref="D17"/>
    <hyperlink r:id="rId18" ref="D18"/>
    <hyperlink r:id="rId19" ref="D19"/>
    <hyperlink r:id="rId20" ref="D20"/>
    <hyperlink r:id="rId21" ref="D21"/>
    <hyperlink r:id="rId22" ref="D22"/>
    <hyperlink r:id="rId23" ref="D23"/>
    <hyperlink r:id="rId24" ref="D24"/>
    <hyperlink r:id="rId25" ref="D25"/>
    <hyperlink r:id="rId26" ref="D26"/>
    <hyperlink r:id="rId27" ref="D27"/>
    <hyperlink r:id="rId28" ref="D28"/>
    <hyperlink r:id="rId29" ref="D29"/>
    <hyperlink r:id="rId30" ref="D30"/>
    <hyperlink r:id="rId31" ref="D31"/>
    <hyperlink r:id="rId32" ref="D32"/>
    <hyperlink r:id="rId33" ref="D33"/>
    <hyperlink r:id="rId34" ref="D34"/>
    <hyperlink r:id="rId35" ref="D35"/>
    <hyperlink r:id="rId36" ref="D36"/>
    <hyperlink r:id="rId37" ref="D37"/>
    <hyperlink r:id="rId38" ref="D38"/>
    <hyperlink r:id="rId39" ref="D39"/>
    <hyperlink r:id="rId40" ref="D40"/>
    <hyperlink r:id="rId41" ref="D41"/>
    <hyperlink r:id="rId42" ref="D42"/>
    <hyperlink r:id="rId43" ref="D43"/>
    <hyperlink r:id="rId44" ref="D44"/>
    <hyperlink r:id="rId45" ref="D45"/>
    <hyperlink r:id="rId46" location="gid=0" ref="D46"/>
    <hyperlink r:id="rId47" location="gid=273796360" ref="D47"/>
    <hyperlink r:id="rId48" location="gid=331141888" ref="D48"/>
    <hyperlink r:id="rId49" location="gid=1676434107" ref="D49"/>
    <hyperlink r:id="rId50" location="gid=612962824" ref="D50"/>
    <hyperlink r:id="rId51" ref="D51"/>
    <hyperlink r:id="rId52" ref="D52"/>
    <hyperlink r:id="rId53" ref="D53"/>
    <hyperlink r:id="rId54" ref="D54"/>
    <hyperlink r:id="rId55" ref="D55"/>
    <hyperlink r:id="rId56" ref="D56"/>
    <hyperlink r:id="rId57" ref="D57"/>
    <hyperlink r:id="rId58" ref="D58"/>
    <hyperlink r:id="rId59" ref="D59"/>
    <hyperlink r:id="rId60" ref="D60"/>
    <hyperlink r:id="rId61" ref="D61"/>
    <hyperlink r:id="rId62" ref="D62"/>
    <hyperlink r:id="rId63" ref="D63"/>
    <hyperlink r:id="rId64" ref="D64"/>
    <hyperlink r:id="rId65" ref="D65"/>
    <hyperlink r:id="rId66" ref="D66"/>
    <hyperlink r:id="rId67" ref="D67"/>
    <hyperlink r:id="rId68" ref="D68"/>
    <hyperlink r:id="rId69" ref="D69"/>
    <hyperlink r:id="rId70" ref="D70"/>
    <hyperlink r:id="rId71" ref="D71"/>
    <hyperlink r:id="rId72" ref="D72"/>
    <hyperlink r:id="rId73" ref="D73"/>
    <hyperlink r:id="rId74" ref="D74"/>
    <hyperlink r:id="rId75" ref="D75"/>
    <hyperlink r:id="rId76" ref="D76"/>
    <hyperlink r:id="rId77" ref="D77"/>
    <hyperlink r:id="rId78" ref="D78"/>
    <hyperlink r:id="rId79" ref="D79"/>
    <hyperlink r:id="rId80" ref="D80"/>
    <hyperlink r:id="rId81" ref="D81"/>
    <hyperlink r:id="rId82" ref="D82"/>
    <hyperlink r:id="rId83" ref="D83"/>
    <hyperlink r:id="rId84" ref="D84"/>
    <hyperlink r:id="rId85" ref="D85"/>
    <hyperlink r:id="rId86" ref="D86"/>
    <hyperlink r:id="rId87" ref="D87"/>
    <hyperlink r:id="rId88" ref="D88"/>
    <hyperlink r:id="rId89" ref="D89"/>
    <hyperlink r:id="rId90" ref="D90"/>
    <hyperlink r:id="rId91" ref="D91"/>
    <hyperlink r:id="rId92" ref="D92"/>
    <hyperlink r:id="rId93" ref="D93"/>
    <hyperlink r:id="rId94" ref="D94"/>
    <hyperlink r:id="rId95" ref="D95"/>
    <hyperlink r:id="rId96" ref="D96"/>
    <hyperlink r:id="rId97" ref="D97"/>
    <hyperlink r:id="rId98" ref="D98"/>
    <hyperlink r:id="rId99" ref="D99"/>
    <hyperlink r:id="rId100" ref="D100"/>
    <hyperlink r:id="rId101" ref="D101"/>
    <hyperlink r:id="rId102" ref="D102"/>
    <hyperlink r:id="rId103" ref="D103"/>
    <hyperlink r:id="rId104" ref="D104"/>
    <hyperlink r:id="rId105" ref="D105"/>
    <hyperlink r:id="rId106" ref="D106"/>
    <hyperlink r:id="rId107" ref="D107"/>
    <hyperlink r:id="rId108" ref="D108"/>
    <hyperlink r:id="rId109" ref="D109"/>
    <hyperlink r:id="rId110" ref="D110"/>
    <hyperlink r:id="rId111" ref="D111"/>
    <hyperlink r:id="rId112" ref="D112"/>
    <hyperlink r:id="rId113" ref="D113"/>
    <hyperlink r:id="rId114" ref="D114"/>
    <hyperlink r:id="rId115" ref="D115"/>
    <hyperlink r:id="rId116" ref="D116"/>
    <hyperlink r:id="rId117" ref="D117"/>
    <hyperlink r:id="rId118" ref="D118"/>
    <hyperlink r:id="rId119" ref="D119"/>
    <hyperlink r:id="rId120" ref="D120"/>
    <hyperlink r:id="rId121" ref="D121"/>
    <hyperlink r:id="rId122" ref="D122"/>
    <hyperlink r:id="rId123" ref="D123"/>
    <hyperlink r:id="rId124" ref="D124"/>
    <hyperlink r:id="rId125" ref="D125"/>
    <hyperlink r:id="rId126" ref="D126"/>
    <hyperlink r:id="rId127" ref="D127"/>
    <hyperlink r:id="rId128" ref="D128"/>
    <hyperlink r:id="rId129" ref="D129"/>
    <hyperlink r:id="rId130" ref="D130"/>
    <hyperlink r:id="rId131" ref="D131"/>
    <hyperlink r:id="rId132" ref="D132"/>
    <hyperlink r:id="rId133" ref="D133"/>
    <hyperlink r:id="rId134" ref="D134"/>
    <hyperlink r:id="rId135" ref="D135"/>
    <hyperlink r:id="rId136" ref="D136"/>
    <hyperlink r:id="rId137" ref="D137"/>
    <hyperlink r:id="rId138" ref="D138"/>
    <hyperlink r:id="rId139" ref="D139"/>
    <hyperlink r:id="rId140" ref="D140"/>
    <hyperlink r:id="rId141" ref="D141"/>
    <hyperlink r:id="rId142" ref="D142"/>
    <hyperlink r:id="rId143" ref="D143"/>
    <hyperlink r:id="rId144" ref="D144"/>
    <hyperlink r:id="rId145" ref="D145"/>
    <hyperlink r:id="rId146" ref="D146"/>
    <hyperlink r:id="rId147" ref="D147"/>
    <hyperlink r:id="rId148" ref="D148"/>
    <hyperlink r:id="rId149" ref="D149"/>
    <hyperlink r:id="rId150" ref="D150"/>
    <hyperlink r:id="rId151" ref="D151"/>
    <hyperlink r:id="rId152" ref="D152"/>
    <hyperlink r:id="rId153" ref="D153"/>
    <hyperlink r:id="rId154" ref="D154"/>
    <hyperlink r:id="rId155" ref="D155"/>
    <hyperlink r:id="rId156" ref="D156"/>
    <hyperlink r:id="rId157" ref="D157"/>
    <hyperlink r:id="rId158" ref="D158"/>
    <hyperlink r:id="rId159" ref="D159"/>
    <hyperlink r:id="rId160" ref="D160"/>
    <hyperlink r:id="rId161" ref="D161"/>
    <hyperlink r:id="rId162" ref="D162"/>
    <hyperlink r:id="rId163" ref="D163"/>
    <hyperlink r:id="rId164" ref="D164"/>
    <hyperlink r:id="rId165" ref="D165"/>
    <hyperlink r:id="rId166" ref="D166"/>
    <hyperlink r:id="rId167" ref="D167"/>
    <hyperlink r:id="rId168" ref="D168"/>
    <hyperlink r:id="rId169" ref="D169"/>
    <hyperlink r:id="rId170" ref="D170"/>
    <hyperlink r:id="rId171" ref="D171"/>
    <hyperlink r:id="rId172" ref="D172"/>
  </hyperlinks>
  <drawing r:id="rId173"/>
  <legacyDrawing r:id="rId174"/>
</worksheet>
</file>