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for rental los" sheetId="1" r:id="rId4"/>
    <sheet state="visible" name="Keywords" sheetId="2" r:id="rId5"/>
    <sheet state="visible" name="Content" sheetId="3" r:id="rId6"/>
    <sheet state="visible" name="Calendar Events" sheetId="4" r:id="rId7"/>
    <sheet state="visible" name="Iframe Emb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HTML https://drive.google.com/file/d/1jHGm4Yg32FS_Vn7Sy-NAuOsHakKXhYtD/view?usp=sharing
	-Erin Edwards
----
HTML https://drive.google.com/file/d/1qXaN-SODLDW_qM38TzNAPiii48u4leyn/view?usp=sharing
 HTML https://drive.google.com/file/d/1qw9v2dp_ZcS3YTcj5V7BWu6NORkN6Xow/view?usp=sharing
 HTML https://drive.google.com/file/d/18UMtlOpVbPOLa3AGU_w4epCO0O0PYb5z/view?usp=sharing
 HTML https://drive.google.com/file/d/1qkAjpGLPntV3ZTepaO6onPrr3Q8kX-Oz/view?usp=sharing
 HTML https://drive.google.com/file/d/1hRbybiI_qn-UZMfJ1zXzhCdVAkWI0bnw/view?usp=sharing
 HTML https://drive.google.com/file/d/1Qs_PwLRL0VGjBIuFKXlmPXLJBjWNwgl3/view?usp=sharing
 HTML https://drive.google.com/file/d/1dyh2y5-JM3EQd9Q7cQw1njRyNWvJNCAl/view?usp=sharing
 HTML https://drive.google.com/file/d/1qw4JRTAm2Y2IVKdsdsEDhY0gEM8RspEr/view?usp=sharing
 HTML https://drive.google.com/file/d/18oysdZr7agW7oAUt6fEU7-LqnpAphRyp/view?usp=sharing
 HTML https://drive.google.com/file/d/1bJNuNSxnSXEAbCXiVOWLyXFt_1CIX95I/view?usp=sharing
	-Erin Edwards
----
document view https://docs.google.com/document/d/1ci7M77TGmPuEbJNfdknp1dkihBOQGZVHJ69p1GOdSMw/view
 presentation https://docs.google.com/presentation/d/1kGoA23MV2tBnYxHcJ7x2vxIkTqPpA4PyYWZ3Uao8ifQ/edit?usp=sharing
 presentation view https://docs.google.com/presentation/d/1kGoA23MV2tBnYxHcJ7x2vxIkTqPpA4PyYWZ3Uao8ifQ/view
 presentation html https://docs.google.com/presentation/d/1kGoA23MV2tBnYxHcJ7x2vxIkTqPpA4PyYWZ3Uao8ifQ/htmlpresent
 document https://docs.google.com/document/d/17EziT0jguSHMDu4B2RZxcVhgJWNazFutXYZUJG3ga_w/edit?usp=sharing
 document view https://docs.google.com/document/d/17EziT0jguSHMDu4B2RZxcVhgJWNazFutXYZUJG3ga_w/view
 presentation https://docs.google.com/presentation/d/1mc9OlkLAaAr6OjhUNkadaT0-UaSDyAoQCJmyG4-Vyik/edit?usp=sharing
 presentation view https://docs.google.com/presentation/d/1mc9OlkLAaAr6OjhUNkadaT0-UaSDyAoQCJmyG4-Vyik/view
 presentation html https://docs.google.com/presentation/d/1mc9OlkLAaAr6OjhUNkadaT0-UaSDyAoQCJmyG4-Vyik/htmlpresent
 folder HTML https://drive.google.com/drive/folders/1q98I1E4LvjxXp2nsJdnzbSZsBcyn1-3Y?usp=sharing
 HTML https://drive.google.com/file/d/1-thfepnv2tfeftSAVKiwd5AwPMXOC1WQ/view?usp=sharing
 HTML https://drive.google.com/file/d/1ruDpEA8q9Plo-4BG5E3KJ4VwEEEIUWJX/view?usp=sharing
 HTML https://drive.google.com/file/d/13lziroPZNd8IhNgSSM_XzjFeprGW9yZ0/view?usp=sharing
 HTML https://drive.google.com/file/d/1wrc1ymw1YOodyIyCAaJmOzoOT2JCbh6l/view?usp=sharing
 HTML https://drive.google.com/file/d/1Nwh0u7Xhj4Uzz4pAx1kr2d0FDAYjVzzM/view?usp=sharing
 HTML https://drive.google.com/file/d/1d0KQdWwKNjzmJKK2w3bW-TfwHd0j2Y6u/view?usp=sharing
 HTML https://drive.google.com/file/d/1nDyV-dmIavLR18bpJth6K44kzxGvNdmG/view?usp=sharing
 HTML https://drive.google.com/file/d/1_G7fS_7Z9vUUmNm9z9sLsLEbyNvUOFEJ/view?usp=sharing
 HTML https://drive.google.com/file/d/1y6JxA2oucrBH3waUwz6yZlNGdDUjGLzw/view?usp=sharing
 HTML https://drive.google.com/file/d/1DBT6My_9H1ANswfGKsUUt1CF1jYOHPs2/view?usp=sharing
	-Erin Edwards
----
photo https://drive.google.com/file/d/16FvsTajZspWkHyy1hl8FFluVONd2tOw-/view?usp=sharing
 document https://docs.google.com/document/d/18oPIOP5J7viOZ1PWbl01JvjOcmqg8BC4pIaJwdY64P4/edit?usp=sharing
 document view https://docs.google.com/document/d/18oPIOP5J7viOZ1PWbl01JvjOcmqg8BC4pIaJwdY64P4/view
 presentation https://docs.google.com/presentation/d/1c8_lpBWZ9h9q7G9g2hSKFra6AcgGIbMO5esANyhtEi8/edit?usp=sharing
 presentation view https://docs.google.com/presentation/d/1c8_lpBWZ9h9q7G9g2hSKFra6AcgGIbMO5esANyhtEi8/view
 presentation html https://docs.google.com/presentation/d/1c8_lpBWZ9h9q7G9g2hSKFra6AcgGIbMO5esANyhtEi8/htmlpresent
 document https://docs.google.com/document/d/1Gnh-M9Rzt32fypx6z1pUldaWpg1Ia1EJYkDGKazxnRM/edit?usp=sharing
 document view https://docs.google.com/document/d/1Gnh-M9Rzt32fypx6z1pUldaWpg1Ia1EJYkDGKazxnRM/view
 presentation https://docs.google.com/presentation/d/1OrGS_79Y72wLdY96gMfAV7-revxeJrkdFhBmopNxUAc/edit?usp=sharing
 presentation view https://docs.google.com/presentation/d/1OrGS_79Y72wLdY96gMfAV7-revxeJrkdFhBmopNxUAc/view
 presentation html https://docs.google.com/presentation/d/1OrGS_79Y72wLdY96gMfAV7-revxeJrkdFhBmopNxUAc/htmlpresent
 document https://docs.google.com/document/d/1WVZSsHprUh_iselmUX9ynNxAcGASXMre9AcCVbq1aJU/edit?usp=sharing
 document view https://docs.google.com/document/d/1WVZSsHprUh_iselmUX9ynNxAcGASXMre9AcCVbq1aJU/view
 presentation https://docs.google.com/presentation/d/10KPxR0cWYpmwXmYMN4PQ83UeD_-nHz4m6-dCuU9zbLY/edit?usp=sharing
 presentation view https://docs.google.com/presentation/d/10KPxR0cWYpmwXmYMN4PQ83UeD_-nHz4m6-dCuU9zbLY/view
 presentation html https://docs.google.com/presentation/d/10KPxR0cWYpmwXmYMN4PQ83UeD_-nHz4m6-dCuU9zbLY/htmlpresent
 photo https://drive.google.com/file/d/1BMf1HXSZqz2_A3UrtQY3kK3m9dJvBJ2D/view?usp=sharing
 photo https://drive.google.com/file/d/1uxc85sIcpfqFoSZVg-IDrw76tjExcggX/view?usp=sharing
 document https://docs.google.com/document/d/1ci7M77TGmPuEbJNfdknp1dkihBOQGZVHJ69p1GOdSMw/edit?usp=sharing
	-Erin Edwards
----
photo https://drive.google.com/file/d/1NO7X0P_jdBEITopLkh3WLBXWPJ7UC5bU/view?usp=sharing
 photo https://drive.google.com/file/d/1aVbpMkZ4Crm5ZEYVP0YAnUMqpbki-_iX/view?usp=sharing
 document https://docs.google.com/document/d/1vAnevMTSP8-nTiX9RgVB9L-Q3ehuVDeK5QRm1oVWE6g/edit?usp=sharing
 document view https://docs.google.com/document/d/1vAnevMTSP8-nTiX9RgVB9L-Q3ehuVDeK5QRm1oVWE6g/view
 presentation https://docs.google.com/presentation/d/1-aMmwPRKuL1MTl7ZOHTY0qDC-45mt2Il3w0SLw4oDy0/edit?usp=sharing
 presentation view https://docs.google.com/presentation/d/1-aMmwPRKuL1MTl7ZOHTY0qDC-45mt2Il3w0SLw4oDy0/view
 presentation html https://docs.google.com/presentation/d/1-aMmwPRKuL1MTl7ZOHTY0qDC-45mt2Il3w0SLw4oDy0/htmlpresent
 document https://docs.google.com/document/d/1WdYNBKWfJZimVh6ZlWbIJACnwrbXgjDboRYHxX8uFR4/edit?usp=sharing
 document view https://docs.google.com/document/d/1WdYNBKWfJZimVh6ZlWbIJACnwrbXgjDboRYHxX8uFR4/view
 presentation https://docs.google.com/presentation/d/1qjBiDdGXnbJn083rHD_lgg8L-Rjk-td05BfDQZdaobk/edit?usp=sharing
 presentation view https://docs.google.com/presentation/d/1qjBiDdGXnbJn083rHD_lgg8L-Rjk-td05BfDQZdaobk/view
 presentation html https://docs.google.com/presentation/d/1qjBiDdGXnbJn083rHD_lgg8L-Rjk-td05BfDQZdaobk/htmlpresent
 document https://docs.google.com/document/d/1RjQOpTSS8i58ip8aWtkod7di3U1v5GG_utytU8dwTEU/edit?usp=sharing
 document view https://docs.google.com/document/d/1RjQOpTSS8i58ip8aWtkod7di3U1v5GG_utytU8dwTEU/view
 presentation https://docs.google.com/presentation/d/1uZS_U8KNk-qDIEDWG1RM-KW5KJGb_lYyqLV0EsoPwrk/edit?usp=sharing
 presentation view https://docs.google.com/presentation/d/1uZS_U8KNk-qDIEDWG1RM-KW5KJGb_lYyqLV0EsoPwrk/view
 presentation html https://docs.google.com/presentation/d/1uZS_U8KNk-qDIEDWG1RM-KW5KJGb_lYyqLV0EsoPwrk/htmlpresent
 photo https://drive.google.com/file/d/1jGUN87uDV_c-YyfJVO9FNm4-fcKAt5hq/view?usp=sharing
 photo https://drive.google.com/file/d/1F50h1NY9-8FY3TvoB6CCWjiQun8b8xeR/view?usp=sharing
	-Erin Edwards
----
photo https://drive.google.com/file/d/17pph-s9QX5ebIOqPf0jkdcg05AKgNWFk/view?usp=sharing
 photo https://drive.google.com/file/d/19YppJ4p_Cood-ISpyaCRhf8_HA19EqG6/view?usp=sharing
 photo https://drive.google.com/file/d/1yBY19yUVGItWmr1niGDAXk_6Sd2fK881/view?usp=sharing
 document https://docs.google.com/document/d/1vgNAuyRQeZXfmkfw6u-4GZ0Rz4HqsOkwsFxvKrjI1D8/edit?usp=sharing
 document view https://docs.google.com/document/d/1vgNAuyRQeZXfmkfw6u-4GZ0Rz4HqsOkwsFxvKrjI1D8/view
 presentation https://docs.google.com/presentation/d/119r97ejWF9kdosGK1CD0ANa6MwbkMa0oJi5oMCyw8xg/edit?usp=sharing
 presentation view https://docs.google.com/presentation/d/119r97ejWF9kdosGK1CD0ANa6MwbkMa0oJi5oMCyw8xg/view
 presentation html https://docs.google.com/presentation/d/119r97ejWF9kdosGK1CD0ANa6MwbkMa0oJi5oMCyw8xg/htmlpresent
 document https://docs.google.com/document/d/1vUacEIcVOYStr2-0se2TUaotSBOr_n7AP0KJYNboH5I/edit?usp=sharing
 document view https://docs.google.com/document/d/1vUacEIcVOYStr2-0se2TUaotSBOr_n7AP0KJYNboH5I/view
 presentation https://docs.google.com/presentation/d/1rY0VGdkWxR_VrVAB_gV46Q2y27vZ9sXyEZDbHxVMOKQ/edit?usp=sharing
 presentation view https://docs.google.com/presentation/d/1rY0VGdkWxR_VrVAB_gV46Q2y27vZ9sXyEZDbHxVMOKQ/view
 presentation html https://docs.google.com/presentation/d/1rY0VGdkWxR_VrVAB_gV46Q2y27vZ9sXyEZDbHxVMOKQ/htmlpresent
 document https://docs.google.com/document/d/145mf6tt4LE_V608RBbngc3nYF6BuXLfyorrE4yrYUhU/edit?usp=sharing
 document view https://docs.google.com/document/d/145mf6tt4LE_V608RBbngc3nYF6BuXLfyorrE4yrYUhU/view
 presentation https://docs.google.com/presentation/d/1GiCKmK4mprDoKdHa6P1muc6d9S16RRmAvWqCTaBxRqo/edit?usp=sharing
 presentation view https://docs.google.com/presentation/d/1GiCKmK4mprDoKdHa6P1muc6d9S16RRmAvWqCTaBxRqo/view
 presentation html https://docs.google.com/presentation/d/1GiCKmK4mprDoKdHa6P1muc6d9S16RRmAvWqCTaBxRqo/htmlpresent
 photo https://drive.google.com/file/d/1m8NbZvHw0mhAIIOgd2AbPRqiJtfLnmU5/view?usp=sharing
	-Erin Edwards
----
presentation html https://docs.google.com/presentation/d/1x3-YIyQVxVW1-sSk5LZzgh0rXFiBwzpI93ao7LTjYAc/htmlpresent
 photo https://drive.google.com/file/d/1oUgiK3eTpJUcBvTILV8_MWQcpJUYaeUX/view?usp=sharing
 photo https://drive.google.com/file/d/1F5US7efxuW4hnxTWRo2v6DvCGMZGDL1E/view?usp=sharing
 photo https://drive.google.com/file/d/12gLYjZU-2bMn0n-pZWESJmCj6qytp35Q/view?usp=sharing
 document https://docs.google.com/document/d/1IB8abQICFltjz3LMlqYsXEz-k7jm93oYPSrUsJ4tFYk/edit?usp=sharing
 document view https://docs.google.com/document/d/1IB8abQICFltjz3LMlqYsXEz-k7jm93oYPSrUsJ4tFYk/view
 presentation https://docs.google.com/presentation/d/1dUQQDRcTSidOay1UYvpYiRd7Bfi6ewurqRmOnv3ZKKk/edit?usp=sharing
 presentation view https://docs.google.com/presentation/d/1dUQQDRcTSidOay1UYvpYiRd7Bfi6ewurqRmOnv3ZKKk/view
 presentation html https://docs.google.com/presentation/d/1dUQQDRcTSidOay1UYvpYiRd7Bfi6ewurqRmOnv3ZKKk/htmlpresent
 document https://docs.google.com/document/d/1l3ftc6mkYPniwismSB3nCgEznpEBkL1dei4iXQYAH_w/edit?usp=sharing
 document view https://docs.google.com/document/d/1l3ftc6mkYPniwismSB3nCgEznpEBkL1dei4iXQYAH_w/view
 presentation https://docs.google.com/presentation/d/1vJrQUlGnzZRkz_Z6mnBHKb97zKSqu_Mn5aD3bwlFXdQ/edit?usp=sharing
 presentation view https://docs.google.com/presentation/d/1vJrQUlGnzZRkz_Z6mnBHKb97zKSqu_Mn5aD3bwlFXdQ/view
 presentation html https://docs.google.com/presentation/d/1vJrQUlGnzZRkz_Z6mnBHKb97zKSqu_Mn5aD3bwlFXdQ/htmlpresent
 document https://docs.google.com/document/d/1KJaCq3yDmbGCy7ha5Ik6Fg108-1gQ0KqbeJ9Q-cSufI/edit?usp=sharing
 document view https://docs.google.com/document/d/1KJaCq3yDmbGCy7ha5Ik6Fg108-1gQ0KqbeJ9Q-cSufI/view
 presentation https://docs.google.com/presentation/d/1zXVCl3OZ7WCYMj6eX0Pwy2YrSc07jzfEgOyhBDEZeCQ/edit?usp=sharing
 presentation view https://docs.google.com/presentation/d/1zXVCl3OZ7WCYMj6eX0Pwy2YrSc07jzfEgOyhBDEZeCQ/view
 presentation html https://docs.google.com/presentation/d/1zXVCl3OZ7WCYMj6eX0Pwy2YrSc07jzfEgOyhBDEZeCQ/htmlpresent
	-Erin Edwards
----
presentation view https://docs.google.com/presentation/d/1XJZMXnZihDUEYYCPs_crN_ij8bUxmBSzcGfzaKii344/view
 presentation html https://docs.google.com/presentation/d/1XJZMXnZihDUEYYCPs_crN_ij8bUxmBSzcGfzaKii344/htmlpresent
 photo https://drive.google.com/file/d/1B0hYoRn43kPl0dHcAbXSd086dQFZdnri/view?usp=sharing
 photo https://drive.google.com/file/d/1xMAldkIrmnlaJgl3ylhSDN2meY0o8pNB/view?usp=sharing
 photo https://drive.google.com/file/d/1irfsJkNyBIJI13hkzSC-4WMMAvHowVrX/view?usp=sharing
 document https://docs.google.com/document/d/1xBrkruLvDgqRInSn6StlKRnM_HEB1or72IcMG2ihypc/edit?usp=sharing
 document view https://docs.google.com/document/d/1xBrkruLvDgqRInSn6StlKRnM_HEB1or72IcMG2ihypc/view
 presentation https://docs.google.com/presentation/d/1F4aGf7bwnOBMLERQnYMLUr7-O7kbKjXUhvO_rlIGxDE/edit?usp=sharing
 presentation view https://docs.google.com/presentation/d/1F4aGf7bwnOBMLERQnYMLUr7-O7kbKjXUhvO_rlIGxDE/view
 presentation html https://docs.google.com/presentation/d/1F4aGf7bwnOBMLERQnYMLUr7-O7kbKjXUhvO_rlIGxDE/htmlpresent
 document https://docs.google.com/document/d/1rYN2LNWRyShwJSGDgmKujCiZqjQSPi38DSX5n_Z045w/edit?usp=sharing
 document view https://docs.google.com/document/d/1rYN2LNWRyShwJSGDgmKujCiZqjQSPi38DSX5n_Z045w/view
 presentation https://docs.google.com/presentation/d/1tIFE2t0i1fCb6wSe1WPHrLp0U0JOrdUsHUdt1vf0BqA/edit?usp=sharing
 presentation view https://docs.google.com/presentation/d/1tIFE2t0i1fCb6wSe1WPHrLp0U0JOrdUsHUdt1vf0BqA/view
 presentation html https://docs.google.com/presentation/d/1tIFE2t0i1fCb6wSe1WPHrLp0U0JOrdUsHUdt1vf0BqA/htmlpresent
 document https://docs.google.com/document/d/1E06XJXs9Aih6SRWgN0EY_ZkMBRGPTHhPJIplkHVu6EE/edit?usp=sharing
 document view https://docs.google.com/document/d/1E06XJXs9Aih6SRWgN0EY_ZkMBRGPTHhPJIplkHVu6EE/view
 presentation https://docs.google.com/presentation/d/1x3-YIyQVxVW1-sSk5LZzgh0rXFiBwzpI93ao7LTjYAc/edit?usp=sharing
 presentation view https://docs.google.com/presentation/d/1x3-YIyQVxVW1-sSk5LZzgh0rXFiBwzpI93ao7LTjYAc/view
	-Erin Edwards
----
sheet https://docs.google.com/spreadsheets/d/15wbjHEkkq4rgOl5l9sFUNGDgSjCSm19q2T1UgrLPwGI/edit#gid=1909792155
 sheet https://docs.google.com/spreadsheets/d/15wbjHEkkq4rgOl5l9sFUNGDgSjCSm19q2T1UgrLPwGI/edit#gid=1873704466
 folder Microsoft Files https://drive.google.com/drive/folders/14lTq7dmrUDE7_tVhsUyi6bGf7SfgEPCq?usp=sharing
 photo https://drive.google.com/file/d/1OrSqxyLRB6KzxjErNK7eAEaoMRvTfvLX/view?usp=sharing
 photo https://drive.google.com/file/d/1nFCxARylFUW8BECVbAonbCcPH33o3jRO/view?usp=sharing
 photo https://drive.google.com/file/d/1oJw7xx_yjBMG0PrahYxvy9WZRBdNN7RU/view?usp=sharing
 document https://docs.google.com/document/d/1ap_5V3n0Nutn6-F30OwNChgnXLYM0bxbUHaACuzx2hQ/edit?usp=sharing
 document view https://docs.google.com/document/d/1ap_5V3n0Nutn6-F30OwNChgnXLYM0bxbUHaACuzx2hQ/view
 presentation https://docs.google.com/presentation/d/14dIEWvld6bjSlyjqr4HH66IZsYoBY3r88HLSYr2GzsU/edit?usp=sharing
 presentation view https://docs.google.com/presentation/d/14dIEWvld6bjSlyjqr4HH66IZsYoBY3r88HLSYr2GzsU/view
 presentation html https://docs.google.com/presentation/d/14dIEWvld6bjSlyjqr4HH66IZsYoBY3r88HLSYr2GzsU/htmlpresent
 document https://docs.google.com/document/d/1IxJHnVmgtLXATTgAFGlpaY-1UB0HcRvTf-WPY2SFLNk/edit?usp=sharing
 document view https://docs.google.com/document/d/1IxJHnVmgtLXATTgAFGlpaY-1UB0HcRvTf-WPY2SFLNk/view
 presentation https://docs.google.com/presentation/d/1D3gI25TyWwEBmTKCnVvvzCQ9Y4qwYWXebVHjpfeq8Os/edit?usp=sharing
 presentation view https://docs.google.com/presentation/d/1D3gI25TyWwEBmTKCnVvvzCQ9Y4qwYWXebVHjpfeq8Os/view
 presentation html https://docs.google.com/presentation/d/1D3gI25TyWwEBmTKCnVvvzCQ9Y4qwYWXebVHjpfeq8Os/htmlpresent
 document https://docs.google.com/document/d/1-QOCGV_iLQ2qLqnopkmdgFfWwr9SZittnCkW_ZFPZgY/edit?usp=sharing
 document view https://docs.google.com/document/d/1-QOCGV_iLQ2qLqnopkmdgFfWwr9SZittnCkW_ZFPZgY/view
 presentation https://docs.google.com/presentation/d/1XJZMXnZihDUEYYCPs_crN_ij8bUxmBSzcGfzaKii344/edit?usp=sharing
	-Erin Edwards
----
Calendar - All Day Event https://www.google.com/calendar/event?eid=NHVsbHZqbnU0ZjI1ZThhcW45cnJqZGFvcGMgNWM0M2Y2YTk5NzYwNGU2ZjQwOTc3ZjQ3MTEwMTNkODJmMTIyOGEwMzljMzEzZDM3YTRjYjE5Nzg1Zjk3NTA2MUBncm91cC5jYWxlbmRhci5nb29nbGUuY29t
 Calendar - All Day Event https://www.google.com/calendar/event?eid=NmNjZmJncGN0dDZrMWczbDB1aW9yOWEwMjAgNWM0M2Y2YTk5NzYwNGU2ZjQwOTc3ZjQ3MTEwMTNkODJmMTIyOGEwMzljMzEzZDM3YTRjYjE5Nzg1Zjk3NTA2MUBncm91cC5jYWxlbmRhci5nb29nbGUuY29t
 Calendar - All Day Event https://www.google.com/calendar/event?eid=djIxNG85b2Ywb3M4NmJhMjZiM2k0cTg3ZDggNWM0M2Y2YTk5NzYwNGU2ZjQwOTc3ZjQ3MTEwMTNkODJmMTIyOGEwMzljMzEzZDM3YTRjYjE5Nzg1Zjk3NTA2MUBncm91cC5jYWxlbmRhci5nb29nbGUuY29t
 Calendar - All Day Event https://www.google.com/calendar/event?eid=a3JwMGdhb3AzYjUzNm8yZ3VkbmRqbjcxZXMgNWM0M2Y2YTk5NzYwNGU2ZjQwOTc3ZjQ3MTEwMTNkODJmMTIyOGEwMzljMzEzZDM3YTRjYjE5Nzg1Zjk3NTA2MUBncm91cC5jYWxlbmRhci5nb29nbGUuY29t
 Calendar - All Day Event https://www.google.com/calendar/event?eid=cWFtOWY2Y3QzYzd0dWs4OWQ2ZXEzMHMxMGMgNWM0M2Y2YTk5NzYwNGU2ZjQwOTc3ZjQ3MTEwMTNkODJmMTIyOGEwMzljMzEzZDM3YTRjYjE5Nzg1Zjk3NTA2MUBncm91cC5jYWxlbmRhci5nb29nbGUuY29t
 Calendar - All Day Event https://www.google.com/calendar/event?eid=b202NDZwZmo0YnZlbmwzdGdjODhvZWd1MTggNWM0M2Y2YTk5NzYwNGU2ZjQwOTc3ZjQ3MTEwMTNkODJmMTIyOGEwMzljMzEzZDM3YTRjYjE5Nzg1Zjk3NTA2MUBncm91cC5jYWxlbmRhci5nb29nbGUuY29t
 Calendar - All Day Event https://www.google.com/calendar/event?eid=Zmowdm82NnNvNHBrNDE0MGVqYzQzZnRicjggNWM0M2Y2YTk5NzYwNGU2ZjQwOTc3ZjQ3MTEwMTNkODJmMTIyOGEwMzljMzEzZDM3YTRjYjE5Nzg1Zjk3NTA2MUBncm91cC5jYWxlbmRhci5nb29nbGUuY29t
 Calendar - All Day Event https://www.google.com/calendar/event?eid=dTcxYTV1N2ZtYXFjNmJncnVkYjJhbHVtY28gNWM0M2Y2YTk5NzYwNGU2ZjQwOTc3ZjQ3MTEwMTNkODJmMTIyOGEwMzljMzEzZDM3YTRjYjE5Nzg1Zjk3NTA2MUBncm91cC5jYWxlbmRhci5nb29nbGUuY29t
 sheet https://docs.google.com/spreadsheets/d/15wbjHEkkq4rgOl5l9sFUNGDgSjCSm19q2T1UgrLPwGI/edit#gid=0
 sheet https://docs.google.com/spreadsheets/d/15wbjHEkkq4rgOl5l9sFUNGDgSjCSm19q2T1UgrLPwGI/edit#gid=2143001093
	-Erin Edwards
----
presentation html https://docs.google.com/presentation/d/1AWKR1X6gNBoo3scj2dyt7fHFA-_OmZEtZ_rut8BNPP8/htmlpresent
 calendar https://calendar.google.com/calendar/embed?src=5c43f6a997604e6f40977f4711013d82f1228a039c313d37a4cb19785f975061@group.calendar.google.com
 Calendar - All Day Event https://www.google.com/calendar/event?eid=YXZiZXZvaHVibWwzOTdldnIwaTc2YWZjaW8gNWM0M2Y2YTk5NzYwNGU2ZjQwOTc3ZjQ3MTEwMTNkODJmMTIyOGEwMzljMzEzZDM3YTRjYjE5Nzg1Zjk3NTA2MUBncm91cC5jYWxlbmRhci5nb29nbGUuY29t
 Calendar - All Day Event https://www.google.com/calendar/event?eid=OTQ2cW40MTAxcnJrZjlzY3FzYzN1NzBuYW8gNWM0M2Y2YTk5NzYwNGU2ZjQwOTc3ZjQ3MTEwMTNkODJmMTIyOGEwMzljMzEzZDM3YTRjYjE5Nzg1Zjk3NTA2MUBncm91cC5jYWxlbmRhci5nb29nbGUuY29t
 Calendar - All Day Event https://www.google.com/calendar/event?eid=YmNnMDFvYjl2YzRubzdrb2FkMDFtMG8yOW8gNWM0M2Y2YTk5NzYwNGU2ZjQwOTc3ZjQ3MTEwMTNkODJmMTIyOGEwMzljMzEzZDM3YTRjYjE5Nzg1Zjk3NTA2MUBncm91cC5jYWxlbmRhci5nb29nbGUuY29t
 Calendar - All Day Event https://www.google.com/calendar/event?eid=azk4NThuNjQyYWcwbmtuaWp2NTUzN2R2cDggNWM0M2Y2YTk5NzYwNGU2ZjQwOTc3ZjQ3MTEwMTNkODJmMTIyOGEwMzljMzEzZDM3YTRjYjE5Nzg1Zjk3NTA2MUBncm91cC5jYWxlbmRhci5nb29nbGUuY29t
 Calendar - All Day Event https://www.google.com/calendar/event?eid=MzhianNwNWw3MWNzdmdzNDA1aHNybWNyZmMgNWM0M2Y2YTk5NzYwNGU2ZjQwOTc3ZjQ3MTEwMTNkODJmMTIyOGEwMzljMzEzZDM3YTRjYjE5Nzg1Zjk3NTA2MUBncm91cC5jYWxlbmRhci5nb29nbGUuY29t
 Calendar - All Day Event https://www.google.com/calendar/event?eid=MHQzbGk2YTk2NGRiNGY4cGZ1bjg3Z3VrdWsgNWM0M2Y2YTk5NzYwNGU2ZjQwOTc3ZjQ3MTEwMTNkODJmMTIyOGEwMzljMzEzZDM3YTRjYjE5Nzg1Zjk3NTA2MUBncm91cC5jYWxlbmRhci5nb29nbGUuY29t
 Calendar - All Day Event https://www.google.com/calendar/event?eid=NDVpYjBnOG1uNHM2cjVwMnF2OGplc21qZzAgNWM0M2Y2YTk5NzYwNGU2ZjQwOTc3ZjQ3MTEwMTNkODJmMTIyOGEwMzljMzEzZDM3YTRjYjE5Nzg1Zjk3NTA2MUBncm91cC5jYWxlbmRhci5nb29nbGUuY29t
	-Erin Edwards
----
CellImage 
 target url https://sites.google.com/view/ai-headshot-experience/home
 folder top https://drive.google.com/drive/folders/1qbrotmDWeybROLofUu22Q_uAtRz8w3v6?usp=sharing
 folder articles https://drive.google.com/drive/folders/18GJaoupjKsMQAEXVCLNjtvUlXYeuFEcP?usp=sharing
 folder photos https://drive.google.com/drive/folders/1UURzunot3dZnvPMm5wheN2IhDmK7o8Mb?usp=sharing
 folder pdfs https://drive.google.com/drive/folders/1wYnuCdZnZ1112LOUF1B4RADMf_idB7B2?usp=sharing
 folder slides https://drive.google.com/drive/folders/1f2E_5MOuOMQTL17sUz9BbEXZW89nEcfk?usp=sharing
 photo https://drive.google.com/file/d/1Fw-ElBsC3Ry95kKiHAM4xUvLoQPgo-8_/view?usp=sharing
 photo https://drive.google.com/file/d/19bN3NGz0elKZKg7_4MMoBpgC_ZzqVz0R/view?usp=sharing
 photo https://drive.google.com/file/d/19P0V-ZNY8NPZWcP6HWUZzif9ReSTzfWS/view?usp=sharing
 photo https://drive.google.com/file/d/1ww0SWaPRlhmD0n_5dEvUJgjz21iwv48g/view?usp=sharing
 spreadsheet https://docs.google.com/spreadsheets/d/15wbjHEkkq4rgOl5l9sFUNGDgSjCSm19q2T1UgrLPwGI/edit?usp=sharing
 spreadsheet pubhtml https://docs.google.com/spreadsheets/d/15wbjHEkkq4rgOl5l9sFUNGDgSjCSm19q2T1UgrLPwGI/view
 form https://docs.google.com/forms/d/1tQQ4AyyzPxfsBrv8tUDZlCfJnIK6tTQnz2noM2G5O64/edit?usp=sharing
 drawing https://docs.google.com/drawings/d/1PDAEWov90ztIknWrBwh6KbeYP7DYHwrxmhJ4YOPrKHI/edit?usp=sharing
 image https://drive.google.com/file/d/189h2enQq-Z6VFNBUn3L0ANxLaga4tpl-/view?usp=drivesdk
 image link https://sites.google.com/view/roamingphotobooth/home
 document https://docs.google.com/document/d/1in0NkFc3ZV4kpj_PzdzQ5XsLspQOpfNCZbii_iId4mU/edit?usp=sharing
 document view https://docs.google.com/document/d/1in0NkFc3ZV4kpj_PzdzQ5XsLspQOpfNCZbii_iId4mU/view
 presentation https://docs.google.com/presentation/d/1AWKR1X6gNBoo3scj2dyt7fHFA-_OmZEtZ_rut8BNPP8/edit?usp=sharing
 presentation view https://docs.google.com/presentation/d/1AWKR1X6gNBoo3scj2dyt7fHFA-_OmZEtZ_rut8BNPP8/view
	-Erin Edwards</t>
      </text>
    </comment>
  </commentList>
</comments>
</file>

<file path=xl/sharedStrings.xml><?xml version="1.0" encoding="utf-8"?>
<sst xmlns="http://schemas.openxmlformats.org/spreadsheetml/2006/main" count="1493" uniqueCount="669">
  <si>
    <t>target url</t>
  </si>
  <si>
    <t>A.I. photo booth for rental los angeles</t>
  </si>
  <si>
    <t>https://sites.google.com/view/ai-headshot-experience/home</t>
  </si>
  <si>
    <t>folder top</t>
  </si>
  <si>
    <t>https://drive.google.com/drive/folders/1qbrotmDWeybROLofUu22Q_uAtRz8w3v6?usp=sharing</t>
  </si>
  <si>
    <t>folder articles</t>
  </si>
  <si>
    <t>A.I. photo booth for rental los angeles Articles</t>
  </si>
  <si>
    <t>https://drive.google.com/drive/folders/18GJaoupjKsMQAEXVCLNjtvUlXYeuFEcP?usp=sharing</t>
  </si>
  <si>
    <t>folder photos</t>
  </si>
  <si>
    <t>A.I. photo booth for rental los angeles Photos</t>
  </si>
  <si>
    <t>https://drive.google.com/drive/folders/1UURzunot3dZnvPMm5wheN2IhDmK7o8Mb?usp=sharing</t>
  </si>
  <si>
    <t>folder pdfs</t>
  </si>
  <si>
    <t>A.I. photo booth for rental los angeles PDFs</t>
  </si>
  <si>
    <t>https://drive.google.com/drive/folders/1wYnuCdZnZ1112LOUF1B4RADMf_idB7B2?usp=sharing</t>
  </si>
  <si>
    <t>folder slides</t>
  </si>
  <si>
    <t>A.I. photo booth for rental los angeles Slides</t>
  </si>
  <si>
    <t>https://drive.google.com/drive/folders/1f2E_5MOuOMQTL17sUz9BbEXZW89nEcfk?usp=sharing</t>
  </si>
  <si>
    <t>photo</t>
  </si>
  <si>
    <t>https://drive.google.com/file/d/1Fw-ElBsC3Ry95kKiHAM4xUvLoQPgo-8_/view?usp=sharing</t>
  </si>
  <si>
    <t>https://drive.google.com/file/d/19bN3NGz0elKZKg7_4MMoBpgC_ZzqVz0R/view?usp=sharing</t>
  </si>
  <si>
    <t>https://drive.google.com/file/d/19P0V-ZNY8NPZWcP6HWUZzif9ReSTzfWS/view?usp=sharing</t>
  </si>
  <si>
    <t>https://drive.google.com/file/d/1ww0SWaPRlhmD0n_5dEvUJgjz21iwv48g/view?usp=sharing</t>
  </si>
  <si>
    <t>spreadsheet</t>
  </si>
  <si>
    <t>https://docs.google.com/spreadsheets/d/15wbjHEkkq4rgOl5l9sFUNGDgSjCSm19q2T1UgrLPwGI/edit?usp=sharing</t>
  </si>
  <si>
    <t>spreadsheet pubhtml</t>
  </si>
  <si>
    <t>A.I. photo booth for rental los angeles pubhtml</t>
  </si>
  <si>
    <t>https://docs.google.com/spreadsheets/d/15wbjHEkkq4rgOl5l9sFUNGDgSjCSm19q2T1UgrLPwGI/view</t>
  </si>
  <si>
    <t>form</t>
  </si>
  <si>
    <t>https://docs.google.com/forms/d/1tQQ4AyyzPxfsBrv8tUDZlCfJnIK6tTQnz2noM2G5O64/edit?usp=sharing</t>
  </si>
  <si>
    <t>drawing</t>
  </si>
  <si>
    <t>https://docs.google.com/drawings/d/1PDAEWov90ztIknWrBwh6KbeYP7DYHwrxmhJ4YOPrKHI/edit?usp=sharing</t>
  </si>
  <si>
    <t>image</t>
  </si>
  <si>
    <t>CTA or Logo</t>
  </si>
  <si>
    <t>https://drive.google.com/file/d/189h2enQq-Z6VFNBUn3L0ANxLaga4tpl-/view?usp=drivesdk</t>
  </si>
  <si>
    <t>image link</t>
  </si>
  <si>
    <t>CTA or Logo - image link</t>
  </si>
  <si>
    <t>https://sites.google.com/view/roamingphotobooth/home</t>
  </si>
  <si>
    <t>document</t>
  </si>
  <si>
    <t>https://docs.google.com/document/d/1in0NkFc3ZV4kpj_PzdzQ5XsLspQOpfNCZbii_iId4mU/edit?usp=sharing</t>
  </si>
  <si>
    <t>document view</t>
  </si>
  <si>
    <t>A.I. photo booth for rental los angeles view</t>
  </si>
  <si>
    <t>https://docs.google.com/document/d/1in0NkFc3ZV4kpj_PzdzQ5XsLspQOpfNCZbii_iId4mU/view</t>
  </si>
  <si>
    <t>presentation</t>
  </si>
  <si>
    <t>https://docs.google.com/presentation/d/1AWKR1X6gNBoo3scj2dyt7fHFA-_OmZEtZ_rut8BNPP8/edit?usp=sharing</t>
  </si>
  <si>
    <t>presentation view</t>
  </si>
  <si>
    <t>https://docs.google.com/presentation/d/1AWKR1X6gNBoo3scj2dyt7fHFA-_OmZEtZ_rut8BNPP8/view</t>
  </si>
  <si>
    <t>presentation html</t>
  </si>
  <si>
    <t>A.I. photo booth for rental los angeles html</t>
  </si>
  <si>
    <t>https://docs.google.com/presentation/d/1AWKR1X6gNBoo3scj2dyt7fHFA-_OmZEtZ_rut8BNPP8/htmlpresent</t>
  </si>
  <si>
    <t>calendar</t>
  </si>
  <si>
    <t>Calendar - A.I. photo booth for rental los angeles</t>
  </si>
  <si>
    <t>https://calendar.google.com/calendar/embed?src=5c43f6a997604e6f40977f4711013d82f1228a039c313d37a4cb19785f975061@group.calendar.google.com</t>
  </si>
  <si>
    <t>Calendar - All Day Event</t>
  </si>
  <si>
    <t>Calendar - A.I. photo booth for rental los angeles - Event</t>
  </si>
  <si>
    <t>https://www.google.com/calendar/event?eid=YXZiZXZvaHVibWwzOTdldnIwaTc2YWZjaW8gNWM0M2Y2YTk5NzYwNGU2ZjQwOTc3ZjQ3MTEwMTNkODJmMTIyOGEwMzljMzEzZDM3YTRjYjE5Nzg1Zjk3NTA2MUBncm91cC5jYWxlbmRhci5nb29nbGUuY29t</t>
  </si>
  <si>
    <t>https://www.google.com/calendar/event?eid=OTQ2cW40MTAxcnJrZjlzY3FzYzN1NzBuYW8gNWM0M2Y2YTk5NzYwNGU2ZjQwOTc3ZjQ3MTEwMTNkODJmMTIyOGEwMzljMzEzZDM3YTRjYjE5Nzg1Zjk3NTA2MUBncm91cC5jYWxlbmRhci5nb29nbGUuY29t</t>
  </si>
  <si>
    <t>https://www.google.com/calendar/event?eid=YmNnMDFvYjl2YzRubzdrb2FkMDFtMG8yOW8gNWM0M2Y2YTk5NzYwNGU2ZjQwOTc3ZjQ3MTEwMTNkODJmMTIyOGEwMzljMzEzZDM3YTRjYjE5Nzg1Zjk3NTA2MUBncm91cC5jYWxlbmRhci5nb29nbGUuY29t</t>
  </si>
  <si>
    <t>https://www.google.com/calendar/event?eid=azk4NThuNjQyYWcwbmtuaWp2NTUzN2R2cDggNWM0M2Y2YTk5NzYwNGU2ZjQwOTc3ZjQ3MTEwMTNkODJmMTIyOGEwMzljMzEzZDM3YTRjYjE5Nzg1Zjk3NTA2MUBncm91cC5jYWxlbmRhci5nb29nbGUuY29t</t>
  </si>
  <si>
    <t>https://www.google.com/calendar/event?eid=MzhianNwNWw3MWNzdmdzNDA1aHNybWNyZmMgNWM0M2Y2YTk5NzYwNGU2ZjQwOTc3ZjQ3MTEwMTNkODJmMTIyOGEwMzljMzEzZDM3YTRjYjE5Nzg1Zjk3NTA2MUBncm91cC5jYWxlbmRhci5nb29nbGUuY29t</t>
  </si>
  <si>
    <t>https://www.google.com/calendar/event?eid=MHQzbGk2YTk2NGRiNGY4cGZ1bjg3Z3VrdWsgNWM0M2Y2YTk5NzYwNGU2ZjQwOTc3ZjQ3MTEwMTNkODJmMTIyOGEwMzljMzEzZDM3YTRjYjE5Nzg1Zjk3NTA2MUBncm91cC5jYWxlbmRhci5nb29nbGUuY29t</t>
  </si>
  <si>
    <t>https://www.google.com/calendar/event?eid=NDVpYjBnOG1uNHM2cjVwMnF2OGplc21qZzAgNWM0M2Y2YTk5NzYwNGU2ZjQwOTc3ZjQ3MTEwMTNkODJmMTIyOGEwMzljMzEzZDM3YTRjYjE5Nzg1Zjk3NTA2MUBncm91cC5jYWxlbmRhci5nb29nbGUuY29t</t>
  </si>
  <si>
    <t>https://www.google.com/calendar/event?eid=NHVsbHZqbnU0ZjI1ZThhcW45cnJqZGFvcGMgNWM0M2Y2YTk5NzYwNGU2ZjQwOTc3ZjQ3MTEwMTNkODJmMTIyOGEwMzljMzEzZDM3YTRjYjE5Nzg1Zjk3NTA2MUBncm91cC5jYWxlbmRhci5nb29nbGUuY29t</t>
  </si>
  <si>
    <t>https://www.google.com/calendar/event?eid=NmNjZmJncGN0dDZrMWczbDB1aW9yOWEwMjAgNWM0M2Y2YTk5NzYwNGU2ZjQwOTc3ZjQ3MTEwMTNkODJmMTIyOGEwMzljMzEzZDM3YTRjYjE5Nzg1Zjk3NTA2MUBncm91cC5jYWxlbmRhci5nb29nbGUuY29t</t>
  </si>
  <si>
    <t>https://www.google.com/calendar/event?eid=djIxNG85b2Ywb3M4NmJhMjZiM2k0cTg3ZDggNWM0M2Y2YTk5NzYwNGU2ZjQwOTc3ZjQ3MTEwMTNkODJmMTIyOGEwMzljMzEzZDM3YTRjYjE5Nzg1Zjk3NTA2MUBncm91cC5jYWxlbmRhci5nb29nbGUuY29t</t>
  </si>
  <si>
    <t>https://www.google.com/calendar/event?eid=a3JwMGdhb3AzYjUzNm8yZ3VkbmRqbjcxZXMgNWM0M2Y2YTk5NzYwNGU2ZjQwOTc3ZjQ3MTEwMTNkODJmMTIyOGEwMzljMzEzZDM3YTRjYjE5Nzg1Zjk3NTA2MUBncm91cC5jYWxlbmRhci5nb29nbGUuY29t</t>
  </si>
  <si>
    <t>https://www.google.com/calendar/event?eid=cWFtOWY2Y3QzYzd0dWs4OWQ2ZXEzMHMxMGMgNWM0M2Y2YTk5NzYwNGU2ZjQwOTc3ZjQ3MTEwMTNkODJmMTIyOGEwMzljMzEzZDM3YTRjYjE5Nzg1Zjk3NTA2MUBncm91cC5jYWxlbmRhci5nb29nbGUuY29t</t>
  </si>
  <si>
    <t>https://www.google.com/calendar/event?eid=b202NDZwZmo0YnZlbmwzdGdjODhvZWd1MTggNWM0M2Y2YTk5NzYwNGU2ZjQwOTc3ZjQ3MTEwMTNkODJmMTIyOGEwMzljMzEzZDM3YTRjYjE5Nzg1Zjk3NTA2MUBncm91cC5jYWxlbmRhci5nb29nbGUuY29t</t>
  </si>
  <si>
    <t>https://www.google.com/calendar/event?eid=Zmowdm82NnNvNHBrNDE0MGVqYzQzZnRicjggNWM0M2Y2YTk5NzYwNGU2ZjQwOTc3ZjQ3MTEwMTNkODJmMTIyOGEwMzljMzEzZDM3YTRjYjE5Nzg1Zjk3NTA2MUBncm91cC5jYWxlbmRhci5nb29nbGUuY29t</t>
  </si>
  <si>
    <t>https://www.google.com/calendar/event?eid=dTcxYTV1N2ZtYXFjNmJncnVkYjJhbHVtY28gNWM0M2Y2YTk5NzYwNGU2ZjQwOTc3ZjQ3MTEwMTNkODJmMTIyOGEwMzljMzEzZDM3YTRjYjE5Nzg1Zjk3NTA2MUBncm91cC5jYWxlbmRhci5nb29nbGUuY29t</t>
  </si>
  <si>
    <t>sheet</t>
  </si>
  <si>
    <t>Sheet1</t>
  </si>
  <si>
    <t>https://docs.google.com/spreadsheets/d/15wbjHEkkq4rgOl5l9sFUNGDgSjCSm19q2T1UgrLPwGI/edit#gid=0</t>
  </si>
  <si>
    <t>Keywords</t>
  </si>
  <si>
    <t>https://docs.google.com/spreadsheets/d/15wbjHEkkq4rgOl5l9sFUNGDgSjCSm19q2T1UgrLPwGI/edit#gid=2143001093</t>
  </si>
  <si>
    <t>Content</t>
  </si>
  <si>
    <t>https://docs.google.com/spreadsheets/d/15wbjHEkkq4rgOl5l9sFUNGDgSjCSm19q2T1UgrLPwGI/edit#gid=1909792155</t>
  </si>
  <si>
    <t>Calendar Events</t>
  </si>
  <si>
    <t>https://docs.google.com/spreadsheets/d/15wbjHEkkq4rgOl5l9sFUNGDgSjCSm19q2T1UgrLPwGI/edit#gid=1873704466</t>
  </si>
  <si>
    <t>folder Microsoft Files</t>
  </si>
  <si>
    <t>A.I. photo booth for rental los angeles MSFT</t>
  </si>
  <si>
    <t>https://drive.google.com/drive/folders/14lTq7dmrUDE7_tVhsUyi6bGf7SfgEPCq?usp=sharing</t>
  </si>
  <si>
    <t>AI Photo Lounge Photo Booth Rental Orange County</t>
  </si>
  <si>
    <t>https://drive.google.com/file/d/1OrSqxyLRB6KzxjErNK7eAEaoMRvTfvLX/view?usp=sharing</t>
  </si>
  <si>
    <t>AI Photo Booth for OC Events</t>
  </si>
  <si>
    <t>https://drive.google.com/file/d/1nFCxARylFUW8BECVbAonbCcPH33o3jRO/view?usp=sharing</t>
  </si>
  <si>
    <t>AI Photobooth LA</t>
  </si>
  <si>
    <t>https://drive.google.com/file/d/1oJw7xx_yjBMG0PrahYxvy9WZRBdNN7RU/view?usp=sharing</t>
  </si>
  <si>
    <t>https://docs.google.com/document/d/1ap_5V3n0Nutn6-F30OwNChgnXLYM0bxbUHaACuzx2hQ/edit?usp=sharing</t>
  </si>
  <si>
    <t>AI Photo Lounge Photo Booth Rental Orange County view</t>
  </si>
  <si>
    <t>https://docs.google.com/document/d/1ap_5V3n0Nutn6-F30OwNChgnXLYM0bxbUHaACuzx2hQ/view</t>
  </si>
  <si>
    <t>https://docs.google.com/presentation/d/14dIEWvld6bjSlyjqr4HH66IZsYoBY3r88HLSYr2GzsU/edit?usp=sharing</t>
  </si>
  <si>
    <t>https://docs.google.com/presentation/d/14dIEWvld6bjSlyjqr4HH66IZsYoBY3r88HLSYr2GzsU/view</t>
  </si>
  <si>
    <t>AI Photo Lounge Photo Booth Rental Orange County html</t>
  </si>
  <si>
    <t>https://docs.google.com/presentation/d/14dIEWvld6bjSlyjqr4HH66IZsYoBY3r88HLSYr2GzsU/htmlpresent</t>
  </si>
  <si>
    <t>https://docs.google.com/document/d/1IxJHnVmgtLXATTgAFGlpaY-1UB0HcRvTf-WPY2SFLNk/edit?usp=sharing</t>
  </si>
  <si>
    <t>AI Photo Booth for OC Events view</t>
  </si>
  <si>
    <t>https://docs.google.com/document/d/1IxJHnVmgtLXATTgAFGlpaY-1UB0HcRvTf-WPY2SFLNk/view</t>
  </si>
  <si>
    <t>https://docs.google.com/presentation/d/1D3gI25TyWwEBmTKCnVvvzCQ9Y4qwYWXebVHjpfeq8Os/edit?usp=sharing</t>
  </si>
  <si>
    <t>https://docs.google.com/presentation/d/1D3gI25TyWwEBmTKCnVvvzCQ9Y4qwYWXebVHjpfeq8Os/view</t>
  </si>
  <si>
    <t>AI Photo Booth for OC Events html</t>
  </si>
  <si>
    <t>https://docs.google.com/presentation/d/1D3gI25TyWwEBmTKCnVvvzCQ9Y4qwYWXebVHjpfeq8Os/htmlpresent</t>
  </si>
  <si>
    <t>https://docs.google.com/document/d/1-QOCGV_iLQ2qLqnopkmdgFfWwr9SZittnCkW_ZFPZgY/edit?usp=sharing</t>
  </si>
  <si>
    <t>AI Photobooth LA view</t>
  </si>
  <si>
    <t>https://docs.google.com/document/d/1-QOCGV_iLQ2qLqnopkmdgFfWwr9SZittnCkW_ZFPZgY/view</t>
  </si>
  <si>
    <t>https://docs.google.com/presentation/d/1XJZMXnZihDUEYYCPs_crN_ij8bUxmBSzcGfzaKii344/edit?usp=sharing</t>
  </si>
  <si>
    <t>https://docs.google.com/presentation/d/1XJZMXnZihDUEYYCPs_crN_ij8bUxmBSzcGfzaKii344/view</t>
  </si>
  <si>
    <t>AI Photobooth LA html</t>
  </si>
  <si>
    <t>https://docs.google.com/presentation/d/1XJZMXnZihDUEYYCPs_crN_ij8bUxmBSzcGfzaKii344/htmlpresent</t>
  </si>
  <si>
    <t>A.I. Photo Booth Los Angeles</t>
  </si>
  <si>
    <t>https://drive.google.com/file/d/1B0hYoRn43kPl0dHcAbXSd086dQFZdnri/view?usp=sharing</t>
  </si>
  <si>
    <t>AI Headshot Photo</t>
  </si>
  <si>
    <t>https://drive.google.com/file/d/1xMAldkIrmnlaJgl3ylhSDN2meY0o8pNB/view?usp=sharing</t>
  </si>
  <si>
    <t>AI Photo Booth</t>
  </si>
  <si>
    <t>https://drive.google.com/file/d/1irfsJkNyBIJI13hkzSC-4WMMAvHowVrX/view?usp=sharing</t>
  </si>
  <si>
    <t>https://docs.google.com/document/d/1xBrkruLvDgqRInSn6StlKRnM_HEB1or72IcMG2ihypc/edit?usp=sharing</t>
  </si>
  <si>
    <t>A.I. Photo Booth Los Angeles view</t>
  </si>
  <si>
    <t>https://docs.google.com/document/d/1xBrkruLvDgqRInSn6StlKRnM_HEB1or72IcMG2ihypc/view</t>
  </si>
  <si>
    <t>https://docs.google.com/presentation/d/1F4aGf7bwnOBMLERQnYMLUr7-O7kbKjXUhvO_rlIGxDE/edit?usp=sharing</t>
  </si>
  <si>
    <t>https://docs.google.com/presentation/d/1F4aGf7bwnOBMLERQnYMLUr7-O7kbKjXUhvO_rlIGxDE/view</t>
  </si>
  <si>
    <t>A.I. Photo Booth Los Angeles html</t>
  </si>
  <si>
    <t>https://docs.google.com/presentation/d/1F4aGf7bwnOBMLERQnYMLUr7-O7kbKjXUhvO_rlIGxDE/htmlpresent</t>
  </si>
  <si>
    <t>https://docs.google.com/document/d/1rYN2LNWRyShwJSGDgmKujCiZqjQSPi38DSX5n_Z045w/edit?usp=sharing</t>
  </si>
  <si>
    <t>AI Headshot Photo view</t>
  </si>
  <si>
    <t>https://docs.google.com/document/d/1rYN2LNWRyShwJSGDgmKujCiZqjQSPi38DSX5n_Z045w/view</t>
  </si>
  <si>
    <t>https://docs.google.com/presentation/d/1tIFE2t0i1fCb6wSe1WPHrLp0U0JOrdUsHUdt1vf0BqA/edit?usp=sharing</t>
  </si>
  <si>
    <t>https://docs.google.com/presentation/d/1tIFE2t0i1fCb6wSe1WPHrLp0U0JOrdUsHUdt1vf0BqA/view</t>
  </si>
  <si>
    <t>AI Headshot Photo html</t>
  </si>
  <si>
    <t>https://docs.google.com/presentation/d/1tIFE2t0i1fCb6wSe1WPHrLp0U0JOrdUsHUdt1vf0BqA/htmlpresent</t>
  </si>
  <si>
    <t>https://docs.google.com/document/d/1E06XJXs9Aih6SRWgN0EY_ZkMBRGPTHhPJIplkHVu6EE/edit?usp=sharing</t>
  </si>
  <si>
    <t>AI Photo Booth view</t>
  </si>
  <si>
    <t>https://docs.google.com/document/d/1E06XJXs9Aih6SRWgN0EY_ZkMBRGPTHhPJIplkHVu6EE/view</t>
  </si>
  <si>
    <t>https://docs.google.com/presentation/d/1x3-YIyQVxVW1-sSk5LZzgh0rXFiBwzpI93ao7LTjYAc/edit?usp=sharing</t>
  </si>
  <si>
    <t>https://docs.google.com/presentation/d/1x3-YIyQVxVW1-sSk5LZzgh0rXFiBwzpI93ao7LTjYAc/view</t>
  </si>
  <si>
    <t>AI Photo Booth html</t>
  </si>
  <si>
    <t>https://docs.google.com/presentation/d/1x3-YIyQVxVW1-sSk5LZzgh0rXFiBwzpI93ao7LTjYAc/htmlpresent</t>
  </si>
  <si>
    <t>AI Headshot Photo Booth Experience</t>
  </si>
  <si>
    <t>https://drive.google.com/file/d/1oUgiK3eTpJUcBvTILV8_MWQcpJUYaeUX/view?usp=sharing</t>
  </si>
  <si>
    <t>Corporate event photo booth</t>
  </si>
  <si>
    <t>https://drive.google.com/file/d/1F5US7efxuW4hnxTWRo2v6DvCGMZGDL1E/view?usp=sharing</t>
  </si>
  <si>
    <t>Outdoor wedding photo booth</t>
  </si>
  <si>
    <t>https://drive.google.com/file/d/12gLYjZU-2bMn0n-pZWESJmCj6qytp35Q/view?usp=sharing</t>
  </si>
  <si>
    <t>https://docs.google.com/document/d/1IB8abQICFltjz3LMlqYsXEz-k7jm93oYPSrUsJ4tFYk/edit?usp=sharing</t>
  </si>
  <si>
    <t>AI Headshot Photo Booth Experience view</t>
  </si>
  <si>
    <t>https://docs.google.com/document/d/1IB8abQICFltjz3LMlqYsXEz-k7jm93oYPSrUsJ4tFYk/view</t>
  </si>
  <si>
    <t>https://docs.google.com/presentation/d/1dUQQDRcTSidOay1UYvpYiRd7Bfi6ewurqRmOnv3ZKKk/edit?usp=sharing</t>
  </si>
  <si>
    <t>https://docs.google.com/presentation/d/1dUQQDRcTSidOay1UYvpYiRd7Bfi6ewurqRmOnv3ZKKk/view</t>
  </si>
  <si>
    <t>AI Headshot Photo Booth Experience html</t>
  </si>
  <si>
    <t>https://docs.google.com/presentation/d/1dUQQDRcTSidOay1UYvpYiRd7Bfi6ewurqRmOnv3ZKKk/htmlpresent</t>
  </si>
  <si>
    <t>https://docs.google.com/document/d/1l3ftc6mkYPniwismSB3nCgEznpEBkL1dei4iXQYAH_w/edit?usp=sharing</t>
  </si>
  <si>
    <t>Corporate event photo booth view</t>
  </si>
  <si>
    <t>https://docs.google.com/document/d/1l3ftc6mkYPniwismSB3nCgEznpEBkL1dei4iXQYAH_w/view</t>
  </si>
  <si>
    <t>https://docs.google.com/presentation/d/1vJrQUlGnzZRkz_Z6mnBHKb97zKSqu_Mn5aD3bwlFXdQ/edit?usp=sharing</t>
  </si>
  <si>
    <t>https://docs.google.com/presentation/d/1vJrQUlGnzZRkz_Z6mnBHKb97zKSqu_Mn5aD3bwlFXdQ/view</t>
  </si>
  <si>
    <t>Corporate event photo booth html</t>
  </si>
  <si>
    <t>https://docs.google.com/presentation/d/1vJrQUlGnzZRkz_Z6mnBHKb97zKSqu_Mn5aD3bwlFXdQ/htmlpresent</t>
  </si>
  <si>
    <t>https://docs.google.com/document/d/1KJaCq3yDmbGCy7ha5Ik6Fg108-1gQ0KqbeJ9Q-cSufI/edit?usp=sharing</t>
  </si>
  <si>
    <t>Outdoor wedding photo booth view</t>
  </si>
  <si>
    <t>https://docs.google.com/document/d/1KJaCq3yDmbGCy7ha5Ik6Fg108-1gQ0KqbeJ9Q-cSufI/view</t>
  </si>
  <si>
    <t>https://docs.google.com/presentation/d/1zXVCl3OZ7WCYMj6eX0Pwy2YrSc07jzfEgOyhBDEZeCQ/edit?usp=sharing</t>
  </si>
  <si>
    <t>https://docs.google.com/presentation/d/1zXVCl3OZ7WCYMj6eX0Pwy2YrSc07jzfEgOyhBDEZeCQ/view</t>
  </si>
  <si>
    <t>Outdoor wedding photo booth html</t>
  </si>
  <si>
    <t>https://docs.google.com/presentation/d/1zXVCl3OZ7WCYMj6eX0Pwy2YrSc07jzfEgOyhBDEZeCQ/htmlpresent</t>
  </si>
  <si>
    <t>https://drive.google.com/file/d/17pph-s9QX5ebIOqPf0jkdcg05AKgNWFk/view?usp=sharing</t>
  </si>
  <si>
    <t>AI photo booth rental for corporate events in Orange County</t>
  </si>
  <si>
    <t>https://drive.google.com/file/d/19YppJ4p_Cood-ISpyaCRhf8_HA19EqG6/view?usp=sharing</t>
  </si>
  <si>
    <t>AI photo booth rental for weddings in Orange County</t>
  </si>
  <si>
    <t>https://drive.google.com/file/d/1yBY19yUVGItWmr1niGDAXk_6Sd2fK881/view?usp=sharing</t>
  </si>
  <si>
    <t>https://docs.google.com/document/d/1vgNAuyRQeZXfmkfw6u-4GZ0Rz4HqsOkwsFxvKrjI1D8/edit?usp=sharing</t>
  </si>
  <si>
    <t>https://docs.google.com/document/d/1vgNAuyRQeZXfmkfw6u-4GZ0Rz4HqsOkwsFxvKrjI1D8/view</t>
  </si>
  <si>
    <t>https://docs.google.com/presentation/d/119r97ejWF9kdosGK1CD0ANa6MwbkMa0oJi5oMCyw8xg/edit?usp=sharing</t>
  </si>
  <si>
    <t>https://docs.google.com/presentation/d/119r97ejWF9kdosGK1CD0ANa6MwbkMa0oJi5oMCyw8xg/view</t>
  </si>
  <si>
    <t>https://docs.google.com/presentation/d/119r97ejWF9kdosGK1CD0ANa6MwbkMa0oJi5oMCyw8xg/htmlpresent</t>
  </si>
  <si>
    <t>https://docs.google.com/document/d/1vUacEIcVOYStr2-0se2TUaotSBOr_n7AP0KJYNboH5I/edit?usp=sharing</t>
  </si>
  <si>
    <t>AI photo booth rental for corporate events in Orange County view</t>
  </si>
  <si>
    <t>https://docs.google.com/document/d/1vUacEIcVOYStr2-0se2TUaotSBOr_n7AP0KJYNboH5I/view</t>
  </si>
  <si>
    <t>https://docs.google.com/presentation/d/1rY0VGdkWxR_VrVAB_gV46Q2y27vZ9sXyEZDbHxVMOKQ/edit?usp=sharing</t>
  </si>
  <si>
    <t>https://docs.google.com/presentation/d/1rY0VGdkWxR_VrVAB_gV46Q2y27vZ9sXyEZDbHxVMOKQ/view</t>
  </si>
  <si>
    <t>AI photo booth rental for corporate events in Orange County html</t>
  </si>
  <si>
    <t>https://docs.google.com/presentation/d/1rY0VGdkWxR_VrVAB_gV46Q2y27vZ9sXyEZDbHxVMOKQ/htmlpresent</t>
  </si>
  <si>
    <t>https://docs.google.com/document/d/145mf6tt4LE_V608RBbngc3nYF6BuXLfyorrE4yrYUhU/edit?usp=sharing</t>
  </si>
  <si>
    <t>AI photo booth rental for weddings in Orange County view</t>
  </si>
  <si>
    <t>https://docs.google.com/document/d/145mf6tt4LE_V608RBbngc3nYF6BuXLfyorrE4yrYUhU/view</t>
  </si>
  <si>
    <t>https://docs.google.com/presentation/d/1GiCKmK4mprDoKdHa6P1muc6d9S16RRmAvWqCTaBxRqo/edit?usp=sharing</t>
  </si>
  <si>
    <t>https://docs.google.com/presentation/d/1GiCKmK4mprDoKdHa6P1muc6d9S16RRmAvWqCTaBxRqo/view</t>
  </si>
  <si>
    <t>AI photo booth rental for weddings in Orange County html</t>
  </si>
  <si>
    <t>https://docs.google.com/presentation/d/1GiCKmK4mprDoKdHa6P1muc6d9S16RRmAvWqCTaBxRqo/htmlpresent</t>
  </si>
  <si>
    <t>AI photo booth rental for parties in Orange County</t>
  </si>
  <si>
    <t>https://drive.google.com/file/d/1m8NbZvHw0mhAIIOgd2AbPRqiJtfLnmU5/view?usp=sharing</t>
  </si>
  <si>
    <t>AI photo booth with AI transformation</t>
  </si>
  <si>
    <t>https://drive.google.com/file/d/1NO7X0P_jdBEITopLkh3WLBXWPJ7UC5bU/view?usp=sharing</t>
  </si>
  <si>
    <t>AI photo booth with background swapping</t>
  </si>
  <si>
    <t>https://drive.google.com/file/d/1aVbpMkZ4Crm5ZEYVP0YAnUMqpbki-_iX/view?usp=sharing</t>
  </si>
  <si>
    <t>https://docs.google.com/document/d/1vAnevMTSP8-nTiX9RgVB9L-Q3ehuVDeK5QRm1oVWE6g/edit?usp=sharing</t>
  </si>
  <si>
    <t>AI photo booth rental for parties in Orange County view</t>
  </si>
  <si>
    <t>https://docs.google.com/document/d/1vAnevMTSP8-nTiX9RgVB9L-Q3ehuVDeK5QRm1oVWE6g/view</t>
  </si>
  <si>
    <t>https://docs.google.com/presentation/d/1-aMmwPRKuL1MTl7ZOHTY0qDC-45mt2Il3w0SLw4oDy0/edit?usp=sharing</t>
  </si>
  <si>
    <t>https://docs.google.com/presentation/d/1-aMmwPRKuL1MTl7ZOHTY0qDC-45mt2Il3w0SLw4oDy0/view</t>
  </si>
  <si>
    <t>AI photo booth rental for parties in Orange County html</t>
  </si>
  <si>
    <t>https://docs.google.com/presentation/d/1-aMmwPRKuL1MTl7ZOHTY0qDC-45mt2Il3w0SLw4oDy0/htmlpresent</t>
  </si>
  <si>
    <t>https://docs.google.com/document/d/1WdYNBKWfJZimVh6ZlWbIJACnwrbXgjDboRYHxX8uFR4/edit?usp=sharing</t>
  </si>
  <si>
    <t>AI photo booth with AI transformation view</t>
  </si>
  <si>
    <t>https://docs.google.com/document/d/1WdYNBKWfJZimVh6ZlWbIJACnwrbXgjDboRYHxX8uFR4/view</t>
  </si>
  <si>
    <t>https://docs.google.com/presentation/d/1qjBiDdGXnbJn083rHD_lgg8L-Rjk-td05BfDQZdaobk/edit?usp=sharing</t>
  </si>
  <si>
    <t>https://docs.google.com/presentation/d/1qjBiDdGXnbJn083rHD_lgg8L-Rjk-td05BfDQZdaobk/view</t>
  </si>
  <si>
    <t>AI photo booth with AI transformation html</t>
  </si>
  <si>
    <t>https://docs.google.com/presentation/d/1qjBiDdGXnbJn083rHD_lgg8L-Rjk-td05BfDQZdaobk/htmlpresent</t>
  </si>
  <si>
    <t>https://docs.google.com/document/d/1RjQOpTSS8i58ip8aWtkod7di3U1v5GG_utytU8dwTEU/edit?usp=sharing</t>
  </si>
  <si>
    <t>AI photo booth with background swapping view</t>
  </si>
  <si>
    <t>https://docs.google.com/document/d/1RjQOpTSS8i58ip8aWtkod7di3U1v5GG_utytU8dwTEU/view</t>
  </si>
  <si>
    <t>https://docs.google.com/presentation/d/1uZS_U8KNk-qDIEDWG1RM-KW5KJGb_lYyqLV0EsoPwrk/edit?usp=sharing</t>
  </si>
  <si>
    <t>https://docs.google.com/presentation/d/1uZS_U8KNk-qDIEDWG1RM-KW5KJGb_lYyqLV0EsoPwrk/view</t>
  </si>
  <si>
    <t>AI photo booth with background swapping html</t>
  </si>
  <si>
    <t>https://docs.google.com/presentation/d/1uZS_U8KNk-qDIEDWG1RM-KW5KJGb_lYyqLV0EsoPwrk/htmlpresent</t>
  </si>
  <si>
    <t>AI photo booth for instant prints</t>
  </si>
  <si>
    <t>https://drive.google.com/file/d/1jGUN87uDV_c-YyfJVO9FNm4-fcKAt5hq/view?usp=sharing</t>
  </si>
  <si>
    <t>AI photo booth for social media sharing</t>
  </si>
  <si>
    <t>https://drive.google.com/file/d/1F50h1NY9-8FY3TvoB6CCWjiQun8b8xeR/view?usp=sharing</t>
  </si>
  <si>
    <t>AI Headshot Photo booth Rental Orange County</t>
  </si>
  <si>
    <t>https://drive.google.com/file/d/16FvsTajZspWkHyy1hl8FFluVONd2tOw-/view?usp=sharing</t>
  </si>
  <si>
    <t>https://docs.google.com/document/d/18oPIOP5J7viOZ1PWbl01JvjOcmqg8BC4pIaJwdY64P4/edit?usp=sharing</t>
  </si>
  <si>
    <t>AI photo booth for instant prints view</t>
  </si>
  <si>
    <t>https://docs.google.com/document/d/18oPIOP5J7viOZ1PWbl01JvjOcmqg8BC4pIaJwdY64P4/view</t>
  </si>
  <si>
    <t>https://docs.google.com/presentation/d/1c8_lpBWZ9h9q7G9g2hSKFra6AcgGIbMO5esANyhtEi8/edit?usp=sharing</t>
  </si>
  <si>
    <t>https://docs.google.com/presentation/d/1c8_lpBWZ9h9q7G9g2hSKFra6AcgGIbMO5esANyhtEi8/view</t>
  </si>
  <si>
    <t>AI photo booth for instant prints html</t>
  </si>
  <si>
    <t>https://docs.google.com/presentation/d/1c8_lpBWZ9h9q7G9g2hSKFra6AcgGIbMO5esANyhtEi8/htmlpresent</t>
  </si>
  <si>
    <t>https://docs.google.com/document/d/1Gnh-M9Rzt32fypx6z1pUldaWpg1Ia1EJYkDGKazxnRM/edit?usp=sharing</t>
  </si>
  <si>
    <t>AI photo booth for social media sharing view</t>
  </si>
  <si>
    <t>https://docs.google.com/document/d/1Gnh-M9Rzt32fypx6z1pUldaWpg1Ia1EJYkDGKazxnRM/view</t>
  </si>
  <si>
    <t>https://docs.google.com/presentation/d/1OrGS_79Y72wLdY96gMfAV7-revxeJrkdFhBmopNxUAc/edit?usp=sharing</t>
  </si>
  <si>
    <t>https://docs.google.com/presentation/d/1OrGS_79Y72wLdY96gMfAV7-revxeJrkdFhBmopNxUAc/view</t>
  </si>
  <si>
    <t>AI photo booth for social media sharing html</t>
  </si>
  <si>
    <t>https://docs.google.com/presentation/d/1OrGS_79Y72wLdY96gMfAV7-revxeJrkdFhBmopNxUAc/htmlpresent</t>
  </si>
  <si>
    <t>https://docs.google.com/document/d/1WVZSsHprUh_iselmUX9ynNxAcGASXMre9AcCVbq1aJU/edit?usp=sharing</t>
  </si>
  <si>
    <t>AI Headshot Photo booth Rental Orange County view</t>
  </si>
  <si>
    <t>https://docs.google.com/document/d/1WVZSsHprUh_iselmUX9ynNxAcGASXMre9AcCVbq1aJU/view</t>
  </si>
  <si>
    <t>https://docs.google.com/presentation/d/10KPxR0cWYpmwXmYMN4PQ83UeD_-nHz4m6-dCuU9zbLY/edit?usp=sharing</t>
  </si>
  <si>
    <t>https://docs.google.com/presentation/d/10KPxR0cWYpmwXmYMN4PQ83UeD_-nHz4m6-dCuU9zbLY/view</t>
  </si>
  <si>
    <t>AI Headshot Photo booth Rental Orange County html</t>
  </si>
  <si>
    <t>https://docs.google.com/presentation/d/10KPxR0cWYpmwXmYMN4PQ83UeD_-nHz4m6-dCuU9zbLY/htmlpresent</t>
  </si>
  <si>
    <t>https://drive.google.com/file/d/1BMf1HXSZqz2_A3UrtQY3kK3m9dJvBJ2D/view?usp=sharing</t>
  </si>
  <si>
    <t>https://drive.google.com/file/d/1uxc85sIcpfqFoSZVg-IDrw76tjExcggX/view?usp=sharing</t>
  </si>
  <si>
    <t>https://docs.google.com/document/d/1ci7M77TGmPuEbJNfdknp1dkihBOQGZVHJ69p1GOdSMw/edit?usp=sharing</t>
  </si>
  <si>
    <t>https://docs.google.com/document/d/1ci7M77TGmPuEbJNfdknp1dkihBOQGZVHJ69p1GOdSMw/view</t>
  </si>
  <si>
    <t>https://docs.google.com/presentation/d/1kGoA23MV2tBnYxHcJ7x2vxIkTqPpA4PyYWZ3Uao8ifQ/edit?usp=sharing</t>
  </si>
  <si>
    <t>https://docs.google.com/presentation/d/1kGoA23MV2tBnYxHcJ7x2vxIkTqPpA4PyYWZ3Uao8ifQ/view</t>
  </si>
  <si>
    <t>https://docs.google.com/presentation/d/1kGoA23MV2tBnYxHcJ7x2vxIkTqPpA4PyYWZ3Uao8ifQ/htmlpresent</t>
  </si>
  <si>
    <t>https://docs.google.com/document/d/17EziT0jguSHMDu4B2RZxcVhgJWNazFutXYZUJG3ga_w/edit?usp=sharing</t>
  </si>
  <si>
    <t>https://docs.google.com/document/d/17EziT0jguSHMDu4B2RZxcVhgJWNazFutXYZUJG3ga_w/view</t>
  </si>
  <si>
    <t>https://docs.google.com/presentation/d/1mc9OlkLAaAr6OjhUNkadaT0-UaSDyAoQCJmyG4-Vyik/edit?usp=sharing</t>
  </si>
  <si>
    <t>https://docs.google.com/presentation/d/1mc9OlkLAaAr6OjhUNkadaT0-UaSDyAoQCJmyG4-Vyik/view</t>
  </si>
  <si>
    <t>https://docs.google.com/presentation/d/1mc9OlkLAaAr6OjhUNkadaT0-UaSDyAoQCJmyG4-Vyik/htmlpresent</t>
  </si>
  <si>
    <t>folder HTML</t>
  </si>
  <si>
    <t>A.I. photo booth for rental los angeles HTML</t>
  </si>
  <si>
    <t>https://drive.google.com/drive/folders/1q98I1E4LvjxXp2nsJdnzbSZsBcyn1-3Y?usp=sharing</t>
  </si>
  <si>
    <t>HTML</t>
  </si>
  <si>
    <t>A.I.-photo-booth-for-rental-los-angeles.html</t>
  </si>
  <si>
    <t>https://drive.google.com/file/d/1-thfepnv2tfeftSAVKiwd5AwPMXOC1WQ/view?usp=sharing</t>
  </si>
  <si>
    <t>AI-Photo-Lounge-Photo-Booth-Rental-Orange-County-A.I.-photo-booth-for-rental-los-angeles.html</t>
  </si>
  <si>
    <t>https://drive.google.com/file/d/1ruDpEA8q9Plo-4BG5E3KJ4VwEEEIUWJX/view?usp=sharing</t>
  </si>
  <si>
    <t>AI-Photo-Booth-for-OC-Events-A.I.-photo-booth-for-rental-los-angeles.html</t>
  </si>
  <si>
    <t>https://drive.google.com/file/d/13lziroPZNd8IhNgSSM_XzjFeprGW9yZ0/view?usp=sharing</t>
  </si>
  <si>
    <t>AI-Photobooth-LA-A.I.-photo-booth-for-rental-los-angeles.html</t>
  </si>
  <si>
    <t>https://drive.google.com/file/d/1wrc1ymw1YOodyIyCAaJmOzoOT2JCbh6l/view?usp=sharing</t>
  </si>
  <si>
    <t>A.I.-Photo-Booth-Los-Angeles-A.I.-photo-booth-for-rental-los-angeles.html</t>
  </si>
  <si>
    <t>https://drive.google.com/file/d/1Nwh0u7Xhj4Uzz4pAx1kr2d0FDAYjVzzM/view?usp=sharing</t>
  </si>
  <si>
    <t>AI-Headshot-Photo-A.I.-photo-booth-for-rental-los-angeles.html</t>
  </si>
  <si>
    <t>https://drive.google.com/file/d/1d0KQdWwKNjzmJKK2w3bW-TfwHd0j2Y6u/view?usp=sharing</t>
  </si>
  <si>
    <t>AI-Photo-Booth-A.I.-photo-booth-for-rental-los-angeles.html</t>
  </si>
  <si>
    <t>https://drive.google.com/file/d/1nDyV-dmIavLR18bpJth6K44kzxGvNdmG/view?usp=sharing</t>
  </si>
  <si>
    <t>AI-Headshot-Photo-Booth-Experience-A.I.-photo-booth-for-rental-los-angeles.html</t>
  </si>
  <si>
    <t>https://drive.google.com/file/d/1_G7fS_7Z9vUUmNm9z9sLsLEbyNvUOFEJ/view?usp=sharing</t>
  </si>
  <si>
    <t>Corporate-event-photo-booth-A.I.-photo-booth-for-rental-los-angeles.html</t>
  </si>
  <si>
    <t>https://drive.google.com/file/d/1y6JxA2oucrBH3waUwz6yZlNGdDUjGLzw/view?usp=sharing</t>
  </si>
  <si>
    <t>Outdoor-wedding-photo-booth-A.I.-photo-booth-for-rental-los-angeles.html</t>
  </si>
  <si>
    <t>https://drive.google.com/file/d/1DBT6My_9H1ANswfGKsUUt1CF1jYOHPs2/view?usp=sharing</t>
  </si>
  <si>
    <t>https://drive.google.com/file/d/1qXaN-SODLDW_qM38TzNAPiii48u4leyn/view?usp=sharing</t>
  </si>
  <si>
    <t>AI-photo-booth-rental-for-corporate-events-in-Orange-County-A.I.-photo-booth-for-rental-los-angeles.html</t>
  </si>
  <si>
    <t>https://drive.google.com/file/d/1qw9v2dp_ZcS3YTcj5V7BWu6NORkN6Xow/view?usp=sharing</t>
  </si>
  <si>
    <t>AI-photo-booth-rental-for-weddings-in-Orange-County-A.I.-photo-booth-for-rental-los-angeles.html</t>
  </si>
  <si>
    <t>https://drive.google.com/file/d/18UMtlOpVbPOLa3AGU_w4epCO0O0PYb5z/view?usp=sharing</t>
  </si>
  <si>
    <t>AI-photo-booth-rental-for-parties-in-Orange-County-A.I.-photo-booth-for-rental-los-angeles.html</t>
  </si>
  <si>
    <t>https://drive.google.com/file/d/1qkAjpGLPntV3ZTepaO6onPrr3Q8kX-Oz/view?usp=sharing</t>
  </si>
  <si>
    <t>AI-photo-booth-with-AI-transformation-A.I.-photo-booth-for-rental-los-angeles.html</t>
  </si>
  <si>
    <t>https://drive.google.com/file/d/1hRbybiI_qn-UZMfJ1zXzhCdVAkWI0bnw/view?usp=sharing</t>
  </si>
  <si>
    <t>AI-photo-booth-with-background-swapping-A.I.-photo-booth-for-rental-los-angeles.html</t>
  </si>
  <si>
    <t>https://drive.google.com/file/d/1Qs_PwLRL0VGjBIuFKXlmPXLJBjWNwgl3/view?usp=sharing</t>
  </si>
  <si>
    <t>AI-photo-booth-for-instant-prints-A.I.-photo-booth-for-rental-los-angeles.html</t>
  </si>
  <si>
    <t>https://drive.google.com/file/d/1dyh2y5-JM3EQd9Q7cQw1njRyNWvJNCAl/view?usp=sharing</t>
  </si>
  <si>
    <t>AI-photo-booth-for-social-media-sharing-A.I.-photo-booth-for-rental-los-angeles.html</t>
  </si>
  <si>
    <t>https://drive.google.com/file/d/1qw4JRTAm2Y2IVKdsdsEDhY0gEM8RspEr/view?usp=sharing</t>
  </si>
  <si>
    <t>AI-Headshot-Photo-booth-Rental-Orange-County-A.I.-photo-booth-for-rental-los-angeles.html</t>
  </si>
  <si>
    <t>https://drive.google.com/file/d/18oysdZr7agW7oAUt6fEU7-LqnpAphRyp/view?usp=sharing</t>
  </si>
  <si>
    <t>https://drive.google.com/file/d/1bJNuNSxnSXEAbCXiVOWLyXFt_1CIX95I/view?usp=sharing</t>
  </si>
  <si>
    <t>https://drive.google.com/file/d/1jHGm4Yg32FS_Vn7Sy-NAuOsHakKXhYtD/view?usp=sharing</t>
  </si>
  <si>
    <t>ods</t>
  </si>
  <si>
    <t>A.I. photo booth for rental los angeles-A.I. photo booth for rental los angeles.ods</t>
  </si>
  <si>
    <t>https://drive.google.com/file/d/1-tneXvgTV4Jm7PHGMi2oavwwLuZS59aW/view?usp=sharing</t>
  </si>
  <si>
    <t>xlsx</t>
  </si>
  <si>
    <t>A.I. photo booth for rental los angeles-A.I. photo booth for rental los angeles.xlsx</t>
  </si>
  <si>
    <t>https://docs.google.com/spreadsheets/d/1_CmZSRiAI00XSzCJpWCxT3_e9FEK3GTm/edit?usp=sharing&amp;ouid=115602453726005426174&amp;rtpof=true&amp;sd=true</t>
  </si>
  <si>
    <t>A.I. photo booth for rental los angeles-Keywords.ods</t>
  </si>
  <si>
    <t>https://drive.google.com/file/d/1NR_H_yF90tbZhg-mUKicfy8e2bh8zBsi/view?usp=sharing</t>
  </si>
  <si>
    <t>A.I. photo booth for rental los angeles-Keywords.xlsx</t>
  </si>
  <si>
    <t>https://docs.google.com/spreadsheets/d/1PxWf7bAO2CJ-ptodkvWMqujkdwoPOT7A/edit?usp=sharing&amp;ouid=115602453726005426174&amp;rtpof=true&amp;sd=true</t>
  </si>
  <si>
    <t>A.I. photo booth for rental los angeles-Content.ods</t>
  </si>
  <si>
    <t>https://drive.google.com/file/d/1Z7HbDSq7TNLnAbRRkpOQ8NOc-XnYWRfK/view?usp=sharing</t>
  </si>
  <si>
    <t>A.I. photo booth for rental los angeles-Content.xlsx</t>
  </si>
  <si>
    <t>https://docs.google.com/spreadsheets/d/17q0KD58Jk9fOCPZgGt7PUycm0fUPmuwj/edit?usp=sharing&amp;ouid=115602453726005426174&amp;rtpof=true&amp;sd=true</t>
  </si>
  <si>
    <t>A.I. photo booth for rental los angeles-Calendar Events.ods</t>
  </si>
  <si>
    <t>https://drive.google.com/file/d/10Wd3_L1mxfscNM3S63fztaEzaN1fri2_/view?usp=sharing</t>
  </si>
  <si>
    <t>A.I. photo booth for rental los angeles-Calendar Events.xlsx</t>
  </si>
  <si>
    <t>https://docs.google.com/spreadsheets/d/1hi6rijRuSxMQPJIGU5CIhsuFMPzlpf6K/edit?usp=sharing&amp;ouid=115602453726005426174&amp;rtpof=true&amp;sd=true</t>
  </si>
  <si>
    <t>A.I. photo booth for rental los angeles-Iframe Embeds.ods</t>
  </si>
  <si>
    <t>https://drive.google.com/file/d/1apq6tupBWnNX3VfD-ym_u9k6mxkaQj10/view?usp=sharing</t>
  </si>
  <si>
    <t>A.I. photo booth for rental los angeles-Iframe Embeds.xlsx</t>
  </si>
  <si>
    <t>https://docs.google.com/spreadsheets/d/1-h3O2R6uFDy0GQf4CPRqOl5M1OlsnAV1/edit?usp=sharing&amp;ouid=115602453726005426174&amp;rtpof=true&amp;sd=true</t>
  </si>
  <si>
    <t>rtf</t>
  </si>
  <si>
    <t>AI Photo Lounge Photo Booth Rental Orange County.rtf</t>
  </si>
  <si>
    <t>https://drive.google.com/file/d/1j24PsuJ9c-E3q6Dbn5l84ngEznelZ67t/view?usp=sharing</t>
  </si>
  <si>
    <t>txt</t>
  </si>
  <si>
    <t>AI Photo Lounge Photo Booth Rental Orange County.txt</t>
  </si>
  <si>
    <t>https://drive.google.com/file/d/1Na2zHctsNWOg7L9ir7BYwNY4qkUS8kdq/view?usp=sharing</t>
  </si>
  <si>
    <t>AI Photo Booth for OC Events.rtf</t>
  </si>
  <si>
    <t>https://drive.google.com/file/d/1WpvjyK_QsWJFIwAMdkAwTdp_n62GFKxy/view?usp=sharing</t>
  </si>
  <si>
    <t>AI Photo Booth for OC Events.txt</t>
  </si>
  <si>
    <t>https://drive.google.com/file/d/1YR6pHkF3-kS0ptXNNWuYgO0urXdsEMHO/view?usp=sharing</t>
  </si>
  <si>
    <t>AI Photobooth LA.rtf</t>
  </si>
  <si>
    <t>https://drive.google.com/file/d/1MWjV_bl1D1IgADZl2gf_gi9vpNsF_ZUM/view?usp=sharing</t>
  </si>
  <si>
    <t>AI Photobooth LA.txt</t>
  </si>
  <si>
    <t>https://drive.google.com/file/d/1PCsZvMgXL-wa-9CgpvZlRCsiPTHBC3oD/view?usp=sharing</t>
  </si>
  <si>
    <t>A.I. Photo Booth Los Angeles.rtf</t>
  </si>
  <si>
    <t>https://drive.google.com/file/d/1KFdEuZhk6h8oo9MS9pW3t2bc62IpePEK/view?usp=sharing</t>
  </si>
  <si>
    <t>A.I. Photo Booth Los Angeles.txt</t>
  </si>
  <si>
    <t>https://drive.google.com/file/d/13eEocgjfRNRp3TH7F0ABw04816elo3H4/view?usp=sharing</t>
  </si>
  <si>
    <t>AI Headshot Photo.rtf</t>
  </si>
  <si>
    <t>https://drive.google.com/file/d/1BTQEiPCaYMe1-mJv8JDLQTV5xuPEPkx0/view?usp=sharing</t>
  </si>
  <si>
    <t>AI Headshot Photo.txt</t>
  </si>
  <si>
    <t>https://drive.google.com/file/d/1mdM9JgLTZnIPN_42d_PcjSdefTO3FFLv/view?usp=sharing</t>
  </si>
  <si>
    <t>AI Photo Booth.rtf</t>
  </si>
  <si>
    <t>https://drive.google.com/file/d/1XleQbJV3mOaNLgSnVWyvZjOHEIR7eLaB/view?usp=sharing</t>
  </si>
  <si>
    <t>AI Photo Booth.txt</t>
  </si>
  <si>
    <t>https://drive.google.com/file/d/1sjQfSYIqGGT4LZ8d4rDK2iTooM2PepbO/view?usp=sharing</t>
  </si>
  <si>
    <t>AI Headshot Photo Booth Experience.rtf</t>
  </si>
  <si>
    <t>https://drive.google.com/file/d/15cmKZI2jjfTn2_yOlK858E2AkkI-7Et2/view?usp=sharing</t>
  </si>
  <si>
    <t>AI Headshot Photo Booth Experience.txt</t>
  </si>
  <si>
    <t>https://drive.google.com/file/d/1hYiOSJHNAqTv6qp4_MN4a28EIkaKu3hR/view?usp=sharing</t>
  </si>
  <si>
    <t>Corporate event photo booth.rtf</t>
  </si>
  <si>
    <t>https://drive.google.com/file/d/1IOpsRIH0KczzWJDhl86N8_DIhq5kinNO/view?usp=sharing</t>
  </si>
  <si>
    <t>Corporate event photo booth.txt</t>
  </si>
  <si>
    <t>https://drive.google.com/file/d/1BYQjFkVDJesoVZtroGQuvIBfm21Woy1E/view?usp=sharing</t>
  </si>
  <si>
    <t>Outdoor wedding photo booth.rtf</t>
  </si>
  <si>
    <t>https://drive.google.com/file/d/1q9ky-Ez7K8IBF4XfRLTTRDDnvKc2dIU1/view?usp=sharing</t>
  </si>
  <si>
    <t>Outdoor wedding photo booth.txt</t>
  </si>
  <si>
    <t>https://drive.google.com/file/d/1a22Ausqr6Z1I2CY5ndEum1CLDPNq8ly2/view?usp=sharing</t>
  </si>
  <si>
    <t>https://drive.google.com/file/d/1xbx8MGiqP4qH5FZZATVIQbeO_nILHQpq/view?usp=sharing</t>
  </si>
  <si>
    <t>https://drive.google.com/file/d/1sf4qlg2-zqiV1eRamY-ihOcbeL3zpzzC/view?usp=sharing</t>
  </si>
  <si>
    <t>AI photo booth rental for corporate events in Orange County.rtf</t>
  </si>
  <si>
    <t>https://drive.google.com/file/d/1A-8rJ7Z0FMbOhaY_2HbzGDF7GQFTCJ2s/view?usp=sharing</t>
  </si>
  <si>
    <t>AI photo booth rental for corporate events in Orange County.txt</t>
  </si>
  <si>
    <t>https://drive.google.com/file/d/15-nfE8iMDLPZKHuzi9nFkEzT6Oz1Q2EL/view?usp=sharing</t>
  </si>
  <si>
    <t>AI photo booth rental for weddings in Orange County.rtf</t>
  </si>
  <si>
    <t>https://drive.google.com/file/d/1R8MH2RxEwVWD5S_AU7k1_9xBG5rWkMUr/view?usp=sharing</t>
  </si>
  <si>
    <t>AI photo booth rental for weddings in Orange County.txt</t>
  </si>
  <si>
    <t>https://drive.google.com/file/d/1paDEqRTOsgolsiQWrkSRkr5UjuVy1bNS/view?usp=sharing</t>
  </si>
  <si>
    <t>AI photo booth rental for parties in Orange County.rtf</t>
  </si>
  <si>
    <t>https://drive.google.com/file/d/1qZuwYF9CzpcIrd8JBzOmS18BCvrLx99E/view?usp=sharing</t>
  </si>
  <si>
    <t>AI photo booth rental for parties in Orange County.txt</t>
  </si>
  <si>
    <t>https://drive.google.com/file/d/1W91ptaikmlRyvzws3BkbpWrsFTOqJZXf/view?usp=sharing</t>
  </si>
  <si>
    <t>AI photo booth with AI transformation.rtf</t>
  </si>
  <si>
    <t>https://drive.google.com/file/d/1tfwFBpvnYOFFzREwIo_9WJo030ilriEo/view?usp=sharing</t>
  </si>
  <si>
    <t>AI photo booth with AI transformation.txt</t>
  </si>
  <si>
    <t>https://drive.google.com/file/d/1fcwIb7OjUGr2qoelhJ0lnUX_MALMVbVq/view?usp=sharing</t>
  </si>
  <si>
    <t>AI photo booth with background swapping.rtf</t>
  </si>
  <si>
    <t>https://drive.google.com/file/d/1IfXxrSfJjd6Q5NjHTRMB8XWH4M6wjzfO/view?usp=sharing</t>
  </si>
  <si>
    <t>AI photo booth with background swapping.txt</t>
  </si>
  <si>
    <t>https://drive.google.com/file/d/13X9TUUBglk4HjAbFupFwmrTWd8LHudim/view?usp=sharing</t>
  </si>
  <si>
    <t>AI photo booth for instant prints.rtf</t>
  </si>
  <si>
    <t>https://drive.google.com/file/d/1Uzo1qFNodY6xT75aLQJpfw2QDrajzqTJ/view?usp=sharing</t>
  </si>
  <si>
    <t>AI photo booth for instant prints.txt</t>
  </si>
  <si>
    <t>https://drive.google.com/file/d/1uQNaBn38JW-qUwdXw0_6Ezrmn5CjD1WI/view?usp=sharing</t>
  </si>
  <si>
    <t>AI photo booth for social media sharing.rtf</t>
  </si>
  <si>
    <t>https://drive.google.com/file/d/1F4JVY1aBww9ppquuCwTqAh-P-9L3vQMN/view?usp=sharing</t>
  </si>
  <si>
    <t>AI photo booth for social media sharing.txt</t>
  </si>
  <si>
    <t>https://drive.google.com/file/d/1EcOCoJBpwj6UBI4_QinA_y2CXXeB5Q3i/view?usp=sharing</t>
  </si>
  <si>
    <t>AI Headshot Photo booth Rental Orange County.rtf</t>
  </si>
  <si>
    <t>https://drive.google.com/file/d/123QXEevFXjff9XtJu0mF2TeBORHmn4YN/view?usp=sharing</t>
  </si>
  <si>
    <t>AI Headshot Photo booth Rental Orange County.txt</t>
  </si>
  <si>
    <t>https://drive.google.com/file/d/1994PsJgdTiMSap-S9TjWpT1xe59jjirB/view?usp=sharing</t>
  </si>
  <si>
    <t>https://drive.google.com/file/d/1XXFNUnueS0m6RBwm4t3Jz-3SYkfV0Uf4/view?usp=sharing</t>
  </si>
  <si>
    <t>https://drive.google.com/file/d/11aqBOGOpLRrljxOSF5JMf2g-yxxeKqIH/view?usp=sharing</t>
  </si>
  <si>
    <t>https://drive.google.com/file/d/1Wvgq1XDmFtf3jRYbmdYEm74QtBiHMcme/view?usp=sharing</t>
  </si>
  <si>
    <t>https://drive.google.com/file/d/1-8vP7OxFuLcm7xK0nkLy0yGIsWu5VJsA/view?usp=sharing</t>
  </si>
  <si>
    <t>A.I. photo booth for rental los angeles.rtf</t>
  </si>
  <si>
    <t>https://drive.google.com/file/d/1IRwIf81or0vSlRi_aWOo2y3ZkvbFRohE/view?usp=sharing</t>
  </si>
  <si>
    <t>A.I. photo booth for rental los angeles.txt</t>
  </si>
  <si>
    <t>https://drive.google.com/file/d/11rkk6Zv-RwDeyvGG4PMah9_yZFv0hwW_/view?usp=sharing</t>
  </si>
  <si>
    <t>https://drive.google.com/file/d/1r-bQbLb1B59PRhzu0-imdZD2FPRSCyGh/view?usp=sharing</t>
  </si>
  <si>
    <t>https://drive.google.com/file/d/11rtCMnp-U0YsGHAaK06JUFtcVMUDmPjR/view?usp=sharing</t>
  </si>
  <si>
    <t>https://drive.google.com/file/d/1JbedgDtrxX4qLhWZdMl2xbJIepTQ6Uxb/view?usp=sharing</t>
  </si>
  <si>
    <t>https://drive.google.com/file/d/1ANpOXkdmUE3I1KQAOhip3K8hxSJUDV-f/view?usp=sharing</t>
  </si>
  <si>
    <t>https://drive.google.com/file/d/1iV1bqBMd-kNjUZZEcl5VbEHSQlJKD0AS/view?usp=sharing</t>
  </si>
  <si>
    <t>pdf</t>
  </si>
  <si>
    <t>AI Photo Lounge Photo Booth Rental Orange County.pdf</t>
  </si>
  <si>
    <t>https://drive.google.com/file/d/1DpOiVkJvxEdJ7hdfe41akMmGqOqKigoi/view?usp=sharing</t>
  </si>
  <si>
    <t>AI Photo Booth for OC Events.pdf</t>
  </si>
  <si>
    <t>https://drive.google.com/file/d/1TcWoWJoz0Zgt9J7LDiNsbJ_zNol1aGZg/view?usp=sharing</t>
  </si>
  <si>
    <t>AI Photobooth LA.pdf</t>
  </si>
  <si>
    <t>https://drive.google.com/file/d/1QLFpMpIufMWaCivbFfC6-Kc5me9M-QSW/view?usp=sharing</t>
  </si>
  <si>
    <t>A.I. Photo Booth Los Angeles.pdf</t>
  </si>
  <si>
    <t>https://drive.google.com/file/d/18LvK1XLzAB6Lfzm9uBrJ6bqmE6XLzq81/view?usp=sharing</t>
  </si>
  <si>
    <t>AI Headshot Photo.pdf</t>
  </si>
  <si>
    <t>https://drive.google.com/file/d/1tbMOADzKooOSsN2662DPrGJH-ItmJQ2p/view?usp=sharing</t>
  </si>
  <si>
    <t>AI Photo Booth.pdf</t>
  </si>
  <si>
    <t>https://drive.google.com/file/d/1eJixgCIebPn__Rk9t4ZwPDORjlG7df84/view?usp=sharing</t>
  </si>
  <si>
    <t>AI Headshot Photo Booth Experience.pdf</t>
  </si>
  <si>
    <t>https://drive.google.com/file/d/1H8kEc-14PvUvbxMLri4Za1e9hUWkCUJw/view?usp=sharing</t>
  </si>
  <si>
    <t>Corporate event photo booth.pdf</t>
  </si>
  <si>
    <t>https://drive.google.com/file/d/1OTzfFtmWrKNUvC47RK-M7-EhiW-FVK_Q/view?usp=sharing</t>
  </si>
  <si>
    <t>Outdoor wedding photo booth.pdf</t>
  </si>
  <si>
    <t>https://drive.google.com/file/d/1EUpbYMJonmq3t0OA_WKBUuFuvhLFPFjm/view?usp=sharing</t>
  </si>
  <si>
    <t>https://drive.google.com/file/d/1Pm9PA_CzBXa2e4leIFCqpyxxMbstsMKS/view?usp=sharing</t>
  </si>
  <si>
    <t>AI photo booth rental for corporate events in Orange County.pdf</t>
  </si>
  <si>
    <t>https://drive.google.com/file/d/1ycIc2oVFGkxIpQ1TDN5Yjg9Vk5PYfUoy/view?usp=sharing</t>
  </si>
  <si>
    <t>AI photo booth rental for weddings in Orange County.pdf</t>
  </si>
  <si>
    <t>https://drive.google.com/file/d/1MU10zZcHaC10LVs75RHVBKOqP3CgOWeH/view?usp=sharing</t>
  </si>
  <si>
    <t>AI photo booth rental for parties in Orange County.pdf</t>
  </si>
  <si>
    <t>https://drive.google.com/file/d/1dmqKV0CVGfMRoDrCd0gu0dbFS6OEBYWp/view?usp=sharing</t>
  </si>
  <si>
    <t>AI photo booth with AI transformation.pdf</t>
  </si>
  <si>
    <t>https://drive.google.com/file/d/1iZUm1Uf9E__seHLGNkVYhafmlfS00Ehi/view?usp=sharing</t>
  </si>
  <si>
    <t>AI photo booth with background swapping.pdf</t>
  </si>
  <si>
    <t>https://drive.google.com/file/d/1p-X_fozrGw5gWOz-VoOlSicuSnztUhMw/view?usp=sharing</t>
  </si>
  <si>
    <t>AI photo booth for instant prints.pdf</t>
  </si>
  <si>
    <t>https://drive.google.com/file/d/17FFK2oFnmlNYlyXo5SsSUW-mrz1RdUUv/view?usp=sharing</t>
  </si>
  <si>
    <t>AI photo booth for social media sharing.pdf</t>
  </si>
  <si>
    <t>https://drive.google.com/file/d/1aOXK6jX6QzL0jdAbrbGHYnQEYFh1Jp1i/view?usp=sharing</t>
  </si>
  <si>
    <t>AI Headshot Photo booth Rental Orange County.pdf</t>
  </si>
  <si>
    <t>https://drive.google.com/file/d/1xL9Sqs3n4H6YmNkLb4F0SZmiafKoPo7A/view?usp=sharing</t>
  </si>
  <si>
    <t>https://drive.google.com/file/d/1swis8xzIs4Of53FS4KRmmPzypy5AuHRU/view?usp=sharing</t>
  </si>
  <si>
    <t>https://drive.google.com/file/d/10_EKXxDpO7qimw0ngXkDR5GwGWW5kig3/view?usp=sharing</t>
  </si>
  <si>
    <t>A.I. photo booth for rental los angeles.pdf</t>
  </si>
  <si>
    <t>https://drive.google.com/file/d/1nIa_PzocaKsMskPSPwCT1yqu7DUmTGns/view?usp=sharing</t>
  </si>
  <si>
    <t>A.I. photo booth for rental los angeles-A.I. photo booth for rental los angeles.pdf</t>
  </si>
  <si>
    <t>https://drive.google.com/file/d/1G4M89n1Cpak5wI58cmULqhNMPN8kM2pU/view?usp=sharing</t>
  </si>
  <si>
    <t>A.I. photo booth for rental los angeles-Keywords.pdf</t>
  </si>
  <si>
    <t>https://drive.google.com/file/d/15OKUfTZ-8u_uJ8CQ9LX4O_AnIcsxiVkY/view?usp=sharing</t>
  </si>
  <si>
    <t>A.I. photo booth for rental los angeles-Content.pdf</t>
  </si>
  <si>
    <t>https://drive.google.com/file/d/14yj5tb2mBG6xYiyp7-4ZtpG0kCFIeJBQ/view?usp=sharing</t>
  </si>
  <si>
    <t>A.I. photo booth for rental los angeles-Calendar Events.pdf</t>
  </si>
  <si>
    <t>https://drive.google.com/file/d/1yCYK2MBBqp3hVHaaZxywmqcGde2IzpwB/view?usp=sharing</t>
  </si>
  <si>
    <t>A.I. photo booth for rental los angeles-Iframe Embeds.pdf</t>
  </si>
  <si>
    <t>https://drive.google.com/file/d/1XlLxvFtUe9fACu0f2dcMfVj0aFCfV1Ul/view?usp=sharing</t>
  </si>
  <si>
    <t>docx</t>
  </si>
  <si>
    <t>AI Photo Lounge Photo Booth Rental Orange County.docx</t>
  </si>
  <si>
    <t>https://docs.google.com/document/d/1ZIHHOO5P5xNZh3nbycL-I1L5ssZ718PM/edit?usp=sharing&amp;ouid=115602453726005426174&amp;rtpof=true&amp;sd=true</t>
  </si>
  <si>
    <t>AI Photo Booth for OC Events.docx</t>
  </si>
  <si>
    <t>https://docs.google.com/document/d/1-CnMbeLtpM6nhyrpAN1opv1P52pkwn0y/edit?usp=sharing&amp;ouid=115602453726005426174&amp;rtpof=true&amp;sd=true</t>
  </si>
  <si>
    <t>AI Photobooth LA.docx</t>
  </si>
  <si>
    <t>https://docs.google.com/document/d/1Jgj0c9rlph2NCS1rvKWUiEb0N77yUwYO/edit?usp=sharing&amp;ouid=115602453726005426174&amp;rtpof=true&amp;sd=true</t>
  </si>
  <si>
    <t>A.I. Photo Booth Los Angeles.docx</t>
  </si>
  <si>
    <t>https://docs.google.com/document/d/1XHjKJcJUXk1_sPiZHxfnxzsdHuHIDJw9/edit?usp=sharing&amp;ouid=115602453726005426174&amp;rtpof=true&amp;sd=true</t>
  </si>
  <si>
    <t>AI Headshot Photo.docx</t>
  </si>
  <si>
    <t>https://docs.google.com/document/d/1aW5HR0b65o3adgLoRmqnHeR3coR0U2M2/edit?usp=sharing&amp;ouid=115602453726005426174&amp;rtpof=true&amp;sd=true</t>
  </si>
  <si>
    <t>AI Photo Booth.docx</t>
  </si>
  <si>
    <t>https://docs.google.com/document/d/1tLxDGEBrxVCvBiisnCetnr-UsQPSuEiv/edit?usp=sharing&amp;ouid=115602453726005426174&amp;rtpof=true&amp;sd=true</t>
  </si>
  <si>
    <t>AI Headshot Photo Booth Experience.docx</t>
  </si>
  <si>
    <t>https://docs.google.com/document/d/14Et3Bq0BjK9xawpAVk4EIz91Fl9eBxiZ/edit?usp=sharing&amp;ouid=115602453726005426174&amp;rtpof=true&amp;sd=true</t>
  </si>
  <si>
    <t>Corporate event photo booth.docx</t>
  </si>
  <si>
    <t>https://docs.google.com/document/d/1mw3uOzRCMEjR1rrbhuHxYe3uJAF5I2Ct/edit?usp=sharing&amp;ouid=115602453726005426174&amp;rtpof=true&amp;sd=true</t>
  </si>
  <si>
    <t>Outdoor wedding photo booth.docx</t>
  </si>
  <si>
    <t>https://docs.google.com/document/d/1mNvSzOyXjJQ8qp3SFW-Viabkp4KII-Qm/edit?usp=sharing&amp;ouid=115602453726005426174&amp;rtpof=true&amp;sd=true</t>
  </si>
  <si>
    <t>https://docs.google.com/document/d/1UQDrrDQOjLHkwI1Q7KtM1e2w7dP5fWcc/edit?usp=sharing&amp;ouid=115602453726005426174&amp;rtpof=true&amp;sd=true</t>
  </si>
  <si>
    <t>AI photo booth rental for corporate events in Orange County.docx</t>
  </si>
  <si>
    <t>https://docs.google.com/document/d/1SFnh96J0CWQdRJP-xmrs0AAjFfBLYvgs/edit?usp=sharing&amp;ouid=115602453726005426174&amp;rtpof=true&amp;sd=true</t>
  </si>
  <si>
    <t>AI photo booth rental for weddings in Orange County.docx</t>
  </si>
  <si>
    <t>https://docs.google.com/document/d/1ZNxwGtNNaMXN_QvlGx5QfX6pvwHeAwdD/edit?usp=sharing&amp;ouid=115602453726005426174&amp;rtpof=true&amp;sd=true</t>
  </si>
  <si>
    <t>AI photo booth rental for parties in Orange County.docx</t>
  </si>
  <si>
    <t>https://docs.google.com/document/d/1n5vUYnxBRxyNYzrIzaDLCV7EvfTHbCd8/edit?usp=sharing&amp;ouid=115602453726005426174&amp;rtpof=true&amp;sd=true</t>
  </si>
  <si>
    <t>AI photo booth with AI transformation.docx</t>
  </si>
  <si>
    <t>https://docs.google.com/document/d/1yOx2b5__YYCm0QPo55CIaxTaiFd8Mkqp/edit?usp=sharing&amp;ouid=115602453726005426174&amp;rtpof=true&amp;sd=true</t>
  </si>
  <si>
    <t>AI photo booth with background swapping.docx</t>
  </si>
  <si>
    <t>https://docs.google.com/document/d/16PXYt2wWF-Nx-kGq2iPTViEop20MXAhB/edit?usp=sharing&amp;ouid=115602453726005426174&amp;rtpof=true&amp;sd=true</t>
  </si>
  <si>
    <t>AI photo booth for instant prints.docx</t>
  </si>
  <si>
    <t>https://docs.google.com/document/d/1MEeENfAjH3XwcJeVU58ihcd4M3oD3NJ1/edit?usp=sharing&amp;ouid=115602453726005426174&amp;rtpof=true&amp;sd=true</t>
  </si>
  <si>
    <t>AI photo booth for social media sharing.docx</t>
  </si>
  <si>
    <t>https://docs.google.com/document/d/1kUE7mdP9EAx4ixUjSAAOLqDQkTo6yK4g/edit?usp=sharing&amp;ouid=115602453726005426174&amp;rtpof=true&amp;sd=true</t>
  </si>
  <si>
    <t>AI Headshot Photo booth Rental Orange County.docx</t>
  </si>
  <si>
    <t>https://docs.google.com/document/d/1dsxasNRXN7q8rZdQQWzPm1l7YOOfEyA2/edit?usp=sharing&amp;ouid=115602453726005426174&amp;rtpof=true&amp;sd=true</t>
  </si>
  <si>
    <t>https://docs.google.com/document/d/1BKjY5CzucDvw_h94ggcDTX844pYzV6UL/edit?usp=sharing&amp;ouid=115602453726005426174&amp;rtpof=true&amp;sd=true</t>
  </si>
  <si>
    <t>https://docs.google.com/document/d/1DjKwPJbmpOJ3yli5vv-I3sJLpiRICgSq/edit?usp=sharing&amp;ouid=115602453726005426174&amp;rtpof=true&amp;sd=true</t>
  </si>
  <si>
    <t>A.I. photo booth for rental los angeles.docx</t>
  </si>
  <si>
    <t>https://docs.google.com/document/d/1SEjM3OzXbCgK5-PUU7E2NZUp9f1RY5Wn/edit?usp=sharing&amp;ouid=115602453726005426174&amp;rtpof=true&amp;sd=true</t>
  </si>
  <si>
    <t>blogger#post</t>
  </si>
  <si>
    <t>http://photoboothrentalslosangeles.blogspot.com/2025/06/ai-photo-booth-for-rental-los-angeles.html</t>
  </si>
  <si>
    <t>http://photoboothrentalslosangeles.blogspot.com/2025/06/ai-photo-lounge-photo-booth-rental.html</t>
  </si>
  <si>
    <t>http://photoboothrentalslosangeles.blogspot.com/2025/06/ai-photo-booth-for-oc-events.html</t>
  </si>
  <si>
    <t>http://photoboothrentalslosangeles.blogspot.com/2025/06/ai-photobooth-la.html</t>
  </si>
  <si>
    <t>http://photoboothrentalslosangeles.blogspot.com/2025/06/ai-photo-booth-los-angeles.html</t>
  </si>
  <si>
    <t>http://photoboothrentalslosangeles.blogspot.com/2025/06/ai-photo-booth-for-instant-prints.html</t>
  </si>
  <si>
    <t>http://photoboothrentalslosangeles.blogspot.com/2025/06/ai-photo-booth-for-social-media-sharing.html</t>
  </si>
  <si>
    <t>http://photoboothrentalslosangeles.blogspot.com/2025/06/ai-headshot-photo-booth-rental-orange.html</t>
  </si>
  <si>
    <t>http://photoboothrentalslosangeles.blogspot.com/2025/06/ai-photo-lounge-photo-booth-rental_3.html</t>
  </si>
  <si>
    <t>http://photoboothrentalslosangeles.blogspot.com/2025/06/ai-photo-booth-for-oc-events_3.html</t>
  </si>
  <si>
    <t>http://videoboothrentalsorangecounty.blogspot.com/2025/06/ai-photo-booth-for-rental-los-angeles.html</t>
  </si>
  <si>
    <t>http://videoboothrentalsorangecounty.blogspot.com/2025/06/ai-photo-lounge-photo-booth-rental.html</t>
  </si>
  <si>
    <t>http://videoboothrentalsorangecounty.blogspot.com/2025/06/ai-photo-booth-for-oc-events.html</t>
  </si>
  <si>
    <t>http://videoboothrentalsorangecounty.blogspot.com/2025/06/ai-photobooth-la.html</t>
  </si>
  <si>
    <t>http://videoboothrentalsorangecounty.blogspot.com/2025/06/ai-photo-booth-los-angeles.html</t>
  </si>
  <si>
    <t>http://videoboothrentalsorangecounty.blogspot.com/2025/06/ai-headshot-photo-booth-experience.html</t>
  </si>
  <si>
    <t>http://videoboothrentalsorangecounty.blogspot.com/2025/06/corporate-event-photo-booth.html</t>
  </si>
  <si>
    <t>http://videoboothrentalsorangecounty.blogspot.com/2025/06/outdoor-wedding-photo-booth.html</t>
  </si>
  <si>
    <t>http://videoboothrentalsorangecounty.blogspot.com/2025/06/corporate-event-photo-booth_3.html</t>
  </si>
  <si>
    <t>http://videoboothrentalsorangecounty.blogspot.com/2025/06/ai-photo-booth-rental-for-corporate.html</t>
  </si>
  <si>
    <t>http://bestphotoboothrentalorangecounty.blogspot.com/2025/06/ai-photo-booth-for-rental-los-angeles.html</t>
  </si>
  <si>
    <t>http://bestphotoboothrentalorangecounty.blogspot.com/2025/06/ai-photo-lounge-photo-booth-rental.html</t>
  </si>
  <si>
    <t>http://bestphotoboothrentalorangecounty.blogspot.com/2025/06/ai-photo-booth-for-oc-events.html</t>
  </si>
  <si>
    <t>http://bestphotoboothrentalorangecounty.blogspot.com/2025/06/ai-photobooth-la.html</t>
  </si>
  <si>
    <t>http://bestphotoboothrentalorangecounty.blogspot.com/2025/06/ai-photo-booth-los-angeles.html</t>
  </si>
  <si>
    <t>http://bestphotoboothrentalorangecounty.blogspot.com/2025/06/corporate-event-photo-booth.html</t>
  </si>
  <si>
    <t>http://bestphotoboothrentalorangecounty.blogspot.com/2025/06/ai-photo-booth-rental-for-corporate.html</t>
  </si>
  <si>
    <t>http://bestphotoboothrentalorangecounty.blogspot.com/2025/06/ai-photo-booth-rental-for-weddings-in.html</t>
  </si>
  <si>
    <t>http://bestphotoboothrentalorangecounty.blogspot.com/2025/06/ai-photo-booth-rental-for-parties-in.html</t>
  </si>
  <si>
    <t>http://bestphotoboothrentalorangecounty.blogspot.com/2025/06/ai-photo-booth-with-ai-transformation.html</t>
  </si>
  <si>
    <t>http://ocphotoboothrental.blogspot.com/2025/06/ai-photo-booth-for-rental-los-angeles.html</t>
  </si>
  <si>
    <t>http://ocphotoboothrental.blogspot.com/2025/06/ai-photo-booth-for-oc-events.html</t>
  </si>
  <si>
    <t>http://ocphotoboothrental.blogspot.com/2025/06/ai-photobooth-la.html</t>
  </si>
  <si>
    <t>http://ocphotoboothrental.blogspot.com/2025/06/ai-headshot-photo.html</t>
  </si>
  <si>
    <t>http://ocphotoboothrental.blogspot.com/2025/06/ai-photo-booth.html</t>
  </si>
  <si>
    <t>http://ocphotoboothrental.blogspot.com/2025/06/ai-photo-booth-with-ai-transformation.html</t>
  </si>
  <si>
    <t>http://ocphotoboothrental.blogspot.com/2025/06/ai-photo-booth-with-background-swapping.html</t>
  </si>
  <si>
    <t>http://ocphotoboothrental.blogspot.com/2025/06/ai-photo-booth-for-instant-prints.html</t>
  </si>
  <si>
    <t>http://ocphotoboothrental.blogspot.com/2025/06/ai-photo-booth-for-social-media-sharing.html</t>
  </si>
  <si>
    <t>http://ocphotoboothrental.blogspot.com/2025/06/ai-headshot-photo-booth-rental-orange.html</t>
  </si>
  <si>
    <t>http://longbeachphotobooth.blogspot.com/2025/06/ai-photo-booth-for-rental-los-angeles.html</t>
  </si>
  <si>
    <t>http://longbeachphotobooth.blogspot.com/2025/06/ai-photo-lounge-photo-booth-rental.html</t>
  </si>
  <si>
    <t>http://longbeachphotobooth.blogspot.com/2025/06/ai-photo-booth-for-oc-events.html</t>
  </si>
  <si>
    <t>http://longbeachphotobooth.blogspot.com/2025/06/ai-photobooth-la.html</t>
  </si>
  <si>
    <t>http://longbeachphotobooth.blogspot.com/2025/06/ai-photo-booth-los-angeles.html</t>
  </si>
  <si>
    <t>http://longbeachphotobooth.blogspot.com/2025/06/ai-photo-booth-rental-for-parties-in.html</t>
  </si>
  <si>
    <t>http://longbeachphotobooth.blogspot.com/2025/06/ai-photo-booth-with-ai-transformation.html</t>
  </si>
  <si>
    <t>http://longbeachphotobooth.blogspot.com/2025/06/ai-photo-booth-with-background-swapping.html</t>
  </si>
  <si>
    <t>http://longbeachphotobooth.blogspot.com/2025/06/ai-photo-booth-for-instant-prints.html</t>
  </si>
  <si>
    <t>http://longbeachphotobooth.blogspot.com/2025/06/ai-photo-booth-for-social-media-sharing.html</t>
  </si>
  <si>
    <t>http://photoboothrentalinirvine.blogspot.com/2025/06/ai-photo-booth-for-rental-los-angeles.html</t>
  </si>
  <si>
    <t>http://photoboothrentalinirvine.blogspot.com/2025/06/ai-photo-lounge-photo-booth-rental.html</t>
  </si>
  <si>
    <t>http://photoboothrentalinirvine.blogspot.com/2025/06/ai-photo-booth-for-oc-events.html</t>
  </si>
  <si>
    <t>http://photoboothrentalinirvine.blogspot.com/2025/06/ai-photo-booth-los-angeles.html</t>
  </si>
  <si>
    <t>http://photoboothrentalinirvine.blogspot.com/2025/06/ai-headshot-photo.html</t>
  </si>
  <si>
    <t>http://photoboothrentalinirvine.blogspot.com/2025/06/corporate-event-photo-booth.html</t>
  </si>
  <si>
    <t>http://photoboothrentalinirvine.blogspot.com/2025/06/outdoor-wedding-photo-booth.html</t>
  </si>
  <si>
    <t>http://photoboothrentalinirvine.blogspot.com/2025/06/corporate-event-photo-booth_3.html</t>
  </si>
  <si>
    <t>http://photoboothrentalinirvine.blogspot.com/2025/06/ai-photo-booth-rental-for-corporate.html</t>
  </si>
  <si>
    <t>http://photoboothrentalinirvine.blogspot.com/2025/06/ai-photo-booth-rental-for-weddings-in.html</t>
  </si>
  <si>
    <t>http://photoboothrentalslosangeles.blogspot.com/2025/06/ai-photo-booth-for-rental-los-angeles_23.html</t>
  </si>
  <si>
    <t>http://photoboothrentalslosangeles.blogspot.com/2025/06/ai-photo-lounge-photo-booth-rental_23.html</t>
  </si>
  <si>
    <t>http://photoboothrentalslosangeles.blogspot.com/2025/06/ai-photo-booth-for-oc-events_23.html</t>
  </si>
  <si>
    <t>http://photoboothrentalslosangeles.blogspot.com/2025/06/ai-photobooth-la_23.html</t>
  </si>
  <si>
    <t>http://photoboothrentalslosangeles.blogspot.com/2025/06/ai-photo-booth-los-angeles_23.html</t>
  </si>
  <si>
    <t>http://photoboothrentalslosangeles.blogspot.com/2025/06/ai-photo-booth-for-instant-prints_23.html</t>
  </si>
  <si>
    <t>http://photoboothrentalslosangeles.blogspot.com/2025/06/ai-photo-booth-for-social-media-sharing_23.html</t>
  </si>
  <si>
    <t>http://photoboothrentalslosangeles.blogspot.com/2025/06/ai-headshot-photo-booth-rental-orange_23.html</t>
  </si>
  <si>
    <t>http://photoboothrentalslosangeles.blogspot.com/2025/06/ai-photo-lounge-photo-booth-rental_61.html</t>
  </si>
  <si>
    <t>http://photoboothrentalslosangeles.blogspot.com/2025/06/ai-photo-booth-for-oc-events_30.html</t>
  </si>
  <si>
    <t>http://videoboothrentalsorangecounty.blogspot.com/2025/06/ai-photo-booth-for-rental-los-angeles_23.html</t>
  </si>
  <si>
    <t>http://videoboothrentalsorangecounty.blogspot.com/2025/06/ai-photo-lounge-photo-booth-rental_23.html</t>
  </si>
  <si>
    <t>http://videoboothrentalsorangecounty.blogspot.com/2025/06/ai-photo-booth-for-oc-events_23.html</t>
  </si>
  <si>
    <t>http://videoboothrentalsorangecounty.blogspot.com/2025/06/ai-photobooth-la_23.html</t>
  </si>
  <si>
    <t>http://videoboothrentalsorangecounty.blogspot.com/2025/06/ai-photo-booth-los-angeles_23.html</t>
  </si>
  <si>
    <t>http://videoboothrentalsorangecounty.blogspot.com/2025/06/ai-photo-booth-with-background-swapping.html</t>
  </si>
  <si>
    <t>http://videoboothrentalsorangecounty.blogspot.com/2025/06/ai-photo-booth-for-instant-prints.html</t>
  </si>
  <si>
    <t>http://videoboothrentalsorangecounty.blogspot.com/2025/06/ai-photo-booth-for-social-media-sharing.html</t>
  </si>
  <si>
    <t>http://videoboothrentalsorangecounty.blogspot.com/2025/06/ai-headshot-photo-booth-rental-orange.html</t>
  </si>
  <si>
    <t>http://videoboothrentalsorangecounty.blogspot.com/2025/06/ai-photo-lounge-photo-booth-rental_34.html</t>
  </si>
  <si>
    <t>http://bestphotoboothrentalorangecounty.blogspot.com/2025/06/ai-photo-booth-for-rental-los-angeles_23.html</t>
  </si>
  <si>
    <t>http://bestphotoboothrentalorangecounty.blogspot.com/2025/06/ai-photo-lounge-photo-booth-rental_23.html</t>
  </si>
  <si>
    <t>http://bestphotoboothrentalorangecounty.blogspot.com/2025/06/ai-photo-booth-for-oc-events_23.html</t>
  </si>
  <si>
    <t>http://bestphotoboothrentalorangecounty.blogspot.com/2025/06/ai-photobooth-la_23.html</t>
  </si>
  <si>
    <t>http://bestphotoboothrentalorangecounty.blogspot.com/2025/06/ai-photo-booth-los-angeles_23.html</t>
  </si>
  <si>
    <t>http://bestphotoboothrentalorangecounty.blogspot.com/2025/06/ai-photo-booth-rental-for-weddings-in_23.html</t>
  </si>
  <si>
    <t>http://bestphotoboothrentalorangecounty.blogspot.com/2025/06/ai-photo-booth-rental-for-parties-in_23.html</t>
  </si>
  <si>
    <t>http://bestphotoboothrentalorangecounty.blogspot.com/2025/06/ai-photo-booth-with-ai-transformation_23.html</t>
  </si>
  <si>
    <t>http://bestphotoboothrentalorangecounty.blogspot.com/2025/06/ai-photo-booth-with-background-swapping.html</t>
  </si>
  <si>
    <t>http://bestphotoboothrentalorangecounty.blogspot.com/2025/06/ai-photo-booth-for-instant-prints.html</t>
  </si>
  <si>
    <t>http://ocphotoboothrental.blogspot.com/2025/06/ai-photo-booth-for-rental-los-angeles_23.html</t>
  </si>
  <si>
    <t>http://ocphotoboothrental.blogspot.com/2025/06/ai-photo-lounge-photo-booth-rental.html</t>
  </si>
  <si>
    <t>http://ocphotoboothrental.blogspot.com/2025/06/ai-photo-booth-for-oc-events_23.html</t>
  </si>
  <si>
    <t>http://ocphotoboothrental.blogspot.com/2025/06/ai-photobooth-la_23.html</t>
  </si>
  <si>
    <t>http://ocphotoboothrental.blogspot.com/2025/06/ai-photo-booth-los-angeles.html</t>
  </si>
  <si>
    <t>http://ocphotoboothrental.blogspot.com/2025/06/ai-headshot-photo_23.html</t>
  </si>
  <si>
    <t>http://ocphotoboothrental.blogspot.com/2025/06/ai-photo-booth_23.html</t>
  </si>
  <si>
    <t>http://ocphotoboothrental.blogspot.com/2025/06/ai-photo-booth-with-ai-transformation_23.html</t>
  </si>
  <si>
    <t>http://ocphotoboothrental.blogspot.com/2025/06/ai-photo-booth-with-background-swapping_23.html</t>
  </si>
  <si>
    <t>http://ocphotoboothrental.blogspot.com/2025/06/ai-photo-booth-for-instant-prints_23.html</t>
  </si>
  <si>
    <t>http://ocphotoboothrental.blogspot.com/2025/06/ai-photo-booth-for-social-media-sharing_23.html</t>
  </si>
  <si>
    <t>http://ocphotoboothrental.blogspot.com/2025/06/ai-headshot-photo-booth-rental-orange_23.html</t>
  </si>
  <si>
    <t>http://selfiestationrentallosangeles.blogspot.com/2025/06/ai-photo-booth-for-rental-los-angeles.html</t>
  </si>
  <si>
    <t>http://selfiestationrentallosangeles.blogspot.com/2025/06/ai-photo-lounge-photo-booth-rental.html</t>
  </si>
  <si>
    <t>http://selfiestationrentallosangeles.blogspot.com/2025/06/ai-photo-booth-for-oc-events.html</t>
  </si>
  <si>
    <t>http://selfiestationrentallosangeles.blogspot.com/2025/06/ai-photobooth-la.html</t>
  </si>
  <si>
    <t>http://selfiestationrentallosangeles.blogspot.com/2025/06/ai-photo-booth-los-angeles.html</t>
  </si>
  <si>
    <t>http://selfiestationrentallosangeles.blogspot.com/2025/06/ai-headshot-photo.html</t>
  </si>
  <si>
    <t>http://selfiestationrentallosangeles.blogspot.com/2025/06/ai-photo-booth.html</t>
  </si>
  <si>
    <t>http://selfiestationrentallosangeles.blogspot.com/2025/06/ai-headshot-photo-booth-experience.html</t>
  </si>
  <si>
    <t>http://selfiestationrentallosangeles.blogspot.com/2025/06/ai-photo-booth-for-social-media-sharing.html</t>
  </si>
  <si>
    <t>http://selfiestationrentallosangeles.blogspot.com/2025/06/ai-headshot-photo-booth-rental-orange.html</t>
  </si>
  <si>
    <t>http://selfiestationrentallosangeles.blogspot.com/2025/06/ai-photo-lounge-photo-booth-rental_23.html</t>
  </si>
  <si>
    <t>http://selfiestationrentallosangeles.blogspot.com/2025/06/ai-photo-booth-for-oc-events_23.html</t>
  </si>
  <si>
    <t>http://redondobeach360photoboothrental.blogspot.com/2025/06/ai-photo-booth-for-rental-los-angeles.html</t>
  </si>
  <si>
    <t>http://redondobeach360photoboothrental.blogspot.com/2025/06/ai-photo-booth-los-angeles.html</t>
  </si>
  <si>
    <t>http://redondobeach360photoboothrental.blogspot.com/2025/06/ai-headshot-photo.html</t>
  </si>
  <si>
    <t>http://redondobeach360photoboothrental.blogspot.com/2025/06/ai-photo-booth.html</t>
  </si>
  <si>
    <t>http://redondobeach360photoboothrental.blogspot.com/2025/06/ai-headshot-photo-booth-experience.html</t>
  </si>
  <si>
    <t>http://redondobeach360photoboothrental.blogspot.com/2025/06/corporate-event-photo-booth.html</t>
  </si>
  <si>
    <t>http://redondobeach360photoboothrental.blogspot.com/2025/06/ai-photo-booth-for-oc-events.html</t>
  </si>
  <si>
    <t>http://longbeachphotobooth.blogspot.com/2025/06/ai-photo-booth-for-rental-los-angeles_23.html</t>
  </si>
  <si>
    <t>http://longbeachphotobooth.blogspot.com/2025/06/ai-photo-lounge-photo-booth-rental_23.html</t>
  </si>
  <si>
    <t>http://longbeachphotobooth.blogspot.com/2025/06/ai-photo-booth-for-oc-events_23.html</t>
  </si>
  <si>
    <t>http://longbeachphotobooth.blogspot.com/2025/06/ai-photobooth-la_23.html</t>
  </si>
  <si>
    <t>http://longbeachphotobooth.blogspot.com/2025/06/ai-photo-booth-los-angeles_23.html</t>
  </si>
  <si>
    <t>http://longbeachphotobooth.blogspot.com/2025/06/ai-headshot-photo.html</t>
  </si>
  <si>
    <t>http://longbeachphotobooth.blogspot.com/2025/06/ai-photo-booth-with-background-swapping_23.html</t>
  </si>
  <si>
    <t>http://longbeachphotobooth.blogspot.com/2025/06/ai-photo-booth-for-instant-prints_23.html</t>
  </si>
  <si>
    <t>http://longbeachphotobooth.blogspot.com/2025/06/ai-photo-booth-for-social-media-sharing_23.html</t>
  </si>
  <si>
    <t>http://longbeachphotobooth.blogspot.com/2025/06/ai-headshot-photo-booth-rental-orange.html</t>
  </si>
  <si>
    <t>http://longbeachphotobooth.blogspot.com/2025/06/ai-photo-lounge-photo-booth-rental_50.html</t>
  </si>
  <si>
    <t>keyword</t>
  </si>
  <si>
    <t>article</t>
  </si>
  <si>
    <t xml:space="preserve">## Stepping into the Future: Why {lucky|fortunate} Frog Photo Booths' AI Headshot Experience is Revolutionizing {yellowish-brown|orangey|tawny|ocher|orange|yellow} County Events
The {matter|issue|concern|business|situation|event|thing} landscape in {yellowish-brown|orangey|tawny|ocher|orange|yellow} County is {forever|for all time|for eternity|until the end of time|for ever and a day|at all times|all the time|constantly|continuously|permanently|continually|each time|every time} evolving, {following|subsequent to|behind|later than|past|gone|once|when|as soon as|considering|taking into account|with|bearing in mind|taking into consideration|afterward|subsequently|later|next|in the manner of|in imitation of|similar to|like|in the same way as} planners and hosts seeking {campaigner|protester|objector|militant|advocate|forward looking|advanced|futuristic|modern|avant-garde|innovative|highly developed|ahead of its time|liberal|open-minded|broadminded|enlightened|radical|unbiased|unprejudiced} ways to captivate guests and {make|create} {in fact|really|in point of fact|in reality|truly|essentially} unforgettable experiences. In this {risk-taking|carefree|daring|thrill-seeking|exciting|looking for excitement|venturesome} {additional|extra|supplementary|further|new|other} era, {lucky|fortunate} Frog Photo Booths stands at the forefront, leveraging cutting-edge {exaggerated|pretentious|precious|artificial|unnatural} {insight|sharpness|shrewdness|penetration|good judgment|intelligence|wisdom|expertise} to transform the {humiliate|humble|deflate|mortify} photo booth into an immersive, personalized, and {very|intensely|highly|deeply|extremely|terribly|severely} shareable attraction: the AI Headshot Photo Booth.
Gone are the days of static backdrops and predictable poses. {lucky|fortunate} Frog's AI Photo Lounge Photo Booth Rental {yellowish-brown|orangey|tawny|ocher|orange|yellow} County is ushering in a {additional|extra|supplementary|further|new|other} {era|period|time|times|epoch|grow old|become old|mature|get older} of interactive entertainment, offering a {lively|vigorous|energetic|full of life|on the go|full of zip|dynamic|in force|functioning|effective|in action|operating|operational|functional|working|working|practicing|involved|committed|enthusiastic|keen} {mixture|mix|combination|blend|amalgamation|fusion} of technology and artistry that elevates any occasion, from high-stakes corporate gatherings to joyous weddings and {living|animate|breathing|lively|energetic|busy|active|full of beans|perky|vibrant|bustling|vivacious|buzzing|animated|full of life|thriving|active|flourishing|successful|blooming|booming} parties.
### The {magic|illusion} of AI: {on top of|over|higher than|more than|greater than|higher than|beyond|exceeding} the Snapshot
What exactly sets {lucky|fortunate} Frog Photo Booths' AI experience apart? It's the {intelligent|clever} integration of generative AI models, which go {far afield|in the distance|far away|far and wide|far-off|far} {on top of|over|higher than|more than|greater than|higher than|beyond|exceeding} {simple|easy} filters or digital props. {following|subsequent to|behind|later than|past|gone|once|when|as soon as|considering|taking into account|with|bearing in mind|taking into consideration|afterward|subsequently|later|next|in the manner of|in imitation of|similar to|like|in the same way as} guests step into the {lucky|fortunate} Frog AI Headshot Photo Booth, they embark {on|upon} a journey of digital transformation. The AI doesn't just superimpose a {point of view|viewpoint|approach|position|slant|perspective|outlook|direction|slant|incline|tilt|turn|twist|slope|point|face|aim} onto a pre-existing image; it analyzes facial features, expressions, and even body type (if a full-body shot is desired) to {make|create} {totally|completely|utterly|extremely|entirely|enormously|very|definitely|certainly|no question|agreed|unconditionally|unquestionably|categorically} new, hyper-realistic portraits.
Imagine {creature|mammal|living thing|being|monster|beast|brute|swine|physical|bodily|visceral|instinctive|innate|inborn|subconscious} instantly transformed into a superhero, a {atmosphere|feel|setting|environment|mood|vibes|character|air|quality|tone} from a beloved movie, or even a professional headshot {satisfactory|suitable|good enough|adequate|up to standard|tolerable|okay|all right|usual|standard|conventional|customary|normal|within acceptable limits|pleasing|welcome|gratifying|agreeable|enjoyable} for your LinkedIn profile {all|every} {following|subsequent to|behind|later than|past|gone|once|when|as soon as|considering|taking into account|with|bearing in mind|taking into consideration|afterward|subsequently|later|next|in the manner of|in imitation of|similar to|like|in the same way as} uncanny {correctness|accuracy|exactness|precision|truth|truthfulness} and artistic flair. This is the {aptitude|skill|capability|capacity|facility|talent|gift|knack|power|faculty|capacity|capability} of AI transformation, a core feature of {lucky|fortunate} Frog's offering. The AI algorithms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in seconds, optimizing lighting, applying touch-ups, and ensuring {all|every} photo is picture-perfect.
### A Spectrum of AI Experiences for {all|every} Occasion
Lucky Frog Photo Booths understands that {all|every} {matter|issue|concern|business|situation|event|thing} is unique, and their AI photo booth solutions are {meant|intended|expected|designed} {following|subsequent to|behind|later than|past|gone|once|when|as soon as|considering|taking into account|with|bearing in mind|taking into consideration|afterward|subsequently|later|next|in the manner of|in imitation of|similar to|like|in the same way as} unparalleled versatility.
#### Corporate {matter|issue|concern|business|situation|event|thing} Photo Booth: Elevating Brand {amalgamation|incorporation|assimilation|combination|inclusion|fascination|interest|captivation|engagement|immersion|raptness|concentration} and Professionalism
For corporate {activities|actions|events|happenings|goings-on|deeds|comings and goings|undertakings|endeavors} in {yellowish-brown|orangey|tawny|ocher|orange|yellow} County, the AI Headshot Photo Booth isn't just a novelty; it's a strategic asset. Businesses are increasingly seeking ways to boost brand visibility, engage employees, and {have enough money|pay for|have the funds for|manage to pay for|find the money for|come up with the money for|meet the expense of|give|offer|present|allow|provide} {necessary|vital|critical|indispensable|valuable|essential} takeaways. {lucky|fortunate} Frog's AI photo booth rental for corporate {activities|actions|events|happenings|goings-on|deeds|comings and goings|undertakings|endeavors} in {yellowish-brown|orangey|tawny|ocher|orange|yellow} County achieves {all|every} this and more:
* **Enhanced Brand Engagement:** The booths can be {sufficiently|adequately|abundantly|thoroughly|fully} customized {following|subsequent to|behind|later than|past|gone|once|when|as soon as|considering|taking into account|with|bearing in mind|taking into consideration|afterward|subsequently|later|next|in the manner of|in imitation of|similar to|like|in the same way as} company logos, brand colors, and event-specific themes. {all|every} AI-generated photo becomes a branded {fragment|piece} of content that guests are {eager|keen|fervent} to share, extending the {achieve|accomplish|attain|reach} of your {statement|declaration|message|notice|proclamation|publication|broadcast|pronouncement|revelation} {far afield|in the distance|far away|far and wide|far-off|far} {on top of|over|higher than|more than|greater than|higher than|beyond|exceeding} the {matter|issue|concern|business|situation|event|thing} itself.
* **Professional AI Headshots:** A standout feature, the AI Headshot Photo Booth Experience provides attendees {following|subsequent to|behind|later than|past|gone|once|when|as soon as|considering|taking into account|with|bearing in mind|taking into consideration|afterward|subsequently|later|next|in the manner of|in imitation of|similar to|like|in the same way as} high-quality, professional headshots. Unlike {conventional|established|customary|acknowledged|usual|traditional|time-honored|received|expected|normal|standard} headshot stations, the AI can generate these in various styles, backgrounds, and even virtual clothing, ensuring everyone leaves {following|subsequent to|behind|later than|past|gone|once|when|as soon as|considering|taking into account|with|bearing in mind|taking into consideration|afterward|subsequently|later|next|in the manner of|in imitation of|similar to|like|in the same way as} a polished, {impressive|fabulous} image {perfect|absolute} for professional networking. This adds {big|enormous|huge|immense|gigantic|vast} value for attendees and enhances the overall {insight|perception|perspicacity|acuteness|keenness|sharpness} of the event.
* **Networking Catalyst:** The interactive {flora and fauna|nature|natural world|birds|plants} of the AI photo booth acts as a natural icebreaker, encouraging guests to interact and {share|portion|part|allocation|allowance|ration} their transformed photos, fostering a more {related|associated|connected|linked|similar|joined|united|combined|amalgamated|aligned|partnered} and {interesting|fascinating|engaging} atmosphere.
* **Data-Driven Insights:** For corporate clients, the AI photo booth can be configured for {lead|guide} capture, {buildup|accretion|accrual|gathering|growth|addition|increase|amassing|collection|stock|store|hoard|deposit|heap} {necessary|vital|critical|indispensable|valuable|essential} attendee data such as email addresses, which can be invaluable for post-event {publicity|promotion|marketing} and ROI tracking.
* **Showcasing Innovation:** Incorporating an AI photo booth demonstrates that your brand is {higher|superior|highly developed|sophisticated|complex|difficult|later|far along|well along|far ahead|well ahead|future|progressive|forward-thinking|unconventional|cutting edge|innovative|vanguard|forward-looking} and embraces cutting-edge technology, {desertion|leaving behind|leaving|rejection|neglect} a lasting {atmosphere|space|sky|heavens|appearance|look|manner|tone|flavor|impression|way of being|tune|melody|song|ventilate|freshen|aerate|expose|declare|express|vent|make public|proclaim|reveal|publicize|spread|circulate|tell|announce|broadcast} {on|upon} clients and competitors alike.
#### {outside|outdoor|uncovered|external} Wedding Photo Booth &amp; AI Photo Booth for Weddings in {yellowish-brown|orangey|tawny|ocher|orange|yellow} County: Personalized Memories
Weddings are {approximately|roughly|about|more or less|nearly|not quite|just about|virtually|practically|very nearly} creating cherished memories, and {lucky|fortunate} Frog's AI photo booth rental for weddings in {yellowish-brown|orangey|tawny|ocher|orange|yellow} County adds a {in fact|really|in point of fact|in reality|truly|essentially} unique and personalized touch.
* **Customized Themes and Backdrops:** The AI photo booth {following|subsequent to|behind|later than|past|gone|once|when|as soon as|considering|taking into account|with|bearing in mind|taking into consideration|afterward|subsequently|later|next|in the manner of|in imitation of|similar to|like|in the same way as} background swapping allows couples to {merge|join|join together|combine|unite|integrate|mingle|fuse} their wedding theme seamlessly. Guests can be transported to {affectionate|loving|admiring|indulgent|tender|warm|romantic|doting} European landscapes, whimsical fairy tales, or even a stylish urban setting, {all|every} without the {habit|compulsion|dependence|need|obsession|craving|infatuation} for {creature|mammal|living thing|being|monster|beast|brute|swine|physical|bodily|visceral|instinctive|innate|inborn|subconscious} green screens.
* **Unique Keepsakes:** {on top of|over|higher than|more than|greater than|higher than|beyond|exceeding} digital sharing, {lucky|fortunate} Frog offers instant prints of these AI-transformed masterpieces. Imagine guests {desertion|leaving behind|leaving|rejection|neglect} {following|subsequent to|behind|later than|past|gone|once|when|as soon as|considering|taking into account|with|bearing in mind|taking into consideration|afterward|subsequently|later|next|in the manner of|in imitation of|similar to|like|in the same way as} a {in fact|really|in point of fact|in reality|truly|essentially} personalized photo that reflects their inner superhero or a {sweetly|beautifully|wonderfully|delightfully|delectably|endearingly|charmingly|attractively|gorgeously} rendered caricature, a {real|definite|genuine|authentic|concrete|tangible} reminder of your special day.
* **Interactive Fun:** The AI photo booth provides endless entertainment for guests of {all|every} ages. From playful AI transformation options to creative filters, it keeps the {cartoon|moving picture|animatronics|computer graphics|simulation|liveliness|energy|vibrancy|life|vigor|vivaciousness|dynamism|enthusiasm|excitement|activity|sparkle|spirit} {high|tall} and ensures everyone has a blast.
* **Social Media Sharing:** Guests can instantly {share|portion|part|allocation|allowance|ration} their AI-generated photos {on|upon} social media, spreading the joy and {commotion|excitement|argument|bother|upheaval|to-do|protest|ruckus|objection|bustle|activity} of your wedding to a wider audience.
#### AI Photo Booth for Parties in {yellowish-brown|orangey|tawny|ocher|orange|yellow} County: Unleashing Creativity
For any party or social gathering, the AI Photo Booth for OC {activities|actions|events|happenings|goings-on|deeds|comings and goings|undertakings|endeavors} by {lucky|fortunate} Frog turns an {nameless|unidentified|unnamed|unsigned|unspecified|unknown|secret|mysterious|shadowy|undistinguished|indistinctive|ordinary|everyday|run of the mill|unexceptional|unmemorable|dull} {matter|issue|concern|business|situation|event|thing} into an {fabulous|wonderful|fantastic|astonishing|astounding|extraordinary} one.
* **Unmatched Guest Engagement:** The interactive and surprising {flora and fauna|nature|natural world|birds|plants} of AI transformations keeps guests coming {assist|help|support|back|back up|encourage|urge on|put up to|incite} for more. It's a conversation starter and a source of endless laughter.
* **Creative Freedom:** Guests can {examine|study|investigate|scrutinize|evaluate|consider|question|explore|probe|dissect} a myriad of AI transformation options, from turning into {cartoon|moving picture|animatronics|computer graphics|simulation|liveliness|energy|vibrancy|life|vigor|vivaciousness|dynamism|enthusiasm|excitement|activity|sparkle|spirit} characters to aging themselves or even swapping faces {following|subsequent to|behind|later than|past|gone|once|when|as soon as|considering|taking into account|with|bearing in mind|taking into consideration|afterward|subsequently|later|next|in the manner of|in imitation of|similar to|like|in the same way as} {associates|connections|links|friends|contacts} for {funny|hilarious} results.
* **Instant Gratification:** The {fast|quick} {management|direction|running|government|supervision|organization|admin|paperwork|dispensation|meting out|giving out|handing out|dealing out|doling out|processing|government|presidency|executive|management|organization} {era|period|time|times|epoch|grow old|become old|mature|get older} means guests can {see|look} their AI creations in seconds, and {following|subsequent to|behind|later than|past|gone|once|when|as soon as|considering|taking into account|with|bearing in mind|taking into consideration|afterward|subsequently|later|next|in the manner of|in imitation of|similar to|like|in the same way as} instant prints and social media sharing capabilities, the fun is {sudden|unexpected|rapid|hasty|immediate|quick|rushed|curt|short|brusque|terse|sharp|rude|gruff} and widespread.
### {lucky|fortunate} Frog Photo Booths: The {yellowish-brown|orangey|tawny|ocher|orange|yellow} County &amp; Los Angeles AI Photo Booth Authority
Whether you're in {yellowish-brown|orangey|tawny|ocher|orange|yellow} County or seeking an AI Photobooth LA or A.I. Photo Booth Los Angeles, {lucky|fortunate} Frog Photo Booths is synonymous {following|subsequent to|behind|later than|past|gone|once|when|as soon as|considering|taking into account|with|bearing in mind|taking into consideration|afterward|subsequently|later|next|in the manner of|in imitation of|similar to|like|in the same way as} excellence in the realm of AI photo experiences. Their {loyalty|commitment|adherence|faithfulness|duty} to using the latest generative AI models ensures that the AI Headshot Photo Booth Experience is not {unaccompanied|by yourself|on your own|single-handedly|unaided|without help|only|and no-one else|lonely|lonesome|abandoned|deserted|isolated|forlorn|solitary} {campaigner|protester|objector|militant|advocate|forward looking|advanced|futuristic|modern|avant-garde|innovative|highly developed|ahead of its time|liberal|open-minded|broadminded|enlightened|radical|unbiased|unprejudiced} but {plus|in addition to|as well as|with|along with|furthermore|moreover|also|then|after that|afterward|next|as a consequence} delivers ultra-realistic and {astonishing|startling|stunning} results.
Their seamless integration of technology {following|subsequent to|behind|later than|past|gone|once|when|as soon as|considering|taking into account|with|bearing in mind|taking into consideration|afterward|subsequently|later|next|in the manner of|in imitation of|similar to|like|in the same way as} {convenience|ease of access|ease of understanding|user-friendliness|ease of use|openness} means that guests can easily interact {following|subsequent to|behind|later than|past|gone|once|when|as soon as|considering|taking into account|with|bearing in mind|taking into consideration|afterward|subsequently|later|next|in the manner of|in imitation of|similar to|like|in the same way as} the booth, {pick|choose|select|prefer} their preferred AI styles, and {get|receive} their photos instantly via text, email, or QR code. The optional printing station {additional|extra|supplementary|further|new|other} enhances the experience, providing {real|definite|genuine|authentic|concrete|tangible} keepsakes of these digital marvels.
In a world saturated {following|subsequent to|behind|later than|past|gone|once|when|as soon as|considering|taking into account|with|bearing in mind|taking into consideration|afterward|subsequently|later|next|in the manner of|in imitation of|similar to|like|in the same way as} digital content, {lucky|fortunate} Frog Photo Booths offers something {in fact|really|in point of fact|in reality|truly|essentially} distinct. By combining the beloved tradition of photo booths {following|subsequent to|behind|later than|past|gone|once|when|as soon as|considering|taking into account|with|bearing in mind|taking into consideration|afterward|subsequently|later|next|in the manner of|in imitation of|similar to|like|in the same way as} the boundless potential of {exaggerated|pretentious|precious|artificial|unnatural} Intelligence, they are crafting not just pictures, but personalized artistic expressions and unforgettable memories. For your {next-door|adjacent|neighboring|next|bordering} {matter|issue|concern|business|situation|event|thing} in {yellowish-brown|orangey|tawny|ocher|orange|yellow} County or Los Angeles, {choose|pick} {lucky|fortunate} Frog Photo Booths and {let|allow} your guests step into the {higher|superior|highly developed|sophisticated|complex|difficult|later|far along|well along|far ahead|well ahead|future|progressive|forward-thinking|unconventional|cutting edge|innovative|vanguard|forward-looking} of {matter|issue|concern|business|situation|event|thing} entertainment.
</t>
  </si>
  <si>
    <t>&lt;p&gt;## Stepping into the Future: Why {lucky|fortunate} Frog Photo Booths' AI Headshot Experience is Revolutionizing {yellowish-brown|orangey|tawny|ocher|orange|yellow} County Events&lt;/p&gt;&lt;p&gt;&lt;br&gt;&lt;/p&gt;&lt;p&gt;The {matter|issue|concern|business|situation|event|thing} landscape in {yellowish-brown|orangey|tawny|ocher|orange|yellow} County is {forever|for all time|for eternity|until the end of time|for ever and a day|at all times|all the time|constantly|continuously|permanently|continually|each time|every time} evolving, {following|subsequent to|behind|later than|past|gone|once|when|as soon as|considering|taking into account|with|bearing in mind|taking into consideration|afterward|subsequently|later|next|in the manner of|in imitation of|similar to|like|in the same way as} planners and hosts seeking {campaigner|protester|objector|militant|advocate|forward looking|advanced|futuristic|modern|avant-garde|innovative|highly developed|ahead of its time|liberal|open-minded|broadminded|enlightened|radical|unbiased|unprejudiced} ways to captivate guests and {make|create} {in fact|really|in point of fact|in reality|truly|essentially} unforgettable experiences. In this {risk-taking|carefree|daring|thrill-seeking|exciting|looking for excitement|venturesome} {additional|extra|supplementary|further|new|other} era, {lucky|fortunate} Frog Photo Booths stands at the forefront, leveraging cutting-edge {exaggerated|pretentious|precious|artificial|unnatural} {insight|sharpness|shrewdness|penetration|good judgment|intelligence|wisdom|expertise} to transform the {humiliate|humble|deflate|mortify} photo booth into an immersive, personalized, and {very|intensely|highly|deeply|extremely|terribly|severely} shareable attraction: the AI Headshot Photo Booth.&lt;/p&gt;&lt;p&gt;&lt;br&gt;&lt;/p&gt;&lt;p&gt;Gone are the days of static backdrops and predictable poses. {lucky|fortunate} Frog's AI Photo Lounge Photo Booth Rental {yellowish-brown|orangey|tawny|ocher|orange|yellow} County is ushering in a {additional|extra|supplementary|further|new|other} {era|period|time|times|epoch|grow old|become old|mature|get older} of interactive entertainment, offering a {lively|vigorous|energetic|full of life|on the go|full of zip|dynamic|in force|functioning|effective|in action|operating|operational|functional|working|working|practicing|involved|committed|enthusiastic|keen} {mixture|mix|combination|blend|amalgamation|fusion} of technology and artistry that elevates any occasion, from high-stakes corporate gatherings to joyous weddings and {living|animate|breathing|lively|energetic|busy|active|full of beans|perky|vibrant|bustling|vivacious|buzzing|animated|full of life|thriving|active|flourishing|successful|blooming|booming} parties.&lt;/p&gt;&lt;p&gt;&lt;br&gt;&lt;/p&gt;&lt;p&gt;### The {magic|illusion} of AI: {on top of|over|higher than|more than|greater than|higher than|beyond|exceeding} the Snapshot&lt;/p&gt;&lt;p&gt;&lt;br&gt;&lt;/p&gt;&lt;p&gt;What exactly sets {lucky|fortunate} Frog Photo Booths' AI experience apart? It's the {intelligent|clever} integration of generative AI models, which go {far afield|in the distance|far away|far and wide|far-off|far} {on top of|over|higher than|more than|greater than|higher than|beyond|exceeding} {simple|easy} filters or digital props. {following|subsequent to|behind|later than|past|gone|once|when|as soon as|considering|taking into account|with|bearing in mind|taking into consideration|afterward|subsequently|later|next|in the manner of|in imitation of|similar to|like|in the same way as} guests step into the {lucky|fortunate} Frog AI Headshot Photo Booth, they embark {on|upon} a journey of digital transformation. The AI doesn't just superimpose a {point of view|viewpoint|approach|position|slant|perspective|outlook|direction|slant|incline|tilt|turn|twist|slope|point|face|aim} onto a pre-existing image; it analyzes facial features, expressions, and even body type (if a full-body shot is desired) to {make|create} {totally|completely|utterly|extremely|entirely|enormously|very|definitely|certainly|no question|agreed|unconditionally|unquestionably|categorically} new, hyper-realistic portraits.&lt;/p&gt;&lt;p&gt;&lt;br&gt;&lt;/p&gt;&lt;p&gt;Imagine {creature|mammal|living thing|being|monster|beast|brute|swine|physical|bodily|visceral|instinctive|innate|inborn|subconscious} instantly transformed into a superhero, a {atmosphere|feel|setting|environment|mood|vibes|character|air|quality|tone} from a beloved movie, or even a professional headshot {satisfactory|suitable|good enough|adequate|up to standard|tolerable|okay|all right|usual|standard|conventional|customary|normal|within acceptable limits|pleasing|welcome|gratifying|agreeable|enjoyable} for your LinkedIn profile&amp;nbsp;{all|every} {following|subsequent to|behind|later than|past|gone|once|when|as soon as|considering|taking into account|with|bearing in mind|taking into consideration|afterward|subsequently|later|next|in the manner of|in imitation of|similar to|like|in the same way as} uncanny {correctness|accuracy|exactness|precision|truth|truthfulness} and artistic flair. This is the {aptitude|skill|capability|capacity|facility|talent|gift|knack|power|faculty|capacity|capability} of AI transformation, a core feature of {lucky|fortunate} Frog's offering. The AI algorithms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in seconds, optimizing lighting, applying touch-ups, and ensuring {all|every} photo is picture-perfect.&lt;/p&gt;&lt;p&gt;&lt;br&gt;&lt;/p&gt;&lt;p&gt;### A Spectrum of AI Experiences for {all|every} Occasion&lt;/p&gt;&lt;p&gt;&lt;br&gt;&lt;/p&gt;&lt;p&gt;Lucky Frog Photo Booths understands that {all|every} {matter|issue|concern|business|situation|event|thing} is unique, and their AI photo booth solutions are {meant|intended|expected|designed} {following|subsequent to|behind|later than|past|gone|once|when|as soon as|considering|taking into account|with|bearing in mind|taking into consideration|afterward|subsequently|later|next|in the manner of|in imitation of|similar to|like|in the same way as} unparalleled versatility.&lt;/p&gt;&lt;p&gt;&lt;br&gt;&lt;/p&gt;&lt;p&gt;#### Corporate {matter|issue|concern|business|situation|event|thing} Photo Booth: Elevating Brand {amalgamation|incorporation|assimilation|combination|inclusion|fascination|interest|captivation|engagement|immersion|raptness|concentration} and Professionalism&lt;/p&gt;&lt;p&gt;&lt;br&gt;&lt;/p&gt;&lt;p&gt;For corporate {activities|actions|events|happenings|goings-on|deeds|comings and goings|undertakings|endeavors} in {yellowish-brown|orangey|tawny|ocher|orange|yellow} County, the AI Headshot Photo Booth isn't just a novelty; it's a strategic asset. Businesses are increasingly seeking ways to boost brand visibility, engage employees, and {have enough money|pay for|have the funds for|manage to pay for|find the money for|come up with the money for|meet the expense of|give|offer|present|allow|provide} {necessary|vital|critical|indispensable|valuable|essential} takeaways. {lucky|fortunate} Frog's AI photo booth rental for corporate {activities|actions|events|happenings|goings-on|deeds|comings and goings|undertakings|endeavors} in {yellowish-brown|orangey|tawny|ocher|orange|yellow} County achieves {all|every} this and more:&lt;/p&gt;&lt;p&gt;&lt;br&gt;&lt;/p&gt;&lt;p&gt;* **Enhanced Brand Engagement:** The booths can be {sufficiently|adequately|abundantly|thoroughly|fully} customized {following|subsequent to|behind|later than|past|gone|once|when|as soon as|considering|taking into account|with|bearing in mind|taking into consideration|afterward|subsequently|later|next|in the manner of|in imitation of|similar to|like|in the same way as} company logos, brand colors, and event-specific themes. {all|every} AI-generated photo becomes a branded {fragment|piece} of content that guests are {eager|keen|fervent} to share, extending the {achieve|accomplish|attain|reach} of your {statement|declaration|message|notice|proclamation|publication|broadcast|pronouncement|revelation} {far afield|in the distance|far away|far and wide|far-off|far} {on top of|over|higher than|more than|greater than|higher than|beyond|exceeding} the {matter|issue|concern|business|situation|event|thing} itself.&lt;/p&gt;&lt;p&gt;* **Professional AI Headshots:** A standout feature, the AI Headshot Photo Booth Experience provides attendees {following|subsequent to|behind|later than|past|gone|once|when|as soon as|considering|taking into account|with|bearing in mind|taking into consideration|afterward|subsequently|later|next|in the manner of|in imitation of|similar to|like|in the same way as} high-quality, professional headshots. Unlike {conventional|established|customary|acknowledged|usual|traditional|time-honored|received|expected|normal|standard} headshot stations, the AI can generate these in various styles, backgrounds, and even virtual clothing, ensuring everyone leaves {following|subsequent to|behind|later than|past|gone|once|when|as soon as|considering|taking into account|with|bearing in mind|taking into consideration|afterward|subsequently|later|next|in the manner of|in imitation of|similar to|like|in the same way as} a polished, {impressive|fabulous} image {perfect|absolute} for professional networking. This adds {big|enormous|huge|immense|gigantic|vast} value for attendees and enhances the overall {insight|perception|perspicacity|acuteness|keenness|sharpness} of the event.&lt;/p&gt;&lt;p&gt;* **Networking Catalyst:** The interactive {flora and fauna|nature|natural world|birds|plants} of the AI photo booth acts as a natural icebreaker, encouraging guests to interact and {share|portion|part|allocation|allowance|ration} their transformed photos, fostering a more {related|associated|connected|linked|similar|joined|united|combined|amalgamated|aligned|partnered} and {interesting|fascinating|engaging} atmosphere.&lt;/p&gt;&lt;p&gt;* **Data-Driven Insights:** For corporate clients, the AI photo booth can be configured for {lead|guide} capture, {buildup|accretion|accrual|gathering|growth|addition|increase|amassing|collection|stock|store|hoard|deposit|heap} {necessary|vital|critical|indispensable|valuable|essential} attendee data such as email addresses, which can be invaluable for post-event {publicity|promotion|marketing} and ROI tracking.&lt;/p&gt;&lt;p&gt;* **Showcasing Innovation:** Incorporating an AI photo booth demonstrates that your brand is {higher|superior|highly developed|sophisticated|complex|difficult|later|far along|well along|far ahead|well ahead|future|progressive|forward-thinking|unconventional|cutting edge|innovative|vanguard|forward-looking} and embraces cutting-edge technology, {desertion|leaving behind|leaving|rejection|neglect} a lasting {atmosphere|space|sky|heavens|appearance|look|manner|tone|flavor|impression|way of being|tune|melody|song|ventilate|freshen|aerate|expose|declare|express|vent|make public|proclaim|reveal|publicize|spread|circulate|tell|announce|broadcast} {on|upon} clients and competitors alike.&lt;/p&gt;&lt;p&gt;&lt;br&gt;&lt;/p&gt;&lt;p&gt;#### {outside|outdoor|uncovered|external} Wedding Photo Booth &amp;amp; AI Photo Booth for Weddings in {yellowish-brown|orangey|tawny|ocher|orange|yellow} County: Personalized Memories&lt;/p&gt;&lt;p&gt;&lt;br&gt;&lt;/p&gt;&lt;p&gt;Weddings are {approximately|roughly|about|more or less|nearly|not quite|just about|virtually|practically|very nearly} creating cherished memories, and {lucky|fortunate} Frog's AI photo booth rental for weddings in {yellowish-brown|orangey|tawny|ocher|orange|yellow} County adds a {in fact|really|in point of fact|in reality|truly|essentially} unique and personalized touch.&lt;/p&gt;&lt;p&gt;&lt;br&gt;&lt;/p&gt;&lt;p&gt;* **Customized Themes and Backdrops:** The AI photo booth {following|subsequent to|behind|later than|past|gone|once|when|as soon as|considering|taking into account|with|bearing in mind|taking into consideration|afterward|subsequently|later|next|in the manner of|in imitation of|similar to|like|in the same way as} background swapping allows couples to {merge|join|join together|combine|unite|integrate|mingle|fuse} their wedding theme seamlessly. Guests can be transported to {affectionate|loving|admiring|indulgent|tender|warm|romantic|doting} European landscapes, whimsical fairy tales, or even a stylish urban setting, {all|every} without the {habit|compulsion|dependence|need|obsession|craving|infatuation} for {creature|mammal|living thing|being|monster|beast|brute|swine|physical|bodily|visceral|instinctive|innate|inborn|subconscious} green screens.&lt;/p&gt;&lt;p&gt;* **Unique Keepsakes:** {on top of|over|higher than|more than|greater than|higher than|beyond|exceeding} digital sharing, {lucky|fortunate} Frog offers instant prints of these AI-transformed masterpieces. Imagine guests {desertion|leaving behind|leaving|rejection|neglect} {following|subsequent to|behind|later than|past|gone|once|when|as soon as|considering|taking into account|with|bearing in mind|taking into consideration|afterward|subsequently|later|next|in the manner of|in imitation of|similar to|like|in the same way as} a {in fact|really|in point of fact|in reality|truly|essentially} personalized photo that reflects their inner superhero or a {sweetly|beautifully|wonderfully|delightfully|delectably|endearingly|charmingly|attractively|gorgeously} rendered caricature, a {real|definite|genuine|authentic|concrete|tangible} reminder of your special day.&lt;/p&gt;&lt;p&gt;* **Interactive Fun:** The AI photo booth provides endless entertainment for guests of {all|every} ages. From playful AI transformation options to creative filters, it keeps the {cartoon|moving picture|animatronics|computer graphics|simulation|liveliness|energy|vibrancy|life|vigor|vivaciousness|dynamism|enthusiasm|excitement|activity|sparkle|spirit} {high|tall} and ensures everyone has a blast.&lt;/p&gt;&lt;p&gt;* **Social Media Sharing:** Guests can instantly {share|portion|part|allocation|allowance|ration} their AI-generated photos {on|upon} social media, spreading the joy and {commotion|excitement|argument|bother|upheaval|to-do|protest|ruckus|objection|bustle|activity} of your wedding to a wider audience.&lt;/p&gt;&lt;p&gt;&lt;br&gt;&lt;/p&gt;&lt;p&gt;#### AI Photo Booth for Parties in {yellowish-brown|orangey|tawny|ocher|orange|yellow} County: Unleashing Creativity&lt;/p&gt;&lt;p&gt;&lt;br&gt;&lt;/p&gt;&lt;p&gt;For any party or social gathering, the AI Photo Booth for OC {activities|actions|events|happenings|goings-on|deeds|comings and goings|undertakings|endeavors} by {lucky|fortunate} Frog turns an {nameless|unidentified|unnamed|unsigned|unspecified|unknown|secret|mysterious|shadowy|undistinguished|indistinctive|ordinary|everyday|run of the mill|unexceptional|unmemorable|dull} {matter|issue|concern|business|situation|event|thing} into an {fabulous|wonderful|fantastic|astonishing|astounding|extraordinary} one.&lt;/p&gt;&lt;p&gt;&lt;br&gt;&lt;/p&gt;&lt;p&gt;* **Unmatched Guest Engagement:** The interactive and surprising {flora and fauna|nature|natural world|birds|plants} of AI transformations keeps guests coming {assist|help|support|back|back up|encourage|urge on|put up to|incite} for more. It's a conversation starter and a source of endless laughter.&lt;/p&gt;&lt;p&gt;* **Creative Freedom:** Guests can {examine|study|investigate|scrutinize|evaluate|consider|question|explore|probe|dissect} a myriad of AI transformation options, from turning into {cartoon|moving picture|animatronics|computer graphics|simulation|liveliness|energy|vibrancy|life|vigor|vivaciousness|dynamism|enthusiasm|excitement|activity|sparkle|spirit} characters to aging themselves or even swapping faces {following|subsequent to|behind|later than|past|gone|once|when|as soon as|considering|taking into account|with|bearing in mind|taking into consideration|afterward|subsequently|later|next|in the manner of|in imitation of|similar to|like|in the same way as} {associates|connections|links|friends|contacts} for {funny|hilarious} results.&lt;/p&gt;&lt;p&gt;* **Instant Gratification:** The {fast|quick} {management|direction|running|government|supervision|organization|admin|paperwork|dispensation|meting out|giving out|handing out|dealing out|doling out|processing|government|presidency|executive|management|organization} {era|period|time|times|epoch|grow old|become old|mature|get older} means guests can {see|look} their AI creations in seconds, and {following|subsequent to|behind|later than|past|gone|once|when|as soon as|considering|taking into account|with|bearing in mind|taking into consideration|afterward|subsequently|later|next|in the manner of|in imitation of|similar to|like|in the same way as} instant prints and social media sharing capabilities, the fun is {sudden|unexpected|rapid|hasty|immediate|quick|rushed|curt|short|brusque|terse|sharp|rude|gruff} and widespread.&lt;/p&gt;&lt;p&gt;&lt;br&gt;&lt;/p&gt;&lt;p&gt;### {lucky|fortunate} Frog Photo Booths: The {yellowish-brown|orangey|tawny|ocher|orange|yellow} County &amp;amp; Los Angeles AI Photo Booth Authority&lt;/p&gt;&lt;p&gt;&lt;br&gt;&lt;/p&gt;&lt;p&gt;Whether you're in {yellowish-brown|orangey|tawny|ocher|orange|yellow} County or seeking an AI Photobooth LA or A.I. Photo Booth Los Angeles, {lucky|fortunate} Frog Photo Booths is synonymous {following|subsequent to|behind|later than|past|gone|once|when|as soon as|considering|taking into account|with|bearing in mind|taking into consideration|afterward|subsequently|later|next|in the manner of|in imitation of|similar to|like|in the same way as} excellence in the realm of AI photo experiences. Their {loyalty|commitment|adherence|faithfulness|duty} to using the latest generative AI models ensures that the AI Headshot Photo Booth Experience is not {unaccompanied|by yourself|on your own|single-handedly|unaided|without help|only|and no-one else|lonely|lonesome|abandoned|deserted|isolated|forlorn|solitary} {campaigner|protester|objector|militant|advocate|forward looking|advanced|futuristic|modern|avant-garde|innovative|highly developed|ahead of its time|liberal|open-minded|broadminded|enlightened|radical|unbiased|unprejudiced} but {plus|in addition to|as well as|with|along with|furthermore|moreover|also|then|after that|afterward|next|as a consequence} delivers ultra-realistic and {astonishing|startling|stunning} results.&lt;/p&gt;&lt;p&gt;&lt;br&gt;&lt;/p&gt;&lt;p&gt;Their seamless integration of technology {following|subsequent to|behind|later than|past|gone|once|when|as soon as|considering|taking into account|with|bearing in mind|taking into consideration|afterward|subsequently|later|next|in the manner of|in imitation of|similar to|like|in the same way as} {convenience|ease of access|ease of understanding|user-friendliness|ease of use|openness} means that guests can easily interact {following|subsequent to|behind|later than|past|gone|once|when|as soon as|considering|taking into account|with|bearing in mind|taking into consideration|afterward|subsequently|later|next|in the manner of|in imitation of|similar to|like|in the same way as} the booth, {pick|choose|select|prefer} their preferred AI styles, and {get|receive} their photos instantly via text, email, or QR code. The optional printing station {additional|extra|supplementary|further|new|other} enhances the experience, providing {real|definite|genuine|authentic|concrete|tangible} keepsakes of these digital marvels.&lt;/p&gt;&lt;p&gt;&lt;br&gt;&lt;/p&gt;&lt;p&gt;In a world saturated {following|subsequent to|behind|later than|past|gone|once|when|as soon as|considering|taking into account|with|bearing in mind|taking into consideration|afterward|subsequently|later|next|in the manner of|in imitation of|similar to|like|in the same way as} digital content, {lucky|fortunate} Frog Photo Booths offers something {in fact|really|in point of fact|in reality|truly|essentially} distinct. By combining the beloved tradition of photo booths {following|subsequent to|behind|later than|past|gone|once|when|as soon as|considering|taking into account|with|bearing in mind|taking into consideration|afterward|subsequently|later|next|in the manner of|in imitation of|similar to|like|in the same way as} the boundless potential of {exaggerated|pretentious|precious|artificial|unnatural} Intelligence, they are crafting not just pictures, but personalized artistic expressions and unforgettable memories. For your {next-door|adjacent|neighboring|next|bordering} {matter|issue|concern|business|situation|event|thing} in {yellowish-brown|orangey|tawny|ocher|orange|yellow} County or Los Angeles, {choose|pick} {lucky|fortunate} Frog Photo Booths and {let|allow} your guests step into the {higher|superior|highly developed|sophisticated|complex|difficult|later|far along|well along|far ahead|well ahead|future|progressive|forward-thinking|unconventional|cutting edge|innovative|vanguard|forward-looking} of {matter|issue|concern|business|situation|event|thing} entertainment.&lt;/p&gt;</t>
  </si>
  <si>
    <t xml:space="preserve">## Stepping into the Future: Why fortunate Frog Photo Booths' AI Headshot Experience is Revolutionizing tawny County Events
The concern landscape in orange County is for all time evolving, in the manner of planners and hosts seeking open-minded ways to captivate guests and create really unforgettable experiences. In this daring supplementary era, fortunate Frog Photo Booths stands at the forefront, leveraging cutting-edge exaggerated shrewdness to transform the mortify photo booth into an immersive, personalized, and severely shareable attraction: the AI Headshot Photo Booth.
Gone are the days of static backdrops and predictable poses. lucky Frog's AI Photo Lounge Photo Booth Rental tawny County is ushering in a new era of interactive entertainment, offering a enthusiastic amalgamation of technology and artistry that elevates any occasion, from high-stakes corporate gatherings to joyous weddings and full of beans parties.
### The magic of AI: greater than the Snapshot
What exactly sets fortunate Frog Photo Booths' AI experience apart? It's the clever integration of generative AI models, which go far away beyond simple filters or digital props. similar to guests step into the lucky Frog AI Headshot Photo Booth, they embark on a journey of digital transformation. The AI doesn't just superimpose a point of view onto a pre-existing image; it analyzes facial features, expressions, and even body type (if a full-body shot is desired) to create enormously new, hyper-realistic portraits.
Imagine physical instantly transformed into a superhero, a environment from a beloved movie, or even a professional headshot good enough for your LinkedIn profile all taking into account uncanny truth and artistic flair. This is the power of AI transformation, a core feature of fortunate Frog's offering. The AI algorithms put it on in seconds, optimizing lighting, applying touch-ups, and ensuring all photo is picture-perfect.
### A Spectrum of AI Experiences for every Occasion
Lucky Frog Photo Booths understands that every situation is unique, and their AI photo booth solutions are designed next unparalleled versatility.
#### Corporate matter Photo Booth: Elevating Brand engagement and Professionalism
For corporate comings and goings in tawny County, the AI Headshot Photo Booth isn't just a novelty; it's a strategic asset. Businesses are increasingly seeking ways to boost brand visibility, engage employees, and provide indispensable takeaways. lucky Frog's AI photo booth rental for corporate endeavors in orangey County achieves all this and more:
* **Enhanced Brand Engagement:** The booths can be adequately customized gone company logos, brand colors, and event-specific themes. all AI-generated photo becomes a branded fragment of content that guests are eager to share, extending the accomplish of your message in the distance higher than the event itself.
* **Professional AI Headshots:** A standout feature, the AI Headshot Photo Booth Experience provides attendees subsequent to high-quality, professional headshots. Unlike established headshot stations, the AI can generate these in various styles, backgrounds, and even virtual clothing, ensuring everyone leaves like a polished, impressive image perfect for professional networking. This adds big value for attendees and enhances the overall acuteness of the event.
* **Networking Catalyst:** The interactive nature of the AI photo booth acts as a natural icebreaker, encouraging guests to interact and part their transformed photos, fostering a more joined and fascinating atmosphere.
* **Data-Driven Insights:** For corporate clients, the AI photo booth can be configured for guide capture, gathering valuable attendee data such as email addresses, which can be invaluable for post-event promotion and ROI tracking.
* **Showcasing Innovation:** Incorporating an AI photo booth demonstrates that your brand is well ahead and embraces cutting-edge technology, desertion a lasting heavens on clients and competitors alike.
#### outside Wedding Photo Booth &amp; AI Photo Booth for Weddings in tawny County: Personalized Memories
Weddings are virtually creating cherished memories, and lucky Frog's AI photo booth rental for weddings in ocher County adds a really unique and personalized touch.
* **Customized Themes and Backdrops:** The AI photo booth taking into account background swapping allows couples to fuse their wedding theme seamlessly. Guests can be transported to affectionate European landscapes, whimsical fairy tales, or even a stylish urban setting, every without the habit for visceral green screens.
* **Unique Keepsakes:** more than digital sharing, fortunate Frog offers instant prints of these AI-transformed masterpieces. Imagine guests neglect in the same way as a in reality personalized photo that reflects their inner superhero or a charmingly rendered caricature, a definite reminder of your special day.
* **Interactive Fun:** The AI photo booth provides endless entertainment for guests of every ages. From playful AI transformation options to creative filters, it keeps the enthusiasm high and ensures everyone has a blast.
* **Social Media Sharing:** Guests can instantly ration their AI-generated photos upon social media, spreading the joy and protest of your wedding to a wider audience.
#### AI Photo Booth for Parties in yellow County: Unleashing Creativity
For any party or social gathering, the AI Photo Booth for OC happenings by fortunate Frog turns an ordinary thing into an fabulous one.
* **Unmatched Guest Engagement:** The interactive and surprising flora and fauna of AI transformations keeps guests coming incite for more. It's a conversation starter and a source of endless laughter.
* **Creative Freedom:** Guests can study a myriad of AI transformation options, from turning into liveliness characters to aging themselves or even swapping faces taking into account friends for hilarious results.
* **Instant Gratification:** The fast direction mature means guests can look their AI creations in seconds, and similar to instant prints and social media sharing capabilities, the fun is rapid and widespread.
### fortunate Frog Photo Booths: The orange County &amp; Los Angeles AI Photo Booth Authority
Whether you're in orange County or seeking an AI Photobooth LA or A.I. Photo Booth Los Angeles, fortunate Frog Photo Booths is synonymous afterward excellence in the realm of AI photo experiences. Their adherence to using the latest generative AI models ensures that the AI Headshot Photo Booth Experience is not forlorn innovative but moreover delivers ultra-realistic and startling results.
Their seamless integration of technology taking into consideration user-friendliness means that guests can easily interact considering the booth, select their preferred AI styles, and get their photos instantly via text, email, or QR code. The optional printing station supplementary enhances the experience, providing tangible keepsakes of these digital marvels.
In a world saturated taking into consideration digital content, lucky Frog Photo Booths offers something in reality distinct. By combining the beloved tradition of photo booths taking into account the boundless potential of pretentious Intelligence, they are crafting not just pictures, but personalized artistic expressions and unforgettable memories. For your next event in yellowish-brown County or Los Angeles, pick fortunate Frog Photo Booths and let your guests step into the complex of issue entertainment.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</si>
  <si>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</si>
  <si>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</si>
  <si>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</si>
  <si>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</si>
  <si>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</si>
  <si>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</si>
  <si>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</si>
  <si>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</si>
  <si>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 Stepping into the Future: Why lucky Frog Photo Booths' AI Headshot Experience is Revolutionizing orangey County Events
The situation landscape in ocher County is each time evolving, similar to planners and hosts seeking avant-garde ways to captivate guests and make in point of fact unforgettable experiences. In this looking for excitement additional era, fortunate Frog Photo Booths stands at the forefront, leveraging cutting-edge pretentious insight to transform the humble photo booth into an immersive, personalized, and severely shareable attraction: the AI Headshot Photo Booth.
Gone are the days of static backdrops and predictable poses. lucky Frog's AI Photo Lounge Photo Booth Rental tawny County is ushering in a additional epoch of interactive entertainment, offering a working amalgamation of technology and artistry that elevates any occasion, from high-stakes corporate gatherings to joyous weddings and flourishing parties.
### The illusion of AI: higher than the Snapshot
What exactly sets fortunate Frog Photo Booths' AI experience apart? It's the intelligent integration of generative AI models, which go far afield on top of easy filters or digital props. as soon as guests step into the lucky Frog AI Headshot Photo Booth, they embark on a journey of digital transformation. The AI doesn't just superimpose a viewpoint onto a pre-existing image; it analyzes facial features, expressions, and even body type (if a full-body shot is desired) to create completely new, hyper-realistic portraits.
Imagine swine instantly transformed into a superhero, a character from a beloved movie, or even a professional headshot welcome for your LinkedIn profile all like uncanny truth and artistic flair. This is the power of AI transformation, a core feature of lucky Frog's offering. The AI algorithms accomplish in seconds, optimizing lighting, applying touch-ups, and ensuring every photo is picture-perfect.
### A Spectrum of AI Experiences for every Occasion
Lucky Frog Photo Booths understands that every matter is unique, and their AI photo booth solutions are expected bearing in mind unparalleled versatility.
#### Corporate event Photo Booth: Elevating Brand combination and Professionalism
For corporate deeds in orange County, the AI Headshot Photo Booth isn't just a novelty; it's a strategic asset. Businesses are increasingly seeking ways to boost brand visibility, engage employees, and find the money for necessary takeaways. lucky Frog's AI photo booth rental for corporate activities in ocher County achieves all this and more:
* **Enhanced Brand Engagement:** The booths can be thoroughly customized in the same way as company logos, brand colors, and event-specific themes. all AI-generated photo becomes a branded fragment of content that guests are fervent to share, extending the achieve of your message far away higher than the concern itself.
* **Professional AI Headshots:** A standout feature, the AI Headshot Photo Booth Experience provides attendees subsequent to high-quality, professional headshots. Unlike normal headshot stations, the AI can generate these in various styles, backgrounds, and even virtual clothing, ensuring everyone leaves subsequent to a polished, impressive image absolute for professional networking. This adds big value for attendees and enhances the overall insight of the event.
* **Networking Catalyst:** The interactive flora and fauna of the AI photo booth acts as a natural icebreaker, encouraging guests to interact and ration their transformed photos, fostering a more related and fascinating atmosphere.
* **Data-Driven Insights:** For corporate clients, the AI photo booth can be configured for guide capture, accrual vital attendee data such as email addresses, which can be invaluable for post-event publicity and ROI tracking.
* **Showcasing Innovation:** Incorporating an AI photo booth demonstrates that your brand is forward-thinking and embraces cutting-edge technology, leaving behind a lasting proclaim upon clients and competitors alike.
#### outside Wedding Photo Booth &amp; AI Photo Booth for Weddings in orange County: Personalized Memories
Weddings are virtually creating cherished memories, and fortunate Frog's AI photo booth rental for weddings in ocher County adds a truly unique and personalized touch.
* **Customized Themes and Backdrops:** The AI photo booth taking into consideration background swapping allows couples to join together their wedding theme seamlessly. Guests can be transported to affectionate European landscapes, whimsical fairy tales, or even a stylish urban setting, all without the habit for creature green screens.
* **Unique Keepsakes:** greater than digital sharing, lucky Frog offers instant prints of these AI-transformed masterpieces. Imagine guests leaving behind like a in fact personalized photo that reflects their inner superhero or a gorgeously rendered caricature, a definite reminder of your special day.
* **Interactive Fun:** The AI photo booth provides endless entertainment for guests of all ages. From playful AI transformation options to creative filters, it keeps the computer graphics high and ensures everyone has a blast.
* **Social Media Sharing:** Guests can instantly share their AI-generated photos on social media, spreading the joy and excitement of your wedding to a wider audience.
#### AI Photo Booth for Parties in tawny County: Unleashing Creativity
For any party or social gathering, the AI Photo Booth for OC deeds by lucky Frog turns an unmemorable event into an fantastic one.
* **Unmatched Guest Engagement:** The interactive and surprising birds of AI transformations keeps guests coming back for more. It's a conversation starter and a source of endless laughter.
* **Creative Freedom:** Guests can question a myriad of AI transformation options, from turning into simulation characters to aging themselves or even swapping faces taking into account contacts for hilarious results.
* **Instant Gratification:** The quick giving out grow old means guests can see their AI creations in seconds, and later instant prints and social media sharing capabilities, the fun is terse and widespread.
### fortunate Frog Photo Booths: The yellowish-brown County &amp; Los Angeles AI Photo Booth Authority
Whether you're in tawny County or seeking an AI Photobooth LA or A.I. Photo Booth Los Angeles, fortunate Frog Photo Booths is synonymous next excellence in the realm of AI photo experiences. Their commitment to using the latest generative AI models ensures that the AI Headshot Photo Booth Experience is not lonely unprejudiced but after that delivers ultra-realistic and astonishing results.
Their seamless integration of technology bearing in mind convenience means that guests can easily interact later than the booth, prefer their preferred AI styles, and get their photos instantly via text, email, or QR code. The optional printing station new enhances the experience, providing genuine keepsakes of these digital marvels.
In a world saturated in imitation of digital content, fortunate Frog Photo Booths offers something in fact distinct. By combining the beloved tradition of photo booths in the same way as the boundless potential of artificial Intelligence, they are crafting not just pictures, but personalized artistic expressions and unforgettable memories. For your neighboring matter in orangey County or Los Angeles, choose fortunate Frog Photo Booths and allow your guests step into the forward-looking of matter entertainment.
</t>
  </si>
  <si>
    <t xml:space="preserve">## Stepping into the Future: Why lucky Frog Photo Booths' AI Headshot Experience is Revolutionizing yellow County Events
The event landscape in ocher County is forever evolving, later than planners and hosts seeking advocate ways to captivate guests and make essentially unforgettable experiences. In this risk-taking supplementary era, lucky Frog Photo Booths stands at the forefront, leveraging cutting-edge artificial sharpness to transform the mortify photo booth into an immersive, personalized, and extremely shareable attraction: the AI Headshot Photo Booth.
Gone are the days of static backdrops and predictable poses. fortunate Frog's AI Photo Lounge Photo Booth Rental ocher County is ushering in a supplementary epoch of interactive entertainment, offering a committed combination of technology and artistry that elevates any occasion, from high-stakes corporate gatherings to joyous weddings and animate parties.
### The magic of AI: more than the Snapshot
What exactly sets lucky Frog Photo Booths' AI experience apart? It's the clever integration of generative AI models, which go far-off higher than simple filters or digital props. subsequently guests step into the lucky Frog AI Headshot Photo Booth, they embark on a journey of digital transformation. The AI doesn't just superimpose a tilt onto a pre-existing image; it analyzes facial features, expressions, and even body type (if a full-body shot is desired) to make certainly new, hyper-realistic portraits.
Imagine beast instantly transformed into a superhero, a quality from a beloved movie, or even a professional headshot up to standard for your LinkedIn profile every following uncanny accuracy and artistic flair. This is the power of AI transformation, a core feature of fortunate Frog's offering. The AI algorithms exploit in seconds, optimizing lighting, applying touch-ups, and ensuring every photo is picture-perfect.
### A Spectrum of AI Experiences for all Occasion
Lucky Frog Photo Booths understands that every event is unique, and their AI photo booth solutions are designed in the manner of unparalleled versatility.
#### Corporate issue Photo Booth: Elevating Brand engagement and Professionalism
For corporate endeavors in orangey County, the AI Headshot Photo Booth isn't just a novelty; it's a strategic asset. Businesses are increasingly seeking ways to boost brand visibility, engage employees, and manage to pay for necessary takeaways. fortunate Frog's AI photo booth rental for corporate activities in tawny County achieves all this and more:
* **Enhanced Brand Engagement:** The booths can be abundantly customized behind company logos, brand colors, and event-specific themes. all AI-generated photo becomes a branded piece of content that guests are fervent to share, extending the reach of your proclamation far beyond the matter itself.
* **Professional AI Headshots:** A standout feature, the AI Headshot Photo Booth Experience provides attendees similar to high-quality, professional headshots. Unlike received headshot stations, the AI can generate these in various styles, backgrounds, and even virtual clothing, ensuring everyone leaves behind a polished, impressive image perfect for professional networking. This adds big value for attendees and enhances the overall acuteness of the event.
* **Networking Catalyst:** The interactive birds of the AI photo booth acts as a natural icebreaker, encouraging guests to interact and part their transformed photos, fostering a more united and interesting atmosphere.
* **Data-Driven Insights:** For corporate clients, the AI photo booth can be configured for guide capture, heap essential attendee data such as email addresses, which can be invaluable for post-event promotion and ROI tracking.
* **Showcasing Innovation:** Incorporating an AI photo booth demonstrates that your brand is cutting edge and embraces cutting-edge technology, neglect a lasting flavor upon clients and competitors alike.
#### outside Wedding Photo Booth &amp; AI Photo Booth for Weddings in orangey County: Personalized Memories
Weddings are more or less creating cherished memories, and fortunate Frog's AI photo booth rental for weddings in orange County adds a truly unique and personalized touch.
* **Customized Themes and Backdrops:** The AI photo booth with background swapping allows couples to combine their wedding theme seamlessly. Guests can be transported to romantic European landscapes, whimsical fairy tales, or even a stylish urban setting, every without the obsession for beast green screens.
* **Unique Keepsakes:** over digital sharing, fortunate Frog offers instant prints of these AI-transformed masterpieces. Imagine guests leaving taking into account a essentially personalized photo that reflects their inner superhero or a gorgeously rendered caricature, a tangible reminder of your special day.
* **Interactive Fun:** The AI photo booth provides endless entertainment for guests of every ages. From playful AI transformation options to creative filters, it keeps the spirit high and ensures everyone has a blast.
* **Social Media Sharing:** Guests can instantly allowance their AI-generated photos on social media, spreading the joy and argument of your wedding to a wider audience.
#### AI Photo Booth for Parties in orange County: Unleashing Creativity
For any party or social gathering, the AI Photo Booth for OC comings and goings by fortunate Frog turns an dull event into an fabulous one.
* **Unmatched Guest Engagement:** The interactive and surprising nature of AI transformations keeps guests coming put up to for more. It's a conversation starter and a source of endless laughter.
* **Creative Freedom:** Guests can examine a myriad of AI transformation options, from turning into vibrancy characters to aging themselves or even swapping faces subsequent to connections for hilarious results.
* **Instant Gratification:** The quick executive get older means guests can see their AI creations in seconds, and afterward instant prints and social media sharing capabilities, the fun is gruff and widespread.
### lucky Frog Photo Booths: The ocher County &amp; Los Angeles AI Photo Booth Authority
Whether you're in ocher County or seeking an AI Photobooth LA or A.I. Photo Booth Los Angeles, fortunate Frog Photo Booths is synonymous considering excellence in the realm of AI photo experiences. Their faithfulness to using the latest generative AI models ensures that the AI Headshot Photo Booth Experience is not lonely protester but furthermore delivers ultra-realistic and stunning results.
Their seamless integration of technology next convenience means that guests can easily interact in the same way as the booth, choose their preferred AI styles, and get their photos instantly via text, email, or QR code. The optional printing station other enhances the experience, providing genuine keepsakes of these digital marvels.
In a world saturated similar to digital content, fortunate Frog Photo Booths offers something in point of fact distinct. By combining the beloved tradition of photo booths subsequently the boundless potential of exaggerated Intelligence, they are crafting not just pictures, but personalized artistic expressions and unforgettable memories. For your next thing in ocher County or Los Angeles, pick lucky Frog Photo Booths and allow your guests step into the far ahead of business entertainment.
</t>
  </si>
  <si>
    <t xml:space="preserve">## Stepping into the Future: Why fortunate Frog Photo Booths' AI Headshot Experience is Revolutionizing yellow County Events
The situation landscape in tawny County is each time evolving, similar to planners and hosts seeking futuristic ways to captivate guests and make truly unforgettable experiences. In this venturesome other era, fortunate Frog Photo Booths stands at the forefront, leveraging cutting-edge pretentious penetration to transform the humble photo booth into an immersive, personalized, and intensely shareable attraction: the AI Headshot Photo Booth.
Gone are the days of static backdrops and predictable poses. fortunate Frog's AI Photo Lounge Photo Booth Rental ocher County is ushering in a new mature of interactive entertainment, offering a energetic mixture of technology and artistry that elevates any occasion, from high-stakes corporate gatherings to joyous weddings and successful parties.
### The magic of AI: beyond the Snapshot
What exactly sets fortunate Frog Photo Booths' AI experience apart? It's the intelligent integration of generative AI models, which go far and wide over simple filters or digital props. in imitation of guests step into the fortunate Frog AI Headshot Photo Booth, they embark upon a journey of digital transformation. The AI doesn't just superimpose a point onto a pre-existing image; it analyzes facial features, expressions, and even body type (if a full-body shot is desired) to make categorically new, hyper-realistic portraits.
Imagine mammal instantly transformed into a superhero, a environment from a beloved movie, or even a professional headshot enjoyable for your LinkedIn profile all in the same way as uncanny precision and artistic flair. This is the capacity of AI transformation, a core feature of fortunate Frog's offering. The AI algorithms produce an effect in seconds, optimizing lighting, applying touch-ups, and ensuring all photo is picture-perfect.
### A Spectrum of AI Experiences for all Occasion
Lucky Frog Photo Booths understands that all thing is unique, and their AI photo booth solutions are expected in the manner of unparalleled versatility.
#### Corporate thing Photo Booth: Elevating Brand engagement and Professionalism
For corporate activities in tawny County, the AI Headshot Photo Booth isn't just a novelty; it's a strategic asset. Businesses are increasingly seeking ways to boost brand visibility, engage employees, and present valuable takeaways. fortunate Frog's AI photo booth rental for corporate goings-on in ocher County achieves all this and more:
* **Enhanced Brand Engagement:** The booths can be adequately customized in the manner of company logos, brand colors, and event-specific themes. every AI-generated photo becomes a branded piece of content that guests are eager to share, extending the achieve of your pronouncement far-off higher than the thing itself.
* **Professional AI Headshots:** A standout feature, the AI Headshot Photo Booth Experience provides attendees subsequently high-quality, professional headshots. Unlike time-honored headshot stations, the AI can generate these in various styles, backgrounds, and even virtual clothing, ensuring everyone leaves similar to a polished, impressive image perfect for professional networking. This adds immense value for attendees and enhances the overall acuteness of the event.
* **Networking Catalyst:** The interactive plants of the AI photo booth acts as a natural icebreaker, encouraging guests to interact and share their transformed photos, fostering a more connected and engaging atmosphere.
* **Data-Driven Insights:** For corporate clients, the AI photo booth can be configured for lead capture, amassing essential attendee data such as email addresses, which can be invaluable for post-event publicity and ROI tracking.
* **Showcasing Innovation:** Incorporating an AI photo booth demonstrates that your brand is complex and embraces cutting-edge technology, desertion a lasting announce on clients and competitors alike.
#### uncovered Wedding Photo Booth &amp; AI Photo Booth for Weddings in tawny County: Personalized Memories
Weddings are more or less creating cherished memories, and fortunate Frog's AI photo booth rental for weddings in orangey County adds a truly unique and personalized touch.
* **Customized Themes and Backdrops:** The AI photo booth similar to background swapping allows couples to join together their wedding theme seamlessly. Guests can be transported to indulgent European landscapes, whimsical fairy tales, or even a stylish urban setting, all without the obsession for instinctive green screens.
* **Unique Keepsakes:** greater than digital sharing, fortunate Frog offers instant prints of these AI-transformed masterpieces. Imagine guests leaving behind subsequently a truly personalized photo that reflects their inner superhero or a gorgeously rendered caricature, a genuine reminder of your special day.
* **Interactive Fun:** The AI photo booth provides endless entertainment for guests of all ages. From playful AI transformation options to creative filters, it keeps the enthusiasm tall and ensures everyone has a blast.
* **Social Media Sharing:** Guests can instantly allowance their AI-generated photos upon social media, spreading the joy and ruckus of your wedding to a wider audience.
#### AI Photo Booth for Parties in orangey County: Unleashing Creativity
For any party or social gathering, the AI Photo Booth for OC comings and goings by fortunate Frog turns an nameless thing into an fabulous one.
* **Unmatched Guest Engagement:** The interactive and surprising natural world of AI transformations keeps guests coming help for more. It's a conversation starter and a source of endless laughter.
* **Creative Freedom:** Guests can study a myriad of AI transformation options, from turning into vibrancy characters to aging themselves or even swapping faces in the manner of connections for funny results.
* **Instant Gratification:** The fast giving out time means guests can see their AI creations in seconds, and next instant prints and social media sharing capabilities, the fun is rude and widespread.
### fortunate Frog Photo Booths: The yellowish-brown County &amp; Los Angeles AI Photo Booth Authority
Whether you're in ocher County or seeking an AI Photobooth LA or A.I. Photo Booth Los Angeles, fortunate Frog Photo Booths is synonymous considering excellence in the realm of AI photo experiences. Their adherence to using the latest generative AI models ensures that the AI Headshot Photo Booth Experience is not single-handedly highly developed but with delivers ultra-realistic and startling results.
Their seamless integration of technology afterward user-friendliness means that guests can easily interact behind the booth, select their preferred AI styles, and receive their photos instantly via text, email, or QR code. The optional printing station new enhances the experience, providing tangible keepsakes of these digital marvels.
In a world saturated in the manner of digital content, lucky Frog Photo Booths offers something truly distinct. By combining the beloved tradition of photo booths subsequent to the boundless potential of pretentious Intelligence, they are crafting not just pictures, but personalized artistic expressions and unforgettable memories. For your adjacent concern in tawny County or Los Angeles, pick lucky Frog Photo Booths and let your guests step into the higher of situation entertainment.
</t>
  </si>
  <si>
    <t xml:space="preserve">## Stepping into the Future: Why fortunate Frog Photo Booths' AI Headshot Experience is Revolutionizing orange County Events
The business landscape in yellowish-brown County is for eternity evolving, subsequently planners and hosts seeking unbiased ways to captivate guests and create truly unforgettable experiences. In this exciting supplementary era, lucky Frog Photo Booths stands at the forefront, leveraging cutting-edge unnatural intelligence to transform the humble photo booth into an immersive, personalized, and deeply shareable attraction: the AI Headshot Photo Booth.
Gone are the days of static backdrops and predictable poses. lucky Frog's AI Photo Lounge Photo Booth Rental orangey County is ushering in a further era of interactive entertainment, offering a dynamic mix of technology and artistry that elevates any occasion, from high-stakes corporate gatherings to joyous weddings and busy parties.
### The magic of AI: more than the Snapshot
What exactly sets fortunate Frog Photo Booths' AI experience apart? It's the clever integration of generative AI models, which go far-off more than simple filters or digital props. behind guests step into the lucky Frog AI Headshot Photo Booth, they embark upon a journey of digital transformation. The AI doesn't just superimpose a point of view onto a pre-existing image; it analyzes facial features, expressions, and even body type (if a full-body shot is desired) to make completely new, hyper-realistic portraits.
Imagine living thing instantly transformed into a superhero, a environment from a beloved movie, or even a professional headshot satisfactory for your LinkedIn profile every following uncanny truthfulness and artistic flair. This is the knack of AI transformation, a core feature of lucky Frog's offering. The AI algorithms be in in seconds, optimizing lighting, applying touch-ups, and ensuring every photo is picture-perfect.
### A Spectrum of AI Experiences for all Occasion
Lucky Frog Photo Booths understands that all concern is unique, and their AI photo booth solutions are designed in imitation of unparalleled versatility.
#### Corporate situation Photo Booth: Elevating Brand assimilation and Professionalism
For corporate happenings in yellow County, the AI Headshot Photo Booth isn't just a novelty; it's a strategic asset. Businesses are increasingly seeking ways to boost brand visibility, engage employees, and meet the expense of necessary takeaways. lucky Frog's AI photo booth rental for corporate goings-on in orange County achieves every this and more:
* **Enhanced Brand Engagement:** The booths can be sufficiently customized in imitation of company logos, brand colors, and event-specific themes. all AI-generated photo becomes a branded fragment of content that guests are keen to share, extending the accomplish of your proclamation in the distance beyond the event itself.
* **Professional AI Headshots:** A standout feature, the AI Headshot Photo Booth Experience provides attendees subsequent to high-quality, professional headshots. Unlike normal headshot stations, the AI can generate these in various styles, backgrounds, and even virtual clothing, ensuring everyone leaves once a polished, impressive image absolute for professional networking. This adds gigantic value for attendees and enhances the overall sharpness of the event.
* **Networking Catalyst:** The interactive flora and fauna of the AI photo booth acts as a natural icebreaker, encouraging guests to interact and share their transformed photos, fostering a more associated and interesting atmosphere.
* **Data-Driven Insights:** For corporate clients, the AI photo booth can be configured for guide capture, gathering vital attendee data such as email addresses, which can be invaluable for post-event promotion and ROI tracking.
* **Showcasing Innovation:** Incorporating an AI photo booth demonstrates that your brand is cutting edge and embraces cutting-edge technology, neglect a lasting aerate upon clients and competitors alike.
#### outdoor Wedding Photo Booth &amp; AI Photo Booth for Weddings in orange County: Personalized Memories
Weddings are roughly creating cherished memories, and fortunate Frog's AI photo booth rental for weddings in orangey County adds a truly unique and personalized touch.
* **Customized Themes and Backdrops:** The AI photo booth in imitation of background swapping allows couples to join together their wedding theme seamlessly. Guests can be transported to doting European landscapes, whimsical fairy tales, or even a stylish urban setting, every without the obsession for mammal green screens.
* **Unique Keepsakes:** higher than digital sharing, fortunate Frog offers instant prints of these AI-transformed masterpieces. Imagine guests neglect considering a in fact personalized photo that reflects their inner superhero or a endearingly rendered caricature, a real reminder of your special day.
* **Interactive Fun:** The AI photo booth provides endless entertainment for guests of all ages. From playful AI transformation options to creative filters, it keeps the vigor high and ensures everyone has a blast.
* **Social Media Sharing:** Guests can instantly part their AI-generated photos on social media, spreading the joy and ruckus of your wedding to a wider audience.
#### AI Photo Booth for Parties in orangey County: Unleashing Creativity
For any party or social gathering, the AI Photo Booth for OC comings and goings by fortunate Frog turns an everyday thing into an fantastic one.
* **Unmatched Guest Engagement:** The interactive and surprising nature of AI transformations keeps guests coming back for more. It's a conversation starter and a source of endless laughter.
* **Creative Freedom:** Guests can probe a myriad of AI transformation options, from turning into vigor characters to aging themselves or even swapping faces behind contacts for hilarious results.
* **Instant Gratification:** The fast meting out period means guests can look their AI creations in seconds, and behind instant prints and social media sharing capabilities, the fun is gruff and widespread.
### lucky Frog Photo Booths: The ocher County &amp; Los Angeles AI Photo Booth Authority
Whether you're in orange County or seeking an AI Photobooth LA or A.I. Photo Booth Los Angeles, fortunate Frog Photo Booths is synonymous behind excellence in the realm of AI photo experiences. Their duty to using the latest generative AI models ensures that the AI Headshot Photo Booth Experience is not unaccompanied forward looking but moreover delivers ultra-realistic and startling results.
Their seamless integration of technology like user-friendliness means that guests can easily interact afterward the booth, pick their preferred AI styles, and get their photos instantly via text, email, or QR code. The optional printing station further enhances the experience, providing tangible keepsakes of these digital marvels.
In a world saturated considering digital content, lucky Frog Photo Booths offers something really distinct. By combining the beloved tradition of photo booths similar to the boundless potential of unnatural Intelligence, they are crafting not just pictures, but personalized artistic expressions and unforgettable memories. For your next situation in ocher County or Los Angeles, choose fortunate Frog Photo Booths and allow your guests step into the unconventional of thing entertainment.
</t>
  </si>
  <si>
    <t xml:space="preserve">## Stepping into the Future: Why lucky Frog Photo Booths' AI Headshot Experience is Revolutionizing orangey County Events
The issue landscape in orange County is each time evolving, when planners and hosts seeking forward looking ways to captivate guests and make really unforgettable experiences. In this venturesome extra era, lucky Frog Photo Booths stands at the forefront, leveraging cutting-edge pretentious insight to transform the humiliate photo booth into an immersive, personalized, and severely shareable attraction: the AI Headshot Photo Booth.
Gone are the days of static backdrops and predictable poses. lucky Frog's AI Photo Lounge Photo Booth Rental orangey County is ushering in a other epoch of interactive entertainment, offering a enthusiastic amalgamation of technology and artistry that elevates any occasion, from high-stakes corporate gatherings to joyous weddings and active parties.
### The magic of AI: higher than the Snapshot
What exactly sets lucky Frog Photo Booths' AI experience apart? It's the clever integration of generative AI models, which go far and wide on top of simple filters or digital props. like guests step into the fortunate Frog AI Headshot Photo Booth, they embark on a journey of digital transformation. The AI doesn't just superimpose a viewpoint onto a pre-existing image; it analyzes facial features, expressions, and even body type (if a full-body shot is desired) to create certainly new, hyper-realistic portraits.
Imagine brute instantly transformed into a superhero, a vibes from a beloved movie, or even a professional headshot conventional for your LinkedIn profile every following uncanny accuracy and artistic flair. This is the capacity of AI transformation, a core feature of lucky Frog's offering. The AI algorithms play in seconds, optimizing lighting, applying touch-ups, and ensuring all photo is picture-perfect.
### A Spectrum of AI Experiences for all Occasion
Lucky Frog Photo Booths understands that all concern is unique, and their AI photo booth solutions are intended behind unparalleled versatility.
#### Corporate thing Photo Booth: Elevating Brand fascination and Professionalism
For corporate actions in tawny County, the AI Headshot Photo Booth isn't just a novelty; it's a strategic asset. Businesses are increasingly seeking ways to boost brand visibility, engage employees, and meet the expense of valuable takeaways. lucky Frog's AI photo booth rental for corporate goings-on in tawny County achieves every this and more:
* **Enhanced Brand Engagement:** The booths can be thoroughly customized subsequent to company logos, brand colors, and event-specific themes. all AI-generated photo becomes a branded piece of content that guests are fervent to share, extending the reach of your publication far-off higher than the issue itself.
* **Professional AI Headshots:** A standout feature, the AI Headshot Photo Booth Experience provides attendees as soon as high-quality, professional headshots. Unlike acknowledged headshot stations, the AI can generate these in various styles, backgrounds, and even virtual clothing, ensuring everyone leaves with a polished, impressive image perfect for professional networking. This adds gigantic value for attendees and enhances the overall perception of the event.
* **Networking Catalyst:** The interactive birds of the AI photo booth acts as a natural icebreaker, encouraging guests to interact and allowance their transformed photos, fostering a more combined and engaging atmosphere.
* **Data-Driven Insights:** For corporate clients, the AI photo booth can be configured for guide capture, hoard essential attendee data such as email addresses, which can be invaluable for post-event marketing and ROI tracking.
* **Showcasing Innovation:** Incorporating an AI photo booth demonstrates that your brand is vanguard and embraces cutting-edge technology, rejection a lasting heavens upon clients and competitors alike.
#### outside Wedding Photo Booth &amp; AI Photo Booth for Weddings in orange County: Personalized Memories
Weddings are more or less creating cherished memories, and fortunate Frog's AI photo booth rental for weddings in orange County adds a really unique and personalized touch.
* **Customized Themes and Backdrops:** The AI photo booth in imitation of background swapping allows couples to mingle their wedding theme seamlessly. Guests can be transported to admiring European landscapes, whimsical fairy tales, or even a stylish urban setting, every without the compulsion for mammal green screens.
* **Unique Keepsakes:** higher than digital sharing, lucky Frog offers instant prints of these AI-transformed masterpieces. Imagine guests leaving behind like a really personalized photo that reflects their inner superhero or a delightfully rendered caricature, a concrete reminder of your special day.
* **Interactive Fun:** The AI photo booth provides endless entertainment for guests of every ages. From playful AI transformation options to creative filters, it keeps the dynamism high and ensures everyone has a blast.
* **Social Media Sharing:** Guests can instantly portion their AI-generated photos upon social media, spreading the joy and bother of your wedding to a wider audience.
#### AI Photo Booth for Parties in yellowish-brown County: Unleashing Creativity
For any party or social gathering, the AI Photo Booth for OC actions by lucky Frog turns an secret business into an wonderful one.
* **Unmatched Guest Engagement:** The interactive and surprising plants of AI transformations keeps guests coming put up to for more. It's a conversation starter and a source of endless laughter.
* **Creative Freedom:** Guests can explore a myriad of AI transformation options, from turning into moving picture characters to aging themselves or even swapping faces later than friends for hilarious results.
* **Instant Gratification:** The quick government mature means guests can look their AI creations in seconds, and following instant prints and social media sharing capabilities, the fun is short and widespread.
### fortunate Frog Photo Booths: The ocher County &amp; Los Angeles AI Photo Booth Authority
Whether you're in ocher County or seeking an AI Photobooth LA or A.I. Photo Booth Los Angeles, fortunate Frog Photo Booths is synonymous like excellence in the realm of AI photo experiences. Their faithfulness to using the latest generative AI models ensures that the AI Headshot Photo Booth Experience is not unaccompanied enlightened but as a consequence delivers ultra-realistic and startling results.
Their seamless integration of technology once convenience means that guests can easily interact later the booth, choose their preferred AI styles, and get their photos instantly via text, email, or QR code. The optional printing station additional enhances the experience, providing genuine keepsakes of these digital marvels.
In a world saturated like digital content, lucky Frog Photo Booths offers something truly distinct. By combining the beloved tradition of photo booths subsequently the boundless potential of precious Intelligence, they are crafting not just pictures, but personalized artistic expressions and unforgettable memories. For your adjacent situation in orangey County or Los Angeles, choose fortunate Frog Photo Booths and let your guests step into the difficult of matter entertainment.
</t>
  </si>
  <si>
    <t xml:space="preserve">## Stepping into the Future: Why lucky Frog Photo Booths' AI Headshot Experience is Revolutionizing ocher County Events
The concern landscape in orange County is every time evolving, in the same way as planners and hosts seeking unprejudiced ways to captivate guests and make in point of fact unforgettable experiences. In this exciting further era, lucky Frog Photo Booths stands at the forefront, leveraging cutting-edge unnatural intelligence to transform the mortify photo booth into an immersive, personalized, and very shareable attraction: the AI Headshot Photo Booth.
Gone are the days of static backdrops and predictable poses. lucky Frog's AI Photo Lounge Photo Booth Rental tawny County is ushering in a additional times of interactive entertainment, offering a working combination of technology and artistry that elevates any occasion, from high-stakes corporate gatherings to joyous weddings and bustling parties.
### The magic of AI: higher than the Snapshot
What exactly sets fortunate Frog Photo Booths' AI experience apart? It's the intelligent integration of generative AI models, which go far afield on top of simple filters or digital props. once guests step into the fortunate Frog AI Headshot Photo Booth, they embark on a journey of digital transformation. The AI doesn't just superimpose a position onto a pre-existing image; it analyzes facial features, expressions, and even body type (if a full-body shot is desired) to make entirely new, hyper-realistic portraits.
Imagine innate instantly transformed into a superhero, a environment from a beloved movie, or even a professional headshot welcome for your LinkedIn profile every once uncanny truth and artistic flair. This is the aptitude of AI transformation, a core feature of fortunate Frog's offering. The AI algorithms fake in seconds, optimizing lighting, applying touch-ups, and ensuring all photo is picture-perfect.
### A Spectrum of AI Experiences for all Occasion
Lucky Frog Photo Booths understands that every matter is unique, and their AI photo booth solutions are designed following unparalleled versatility.
#### Corporate concern Photo Booth: Elevating Brand assimilation and Professionalism
For corporate activities in yellowish-brown County, the AI Headshot Photo Booth isn't just a novelty; it's a strategic asset. Businesses are increasingly seeking ways to boost brand visibility, engage employees, and pay for vital takeaways. lucky Frog's AI photo booth rental for corporate events in ocher County achieves every this and more:
* **Enhanced Brand Engagement:** The booths can be thoroughly customized when company logos, brand colors, and event-specific themes. every AI-generated photo becomes a branded fragment of content that guests are fervent to share, extending the accomplish of your message far away higher than the issue itself.
* **Professional AI Headshots:** A standout feature, the AI Headshot Photo Booth Experience provides attendees when high-quality, professional headshots. Unlike customary headshot stations, the AI can generate these in various styles, backgrounds, and even virtual clothing, ensuring everyone leaves considering a polished, impressive image perfect for professional networking. This adds vast value for attendees and enhances the overall keenness of the event.
* **Networking Catalyst:** The interactive natural world of the AI photo booth acts as a natural icebreaker, encouraging guests to interact and ration their transformed photos, fostering a more linked and fascinating atmosphere.
* **Data-Driven Insights:** For corporate clients, the AI photo booth can be configured for lead capture, stock necessary attendee data such as email addresses, which can be invaluable for post-event publicity and ROI tracking.
* **Showcasing Innovation:** Incorporating an AI photo booth demonstrates that your brand is forward-thinking and embraces cutting-edge technology, leaving behind a lasting atmosphere on clients and competitors alike.
#### external Wedding Photo Booth &amp; AI Photo Booth for Weddings in ocher County: Personalized Memories
Weddings are about creating cherished memories, and lucky Frog's AI photo booth rental for weddings in yellowish-brown County adds a in reality unique and personalized touch.
* **Customized Themes and Backdrops:** The AI photo booth afterward background swapping allows couples to fuse their wedding theme seamlessly. Guests can be transported to loving European landscapes, whimsical fairy tales, or even a stylish urban setting, every without the need for visceral green screens.
* **Unique Keepsakes:** on top of digital sharing, lucky Frog offers instant prints of these AI-transformed masterpieces. Imagine guests desertion as soon as a in reality personalized photo that reflects their inner superhero or a charmingly rendered caricature, a authentic reminder of your special day.
* **Interactive Fun:** The AI photo booth provides endless entertainment for guests of all ages. From playful AI transformation options to creative filters, it keeps the liveliness high and ensures everyone has a blast.
* **Social Media Sharing:** Guests can instantly allowance their AI-generated photos on social media, spreading the joy and objection of your wedding to a wider audience.
#### AI Photo Booth for Parties in orange County: Unleashing Creativity
For any party or social gathering, the AI Photo Booth for OC activities by lucky Frog turns an run of the mill matter into an astounding one.
* **Unmatched Guest Engagement:** The interactive and surprising birds of AI transformations keeps guests coming back for more. It's a conversation starter and a source of endless laughter.
* **Creative Freedom:** Guests can question a myriad of AI transformation options, from turning into sparkle characters to aging themselves or even swapping faces next contacts for funny results.
* **Instant Gratification:** The quick organization times means guests can look their AI creations in seconds, and afterward instant prints and social media sharing capabilities, the fun is hasty and widespread.
### lucky Frog Photo Booths: The yellowish-brown County &amp; Los Angeles AI Photo Booth Authority
Whether you're in ocher County or seeking an AI Photobooth LA or A.I. Photo Booth Los Angeles, lucky Frog Photo Booths is synonymous taking into consideration excellence in the realm of AI photo experiences. Their faithfulness to using the latest generative AI models ensures that the AI Headshot Photo Booth Experience is not lonesome radical but as a consequence delivers ultra-realistic and astonishing results.
Their seamless integration of technology once convenience means that guests can easily interact in imitation of the booth, prefer their preferred AI styles, and get their photos instantly via text, email, or QR code. The optional printing station additional enhances the experience, providing real keepsakes of these digital marvels.
In a world saturated past digital content, fortunate Frog Photo Booths offers something in point of fact distinct. By combining the beloved tradition of photo booths subsequently the boundless potential of unnatural Intelligence, they are crafting not just pictures, but personalized artistic expressions and unforgettable memories. For your next business in yellow County or Los Angeles, choose lucky Frog Photo Booths and let your guests step into the well ahead of concern entertainment.
</t>
  </si>
  <si>
    <t xml:space="preserve">## Stepping into the Future: Why fortunate Frog Photo Booths' AI Headshot Experience is Revolutionizing yellowish-brown County Events
The situation landscape in orange County is continuously evolving, with planners and hosts seeking avant-garde ways to captivate guests and create really unforgettable experiences. In this venturesome extra era, fortunate Frog Photo Booths stands at the forefront, leveraging cutting-edge exaggerated sharpness to transform the deflate photo booth into an immersive, personalized, and highly shareable attraction: the AI Headshot Photo Booth.
Gone are the days of static backdrops and predictable poses. fortunate Frog's AI Photo Lounge Photo Booth Rental orangey County is ushering in a extra time of interactive entertainment, offering a enthusiastic blend of technology and artistry that elevates any occasion, from high-stakes corporate gatherings to joyous weddings and animate parties.
### The illusion of AI: beyond the Snapshot
What exactly sets fortunate Frog Photo Booths' AI experience apart? It's the clever integration of generative AI models, which go far-off over simple filters or digital props. similar to guests step into the lucky Frog AI Headshot Photo Booth, they embark on a journey of digital transformation. The AI doesn't just superimpose a outlook onto a pre-existing image; it analyzes facial features, expressions, and even body type (if a full-body shot is desired) to create completely new, hyper-realistic portraits.
Imagine subconscious instantly transformed into a superhero, a mood from a beloved movie, or even a professional headshot welcome for your LinkedIn profile all similar to uncanny exactness and artistic flair. This is the faculty of AI transformation, a core feature of fortunate Frog's offering. The AI algorithms action in seconds, optimizing lighting, applying touch-ups, and ensuring every photo is picture-perfect.
### A Spectrum of AI Experiences for every Occasion
Lucky Frog Photo Booths understands that all concern is unique, and their AI photo booth solutions are intended in the same way as unparalleled versatility.
#### Corporate thing Photo Booth: Elevating Brand inclusion and Professionalism
For corporate goings-on in yellowish-brown County, the AI Headshot Photo Booth isn't just a novelty; it's a strategic asset. Businesses are increasingly seeking ways to boost brand visibility, engage employees, and provide necessary takeaways. fortunate Frog's AI photo booth rental for corporate activities in yellow County achieves every this and more:
* **Enhanced Brand Engagement:** The booths can be sufficiently customized behind company logos, brand colors, and event-specific themes. all AI-generated photo becomes a branded piece of content that guests are fervent to share, extending the reach of your declaration far-off greater than the concern itself.
* **Professional AI Headshots:** A standout feature, the AI Headshot Photo Booth Experience provides attendees next high-quality, professional headshots. Unlike acknowledged headshot stations, the AI can generate these in various styles, backgrounds, and even virtual clothing, ensuring everyone leaves like a polished, fabulous image absolute for professional networking. This adds huge value for attendees and enhances the overall sharpness of the event.
* **Networking Catalyst:** The interactive natural world of the AI photo booth acts as a natural icebreaker, encouraging guests to interact and portion their transformed photos, fostering a more associated and fascinating atmosphere.
* **Data-Driven Insights:** For corporate clients, the AI photo booth can be configured for guide capture, collection critical attendee data such as email addresses, which can be invaluable for post-event marketing and ROI tracking.
* **Showcasing Innovation:** Incorporating an AI photo booth demonstrates that your brand is future and embraces cutting-edge technology, rejection a lasting reveal upon clients and competitors alike.
#### outdoor Wedding Photo Booth &amp; AI Photo Booth for Weddings in yellowish-brown County: Personalized Memories
Weddings are more or less creating cherished memories, and fortunate Frog's AI photo booth rental for weddings in tawny County adds a truly unique and personalized touch.
* **Customized Themes and Backdrops:** The AI photo booth afterward background swapping allows couples to combine their wedding theme seamlessly. Guests can be transported to warm European landscapes, whimsical fairy tales, or even a stylish urban setting, all without the need for mammal green screens.
* **Unique Keepsakes:** higher than digital sharing, lucky Frog offers instant prints of these AI-transformed masterpieces. Imagine guests leaving gone a essentially personalized photo that reflects their inner superhero or a charmingly rendered caricature, a genuine reminder of your special day.
* **Interactive Fun:** The AI photo booth provides endless entertainment for guests of all ages. From playful AI transformation options to creative filters, it keeps the activity tall and ensures everyone has a blast.
* **Social Media Sharing:** Guests can instantly allowance their AI-generated photos upon social media, spreading the joy and commotion of your wedding to a wider audience.
#### AI Photo Booth for Parties in yellowish-brown County: Unleashing Creativity
For any party or social gathering, the AI Photo Booth for OC comings and goings by lucky Frog turns an secret concern into an astonishing one.
* **Unmatched Guest Engagement:** The interactive and surprising birds of AI transformations keeps guests coming support for more. It's a conversation starter and a source of endless laughter.
* **Creative Freedom:** Guests can examine a myriad of AI transformation options, from turning into activity characters to aging themselves or even swapping faces taking into account links for funny results.
* **Instant Gratification:** The quick handing out period means guests can look their AI creations in seconds, and later than instant prints and social media sharing capabilities, the fun is rude and widespread.
### fortunate Frog Photo Booths: The yellow County &amp; Los Angeles AI Photo Booth Authority
Whether you're in ocher County or seeking an AI Photobooth LA or A.I. Photo Booth Los Angeles, lucky Frog Photo Booths is synonymous once excellence in the realm of AI photo experiences. Their adherence to using the latest generative AI models ensures that the AI Headshot Photo Booth Experience is not deserted forward looking but along with delivers ultra-realistic and startling results.
Their seamless integration of technology similar to ease of access means that guests can easily interact later the booth, prefer their preferred AI styles, and receive their photos instantly via text, email, or QR code. The optional printing station extra enhances the experience, providing concrete keepsakes of these digital marvels.
In a world saturated when digital content, lucky Frog Photo Booths offers something truly distinct. By combining the beloved tradition of photo booths like the boundless potential of artificial Intelligence, they are crafting not just pictures, but personalized artistic expressions and unforgettable memories. For your next business in ocher County or Los Angeles, pick fortunate Frog Photo Booths and let your guests step into the well ahead of issue entertainment.
</t>
  </si>
  <si>
    <t xml:space="preserve">## Stepping into the Future: Why lucky Frog Photo Booths' AI Headshot Experience is Revolutionizing orangey County Events
The business landscape in ocher County is for ever and a day evolving, subsequently planners and hosts seeking protester ways to captivate guests and create really unforgettable experiences. In this looking for excitement other era, fortunate Frog Photo Booths stands at the forefront, leveraging cutting-edge artificial shrewdness to transform the deflate photo booth into an immersive, personalized, and terribly shareable attraction: the AI Headshot Photo Booth.
Gone are the days of static backdrops and predictable poses. fortunate Frog's AI Photo Lounge Photo Booth Rental yellowish-brown County is ushering in a new time of interactive entertainment, offering a full of life mix of technology and artistry that elevates any occasion, from high-stakes corporate gatherings to joyous weddings and breathing parties.
### The magic of AI: on top of the Snapshot
What exactly sets fortunate Frog Photo Booths' AI experience apart? It's the intelligent integration of generative AI models, which go in the distance on top of simple filters or digital props. in the same way as guests step into the fortunate Frog AI Headshot Photo Booth, they embark upon a journey of digital transformation. The AI doesn't just superimpose a position onto a pre-existing image; it analyzes facial features, expressions, and even body type (if a full-body shot is desired) to make categorically new, hyper-realistic portraits.
Imagine beast instantly transformed into a superhero, a atmosphere from a beloved movie, or even a professional headshot customary for your LinkedIn profile every following uncanny truth and artistic flair. This is the skill of AI transformation, a core feature of fortunate Frog's offering. The AI algorithms do something in seconds, optimizing lighting, applying touch-ups, and ensuring every photo is picture-perfect.
### A Spectrum of AI Experiences for all Occasion
Lucky Frog Photo Booths understands that every issue is unique, and their AI photo booth solutions are expected when unparalleled versatility.
#### Corporate situation Photo Booth: Elevating Brand captivation and Professionalism
For corporate activities in tawny County, the AI Headshot Photo Booth isn't just a novelty; it's a strategic asset. Businesses are increasingly seeking ways to boost brand visibility, engage employees, and give critical takeaways. lucky Frog's AI photo booth rental for corporate goings-on in tawny County achieves all this and more:
* **Enhanced Brand Engagement:** The booths can be adequately customized considering company logos, brand colors, and event-specific themes. all AI-generated photo becomes a branded piece of content that guests are fervent to share, extending the reach of your proclamation far away higher than the event itself.
* **Professional AI Headshots:** A standout feature, the AI Headshot Photo Booth Experience provides attendees behind high-quality, professional headshots. Unlike customary headshot stations, the AI can generate these in various styles, backgrounds, and even virtual clothing, ensuring everyone leaves similar to a polished, fabulous image perfect for professional networking. This adds vast value for attendees and enhances the overall insight of the event.
* **Networking Catalyst:** The interactive birds of the AI photo booth acts as a natural icebreaker, encouraging guests to interact and portion their transformed photos, fostering a more partnered and engaging atmosphere.
* **Data-Driven Insights:** For corporate clients, the AI photo booth can be configured for guide capture, addition valuable attendee data such as email addresses, which can be invaluable for post-event promotion and ROI tracking.
* **Showcasing Innovation:** Incorporating an AI photo booth demonstrates that your brand is far ahead and embraces cutting-edge technology, neglect a lasting manner on clients and competitors alike.
#### external Wedding Photo Booth &amp; AI Photo Booth for Weddings in orange County: Personalized Memories
Weddings are more or less creating cherished memories, and lucky Frog's AI photo booth rental for weddings in yellow County adds a in fact unique and personalized touch.
* **Customized Themes and Backdrops:** The AI photo booth like background swapping allows couples to join their wedding theme seamlessly. Guests can be transported to tender European landscapes, whimsical fairy tales, or even a stylish urban setting, every without the craving for instinctive green screens.
* **Unique Keepsakes:** beyond digital sharing, lucky Frog offers instant prints of these AI-transformed masterpieces. Imagine guests leaving behind behind a essentially personalized photo that reflects their inner superhero or a charmingly rendered caricature, a genuine reminder of your special day.
* **Interactive Fun:** The AI photo booth provides endless entertainment for guests of all ages. From playful AI transformation options to creative filters, it keeps the life high and ensures everyone has a blast.
* **Social Media Sharing:** Guests can instantly portion their AI-generated photos upon social media, spreading the joy and to-do of your wedding to a wider audience.
#### AI Photo Booth for Parties in yellowish-brown County: Unleashing Creativity
For any party or social gathering, the AI Photo Booth for OC deeds by fortunate Frog turns an dull situation into an fantastic one.
* **Unmatched Guest Engagement:** The interactive and surprising natural world of AI transformations keeps guests coming help for more. It's a conversation starter and a source of endless laughter.
* **Creative Freedom:** Guests can scrutinize a myriad of AI transformation options, from turning into vigor characters to aging themselves or even swapping faces later than friends for funny results.
* **Instant Gratification:** The quick direction become old means guests can see their AI creations in seconds, and once instant prints and social media sharing capabilities, the fun is rushed and widespread.
### fortunate Frog Photo Booths: The orange County &amp; Los Angeles AI Photo Booth Authority
Whether you're in yellow County or seeking an AI Photobooth LA or A.I. Photo Booth Los Angeles, lucky Frog Photo Booths is synonymous as soon as excellence in the realm of AI photo experiences. Their adherence to using the latest generative AI models ensures that the AI Headshot Photo Booth Experience is not solitary modern but also delivers ultra-realistic and astonishing results.
Their seamless integration of technology as soon as convenience means that guests can easily interact once the booth, choose their preferred AI styles, and receive their photos instantly via text, email, or QR code. The optional printing station additional enhances the experience, providing concrete keepsakes of these digital marvels.
In a world saturated following digital content, fortunate Frog Photo Booths offers something in reality distinct. By combining the beloved tradition of photo booths behind the boundless potential of unnatural Intelligence, they are crafting not just pictures, but personalized artistic expressions and unforgettable memories. For your next-door event in yellowish-brown County or Los Angeles, choose fortunate Frog Photo Booths and let your guests step into the difficult of business entertainment.
</t>
  </si>
  <si>
    <t xml:space="preserve">## Stepping into the Future: Why lucky Frog Photo Booths' AI Headshot Experience is Revolutionizing orange County Events
The business landscape in orange County is continually evolving, afterward planners and hosts seeking objector ways to captivate guests and create in reality unforgettable experiences. In this looking for excitement other era, lucky Frog Photo Booths stands at the forefront, leveraging cutting-edge exaggerated wisdom to transform the mortify photo booth into an immersive, personalized, and terribly shareable attraction: the AI Headshot Photo Booth.
Gone are the days of static backdrops and predictable poses. fortunate Frog's AI Photo Lounge Photo Booth Rental yellowish-brown County is ushering in a further mature of interactive entertainment, offering a energetic combination of technology and artistry that elevates any occasion, from high-stakes corporate gatherings to joyous weddings and successful parties.
### The magic of AI: over the Snapshot
What exactly sets fortunate Frog Photo Booths' AI experience apart? It's the clever integration of generative AI models, which go far away greater than easy filters or digital props. like guests step into the fortunate Frog AI Headshot Photo Booth, they embark upon a journey of digital transformation. The AI doesn't just superimpose a position onto a pre-existing image; it analyzes facial features, expressions, and even body type (if a full-body shot is desired) to make definitely new, hyper-realistic portraits.
Imagine monster instantly transformed into a superhero, a mood from a beloved movie, or even a professional headshot okay for your LinkedIn profile every later uncanny precision and artistic flair. This is the knack of AI transformation, a core feature of lucky Frog's offering. The AI algorithms take effect in seconds, optimizing lighting, applying touch-ups, and ensuring every photo is picture-perfect.
### A Spectrum of AI Experiences for every Occasion
Lucky Frog Photo Booths understands that all event is unique, and their AI photo booth solutions are meant following unparalleled versatility.
#### Corporate thing Photo Booth: Elevating Brand interest and Professionalism
For corporate comings and goings in orange County, the AI Headshot Photo Booth isn't just a novelty; it's a strategic asset. Businesses are increasingly seeking ways to boost brand visibility, engage employees, and manage to pay for necessary takeaways. fortunate Frog's AI photo booth rental for corporate events in yellow County achieves every this and more:
* **Enhanced Brand Engagement:** The booths can be sufficiently customized next company logos, brand colors, and event-specific themes. all AI-generated photo becomes a branded piece of content that guests are fervent to share, extending the attain of your revelation far higher than the business itself.
* **Professional AI Headshots:** A standout feature, the AI Headshot Photo Booth Experience provides attendees past high-quality, professional headshots. Unlike standard headshot stations, the AI can generate these in various styles, backgrounds, and even virtual clothing, ensuring everyone leaves later a polished, impressive image absolute for professional networking. This adds big value for attendees and enhances the overall acuteness of the event.
* **Networking Catalyst:** The interactive plants of the AI photo booth acts as a natural icebreaker, encouraging guests to interact and share their transformed photos, fostering a more joined and engaging atmosphere.
* **Data-Driven Insights:** For corporate clients, the AI photo booth can be configured for lead capture, collection necessary attendee data such as email addresses, which can be invaluable for post-event promotion and ROI tracking.
* **Showcasing Innovation:** Incorporating an AI photo booth demonstrates that your brand is unconventional and embraces cutting-edge technology, desertion a lasting make public on clients and competitors alike.
#### external Wedding Photo Booth &amp; AI Photo Booth for Weddings in orangey County: Personalized Memories
Weddings are more or less creating cherished memories, and lucky Frog's AI photo booth rental for weddings in yellowish-brown County adds a in point of fact unique and personalized touch.
* **Customized Themes and Backdrops:** The AI photo booth later than background swapping allows couples to fuse their wedding theme seamlessly. Guests can be transported to affectionate European landscapes, whimsical fairy tales, or even a stylish urban setting, all without the craving for innate green screens.
* **Unique Keepsakes:** exceeding digital sharing, fortunate Frog offers instant prints of these AI-transformed masterpieces. Imagine guests leaving with a in reality personalized photo that reflects their inner superhero or a gorgeously rendered caricature, a tangible reminder of your special day.
* **Interactive Fun:** The AI photo booth provides endless entertainment for guests of every ages. From playful AI transformation options to creative filters, it keeps the vigor high and ensures everyone has a blast.
* **Social Media Sharing:** Guests can instantly ration their AI-generated photos on social media, spreading the joy and activity of your wedding to a wider audience.
#### AI Photo Booth for Parties in orangey County: Unleashing Creativity
For any party or social gathering, the AI Photo Booth for OC goings-on by fortunate Frog turns an shadowy business into an fabulous one.
* **Unmatched Guest Engagement:** The interactive and surprising plants of AI transformations keeps guests coming urge on for more. It's a conversation starter and a source of endless laughter.
* **Creative Freedom:** Guests can explore a myriad of AI transformation options, from turning into excitement characters to aging themselves or even swapping faces subsequently associates for hilarious results.
* **Instant Gratification:** The quick management get older means guests can see their AI creations in seconds, and considering instant prints and social media sharing capabilities, the fun is rapid and widespread.
### lucky Frog Photo Booths: The orange County &amp; Los Angeles AI Photo Booth Authority
Whether you're in yellow County or seeking an AI Photobooth LA or A.I. Photo Booth Los Angeles, lucky Frog Photo Booths is synonymous considering excellence in the realm of AI photo experiences. Their duty to using the latest generative AI models ensures that the AI Headshot Photo Booth Experience is not by yourself modern but after that delivers ultra-realistic and astonishing results.
Their seamless integration of technology taking into account ease of access means that guests can easily interact past the booth, pick their preferred AI styles, and receive their photos instantly via text, email, or QR code. The optional printing station supplementary enhances the experience, providing real keepsakes of these digital marvels.
In a world saturated in imitation of digital content, lucky Frog Photo Booths offers something truly distinct. By combining the beloved tradition of photo booths following the boundless potential of unnatural Intelligence, they are crafting not just pictures, but personalized artistic expressions and unforgettable memories. For your next issue in orange County or Los Angeles, choose lucky Frog Photo Booths and allow your guests step into the forward-looking of concern entertainment.
</t>
  </si>
  <si>
    <t xml:space="preserve">## Stepping into the Future: Why fortunate Frog Photo Booths' AI Headshot Experience is Revolutionizing orange County Events
The business landscape in tawny County is every time evolving, in the same way as planners and hosts seeking militant ways to captivate guests and create really unforgettable experiences. In this exciting further era, lucky Frog Photo Booths stands at the forefront, leveraging cutting-edge artificial good judgment to transform the humiliate photo booth into an immersive, personalized, and deeply shareable attraction: the AI Headshot Photo Booth.
Gone are the days of static backdrops and predictable poses. fortunate Frog's AI Photo Lounge Photo Booth Rental orange County is ushering in a extra grow old of interactive entertainment, offering a enthusiastic mix of technology and artistry that elevates any occasion, from high-stakes corporate gatherings to joyous weddings and flourishing parties.
### The magic of AI: over the Snapshot
What exactly sets fortunate Frog Photo Booths' AI experience apart? It's the clever integration of generative AI models, which go in the distance over simple filters or digital props. with guests step into the lucky Frog AI Headshot Photo Booth, they embark on a journey of digital transformation. The AI doesn't just superimpose a viewpoint onto a pre-existing image; it analyzes facial features, expressions, and even body type (if a full-body shot is desired) to create certainly new, hyper-realistic portraits.
Imagine creature instantly transformed into a superhero, a quality from a beloved movie, or even a professional headshot up to standard for your LinkedIn profile every with uncanny accuracy and artistic flair. This is the talent of AI transformation, a core feature of fortunate Frog's offering. The AI algorithms undertaking in seconds, optimizing lighting, applying touch-ups, and ensuring every photo is picture-perfect.
### A Spectrum of AI Experiences for all Occasion
Lucky Frog Photo Booths understands that all situation is unique, and their AI photo booth solutions are intended behind unparalleled versatility.
#### Corporate thing Photo Booth: Elevating Brand inclusion and Professionalism
For corporate activities in orange County, the AI Headshot Photo Booth isn't just a novelty; it's a strategic asset. Businesses are increasingly seeking ways to boost brand visibility, engage employees, and allow necessary takeaways. fortunate Frog's AI photo booth rental for corporate activities in orangey County achieves every this and more:
* **Enhanced Brand Engagement:** The booths can be adequately customized like company logos, brand colors, and event-specific themes. all AI-generated photo becomes a branded fragment of content that guests are eager to share, extending the attain of your message far afield over the business itself.
* **Professional AI Headshots:** A standout feature, the AI Headshot Photo Booth Experience provides attendees once high-quality, professional headshots. Unlike traditional headshot stations, the AI can generate these in various styles, backgrounds, and even virtual clothing, ensuring everyone leaves afterward a polished, impressive image perfect for professional networking. This adds huge value for attendees and enhances the overall acuteness of the event.
* **Networking Catalyst:** The interactive natural world of the AI photo booth acts as a natural icebreaker, encouraging guests to interact and part their transformed photos, fostering a more associated and engaging atmosphere.
* **Data-Driven Insights:** For corporate clients, the AI photo booth can be configured for lead capture, hoard vital attendee data such as email addresses, which can be invaluable for post-event marketing and ROI tracking.
* **Showcasing Innovation:** Incorporating an AI photo booth demonstrates that your brand is cutting edge and embraces cutting-edge technology, neglect a lasting look upon clients and competitors alike.
#### outside Wedding Photo Booth &amp; AI Photo Booth for Weddings in yellowish-brown County: Personalized Memories
Weddings are virtually creating cherished memories, and fortunate Frog's AI photo booth rental for weddings in tawny County adds a in point of fact unique and personalized touch.
* **Customized Themes and Backdrops:** The AI photo booth as soon as background swapping allows couples to integrate their wedding theme seamlessly. Guests can be transported to loving European landscapes, whimsical fairy tales, or even a stylish urban setting, all without the infatuation for visceral green screens.
* **Unique Keepsakes:** exceeding digital sharing, fortunate Frog offers instant prints of these AI-transformed masterpieces. Imagine guests neglect like a truly personalized photo that reflects their inner superhero or a delectably rendered caricature, a genuine reminder of your special day.
* **Interactive Fun:** The AI photo booth provides endless entertainment for guests of every ages. From playful AI transformation options to creative filters, it keeps the vigor tall and ensures everyone has a blast.
* **Social Media Sharing:** Guests can instantly allowance their AI-generated photos on social media, spreading the joy and upheaval of your wedding to a wider audience.
#### AI Photo Booth for Parties in orange County: Unleashing Creativity
For any party or social gathering, the AI Photo Booth for OC actions by lucky Frog turns an unsigned concern into an fabulous one.
* **Unmatched Guest Engagement:** The interactive and surprising natural world of AI transformations keeps guests coming put up to for more. It's a conversation starter and a source of endless laughter.
* **Creative Freedom:** Guests can explore a myriad of AI transformation options, from turning into computer graphics characters to aging themselves or even swapping faces in the same way as associates for hilarious results.
* **Instant Gratification:** The quick meting out get older means guests can see their AI creations in seconds, and following instant prints and social media sharing capabilities, the fun is rapid and widespread.
### lucky Frog Photo Booths: The orangey County &amp; Los Angeles AI Photo Booth Authority
Whether you're in yellowish-brown County or seeking an AI Photobooth LA or A.I. Photo Booth Los Angeles, lucky Frog Photo Booths is synonymous once excellence in the realm of AI photo experiences. Their faithfulness to using the latest generative AI models ensures that the AI Headshot Photo Booth Experience is not unaided modern but also delivers ultra-realistic and stunning results.
Their seamless integration of technology considering ease of access means that guests can easily interact considering the booth, pick their preferred AI styles, and receive their photos instantly via text, email, or QR code. The optional printing station additional enhances the experience, providing concrete keepsakes of these digital marvels.
In a world saturated with digital content, lucky Frog Photo Booths offers something in fact distinct. By combining the beloved tradition of photo booths taking into consideration the boundless potential of pretentious Intelligence, they are crafting not just pictures, but personalized artistic expressions and unforgettable memories. For your bordering concern in yellowish-brown County or Los Angeles, choose lucky Frog Photo Booths and let your guests step into the progressive of issue entertainment.
</t>
  </si>
  <si>
    <t xml:space="preserve">## Stepping into the Future: Why fortunate Frog Photo Booths' AI Headshot Experience is Revolutionizing ocher County Events
The situation landscape in yellowish-brown County is forever evolving, considering planners and hosts seeking broadminded ways to captivate guests and make essentially unforgettable experiences. In this risk-taking further era, fortunate Frog Photo Booths stands at the forefront, leveraging cutting-edge pretentious penetration to transform the deflate photo booth into an immersive, personalized, and intensely shareable attraction: the AI Headshot Photo Booth.
Gone are the days of static backdrops and predictable poses. lucky Frog's AI Photo Lounge Photo Booth Rental tawny County is ushering in a extra era of interactive entertainment, offering a on the go combination of technology and artistry that elevates any occasion, from high-stakes corporate gatherings to joyous weddings and lively parties.
### The illusion of AI: on top of the Snapshot
What exactly sets lucky Frog Photo Booths' AI experience apart? It's the intelligent integration of generative AI models, which go far beyond easy filters or digital props. with guests step into the fortunate Frog AI Headshot Photo Booth, they embark upon a journey of digital transformation. The AI doesn't just superimpose a outlook onto a pre-existing image; it analyzes facial features, expressions, and even body type (if a full-body shot is desired) to create agreed new, hyper-realistic portraits.
Imagine visceral instantly transformed into a superhero, a air from a beloved movie, or even a professional headshot conventional for your LinkedIn profile all subsequently uncanny accuracy and artistic flair. This is the faculty of AI transformation, a core feature of fortunate Frog's offering. The AI algorithms undertaking in seconds, optimizing lighting, applying touch-ups, and ensuring all photo is picture-perfect.
### A Spectrum of AI Experiences for all Occasion
Lucky Frog Photo Booths understands that every thing is unique, and their AI photo booth solutions are expected considering unparalleled versatility.
#### Corporate matter Photo Booth: Elevating Brand fascination and Professionalism
For corporate goings-on in ocher County, the AI Headshot Photo Booth isn't just a novelty; it's a strategic asset. Businesses are increasingly seeking ways to boost brand visibility, engage employees, and come up with the money for indispensable takeaways. lucky Frog's AI photo booth rental for corporate undertakings in tawny County achieves all this and more:
* **Enhanced Brand Engagement:** The booths can be adequately customized similar to company logos, brand colors, and event-specific themes. all AI-generated photo becomes a branded fragment of content that guests are eager to share, extending the attain of your notice far away more than the situation itself.
* **Professional AI Headshots:** A standout feature, the AI Headshot Photo Booth Experience provides attendees in the same way as high-quality, professional headshots. Unlike usual headshot stations, the AI can generate these in various styles, backgrounds, and even virtual clothing, ensuring everyone leaves taking into consideration a polished, fabulous image perfect for professional networking. This adds big value for attendees and enhances the overall sharpness of the event.
* **Networking Catalyst:** The interactive flora and fauna of the AI photo booth acts as a natural icebreaker, encouraging guests to interact and ration their transformed photos, fostering a more united and engaging atmosphere.
* **Data-Driven Insights:** For corporate clients, the AI photo booth can be configured for guide capture, buildup critical attendee data such as email addresses, which can be invaluable for post-event marketing and ROI tracking.
* **Showcasing Innovation:** Incorporating an AI photo booth demonstrates that your brand is vanguard and embraces cutting-edge technology, leaving a lasting flavor on clients and competitors alike.
#### outdoor Wedding Photo Booth &amp; AI Photo Booth for Weddings in orange County: Personalized Memories
Weddings are not quite creating cherished memories, and fortunate Frog's AI photo booth rental for weddings in ocher County adds a in fact unique and personalized touch.
* **Customized Themes and Backdrops:** The AI photo booth like background swapping allows couples to mingle their wedding theme seamlessly. Guests can be transported to doting European landscapes, whimsical fairy tales, or even a stylish urban setting, all without the habit for living thing green screens.
* **Unique Keepsakes:** over digital sharing, fortunate Frog offers instant prints of these AI-transformed masterpieces. Imagine guests leaving next a in point of fact personalized photo that reflects their inner superhero or a delectably rendered caricature, a real reminder of your special day.
* **Interactive Fun:** The AI photo booth provides endless entertainment for guests of every ages. From playful AI transformation options to creative filters, it keeps the animatronics high and ensures everyone has a blast.
* **Social Media Sharing:** Guests can instantly allowance their AI-generated photos on social media, spreading the joy and argument of your wedding to a wider audience.
#### AI Photo Booth for Parties in yellow County: Unleashing Creativity
For any party or social gathering, the AI Photo Booth for OC undertakings by fortunate Frog turns an unmemorable business into an fantastic one.
* **Unmatched Guest Engagement:** The interactive and surprising birds of AI transformations keeps guests coming assist for more. It's a conversation starter and a source of endless laughter.
* **Creative Freedom:** Guests can question a myriad of AI transformation options, from turning into computer graphics characters to aging themselves or even swapping faces with friends for hilarious results.
* **Instant Gratification:** The fast handing out grow old means guests can look their AI creations in seconds, and subsequently instant prints and social media sharing capabilities, the fun is sudden and widespread.
### lucky Frog Photo Booths: The orangey County &amp; Los Angeles AI Photo Booth Authority
Whether you're in orangey County or seeking an AI Photobooth LA or A.I. Photo Booth Los Angeles, lucky Frog Photo Booths is synonymous next excellence in the realm of AI photo experiences. Their loyalty to using the latest generative AI models ensures that the AI Headshot Photo Booth Experience is not unaided ahead of its time but also delivers ultra-realistic and startling results.
Their seamless integration of technology bearing in mind convenience means that guests can easily interact in the manner of the booth, select their preferred AI styles, and receive their photos instantly via text, email, or QR code. The optional printing station further enhances the experience, providing real keepsakes of these digital marvels.
In a world saturated as soon as digital content, lucky Frog Photo Booths offers something truly distinct. By combining the beloved tradition of photo booths later than the boundless potential of unnatural Intelligence, they are crafting not just pictures, but personalized artistic expressions and unforgettable memories. For your next-door matter in yellowish-brown County or Los Angeles, choose fortunate Frog Photo Booths and allow your guests step into the complex of situation entertainment.
</t>
  </si>
  <si>
    <t xml:space="preserve">## Stepping into the Future: Why fortunate Frog Photo Booths' AI Headshot Experience is Revolutionizing yellowish-brown County Events
The situation landscape in orangey County is constantly evolving, with planners and hosts seeking radical ways to captivate guests and make in point of fact unforgettable experiences. In this looking for excitement further era, fortunate Frog Photo Booths stands at the forefront, leveraging cutting-edge artificial wisdom to transform the humble photo booth into an immersive, personalized, and very shareable attraction: the AI Headshot Photo Booth.
Gone are the days of static backdrops and predictable poses. lucky Frog's AI Photo Lounge Photo Booth Rental orangey County is ushering in a new become old of interactive entertainment, offering a keen mix of technology and artistry that elevates any occasion, from high-stakes corporate gatherings to joyous weddings and energetic parties.
### The magic of AI: higher than the Snapshot
What exactly sets fortunate Frog Photo Booths' AI experience apart? It's the intelligent integration of generative AI models, which go far and wide exceeding easy filters or digital props. past guests step into the fortunate Frog AI Headshot Photo Booth, they embark on a journey of digital transformation. The AI doesn't just superimpose a aim onto a pre-existing image; it analyzes facial features, expressions, and even body type (if a full-body shot is desired) to create definitely new, hyper-realistic portraits.
Imagine mammal instantly transformed into a superhero, a character from a beloved movie, or even a professional headshot up to standard for your LinkedIn profile all like uncanny precision and artistic flair. This is the capacity of AI transformation, a core feature of fortunate Frog's offering. The AI algorithms work in seconds, optimizing lighting, applying touch-ups, and ensuring all photo is picture-perfect.
### A Spectrum of AI Experiences for every Occasion
Lucky Frog Photo Booths understands that every thing is unique, and their AI photo booth solutions are expected as soon as unparalleled versatility.
#### Corporate issue Photo Booth: Elevating Brand combination and Professionalism
For corporate goings-on in ocher County, the AI Headshot Photo Booth isn't just a novelty; it's a strategic asset. Businesses are increasingly seeking ways to boost brand visibility, engage employees, and meet the expense of necessary takeaways. fortunate Frog's AI photo booth rental for corporate activities in orangey County achieves every this and more:
* **Enhanced Brand Engagement:** The booths can be adequately customized similar to company logos, brand colors, and event-specific themes. every AI-generated photo becomes a branded fragment of content that guests are keen to share, extending the reach of your proclamation far on top of the concern itself.
* **Professional AI Headshots:** A standout feature, the AI Headshot Photo Booth Experience provides attendees taking into account high-quality, professional headshots. Unlike established headshot stations, the AI can generate these in various styles, backgrounds, and even virtual clothing, ensuring everyone leaves subsequently a polished, fabulous image perfect for professional networking. This adds immense value for attendees and enhances the overall sharpness of the event.
* **Networking Catalyst:** The interactive nature of the AI photo booth acts as a natural icebreaker, encouraging guests to interact and portion their transformed photos, fostering a more connected and interesting atmosphere.
* **Data-Driven Insights:** For corporate clients, the AI photo booth can be configured for guide capture, amassing indispensable attendee data such as email addresses, which can be invaluable for post-event publicity and ROI tracking.
* **Showcasing Innovation:** Incorporating an AI photo booth demonstrates that your brand is far along and embraces cutting-edge technology, rejection a lasting announce upon clients and competitors alike.
#### uncovered Wedding Photo Booth &amp; AI Photo Booth for Weddings in tawny County: Personalized Memories
Weddings are roughly creating cherished memories, and lucky Frog's AI photo booth rental for weddings in yellow County adds a in fact unique and personalized touch.
* **Customized Themes and Backdrops:** The AI photo booth next background swapping allows couples to combine their wedding theme seamlessly. Guests can be transported to warm European landscapes, whimsical fairy tales, or even a stylish urban setting, all without the dependence for creature green screens.
* **Unique Keepsakes:** beyond digital sharing, fortunate Frog offers instant prints of these AI-transformed masterpieces. Imagine guests leaving behind following a in fact personalized photo that reflects their inner superhero or a endearingly rendered caricature, a genuine reminder of your special day.
* **Interactive Fun:** The AI photo booth provides endless entertainment for guests of every ages. From playful AI transformation options to creative filters, it keeps the cartoon high and ensures everyone has a blast.
* **Social Media Sharing:** Guests can instantly part their AI-generated photos on social media, spreading the joy and commotion of your wedding to a wider audience.
#### AI Photo Booth for Parties in ocher County: Unleashing Creativity
For any party or social gathering, the AI Photo Booth for OC undertakings by fortunate Frog turns an run of the mill concern into an fantastic one.
* **Unmatched Guest Engagement:** The interactive and surprising birds of AI transformations keeps guests coming incite for more. It's a conversation starter and a source of endless laughter.
* **Creative Freedom:** Guests can study a myriad of AI transformation options, from turning into vibrancy characters to aging themselves or even swapping faces following friends for funny results.
* **Instant Gratification:** The quick dealing out time means guests can see their AI creations in seconds, and subsequently instant prints and social media sharing capabilities, the fun is sharp and widespread.
### fortunate Frog Photo Booths: The orange County &amp; Los Angeles AI Photo Booth Authority
Whether you're in orangey County or seeking an AI Photobooth LA or A.I. Photo Booth Los Angeles, lucky Frog Photo Booths is synonymous later than excellence in the realm of AI photo experiences. Their adherence to using the latest generative AI models ensures that the AI Headshot Photo Booth Experience is not lonely modern but furthermore delivers ultra-realistic and startling results.
Their seamless integration of technology in the same way as ease of access means that guests can easily interact in the same way as the booth, select their preferred AI styles, and receive their photos instantly via text, email, or QR code. The optional printing station extra enhances the experience, providing tangible keepsakes of these digital marvels.
In a world saturated once digital content, fortunate Frog Photo Booths offers something really distinct. By combining the beloved tradition of photo booths past the boundless potential of artificial Intelligence, they are crafting not just pictures, but personalized artistic expressions and unforgettable memories. For your next-door concern in ocher County or Los Angeles, pick fortunate Frog Photo Booths and let your guests step into the forward-looking of situation entertainment.
</t>
  </si>
  <si>
    <t xml:space="preserve">## Stepping into the Future: Why lucky Frog Photo Booths' AI Headshot Experience is Revolutionizing orange County Events
The issue landscape in yellow County is for ever and a day evolving, later planners and hosts seeking futuristic ways to captivate guests and create truly unforgettable experiences. In this thrill-seeking supplementary era, fortunate Frog Photo Booths stands at the forefront, leveraging cutting-edge exaggerated sharpness to transform the mortify photo booth into an immersive, personalized, and extremely shareable attraction: the AI Headshot Photo Booth.
Gone are the days of static backdrops and predictable poses. lucky Frog's AI Photo Lounge Photo Booth Rental yellowish-brown County is ushering in a further epoch of interactive entertainment, offering a on the go amalgamation of technology and artistry that elevates any occasion, from high-stakes corporate gatherings to joyous weddings and vivacious parties.
### The illusion of AI: over the Snapshot
What exactly sets lucky Frog Photo Booths' AI experience apart? It's the clever integration of generative AI models, which go far away more than simple filters or digital props. subsequently guests step into the lucky Frog AI Headshot Photo Booth, they embark on a journey of digital transformation. The AI doesn't just superimpose a slant onto a pre-existing image; it analyzes facial features, expressions, and even body type (if a full-body shot is desired) to create unquestionably new, hyper-realistic portraits.
Imagine beast instantly transformed into a superhero, a air from a beloved movie, or even a professional headshot within acceptable limits for your LinkedIn profile all as soon as uncanny correctness and artistic flair. This is the gift of AI transformation, a core feature of fortunate Frog's offering. The AI algorithms affect in seconds, optimizing lighting, applying touch-ups, and ensuring every photo is picture-perfect.
### A Spectrum of AI Experiences for every Occasion
Lucky Frog Photo Booths understands that every situation is unique, and their AI photo booth solutions are meant in the manner of unparalleled versatility.
#### Corporate matter Photo Booth: Elevating Brand combination and Professionalism
For corporate undertakings in orangey County, the AI Headshot Photo Booth isn't just a novelty; it's a strategic asset. Businesses are increasingly seeking ways to boost brand visibility, engage employees, and manage to pay for essential takeaways. lucky Frog's AI photo booth rental for corporate endeavors in yellowish-brown County achieves all this and more:
* **Enhanced Brand Engagement:** The booths can be adequately customized subsequent to company logos, brand colors, and event-specific themes. all AI-generated photo becomes a branded piece of content that guests are keen to share, extending the reach of your pronouncement far and wide more than the concern itself.
* **Professional AI Headshots:** A standout feature, the AI Headshot Photo Booth Experience provides attendees with high-quality, professional headshots. Unlike expected headshot stations, the AI can generate these in various styles, backgrounds, and even virtual clothing, ensuring everyone leaves similar to a polished, impressive image perfect for professional networking. This adds big value for attendees and enhances the overall perspicacity of the event.
* **Networking Catalyst:** The interactive natural world of the AI photo booth acts as a natural icebreaker, encouraging guests to interact and allocation their transformed photos, fostering a more linked and fascinating atmosphere.
* **Data-Driven Insights:** For corporate clients, the AI photo booth can be configured for lead capture, heap necessary attendee data such as email addresses, which can be invaluable for post-event publicity and ROI tracking.
* **Showcasing Innovation:** Incorporating an AI photo booth demonstrates that your brand is higher and embraces cutting-edge technology, leaving behind a lasting spread on clients and competitors alike.
#### outdoor Wedding Photo Booth &amp; AI Photo Booth for Weddings in orangey County: Personalized Memories
Weddings are very nearly creating cherished memories, and lucky Frog's AI photo booth rental for weddings in orangey County adds a essentially unique and personalized touch.
* **Customized Themes and Backdrops:** The AI photo booth afterward background swapping allows couples to merge their wedding theme seamlessly. Guests can be transported to warm European landscapes, whimsical fairy tales, or even a stylish urban setting, all without the need for swine green screens.
* **Unique Keepsakes:** higher than digital sharing, lucky Frog offers instant prints of these AI-transformed masterpieces. Imagine guests leaving behind in the manner of a in fact personalized photo that reflects their inner superhero or a delightfully rendered caricature, a authentic reminder of your special day.
* **Interactive Fun:** The AI photo booth provides endless entertainment for guests of all ages. From playful AI transformation options to creative filters, it keeps the liveliness high and ensures everyone has a blast.
* **Social Media Sharing:** Guests can instantly allocation their AI-generated photos upon social media, spreading the joy and bother of your wedding to a wider audience.
#### AI Photo Booth for Parties in ocher County: Unleashing Creativity
For any party or social gathering, the AI Photo Booth for OC happenings by fortunate Frog turns an indistinctive concern into an wonderful one.
* **Unmatched Guest Engagement:** The interactive and surprising flora and fauna of AI transformations keeps guests coming back up for more. It's a conversation starter and a source of endless laughter.
* **Creative Freedom:** Guests can evaluate a myriad of AI transformation options, from turning into enthusiasm characters to aging themselves or even swapping faces next friends for funny results.
* **Instant Gratification:** The fast organization mature means guests can see their AI creations in seconds, and in the same way as instant prints and social media sharing capabilities, the fun is rude and widespread.
### lucky Frog Photo Booths: The yellow County &amp; Los Angeles AI Photo Booth Authority
Whether you're in yellowish-brown County or seeking an AI Photobooth LA or A.I. Photo Booth Los Angeles, fortunate Frog Photo Booths is synonymous in the same way as excellence in the realm of AI photo experiences. Their faithfulness to using the latest generative AI models ensures that the AI Headshot Photo Booth Experience is not only open-minded but then delivers ultra-realistic and startling results.
Their seamless integration of technology afterward user-friendliness means that guests can easily interact bearing in mind the booth, choose their preferred AI styles, and get their photos instantly via text, email, or QR code. The optional printing station further enhances the experience, providing genuine keepsakes of these digital marvels.
In a world saturated later than digital content, lucky Frog Photo Booths offers something in fact distinct. By combining the beloved tradition of photo booths past the boundless potential of exaggerated Intelligence, they are crafting not just pictures, but personalized artistic expressions and unforgettable memories. For your next-door concern in orange County or Los Angeles, choose fortunate Frog Photo Booths and let your guests step into the far along of business entertainment.
</t>
  </si>
  <si>
    <t xml:space="preserve">## Stepping into the Future: Why lucky Frog Photo Booths' AI Headshot Experience is Revolutionizing yellowish-brown County Events
The thing landscape in orangey County is each time evolving, subsequently planners and hosts seeking forward looking ways to captivate guests and create in point of fact unforgettable experiences. In this risk-taking new era, lucky Frog Photo Booths stands at the forefront, leveraging cutting-edge pretentious good judgment to transform the mortify photo booth into an immersive, personalized, and severely shareable attraction: the AI Headshot Photo Booth.
Gone are the days of static backdrops and predictable poses. lucky Frog's AI Photo Lounge Photo Booth Rental orangey County is ushering in a extra become old of interactive entertainment, offering a functional mixture of technology and artistry that elevates any occasion, from high-stakes corporate gatherings to joyous weddings and busy parties.
### The illusion of AI: on top of the Snapshot
What exactly sets fortunate Frog Photo Booths' AI experience apart? It's the clever integration of generative AI models, which go far and wide more than simple filters or digital props. past guests step into the lucky Frog AI Headshot Photo Booth, they embark upon a journey of digital transformation. The AI doesn't just superimpose a viewpoint onto a pre-existing image; it analyzes facial features, expressions, and even body type (if a full-body shot is desired) to create totally new, hyper-realistic portraits.
Imagine instinctive instantly transformed into a superhero, a setting from a beloved movie, or even a professional headshot suitable for your LinkedIn profile every gone uncanny truthfulness and artistic flair. This is the aptitude of AI transformation, a core feature of lucky Frog's offering. The AI algorithms play-act in seconds, optimizing lighting, applying touch-ups, and ensuring every photo is picture-perfect.
### A Spectrum of AI Experiences for every Occasion
Lucky Frog Photo Booths understands that all issue is unique, and their AI photo booth solutions are meant afterward unparalleled versatility.
#### Corporate thing Photo Booth: Elevating Brand assimilation and Professionalism
For corporate undertakings in yellowish-brown County, the AI Headshot Photo Booth isn't just a novelty; it's a strategic asset. Businesses are increasingly seeking ways to boost brand visibility, engage employees, and provide indispensable takeaways. lucky Frog's AI photo booth rental for corporate happenings in tawny County achieves all this and more:
* **Enhanced Brand Engagement:** The booths can be fully customized later than company logos, brand colors, and event-specific themes. all AI-generated photo becomes a branded fragment of content that guests are eager to share, extending the achieve of your publication far-off over the concern itself.
* **Professional AI Headshots:** A standout feature, the AI Headshot Photo Booth Experience provides attendees like high-quality, professional headshots. Unlike usual headshot stations, the AI can generate these in various styles, backgrounds, and even virtual clothing, ensuring everyone leaves subsequent to a polished, impressive image perfect for professional networking. This adds big value for attendees and enhances the overall perspicacity of the event.
* **Networking Catalyst:** The interactive natural world of the AI photo booth acts as a natural icebreaker, encouraging guests to interact and ration their transformed photos, fostering a more connected and interesting atmosphere.
* **Data-Driven Insights:** For corporate clients, the AI photo booth can be configured for guide capture, deposit vital attendee data such as email addresses, which can be invaluable for post-event publicity and ROI tracking.
* **Showcasing Innovation:** Incorporating an AI photo booth demonstrates that your brand is higher and embraces cutting-edge technology, leaving a lasting aerate upon clients and competitors alike.
#### outside Wedding Photo Booth &amp; AI Photo Booth for Weddings in ocher County: Personalized Memories
Weddings are virtually creating cherished memories, and fortunate Frog's AI photo booth rental for weddings in yellow County adds a really unique and personalized touch.
* **Customized Themes and Backdrops:** The AI photo booth considering background swapping allows couples to mingle their wedding theme seamlessly. Guests can be transported to affectionate European landscapes, whimsical fairy tales, or even a stylish urban setting, every without the habit for inborn green screens.
* **Unique Keepsakes:** beyond digital sharing, lucky Frog offers instant prints of these AI-transformed masterpieces. Imagine guests desertion with a in fact personalized photo that reflects their inner superhero or a delightfully rendered caricature, a tangible reminder of your special day.
* **Interactive Fun:** The AI photo booth provides endless entertainment for guests of all ages. From playful AI transformation options to creative filters, it keeps the cartoon high and ensures everyone has a blast.
* **Social Media Sharing:** Guests can instantly allocation their AI-generated photos on social media, spreading the joy and protest of your wedding to a wider audience.
#### AI Photo Booth for Parties in tawny County: Unleashing Creativity
For any party or social gathering, the AI Photo Booth for OC endeavors by fortunate Frog turns an unmemorable thing into an fantastic one.
* **Unmatched Guest Engagement:** The interactive and surprising nature of AI transformations keeps guests coming urge on for more. It's a conversation starter and a source of endless laughter.
* **Creative Freedom:** Guests can examine a myriad of AI transformation options, from turning into activity characters to aging themselves or even swapping faces behind friends for funny results.
* **Instant Gratification:** The fast dispensation era means guests can look their AI creations in seconds, and subsequently instant prints and social media sharing capabilities, the fun is hasty and widespread.
### lucky Frog Photo Booths: The orangey County &amp; Los Angeles AI Photo Booth Authority
Whether you're in orangey County or seeking an AI Photobooth LA or A.I. Photo Booth Los Angeles, lucky Frog Photo Booths is synonymous in imitation of excellence in the realm of AI photo experiences. Their commitment to using the latest generative AI models ensures that the AI Headshot Photo Booth Experience is not unaided innovative but as well as delivers ultra-realistic and startling results.
Their seamless integration of technology considering convenience means that guests can easily interact subsequently the booth, prefer their preferred AI styles, and get their photos instantly via text, email, or QR code. The optional printing station supplementary enhances the experience, providing definite keepsakes of these digital marvels.
In a world saturated later than digital content, lucky Frog Photo Booths offers something in point of fact distinct. By combining the beloved tradition of photo booths following the boundless potential of pretentious Intelligence, they are crafting not just pictures, but personalized artistic expressions and unforgettable memories. For your neighboring issue in yellow County or Los Angeles, choose lucky Frog Photo Booths and let your guests step into the cutting edge of business entertainment.
</t>
  </si>
  <si>
    <t xml:space="preserve">## Stepping into the Future: Why lucky Frog Photo Booths' AI Headshot Experience is Revolutionizing yellowish-brown County Events
The matter landscape in orange County is for all time evolving, once planners and hosts seeking forward looking ways to captivate guests and make truly unforgettable experiences. In this carefree new era, lucky Frog Photo Booths stands at the forefront, leveraging cutting-edge pretentious good judgment to transform the humiliate photo booth into an immersive, personalized, and deeply shareable attraction: the AI Headshot Photo Booth.
Gone are the days of static backdrops and predictable poses. lucky Frog's AI Photo Lounge Photo Booth Rental yellow County is ushering in a extra epoch of interactive entertainment, offering a enthusiastic mixture of technology and artistry that elevates any occasion, from high-stakes corporate gatherings to joyous weddings and perky parties.
### The illusion of AI: exceeding the Snapshot
What exactly sets fortunate Frog Photo Booths' AI experience apart? It's the clever integration of generative AI models, which go far and wide on top of easy filters or digital props. later than guests step into the lucky Frog AI Headshot Photo Booth, they embark upon a journey of digital transformation. The AI doesn't just superimpose a face onto a pre-existing image; it analyzes facial features, expressions, and even body type (if a full-body shot is desired) to create definitely new, hyper-realistic portraits.
Imagine swine instantly transformed into a superhero, a vibes from a beloved movie, or even a professional headshot within acceptable limits for your LinkedIn profile all as soon as uncanny truthfulness and artistic flair. This is the knack of AI transformation, a core feature of lucky Frog's offering. The AI algorithms doing in seconds, optimizing lighting, applying touch-ups, and ensuring every photo is picture-perfect.
### A Spectrum of AI Experiences for every Occasion
Lucky Frog Photo Booths understands that every situation is unique, and their AI photo booth solutions are intended as soon as unparalleled versatility.
#### Corporate thing Photo Booth: Elevating Brand combination and Professionalism
For corporate actions in yellow County, the AI Headshot Photo Booth isn't just a novelty; it's a strategic asset. Businesses are increasingly seeking ways to boost brand visibility, engage employees, and provide valuable takeaways. fortunate Frog's AI photo booth rental for corporate comings and goings in orange County achieves every this and more:
* **Enhanced Brand Engagement:** The booths can be abundantly customized behind company logos, brand colors, and event-specific themes. all AI-generated photo becomes a branded piece of content that guests are keen to share, extending the achieve of your statement far and wide exceeding the business itself.
* **Professional AI Headshots:** A standout feature, the AI Headshot Photo Booth Experience provides attendees as soon as high-quality, professional headshots. Unlike normal headshot stations, the AI can generate these in various styles, backgrounds, and even virtual clothing, ensuring everyone leaves later than a polished, impressive image perfect for professional networking. This adds immense value for attendees and enhances the overall perspicacity of the event.
* **Networking Catalyst:** The interactive nature of the AI photo booth acts as a natural icebreaker, encouraging guests to interact and portion their transformed photos, fostering a more aligned and interesting atmosphere.
* **Data-Driven Insights:** For corporate clients, the AI photo booth can be configured for guide capture, amassing vital attendee data such as email addresses, which can be invaluable for post-event publicity and ROI tracking.
* **Showcasing Innovation:** Incorporating an AI photo booth demonstrates that your brand is highly developed and embraces cutting-edge technology, leaving a lasting tell on clients and competitors alike.
#### external Wedding Photo Booth &amp; AI Photo Booth for Weddings in tawny County: Personalized Memories
Weddings are more or less creating cherished memories, and fortunate Frog's AI photo booth rental for weddings in ocher County adds a in fact unique and personalized touch.
* **Customized Themes and Backdrops:** The AI photo booth similar to background swapping allows couples to fuse their wedding theme seamlessly. Guests can be transported to warm European landscapes, whimsical fairy tales, or even a stylish urban setting, all without the obsession for creature green screens.
* **Unique Keepsakes:** over digital sharing, lucky Frog offers instant prints of these AI-transformed masterpieces. Imagine guests desertion behind a in point of fact personalized photo that reflects their inner superhero or a wonderfully rendered caricature, a real reminder of your special day.
* **Interactive Fun:** The AI photo booth provides endless entertainment for guests of all ages. From playful AI transformation options to creative filters, it keeps the excitement tall and ensures everyone has a blast.
* **Social Media Sharing:** Guests can instantly ration their AI-generated photos upon social media, spreading the joy and bustle of your wedding to a wider audience.
#### AI Photo Booth for Parties in tawny County: Unleashing Creativity
For any party or social gathering, the AI Photo Booth for OC actions by fortunate Frog turns an indistinctive business into an wonderful one.
* **Unmatched Guest Engagement:** The interactive and surprising plants of AI transformations keeps guests coming back for more. It's a conversation starter and a source of endless laughter.
* **Creative Freedom:** Guests can question a myriad of AI transformation options, from turning into vigor characters to aging themselves or even swapping faces taking into account links for funny results.
* **Instant Gratification:** The quick government mature means guests can see their AI creations in seconds, and in the same way as instant prints and social media sharing capabilities, the fun is immediate and widespread.
### lucky Frog Photo Booths: The ocher County &amp; Los Angeles AI Photo Booth Authority
Whether you're in tawny County or seeking an AI Photobooth LA or A.I. Photo Booth Los Angeles, fortunate Frog Photo Booths is synonymous once excellence in the realm of AI photo experiences. Their duty to using the latest generative AI models ensures that the AI Headshot Photo Booth Experience is not lonely highly developed but with delivers ultra-realistic and startling results.
Their seamless integration of technology later ease of understanding means that guests can easily interact taking into consideration the booth, prefer their preferred AI styles, and receive their photos instantly via text, email, or QR code. The optional printing station further enhances the experience, providing authentic keepsakes of these digital marvels.
In a world saturated once digital content, lucky Frog Photo Booths offers something essentially distinct. By combining the beloved tradition of photo booths in the same way as the boundless potential of artificial Intelligence, they are crafting not just pictures, but personalized artistic expressions and unforgettable memories. For your next business in yellow County or Los Angeles, pick fortunate Frog Photo Booths and allow your guests step into the forward-thinking of business entertainment.
</t>
  </si>
  <si>
    <t xml:space="preserve">## Stepping into the Future: Why lucky Frog Photo Booths' AI Headshot Experience is Revolutionizing ocher County Events
The situation landscape in orangey County is for all time evolving, subsequent to planners and hosts seeking unprejudiced ways to captivate guests and make in fact unforgettable experiences. In this looking for excitement new era, fortunate Frog Photo Booths stands at the forefront, leveraging cutting-edge artificial sharpness to transform the humble photo booth into an immersive, personalized, and extremely shareable attraction: the AI Headshot Photo Booth.
Gone are the days of static backdrops and predictable poses. fortunate Frog's AI Photo Lounge Photo Booth Rental orangey County is ushering in a new mature of interactive entertainment, offering a functional fusion of technology and artistry that elevates any occasion, from high-stakes corporate gatherings to joyous weddings and thriving parties.
### The magic of AI: higher than the Snapshot
What exactly sets fortunate Frog Photo Booths' AI experience apart? It's the clever integration of generative AI models, which go in the distance beyond easy filters or digital props. next guests step into the fortunate Frog AI Headshot Photo Booth, they embark upon a journey of digital transformation. The AI doesn't just superimpose a point of view onto a pre-existing image; it analyzes facial features, expressions, and even body type (if a full-body shot is desired) to create entirely new, hyper-realistic portraits.
Imagine physical instantly transformed into a superhero, a character from a beloved movie, or even a professional headshot satisfactory for your LinkedIn profile every similar to uncanny precision and artistic flair. This is the capacity of AI transformation, a core feature of lucky Frog's offering. The AI algorithms pretense in seconds, optimizing lighting, applying touch-ups, and ensuring all photo is picture-perfect.
### A Spectrum of AI Experiences for every Occasion
Lucky Frog Photo Booths understands that every matter is unique, and their AI photo booth solutions are intended similar to unparalleled versatility.
#### Corporate thing Photo Booth: Elevating Brand concentration and Professionalism
For corporate goings-on in yellow County, the AI Headshot Photo Booth isn't just a novelty; it's a strategic asset. Businesses are increasingly seeking ways to boost brand visibility, engage employees, and manage to pay for vital takeaways. fortunate Frog's AI photo booth rental for corporate comings and goings in yellowish-brown County achieves all this and more:
* **Enhanced Brand Engagement:** The booths can be thoroughly customized as soon as company logos, brand colors, and event-specific themes. all AI-generated photo becomes a branded piece of content that guests are keen to share, extending the accomplish of your notice far away higher than the thing itself.
* **Professional AI Headshots:** A standout feature, the AI Headshot Photo Booth Experience provides attendees subsequent to high-quality, professional headshots. Unlike received headshot stations, the AI can generate these in various styles, backgrounds, and even virtual clothing, ensuring everyone leaves taking into account a polished, fabulous image perfect for professional networking. This adds vast value for attendees and enhances the overall sharpness of the event.
* **Networking Catalyst:** The interactive natural world of the AI photo booth acts as a natural icebreaker, encouraging guests to interact and allowance their transformed photos, fostering a more connected and fascinating atmosphere.
* **Data-Driven Insights:** For corporate clients, the AI photo booth can be configured for lead capture, growth valuable attendee data such as email addresses, which can be invaluable for post-event promotion and ROI tracking.
* **Showcasing Innovation:** Incorporating an AI photo booth demonstrates that your brand is progressive and embraces cutting-edge technology, leaving behind a lasting atmosphere on clients and competitors alike.
#### uncovered Wedding Photo Booth &amp; AI Photo Booth for Weddings in orange County: Personalized Memories
Weddings are approximately creating cherished memories, and lucky Frog's AI photo booth rental for weddings in ocher County adds a in fact unique and personalized touch.
* **Customized Themes and Backdrops:** The AI photo booth taking into consideration background swapping allows couples to join their wedding theme seamlessly. Guests can be transported to warm European landscapes, whimsical fairy tales, or even a stylish urban setting, all without the obsession for instinctive green screens.
* **Unique Keepsakes:** more than digital sharing, lucky Frog offers instant prints of these AI-transformed masterpieces. Imagine guests leaving taking into consideration a in fact personalized photo that reflects their inner superhero or a attractively rendered caricature, a authentic reminder of your special day.
* **Interactive Fun:** The AI photo booth provides endless entertainment for guests of every ages. From playful AI transformation options to creative filters, it keeps the excitement tall and ensures everyone has a blast.
* **Social Media Sharing:** Guests can instantly allocation their AI-generated photos on social media, spreading the joy and activity of your wedding to a wider audience.
#### AI Photo Booth for Parties in yellowish-brown County: Unleashing Creativity
For any party or social gathering, the AI Photo Booth for OC endeavors by fortunate Frog turns an unmemorable thing into an astonishing one.
* **Unmatched Guest Engagement:** The interactive and surprising natural world of AI transformations keeps guests coming urge on for more. It's a conversation starter and a source of endless laughter.
* **Creative Freedom:** Guests can question a myriad of AI transformation options, from turning into activity characters to aging themselves or even swapping faces once connections for hilarious results.
* **Instant Gratification:** The quick direction times means guests can see their AI creations in seconds, and behind instant prints and social media sharing capabilities, the fun is quick and widespread.
### fortunate Frog Photo Booths: The orange County &amp; Los Angeles AI Photo Booth Authority
Whether you're in orangey County or seeking an AI Photobooth LA or A.I. Photo Booth Los Angeles, lucky Frog Photo Booths is synonymous once excellence in the realm of AI photo experiences. Their duty to using the latest generative AI models ensures that the AI Headshot Photo Booth Experience is not only highly developed but after that delivers ultra-realistic and stunning results.
Their seamless integration of technology as soon as openness means that guests can easily interact similar to the booth, choose their preferred AI styles, and receive their photos instantly via text, email, or QR code. The optional printing station supplementary enhances the experience, providing authentic keepsakes of these digital marvels.
In a world saturated in the manner of digital content, fortunate Frog Photo Booths offers something truly distinct. By combining the beloved tradition of photo booths subsequent to the boundless potential of precious Intelligence, they are crafting not just pictures, but personalized artistic expressions and unforgettable memories. For your next thing in yellow County or Los Angeles, pick fortunate Frog Photo Booths and let your guests step into the complex of concern entertainment.
</t>
  </si>
  <si>
    <t xml:space="preserve">## Stepping into the Future: Why fortunate Frog Photo Booths' AI Headshot Experience is Revolutionizing yellowish-brown County Events
The business landscape in ocher County is permanently evolving, in the same way as planners and hosts seeking radical ways to captivate guests and make truly unforgettable experiences. In this exciting additional era, fortunate Frog Photo Booths stands at the forefront, leveraging cutting-edge unnatural insight to transform the humiliate photo booth into an immersive, personalized, and highly shareable attraction: the AI Headshot Photo Booth.
Gone are the days of static backdrops and predictable poses. fortunate Frog's AI Photo Lounge Photo Booth Rental orangey County is ushering in a additional grow old of interactive entertainment, offering a in force blend of technology and artistry that elevates any occasion, from high-stakes corporate gatherings to joyous weddings and perky parties.
### The illusion of AI: over the Snapshot
What exactly sets lucky Frog Photo Booths' AI experience apart? It's the clever integration of generative AI models, which go far and wide higher than easy filters or digital props. in the same way as guests step into the fortunate Frog AI Headshot Photo Booth, they embark upon a journey of digital transformation. The AI doesn't just superimpose a point onto a pre-existing image; it analyzes facial features, expressions, and even body type (if a full-body shot is desired) to make certainly new, hyper-realistic portraits.
Imagine living thing instantly transformed into a superhero, a mood from a beloved movie, or even a professional headshot satisfactory for your LinkedIn profile all later than uncanny exactness and artistic flair. This is the gift of AI transformation, a core feature of lucky Frog's offering. The AI algorithms take steps in seconds, optimizing lighting, applying touch-ups, and ensuring every photo is picture-perfect.
### A Spectrum of AI Experiences for every Occasion
Lucky Frog Photo Booths understands that every concern is unique, and their AI photo booth solutions are intended like unparalleled versatility.
#### Corporate matter Photo Booth: Elevating Brand immersion and Professionalism
For corporate happenings in tawny County, the AI Headshot Photo Booth isn't just a novelty; it's a strategic asset. Businesses are increasingly seeking ways to boost brand visibility, engage employees, and present vital takeaways. fortunate Frog's AI photo booth rental for corporate events in tawny County achieves every this and more:
* **Enhanced Brand Engagement:** The booths can be abundantly customized when company logos, brand colors, and event-specific themes. all AI-generated photo becomes a branded fragment of content that guests are keen to share, extending the reach of your notice far-off higher than the situation itself.
* **Professional AI Headshots:** A standout feature, the AI Headshot Photo Booth Experience provides attendees in imitation of high-quality, professional headshots. Unlike customary headshot stations, the AI can generate these in various styles, backgrounds, and even virtual clothing, ensuring everyone leaves in the manner of a polished, impressive image absolute for professional networking. This adds vast value for attendees and enhances the overall keenness of the event.
* **Networking Catalyst:** The interactive nature of the AI photo booth acts as a natural icebreaker, encouraging guests to interact and share their transformed photos, fostering a more associated and interesting atmosphere.
* **Data-Driven Insights:** For corporate clients, the AI photo booth can be configured for lead capture, amassing indispensable attendee data such as email addresses, which can be invaluable for post-event promotion and ROI tracking.
* **Showcasing Innovation:** Incorporating an AI photo booth demonstrates that your brand is higher and embraces cutting-edge technology, desertion a lasting look upon clients and competitors alike.
#### outdoor Wedding Photo Booth &amp; AI Photo Booth for Weddings in tawny County: Personalized Memories
Weddings are not quite creating cherished memories, and lucky Frog's AI photo booth rental for weddings in orange County adds a in reality unique and personalized touch.
* **Customized Themes and Backdrops:** The AI photo booth with background swapping allows couples to unite their wedding theme seamlessly. Guests can be transported to loving European landscapes, whimsical fairy tales, or even a stylish urban setting, all without the infatuation for subconscious green screens.
* **Unique Keepsakes:** beyond digital sharing, lucky Frog offers instant prints of these AI-transformed masterpieces. Imagine guests leaving with a in reality personalized photo that reflects their inner superhero or a gorgeously rendered caricature, a definite reminder of your special day.
* **Interactive Fun:** The AI photo booth provides endless entertainment for guests of all ages. From playful AI transformation options to creative filters, it keeps the activity tall and ensures everyone has a blast.
* **Social Media Sharing:** Guests can instantly portion their AI-generated photos on social media, spreading the joy and excitement of your wedding to a wider audience.
#### AI Photo Booth for Parties in yellow County: Unleashing Creativity
For any party or social gathering, the AI Photo Booth for OC endeavors by lucky Frog turns an mysterious thing into an astonishing one.
* **Unmatched Guest Engagement:** The interactive and surprising flora and fauna of AI transformations keeps guests coming help for more. It's a conversation starter and a source of endless laughter.
* **Creative Freedom:** Guests can question a myriad of AI transformation options, from turning into liveliness characters to aging themselves or even swapping faces afterward links for funny results.
* **Instant Gratification:** The fast meting out period means guests can see their AI creations in seconds, and taking into account instant prints and social media sharing capabilities, the fun is sudden and widespread.
### lucky Frog Photo Booths: The yellow County &amp; Los Angeles AI Photo Booth Authority
Whether you're in tawny County or seeking an AI Photobooth LA or A.I. Photo Booth Los Angeles, lucky Frog Photo Booths is synonymous behind excellence in the realm of AI photo experiences. Their commitment to using the latest generative AI models ensures that the AI Headshot Photo Booth Experience is not by yourself advanced but as well as delivers ultra-realistic and astonishing results.
Their seamless integration of technology in imitation of openness means that guests can easily interact following the booth, pick their preferred AI styles, and receive their photos instantly via text, email, or QR code. The optional printing station supplementary enhances the experience, providing concrete keepsakes of these digital marvels.
In a world saturated subsequent to digital content, lucky Frog Photo Booths offers something in reality distinct. By combining the beloved tradition of photo booths like the boundless potential of precious Intelligence, they are crafting not just pictures, but personalized artistic expressions and unforgettable memories. For your adjacent concern in orangey County or Los Angeles, choose lucky Frog Photo Booths and allow your guests step into the unconventional of concern entertainment.
</t>
  </si>
  <si>
    <t xml:space="preserve">## Stepping into the Future: Why lucky Frog Photo Booths' AI Headshot Experience is Revolutionizing ocher County Events
The situation landscape in yellow County is for eternity evolving, behind planners and hosts seeking enlightened ways to captivate guests and make essentially unforgettable experiences. In this carefree new era, lucky Frog Photo Booths stands at the forefront, leveraging cutting-edge exaggerated good judgment to transform the deflate photo booth into an immersive, personalized, and deeply shareable attraction: the AI Headshot Photo Booth.
Gone are the days of static backdrops and predictable poses. lucky Frog's AI Photo Lounge Photo Booth Rental orangey County is ushering in a extra period of interactive entertainment, offering a keen amalgamation of technology and artistry that elevates any occasion, from high-stakes corporate gatherings to joyous weddings and energetic parties.
### The magic of AI: higher than the Snapshot
What exactly sets fortunate Frog Photo Booths' AI experience apart? It's the clever integration of generative AI models, which go far away beyond easy filters or digital props. following guests step into the lucky Frog AI Headshot Photo Booth, they embark upon a journey of digital transformation. The AI doesn't just superimpose a slope onto a pre-existing image; it analyzes facial features, expressions, and even body type (if a full-body shot is desired) to make unconditionally new, hyper-realistic portraits.
Imagine physical instantly transformed into a superhero, a character from a beloved movie, or even a professional headshot satisfactory for your LinkedIn profile all in the same way as uncanny correctness and artistic flair. This is the talent of AI transformation, a core feature of lucky Frog's offering. The AI algorithms acquit yourself in seconds, optimizing lighting, applying touch-ups, and ensuring all photo is picture-perfect.
### A Spectrum of AI Experiences for all Occasion
Lucky Frog Photo Booths understands that all issue is unique, and their AI photo booth solutions are intended in imitation of unparalleled versatility.
#### Corporate thing Photo Booth: Elevating Brand concentration and Professionalism
For corporate happenings in yellow County, the AI Headshot Photo Booth isn't just a novelty; it's a strategic asset. Businesses are increasingly seeking ways to boost brand visibility, engage employees, and find the money for valuable takeaways. fortunate Frog's AI photo booth rental for corporate happenings in yellow County achieves every this and more:
* **Enhanced Brand Engagement:** The booths can be thoroughly customized taking into account company logos, brand colors, and event-specific themes. all AI-generated photo becomes a branded fragment of content that guests are eager to share, extending the attain of your declaration far-off over the thing itself.
* **Professional AI Headshots:** A standout feature, the AI Headshot Photo Booth Experience provides attendees with high-quality, professional headshots. Unlike traditional headshot stations, the AI can generate these in various styles, backgrounds, and even virtual clothing, ensuring everyone leaves like a polished, fabulous image perfect for professional networking. This adds enormous value for attendees and enhances the overall perspicacity of the event.
* **Networking Catalyst:** The interactive flora and fauna of the AI photo booth acts as a natural icebreaker, encouraging guests to interact and portion their transformed photos, fostering a more aligned and engaging atmosphere.
* **Data-Driven Insights:** For corporate clients, the AI photo booth can be configured for guide capture, hoard essential attendee data such as email addresses, which can be invaluable for post-event publicity and ROI tracking.
* **Showcasing Innovation:** Incorporating an AI photo booth demonstrates that your brand is innovative and embraces cutting-edge technology, desertion a lasting broadcast on clients and competitors alike.
#### external Wedding Photo Booth &amp; AI Photo Booth for Weddings in orange County: Personalized Memories
Weddings are roughly creating cherished memories, and lucky Frog's AI photo booth rental for weddings in yellow County adds a in point of fact unique and personalized touch.
* **Customized Themes and Backdrops:** The AI photo booth subsequent to background swapping allows couples to mingle their wedding theme seamlessly. Guests can be transported to doting European landscapes, whimsical fairy tales, or even a stylish urban setting, every without the craving for beast green screens.
* **Unique Keepsakes:** higher than digital sharing, fortunate Frog offers instant prints of these AI-transformed masterpieces. Imagine guests rejection similar to a essentially personalized photo that reflects their inner superhero or a charmingly rendered caricature, a genuine reminder of your special day.
* **Interactive Fun:** The AI photo booth provides endless entertainment for guests of every ages. From playful AI transformation options to creative filters, it keeps the cartoon tall and ensures everyone has a blast.
* **Social Media Sharing:** Guests can instantly share their AI-generated photos on social media, spreading the joy and ruckus of your wedding to a wider audience.
#### AI Photo Booth for Parties in yellowish-brown County: Unleashing Creativity
For any party or social gathering, the AI Photo Booth for OC actions by fortunate Frog turns an nameless issue into an astounding one.
* **Unmatched Guest Engagement:** The interactive and surprising birds of AI transformations keeps guests coming put up to for more. It's a conversation starter and a source of endless laughter.
* **Creative Freedom:** Guests can explore a myriad of AI transformation options, from turning into energy characters to aging themselves or even swapping faces following links for hilarious results.
* **Instant Gratification:** The fast running get older means guests can look their AI creations in seconds, and when instant prints and social media sharing capabilities, the fun is hasty and widespread.
### fortunate Frog Photo Booths: The yellow County &amp; Los Angeles AI Photo Booth Authority
Whether you're in ocher County or seeking an AI Photobooth LA or A.I. Photo Booth Los Angeles, fortunate Frog Photo Booths is synonymous once excellence in the realm of AI photo experiences. Their loyalty to using the latest generative AI models ensures that the AI Headshot Photo Booth Experience is not on your own open-minded but afterward delivers ultra-realistic and startling results.
Their seamless integration of technology following ease of understanding means that guests can easily interact in the manner of the booth, select their preferred AI styles, and receive their photos instantly via text, email, or QR code. The optional printing station additional enhances the experience, providing tangible keepsakes of these digital marvels.
In a world saturated with digital content, lucky Frog Photo Booths offers something essentially distinct. By combining the beloved tradition of photo booths subsequent to the boundless potential of exaggerated Intelligence, they are crafting not just pictures, but personalized artistic expressions and unforgettable memories. For your next issue in orange County or Los Angeles, choose lucky Frog Photo Booths and allow your guests step into the highly developed of concern entertainment.
</t>
  </si>
  <si>
    <t xml:space="preserve">## Stepping into the Future: Why fortunate Frog Photo Booths' AI Headshot Experience is Revolutionizing orange County Events
The thing landscape in tawny County is for ever and a day evolving, subsequent to planners and hosts seeking innovative ways to captivate guests and create truly unforgettable experiences. In this thrill-seeking supplementary era, lucky Frog Photo Booths stands at the forefront, leveraging cutting-edge precious penetration to transform the humble photo booth into an immersive, personalized, and terribly shareable attraction: the AI Headshot Photo Booth.
Gone are the days of static backdrops and predictable poses. fortunate Frog's AI Photo Lounge Photo Booth Rental orange County is ushering in a additional times of interactive entertainment, offering a on the go mix of technology and artistry that elevates any occasion, from high-stakes corporate gatherings to joyous weddings and vibrant parties.
### The magic of AI: higher than the Snapshot
What exactly sets lucky Frog Photo Booths' AI experience apart? It's the clever integration of generative AI models, which go far and wide more than easy filters or digital props. once guests step into the lucky Frog AI Headshot Photo Booth, they embark on a journey of digital transformation. The AI doesn't just superimpose a approach onto a pre-existing image; it analyzes facial features, expressions, and even body type (if a full-body shot is desired) to create enormously new, hyper-realistic portraits.
Imagine innate instantly transformed into a superhero, a character from a beloved movie, or even a professional headshot pleasing for your LinkedIn profile all in the manner of uncanny correctness and artistic flair. This is the knack of AI transformation, a core feature of fortunate Frog's offering. The AI algorithms performance in seconds, optimizing lighting, applying touch-ups, and ensuring all photo is picture-perfect.
### A Spectrum of AI Experiences for all Occasion
Lucky Frog Photo Booths understands that every situation is unique, and their AI photo booth solutions are expected when unparalleled versatility.
#### Corporate business Photo Booth: Elevating Brand assimilation and Professionalism
For corporate deeds in tawny County, the AI Headshot Photo Booth isn't just a novelty; it's a strategic asset. Businesses are increasingly seeking ways to boost brand visibility, engage employees, and pay for indispensable takeaways. fortunate Frog's AI photo booth rental for corporate deeds in ocher County achieves all this and more:
* **Enhanced Brand Engagement:** The booths can be adequately customized taking into account company logos, brand colors, and event-specific themes. all AI-generated photo becomes a branded fragment of content that guests are eager to share, extending the achieve of your revelation far more than the concern itself.
* **Professional AI Headshots:** A standout feature, the AI Headshot Photo Booth Experience provides attendees considering high-quality, professional headshots. Unlike usual headshot stations, the AI can generate these in various styles, backgrounds, and even virtual clothing, ensuring everyone leaves like a polished, fabulous image absolute for professional networking. This adds huge value for attendees and enhances the overall acuteness of the event.
* **Networking Catalyst:** The interactive natural world of the AI photo booth acts as a natural icebreaker, encouraging guests to interact and allocation their transformed photos, fostering a more similar and fascinating atmosphere.
* **Data-Driven Insights:** For corporate clients, the AI photo booth can be configured for lead capture, increase vital attendee data such as email addresses, which can be invaluable for post-event marketing and ROI tracking.
* **Showcasing Innovation:** Incorporating an AI photo booth demonstrates that your brand is unconventional and embraces cutting-edge technology, leaving a lasting freshen on clients and competitors alike.
#### uncovered Wedding Photo Booth &amp; AI Photo Booth for Weddings in orangey County: Personalized Memories
Weddings are nearly creating cherished memories, and lucky Frog's AI photo booth rental for weddings in yellow County adds a really unique and personalized touch.
* **Customized Themes and Backdrops:** The AI photo booth similar to background swapping allows couples to merge their wedding theme seamlessly. Guests can be transported to romantic European landscapes, whimsical fairy tales, or even a stylish urban setting, all without the dependence for inborn green screens.
* **Unique Keepsakes:** more than digital sharing, fortunate Frog offers instant prints of these AI-transformed masterpieces. Imagine guests neglect later than a really personalized photo that reflects their inner superhero or a charmingly rendered caricature, a authentic reminder of your special day.
* **Interactive Fun:** The AI photo booth provides endless entertainment for guests of all ages. From playful AI transformation options to creative filters, it keeps the vivaciousness tall and ensures everyone has a blast.
* **Social Media Sharing:** Guests can instantly portion their AI-generated photos upon social media, spreading the joy and bustle of your wedding to a wider audience.
#### AI Photo Booth for Parties in yellowish-brown County: Unleashing Creativity
For any party or social gathering, the AI Photo Booth for OC comings and goings by lucky Frog turns an everyday situation into an wonderful one.
* **Unmatched Guest Engagement:** The interactive and surprising plants of AI transformations keeps guests coming incite for more. It's a conversation starter and a source of endless laughter.
* **Creative Freedom:** Guests can investigate a myriad of AI transformation options, from turning into enthusiasm characters to aging themselves or even swapping faces following links for hilarious results.
* **Instant Gratification:** The quick admin grow old means guests can see their AI creations in seconds, and in imitation of instant prints and social media sharing capabilities, the fun is sharp and widespread.
### fortunate Frog Photo Booths: The yellow County &amp; Los Angeles AI Photo Booth Authority
Whether you're in ocher County or seeking an AI Photobooth LA or A.I. Photo Booth Los Angeles, fortunate Frog Photo Booths is synonymous in the manner of excellence in the realm of AI photo experiences. Their faithfulness to using the latest generative AI models ensures that the AI Headshot Photo Booth Experience is not isolated protester but in addition to delivers ultra-realistic and startling results.
Their seamless integration of technology once ease of understanding means that guests can easily interact like the booth, prefer their preferred AI styles, and receive their photos instantly via text, email, or QR code. The optional printing station further enhances the experience, providing genuine keepsakes of these digital marvels.
In a world saturated in imitation of digital content, lucky Frog Photo Booths offers something essentially distinct. By combining the beloved tradition of photo booths subsequent to the boundless potential of pretentious Intelligence, they are crafting not just pictures, but personalized artistic expressions and unforgettable memories. For your next thing in orange County or Los Angeles, pick fortunate Frog Photo Booths and let your guests step into the complex of event entertainment.
</t>
  </si>
  <si>
    <t xml:space="preserve">## Stepping into the Future: Why lucky Frog Photo Booths' AI Headshot Experience is Revolutionizing yellowish-brown County Events
The event landscape in ocher County is every time evolving, in imitation of planners and hosts seeking avant-garde ways to captivate guests and create in point of fact unforgettable experiences. In this looking for excitement extra era, fortunate Frog Photo Booths stands at the forefront, leveraging cutting-edge unnatural good judgment to transform the deflate photo booth into an immersive, personalized, and very shareable attraction: the AI Headshot Photo Booth.
Gone are the days of static backdrops and predictable poses. fortunate Frog's AI Photo Lounge Photo Booth Rental orangey County is ushering in a extra time of interactive entertainment, offering a practicing fusion of technology and artistry that elevates any occasion, from high-stakes corporate gatherings to joyous weddings and successful parties.
### The illusion of AI: exceeding the Snapshot
What exactly sets fortunate Frog Photo Booths' AI experience apart? It's the intelligent integration of generative AI models, which go far and wide higher than simple filters or digital props. afterward guests step into the lucky Frog AI Headshot Photo Booth, they embark on a journey of digital transformation. The AI doesn't just superimpose a face onto a pre-existing image; it analyzes facial features, expressions, and even body type (if a full-body shot is desired) to make unconditionally new, hyper-realistic portraits.
Imagine creature instantly transformed into a superhero, a quality from a beloved movie, or even a professional headshot pleasing for your LinkedIn profile all subsequent to uncanny truth and artistic flair. This is the faculty of AI transformation, a core feature of fortunate Frog's offering. The AI algorithms take effect in seconds, optimizing lighting, applying touch-ups, and ensuring every photo is picture-perfect.
### A Spectrum of AI Experiences for every Occasion
Lucky Frog Photo Booths understands that all situation is unique, and their AI photo booth solutions are meant in the same way as unparalleled versatility.
#### Corporate thing Photo Booth: Elevating Brand inclusion and Professionalism
For corporate actions in yellowish-brown County, the AI Headshot Photo Booth isn't just a novelty; it's a strategic asset. Businesses are increasingly seeking ways to boost brand visibility, engage employees, and offer essential takeaways. fortunate Frog's AI photo booth rental for corporate actions in orange County achieves every this and more:
* **Enhanced Brand Engagement:** The booths can be thoroughly customized as soon as company logos, brand colors, and event-specific themes. all AI-generated photo becomes a branded piece of content that guests are eager to share, extending the reach of your statement far and wide higher than the business itself.
* **Professional AI Headshots:** A standout feature, the AI Headshot Photo Booth Experience provides attendees subsequently high-quality, professional headshots. Unlike traditional headshot stations, the AI can generate these in various styles, backgrounds, and even virtual clothing, ensuring everyone leaves considering a polished, impressive image absolute for professional networking. This adds immense value for attendees and enhances the overall insight of the event.
* **Networking Catalyst:** The interactive natural world of the AI photo booth acts as a natural icebreaker, encouraging guests to interact and portion their transformed photos, fostering a more related and interesting atmosphere.
* **Data-Driven Insights:** For corporate clients, the AI photo booth can be configured for guide capture, gathering vital attendee data such as email addresses, which can be invaluable for post-event promotion and ROI tracking.
* **Showcasing Innovation:** Incorporating an AI photo booth demonstrates that your brand is superior and embraces cutting-edge technology, leaving behind a lasting impression on clients and competitors alike.
#### external Wedding Photo Booth &amp; AI Photo Booth for Weddings in orangey County: Personalized Memories
Weddings are more or less creating cherished memories, and fortunate Frog's AI photo booth rental for weddings in yellowish-brown County adds a in reality unique and personalized touch.
* **Customized Themes and Backdrops:** The AI photo booth similar to background swapping allows couples to integrate their wedding theme seamlessly. Guests can be transported to doting European landscapes, whimsical fairy tales, or even a stylish urban setting, every without the habit for instinctive green screens.
* **Unique Keepsakes:** on top of digital sharing, fortunate Frog offers instant prints of these AI-transformed masterpieces. Imagine guests neglect subsequent to a really personalized photo that reflects their inner superhero or a endearingly rendered caricature, a definite reminder of your special day.
* **Interactive Fun:** The AI photo booth provides endless entertainment for guests of every ages. From playful AI transformation options to creative filters, it keeps the sparkle high and ensures everyone has a blast.
* **Social Media Sharing:** Guests can instantly part their AI-generated photos upon social media, spreading the joy and commotion of your wedding to a wider audience.
#### AI Photo Booth for Parties in orange County: Unleashing Creativity
For any party or social gathering, the AI Photo Booth for OC comings and goings by lucky Frog turns an unmemorable matter into an astounding one.
* **Unmatched Guest Engagement:** The interactive and surprising nature of AI transformations keeps guests coming help for more. It's a conversation starter and a source of endless laughter.
* **Creative Freedom:** Guests can investigate a myriad of AI transformation options, from turning into moving picture characters to aging themselves or even swapping faces gone friends for funny results.
* **Instant Gratification:** The fast government time means guests can see their AI creations in seconds, and as soon as instant prints and social media sharing capabilities, the fun is terse and widespread.
### fortunate Frog Photo Booths: The yellowish-brown County &amp; Los Angeles AI Photo Booth Authority
Whether you're in yellow County or seeking an AI Photobooth LA or A.I. Photo Booth Los Angeles, fortunate Frog Photo Booths is synonymous bearing in mind excellence in the realm of AI photo experiences. Their adherence to using the latest generative AI models ensures that the AI Headshot Photo Booth Experience is not on your own futuristic but then delivers ultra-realistic and stunning results.
Their seamless integration of technology later than openness means that guests can easily interact past the booth, prefer their preferred AI styles, and receive their photos instantly via text, email, or QR code. The optional printing station extra enhances the experience, providing definite keepsakes of these digital marvels.
In a world saturated like digital content, fortunate Frog Photo Booths offers something in point of fact distinct. By combining the beloved tradition of photo booths taking into account the boundless potential of precious Intelligence, they are crafting not just pictures, but personalized artistic expressions and unforgettable memories. For your bordering situation in yellowish-brown County or Los Angeles, pick lucky Frog Photo Booths and let your guests step into the progressive of business entertainment.
</t>
  </si>
  <si>
    <t>All Day Event</t>
  </si>
  <si>
    <t>&lt;iframe src="https://drive.google.com/embeddedfolderview?id=1qbrotmDWeybROLofUu22Q_uAtRz8w3v6" width="100%" height="550" frameborder="0" class="folder_embed" allowfullscreen="true" scrolling="no" loading="lazy" mozallowfullscreen="true" webkitallowfullscreen="true"&gt;&lt;/iframe&gt;</t>
  </si>
  <si>
    <t>&lt;iframe src="https://drive.google.com/embeddedfolderview?id=18GJaoupjKsMQAEXVCLNjtvUlXYeuFEcP" width="100%" height="550" frameborder="0" class="folder_embed" allowfullscreen="true" scrolling="no" loading="lazy" mozallowfullscreen="true" webkitallowfullscreen="true"&gt;&lt;/iframe&gt;</t>
  </si>
  <si>
    <t>&lt;iframe src="https://drive.google.com/embeddedfolderview?id=1f2E_5MOuOMQTL17sUz9BbEXZW89nEcfk" width="100%" height="550" frameborder="0" class="folder_embed" allowfullscreen="true" scrolling="no" loading="lazy" mozallowfullscreen="true" webkitallowfullscreen="true"&gt;&lt;/iframe&gt;</t>
  </si>
  <si>
    <t>&lt;iframe src="https://drive.google.com/embeddedfolderview?id=1UURzunot3dZnvPMm5wheN2IhDmK7o8Mb" width="100%" height="550" frameborder="0" class="folder_embed" allowfullscreen="true" scrolling="no" loading="lazy" mozallowfullscreen="true" webkitallowfullscreen="true"&gt;&lt;/iframe&gt;</t>
  </si>
  <si>
    <t>&lt;iframe src="https://drive.google.com/embeddedfolderview?id=1wYnuCdZnZ1112LOUF1B4RADMf_idB7B2" width="100%" height="550" frameborder="0" class="folder_embed" allowfullscreen="true" scrolling="no" loading="lazy" mozallowfullscreen="true" webkitallowfullscreen="true"&gt;&lt;/iframe&gt;</t>
  </si>
  <si>
    <t>&lt;iframe src="https://docs.google.com/spreadsheets/d/15wbjHEkkq4rgOl5l9sFUNGDgSjCSm19q2T1UgrLPwGI/view" width="100%" height="800" frameborder="0" class="folder_embed" allowfullscreen="true" scrolling="no" loading="lazy" mozallowfullscreen="true" webkitallowfullscreen="true"&gt;&lt;/iframe&gt;</t>
  </si>
  <si>
    <t>&lt;iframe src="https://docs.google.com/presentation/d/1D3gI25TyWwEBmTKCnVvvzCQ9Y4qwYWXebVHjpfeq8Os/edit?usp=sharing" width="100%" height="523" loading="lazy"&gt;&lt;/iframe&gt;</t>
  </si>
  <si>
    <t>&lt;iframe src="https://docs.google.com/presentation/d/1D3gI25TyWwEBmTKCnVvvzCQ9Y4qwYWXebVHjpfeq8Os/embed?start=true&amp;loop=true&amp;delayms=3000&amp;size=l" width="100%" height="323" frameborder="0" loading="lazy" allowfullscreen="true" scrolling="yes" mozallowfullscreen="true" webkitallowfullscreen="true"&gt;&lt;/iframe&gt;</t>
  </si>
  <si>
    <t>&lt;iframe src="https://docs.google.com/presentation/d/1mc9OlkLAaAr6OjhUNkadaT0-UaSDyAoQCJmyG4-Vyik/edit?usp=sharing" width="100%" height="523" loading="lazy"&gt;&lt;/iframe&gt;</t>
  </si>
  <si>
    <t>&lt;iframe src="https://docs.google.com/presentation/d/1mc9OlkLAaAr6OjhUNkadaT0-UaSDyAoQCJmyG4-Vyik/embed?start=true&amp;loop=true&amp;delayms=3000&amp;size=l" width="100%" height="323" frameborder="0" loading="lazy" allowfullscreen="true" scrolling="yes"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</si>
</sst>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Z7HbDSq7TNLnAbRRkpOQ8NOc-XnYWRfK/view?usp=sharing" TargetMode="External"/><Relationship Id="rId194" Type="http://schemas.openxmlformats.org/officeDocument/2006/relationships/hyperlink" Target="https://drive.google.com/file/d/1apq6tupBWnNX3VfD-ym_u9k6mxkaQj10/view?usp=sharing" TargetMode="External"/><Relationship Id="rId193" Type="http://schemas.openxmlformats.org/officeDocument/2006/relationships/hyperlink" Target="https://docs.google.com/spreadsheets/d/1hi6rijRuSxMQPJIGU5CIhsuFMPzlpf6K/edit?usp=sharing&amp;ouid=115602453726005426174&amp;rtpof=true&amp;sd=true" TargetMode="External"/><Relationship Id="rId192" Type="http://schemas.openxmlformats.org/officeDocument/2006/relationships/hyperlink" Target="https://drive.google.com/file/d/10Wd3_L1mxfscNM3S63fztaEzaN1fri2_/view?usp=sharing" TargetMode="External"/><Relationship Id="rId191" Type="http://schemas.openxmlformats.org/officeDocument/2006/relationships/hyperlink" Target="https://docs.google.com/spreadsheets/d/17q0KD58Jk9fOCPZgGt7PUycm0fUPmuwj/edit?usp=sharing&amp;ouid=115602453726005426174&amp;rtpof=true&amp;sd=true" TargetMode="External"/><Relationship Id="rId187" Type="http://schemas.openxmlformats.org/officeDocument/2006/relationships/hyperlink" Target="https://docs.google.com/spreadsheets/d/1_CmZSRiAI00XSzCJpWCxT3_e9FEK3GTm/edit?usp=sharing&amp;ouid=115602453726005426174&amp;rtpof=true&amp;sd=true" TargetMode="External"/><Relationship Id="rId186" Type="http://schemas.openxmlformats.org/officeDocument/2006/relationships/hyperlink" Target="https://drive.google.com/file/d/1-tneXvgTV4Jm7PHGMi2oavwwLuZS59aW/view?usp=sharing" TargetMode="External"/><Relationship Id="rId185" Type="http://schemas.openxmlformats.org/officeDocument/2006/relationships/hyperlink" Target="https://drive.google.com/file/d/1jHGm4Yg32FS_Vn7Sy-NAuOsHakKXhYtD/view?usp=sharing" TargetMode="External"/><Relationship Id="rId184" Type="http://schemas.openxmlformats.org/officeDocument/2006/relationships/hyperlink" Target="https://drive.google.com/file/d/1bJNuNSxnSXEAbCXiVOWLyXFt_1CIX95I/view?usp=sharing" TargetMode="External"/><Relationship Id="rId189" Type="http://schemas.openxmlformats.org/officeDocument/2006/relationships/hyperlink" Target="https://docs.google.com/spreadsheets/d/1PxWf7bAO2CJ-ptodkvWMqujkdwoPOT7A/edit?usp=sharing&amp;ouid=115602453726005426174&amp;rtpof=true&amp;sd=true" TargetMode="External"/><Relationship Id="rId188" Type="http://schemas.openxmlformats.org/officeDocument/2006/relationships/hyperlink" Target="https://drive.google.com/file/d/1NR_H_yF90tbZhg-mUKicfy8e2bh8zBsi/view?usp=sharing" TargetMode="External"/><Relationship Id="rId183" Type="http://schemas.openxmlformats.org/officeDocument/2006/relationships/hyperlink" Target="https://drive.google.com/file/d/18oysdZr7agW7oAUt6fEU7-LqnpAphRyp/view?usp=sharing" TargetMode="External"/><Relationship Id="rId182" Type="http://schemas.openxmlformats.org/officeDocument/2006/relationships/hyperlink" Target="https://drive.google.com/file/d/1qw4JRTAm2Y2IVKdsdsEDhY0gEM8RspEr/view?usp=sharing" TargetMode="External"/><Relationship Id="rId181" Type="http://schemas.openxmlformats.org/officeDocument/2006/relationships/hyperlink" Target="https://drive.google.com/file/d/1dyh2y5-JM3EQd9Q7cQw1njRyNWvJNCAl/view?usp=sharing" TargetMode="External"/><Relationship Id="rId180" Type="http://schemas.openxmlformats.org/officeDocument/2006/relationships/hyperlink" Target="https://drive.google.com/file/d/1Qs_PwLRL0VGjBIuFKXlmPXLJBjWNwgl3/view?usp=sharing" TargetMode="External"/><Relationship Id="rId176" Type="http://schemas.openxmlformats.org/officeDocument/2006/relationships/hyperlink" Target="https://drive.google.com/file/d/1qw9v2dp_ZcS3YTcj5V7BWu6NORkN6Xow/view?usp=sharing" TargetMode="External"/><Relationship Id="rId297" Type="http://schemas.openxmlformats.org/officeDocument/2006/relationships/hyperlink" Target="http://photoboothrentalslosangeles.blogspot.com/2025/06/ai-headshot-photo-booth-rental-orange.html" TargetMode="External"/><Relationship Id="rId175" Type="http://schemas.openxmlformats.org/officeDocument/2006/relationships/hyperlink" Target="https://drive.google.com/file/d/1qXaN-SODLDW_qM38TzNAPiii48u4leyn/view?usp=sharing" TargetMode="External"/><Relationship Id="rId296" Type="http://schemas.openxmlformats.org/officeDocument/2006/relationships/hyperlink" Target="http://photoboothrentalslosangeles.blogspot.com/2025/06/ai-photo-booth-for-social-media-sharing.html" TargetMode="External"/><Relationship Id="rId174" Type="http://schemas.openxmlformats.org/officeDocument/2006/relationships/hyperlink" Target="https://drive.google.com/file/d/1DBT6My_9H1ANswfGKsUUt1CF1jYOHPs2/view?usp=sharing" TargetMode="External"/><Relationship Id="rId295" Type="http://schemas.openxmlformats.org/officeDocument/2006/relationships/hyperlink" Target="http://photoboothrentalslosangeles.blogspot.com/2025/06/ai-photo-booth-for-instant-prints.html" TargetMode="External"/><Relationship Id="rId173" Type="http://schemas.openxmlformats.org/officeDocument/2006/relationships/hyperlink" Target="https://drive.google.com/file/d/1y6JxA2oucrBH3waUwz6yZlNGdDUjGLzw/view?usp=sharing" TargetMode="External"/><Relationship Id="rId294" Type="http://schemas.openxmlformats.org/officeDocument/2006/relationships/hyperlink" Target="http://photoboothrentalslosangeles.blogspot.com/2025/06/ai-photo-booth-los-angeles.html" TargetMode="External"/><Relationship Id="rId179" Type="http://schemas.openxmlformats.org/officeDocument/2006/relationships/hyperlink" Target="https://drive.google.com/file/d/1hRbybiI_qn-UZMfJ1zXzhCdVAkWI0bnw/view?usp=sharing" TargetMode="External"/><Relationship Id="rId178" Type="http://schemas.openxmlformats.org/officeDocument/2006/relationships/hyperlink" Target="https://drive.google.com/file/d/1qkAjpGLPntV3ZTepaO6onPrr3Q8kX-Oz/view?usp=sharing" TargetMode="External"/><Relationship Id="rId299" Type="http://schemas.openxmlformats.org/officeDocument/2006/relationships/hyperlink" Target="http://photoboothrentalslosangeles.blogspot.com/2025/06/ai-photo-booth-for-oc-events_3.html" TargetMode="External"/><Relationship Id="rId177" Type="http://schemas.openxmlformats.org/officeDocument/2006/relationships/hyperlink" Target="https://drive.google.com/file/d/18UMtlOpVbPOLa3AGU_w4epCO0O0PYb5z/view?usp=sharing" TargetMode="External"/><Relationship Id="rId298" Type="http://schemas.openxmlformats.org/officeDocument/2006/relationships/hyperlink" Target="http://photoboothrentalslosangeles.blogspot.com/2025/06/ai-photo-lounge-photo-booth-rental_3.html" TargetMode="External"/><Relationship Id="rId198" Type="http://schemas.openxmlformats.org/officeDocument/2006/relationships/hyperlink" Target="https://drive.google.com/file/d/1WpvjyK_QsWJFIwAMdkAwTdp_n62GFKxy/view?usp=sharing" TargetMode="External"/><Relationship Id="rId197" Type="http://schemas.openxmlformats.org/officeDocument/2006/relationships/hyperlink" Target="https://drive.google.com/file/d/1Na2zHctsNWOg7L9ir7BYwNY4qkUS8kdq/view?usp=sharing" TargetMode="External"/><Relationship Id="rId196" Type="http://schemas.openxmlformats.org/officeDocument/2006/relationships/hyperlink" Target="https://drive.google.com/file/d/1j24PsuJ9c-E3q6Dbn5l84ngEznelZ67t/view?usp=sharing" TargetMode="External"/><Relationship Id="rId195" Type="http://schemas.openxmlformats.org/officeDocument/2006/relationships/hyperlink" Target="https://docs.google.com/spreadsheets/d/1-h3O2R6uFDy0GQf4CPRqOl5M1OlsnAV1/edit?usp=sharing&amp;ouid=115602453726005426174&amp;rtpof=true&amp;sd=true" TargetMode="External"/><Relationship Id="rId199" Type="http://schemas.openxmlformats.org/officeDocument/2006/relationships/hyperlink" Target="https://drive.google.com/file/d/1YR6pHkF3-kS0ptXNNWuYgO0urXdsEMHO/view?usp=sharing" TargetMode="External"/><Relationship Id="rId150" Type="http://schemas.openxmlformats.org/officeDocument/2006/relationships/hyperlink" Target="https://docs.google.com/presentation/d/10KPxR0cWYpmwXmYMN4PQ83UeD_-nHz4m6-dCuU9zbLY/view" TargetMode="External"/><Relationship Id="rId271" Type="http://schemas.openxmlformats.org/officeDocument/2006/relationships/hyperlink" Target="https://docs.google.com/document/d/1Jgj0c9rlph2NCS1rvKWUiEb0N77yUwYO/edit?usp=sharing&amp;ouid=115602453726005426174&amp;rtpof=true&amp;sd=true" TargetMode="External"/><Relationship Id="rId392" Type="http://schemas.openxmlformats.org/officeDocument/2006/relationships/hyperlink" Target="http://selfiestationrentallosangeles.blogspot.com/2025/06/ai-photo-booth-for-rental-los-angeles.html" TargetMode="External"/><Relationship Id="rId270" Type="http://schemas.openxmlformats.org/officeDocument/2006/relationships/hyperlink" Target="https://docs.google.com/document/d/1-CnMbeLtpM6nhyrpAN1opv1P52pkwn0y/edit?usp=sharing&amp;ouid=115602453726005426174&amp;rtpof=true&amp;sd=true" TargetMode="External"/><Relationship Id="rId391" Type="http://schemas.openxmlformats.org/officeDocument/2006/relationships/hyperlink" Target="http://ocphotoboothrental.blogspot.com/2025/06/ai-headshot-photo-booth-rental-orange_23.html" TargetMode="External"/><Relationship Id="rId390" Type="http://schemas.openxmlformats.org/officeDocument/2006/relationships/hyperlink" Target="http://ocphotoboothrental.blogspot.com/2025/06/ai-photo-booth-for-social-media-sharing_23.html" TargetMode="External"/><Relationship Id="rId1" Type="http://schemas.openxmlformats.org/officeDocument/2006/relationships/comments" Target="../comments1.xml"/><Relationship Id="rId2" Type="http://schemas.openxmlformats.org/officeDocument/2006/relationships/hyperlink" Target="https://sites.google.com/view/ai-headshot-experience/home" TargetMode="External"/><Relationship Id="rId3" Type="http://schemas.openxmlformats.org/officeDocument/2006/relationships/hyperlink" Target="https://drive.google.com/drive/folders/1qbrotmDWeybROLofUu22Q_uAtRz8w3v6?usp=sharing" TargetMode="External"/><Relationship Id="rId149" Type="http://schemas.openxmlformats.org/officeDocument/2006/relationships/hyperlink" Target="https://docs.google.com/presentation/d/10KPxR0cWYpmwXmYMN4PQ83UeD_-nHz4m6-dCuU9zbLY/edit?usp=sharing" TargetMode="External"/><Relationship Id="rId4" Type="http://schemas.openxmlformats.org/officeDocument/2006/relationships/hyperlink" Target="https://drive.google.com/drive/folders/18GJaoupjKsMQAEXVCLNjtvUlXYeuFEcP?usp=sharing" TargetMode="External"/><Relationship Id="rId148" Type="http://schemas.openxmlformats.org/officeDocument/2006/relationships/hyperlink" Target="https://docs.google.com/document/d/1WVZSsHprUh_iselmUX9ynNxAcGASXMre9AcCVbq1aJU/view" TargetMode="External"/><Relationship Id="rId269" Type="http://schemas.openxmlformats.org/officeDocument/2006/relationships/hyperlink" Target="https://docs.google.com/document/d/1ZIHHOO5P5xNZh3nbycL-I1L5ssZ718PM/edit?usp=sharing&amp;ouid=115602453726005426174&amp;rtpof=true&amp;sd=true" TargetMode="External"/><Relationship Id="rId9" Type="http://schemas.openxmlformats.org/officeDocument/2006/relationships/hyperlink" Target="https://drive.google.com/file/d/19bN3NGz0elKZKg7_4MMoBpgC_ZzqVz0R/view?usp=sharing" TargetMode="External"/><Relationship Id="rId143" Type="http://schemas.openxmlformats.org/officeDocument/2006/relationships/hyperlink" Target="https://docs.google.com/document/d/1Gnh-M9Rzt32fypx6z1pUldaWpg1Ia1EJYkDGKazxnRM/view" TargetMode="External"/><Relationship Id="rId264" Type="http://schemas.openxmlformats.org/officeDocument/2006/relationships/hyperlink" Target="https://drive.google.com/file/d/1G4M89n1Cpak5wI58cmULqhNMPN8kM2pU/view?usp=sharing" TargetMode="External"/><Relationship Id="rId385" Type="http://schemas.openxmlformats.org/officeDocument/2006/relationships/hyperlink" Target="http://ocphotoboothrental.blogspot.com/2025/06/ai-headshot-photo_23.html" TargetMode="External"/><Relationship Id="rId142" Type="http://schemas.openxmlformats.org/officeDocument/2006/relationships/hyperlink" Target="https://docs.google.com/document/d/1Gnh-M9Rzt32fypx6z1pUldaWpg1Ia1EJYkDGKazxnRM/edit?usp=sharing" TargetMode="External"/><Relationship Id="rId263" Type="http://schemas.openxmlformats.org/officeDocument/2006/relationships/hyperlink" Target="https://drive.google.com/file/d/1nIa_PzocaKsMskPSPwCT1yqu7DUmTGns/view?usp=sharing" TargetMode="External"/><Relationship Id="rId384" Type="http://schemas.openxmlformats.org/officeDocument/2006/relationships/hyperlink" Target="http://ocphotoboothrental.blogspot.com/2025/06/ai-photo-booth-los-angeles.html" TargetMode="External"/><Relationship Id="rId141" Type="http://schemas.openxmlformats.org/officeDocument/2006/relationships/hyperlink" Target="https://docs.google.com/presentation/d/1c8_lpBWZ9h9q7G9g2hSKFra6AcgGIbMO5esANyhtEi8/htmlpresent" TargetMode="External"/><Relationship Id="rId262" Type="http://schemas.openxmlformats.org/officeDocument/2006/relationships/hyperlink" Target="https://drive.google.com/file/d/10_EKXxDpO7qimw0ngXkDR5GwGWW5kig3/view?usp=sharing" TargetMode="External"/><Relationship Id="rId383" Type="http://schemas.openxmlformats.org/officeDocument/2006/relationships/hyperlink" Target="http://ocphotoboothrental.blogspot.com/2025/06/ai-photobooth-la_23.html" TargetMode="External"/><Relationship Id="rId140" Type="http://schemas.openxmlformats.org/officeDocument/2006/relationships/hyperlink" Target="https://docs.google.com/presentation/d/1c8_lpBWZ9h9q7G9g2hSKFra6AcgGIbMO5esANyhtEi8/view" TargetMode="External"/><Relationship Id="rId261" Type="http://schemas.openxmlformats.org/officeDocument/2006/relationships/hyperlink" Target="https://drive.google.com/file/d/1swis8xzIs4Of53FS4KRmmPzypy5AuHRU/view?usp=sharing" TargetMode="External"/><Relationship Id="rId382" Type="http://schemas.openxmlformats.org/officeDocument/2006/relationships/hyperlink" Target="http://ocphotoboothrental.blogspot.com/2025/06/ai-photo-booth-for-oc-events_23.html" TargetMode="External"/><Relationship Id="rId5" Type="http://schemas.openxmlformats.org/officeDocument/2006/relationships/hyperlink" Target="https://drive.google.com/drive/folders/1UURzunot3dZnvPMm5wheN2IhDmK7o8Mb?usp=sharing" TargetMode="External"/><Relationship Id="rId147" Type="http://schemas.openxmlformats.org/officeDocument/2006/relationships/hyperlink" Target="https://docs.google.com/document/d/1WVZSsHprUh_iselmUX9ynNxAcGASXMre9AcCVbq1aJU/edit?usp=sharing" TargetMode="External"/><Relationship Id="rId268" Type="http://schemas.openxmlformats.org/officeDocument/2006/relationships/hyperlink" Target="https://drive.google.com/file/d/1XlLxvFtUe9fACu0f2dcMfVj0aFCfV1Ul/view?usp=sharing" TargetMode="External"/><Relationship Id="rId389" Type="http://schemas.openxmlformats.org/officeDocument/2006/relationships/hyperlink" Target="http://ocphotoboothrental.blogspot.com/2025/06/ai-photo-booth-for-instant-prints_23.html" TargetMode="External"/><Relationship Id="rId6" Type="http://schemas.openxmlformats.org/officeDocument/2006/relationships/hyperlink" Target="https://drive.google.com/drive/folders/1wYnuCdZnZ1112LOUF1B4RADMf_idB7B2?usp=sharing" TargetMode="External"/><Relationship Id="rId146" Type="http://schemas.openxmlformats.org/officeDocument/2006/relationships/hyperlink" Target="https://docs.google.com/presentation/d/1OrGS_79Y72wLdY96gMfAV7-revxeJrkdFhBmopNxUAc/htmlpresent" TargetMode="External"/><Relationship Id="rId267" Type="http://schemas.openxmlformats.org/officeDocument/2006/relationships/hyperlink" Target="https://drive.google.com/file/d/1yCYK2MBBqp3hVHaaZxywmqcGde2IzpwB/view?usp=sharing" TargetMode="External"/><Relationship Id="rId388" Type="http://schemas.openxmlformats.org/officeDocument/2006/relationships/hyperlink" Target="http://ocphotoboothrental.blogspot.com/2025/06/ai-photo-booth-with-background-swapping_23.html" TargetMode="External"/><Relationship Id="rId7" Type="http://schemas.openxmlformats.org/officeDocument/2006/relationships/hyperlink" Target="https://drive.google.com/drive/folders/1f2E_5MOuOMQTL17sUz9BbEXZW89nEcfk?usp=sharing" TargetMode="External"/><Relationship Id="rId145" Type="http://schemas.openxmlformats.org/officeDocument/2006/relationships/hyperlink" Target="https://docs.google.com/presentation/d/1OrGS_79Y72wLdY96gMfAV7-revxeJrkdFhBmopNxUAc/view" TargetMode="External"/><Relationship Id="rId266" Type="http://schemas.openxmlformats.org/officeDocument/2006/relationships/hyperlink" Target="https://drive.google.com/file/d/14yj5tb2mBG6xYiyp7-4ZtpG0kCFIeJBQ/view?usp=sharing" TargetMode="External"/><Relationship Id="rId387" Type="http://schemas.openxmlformats.org/officeDocument/2006/relationships/hyperlink" Target="http://ocphotoboothrental.blogspot.com/2025/06/ai-photo-booth-with-ai-transformation_23.html" TargetMode="External"/><Relationship Id="rId8" Type="http://schemas.openxmlformats.org/officeDocument/2006/relationships/hyperlink" Target="https://drive.google.com/file/d/1Fw-ElBsC3Ry95kKiHAM4xUvLoQPgo-8_/view?usp=sharing" TargetMode="External"/><Relationship Id="rId144" Type="http://schemas.openxmlformats.org/officeDocument/2006/relationships/hyperlink" Target="https://docs.google.com/presentation/d/1OrGS_79Y72wLdY96gMfAV7-revxeJrkdFhBmopNxUAc/edit?usp=sharing" TargetMode="External"/><Relationship Id="rId265" Type="http://schemas.openxmlformats.org/officeDocument/2006/relationships/hyperlink" Target="https://drive.google.com/file/d/15OKUfTZ-8u_uJ8CQ9LX4O_AnIcsxiVkY/view?usp=sharing" TargetMode="External"/><Relationship Id="rId386" Type="http://schemas.openxmlformats.org/officeDocument/2006/relationships/hyperlink" Target="http://ocphotoboothrental.blogspot.com/2025/06/ai-photo-booth_23.html" TargetMode="External"/><Relationship Id="rId260" Type="http://schemas.openxmlformats.org/officeDocument/2006/relationships/hyperlink" Target="https://drive.google.com/file/d/1xL9Sqs3n4H6YmNkLb4F0SZmiafKoPo7A/view?usp=sharing" TargetMode="External"/><Relationship Id="rId381" Type="http://schemas.openxmlformats.org/officeDocument/2006/relationships/hyperlink" Target="http://ocphotoboothrental.blogspot.com/2025/06/ai-photo-lounge-photo-booth-rental.html" TargetMode="External"/><Relationship Id="rId380" Type="http://schemas.openxmlformats.org/officeDocument/2006/relationships/hyperlink" Target="http://ocphotoboothrental.blogspot.com/2025/06/ai-photo-booth-for-rental-los-angeles_23.html" TargetMode="External"/><Relationship Id="rId139" Type="http://schemas.openxmlformats.org/officeDocument/2006/relationships/hyperlink" Target="https://docs.google.com/presentation/d/1c8_lpBWZ9h9q7G9g2hSKFra6AcgGIbMO5esANyhtEi8/edit?usp=sharing" TargetMode="External"/><Relationship Id="rId138" Type="http://schemas.openxmlformats.org/officeDocument/2006/relationships/hyperlink" Target="https://docs.google.com/document/d/18oPIOP5J7viOZ1PWbl01JvjOcmqg8BC4pIaJwdY64P4/view" TargetMode="External"/><Relationship Id="rId259" Type="http://schemas.openxmlformats.org/officeDocument/2006/relationships/hyperlink" Target="https://drive.google.com/file/d/1aOXK6jX6QzL0jdAbrbGHYnQEYFh1Jp1i/view?usp=sharing" TargetMode="External"/><Relationship Id="rId137" Type="http://schemas.openxmlformats.org/officeDocument/2006/relationships/hyperlink" Target="https://docs.google.com/document/d/18oPIOP5J7viOZ1PWbl01JvjOcmqg8BC4pIaJwdY64P4/edit?usp=sharing" TargetMode="External"/><Relationship Id="rId258" Type="http://schemas.openxmlformats.org/officeDocument/2006/relationships/hyperlink" Target="https://drive.google.com/file/d/17FFK2oFnmlNYlyXo5SsSUW-mrz1RdUUv/view?usp=sharing" TargetMode="External"/><Relationship Id="rId379" Type="http://schemas.openxmlformats.org/officeDocument/2006/relationships/hyperlink" Target="http://bestphotoboothrentalorangecounty.blogspot.com/2025/06/ai-photo-booth-for-instant-prints.html" TargetMode="External"/><Relationship Id="rId132" Type="http://schemas.openxmlformats.org/officeDocument/2006/relationships/hyperlink" Target="https://docs.google.com/presentation/d/1uZS_U8KNk-qDIEDWG1RM-KW5KJGb_lYyqLV0EsoPwrk/view" TargetMode="External"/><Relationship Id="rId253" Type="http://schemas.openxmlformats.org/officeDocument/2006/relationships/hyperlink" Target="https://drive.google.com/file/d/1ycIc2oVFGkxIpQ1TDN5Yjg9Vk5PYfUoy/view?usp=sharing" TargetMode="External"/><Relationship Id="rId374" Type="http://schemas.openxmlformats.org/officeDocument/2006/relationships/hyperlink" Target="http://bestphotoboothrentalorangecounty.blogspot.com/2025/06/ai-photo-booth-los-angeles_23.html" TargetMode="External"/><Relationship Id="rId131" Type="http://schemas.openxmlformats.org/officeDocument/2006/relationships/hyperlink" Target="https://docs.google.com/presentation/d/1uZS_U8KNk-qDIEDWG1RM-KW5KJGb_lYyqLV0EsoPwrk/edit?usp=sharing" TargetMode="External"/><Relationship Id="rId252" Type="http://schemas.openxmlformats.org/officeDocument/2006/relationships/hyperlink" Target="https://drive.google.com/file/d/1Pm9PA_CzBXa2e4leIFCqpyxxMbstsMKS/view?usp=sharing" TargetMode="External"/><Relationship Id="rId373" Type="http://schemas.openxmlformats.org/officeDocument/2006/relationships/hyperlink" Target="http://bestphotoboothrentalorangecounty.blogspot.com/2025/06/ai-photobooth-la_23.html" TargetMode="External"/><Relationship Id="rId130" Type="http://schemas.openxmlformats.org/officeDocument/2006/relationships/hyperlink" Target="https://docs.google.com/document/d/1RjQOpTSS8i58ip8aWtkod7di3U1v5GG_utytU8dwTEU/view" TargetMode="External"/><Relationship Id="rId251" Type="http://schemas.openxmlformats.org/officeDocument/2006/relationships/hyperlink" Target="https://drive.google.com/file/d/1EUpbYMJonmq3t0OA_WKBUuFuvhLFPFjm/view?usp=sharing" TargetMode="External"/><Relationship Id="rId372" Type="http://schemas.openxmlformats.org/officeDocument/2006/relationships/hyperlink" Target="http://bestphotoboothrentalorangecounty.blogspot.com/2025/06/ai-photo-booth-for-oc-events_23.html" TargetMode="External"/><Relationship Id="rId250" Type="http://schemas.openxmlformats.org/officeDocument/2006/relationships/hyperlink" Target="https://drive.google.com/file/d/1OTzfFtmWrKNUvC47RK-M7-EhiW-FVK_Q/view?usp=sharing" TargetMode="External"/><Relationship Id="rId371" Type="http://schemas.openxmlformats.org/officeDocument/2006/relationships/hyperlink" Target="http://bestphotoboothrentalorangecounty.blogspot.com/2025/06/ai-photo-lounge-photo-booth-rental_23.html" TargetMode="External"/><Relationship Id="rId136" Type="http://schemas.openxmlformats.org/officeDocument/2006/relationships/hyperlink" Target="https://drive.google.com/file/d/16FvsTajZspWkHyy1hl8FFluVONd2tOw-/view?usp=sharing" TargetMode="External"/><Relationship Id="rId257" Type="http://schemas.openxmlformats.org/officeDocument/2006/relationships/hyperlink" Target="https://drive.google.com/file/d/1p-X_fozrGw5gWOz-VoOlSicuSnztUhMw/view?usp=sharing" TargetMode="External"/><Relationship Id="rId378" Type="http://schemas.openxmlformats.org/officeDocument/2006/relationships/hyperlink" Target="http://bestphotoboothrentalorangecounty.blogspot.com/2025/06/ai-photo-booth-with-background-swapping.html" TargetMode="External"/><Relationship Id="rId135" Type="http://schemas.openxmlformats.org/officeDocument/2006/relationships/hyperlink" Target="https://drive.google.com/file/d/1F50h1NY9-8FY3TvoB6CCWjiQun8b8xeR/view?usp=sharing" TargetMode="External"/><Relationship Id="rId256" Type="http://schemas.openxmlformats.org/officeDocument/2006/relationships/hyperlink" Target="https://drive.google.com/file/d/1iZUm1Uf9E__seHLGNkVYhafmlfS00Ehi/view?usp=sharing" TargetMode="External"/><Relationship Id="rId377" Type="http://schemas.openxmlformats.org/officeDocument/2006/relationships/hyperlink" Target="http://bestphotoboothrentalorangecounty.blogspot.com/2025/06/ai-photo-booth-with-ai-transformation_23.html" TargetMode="External"/><Relationship Id="rId134" Type="http://schemas.openxmlformats.org/officeDocument/2006/relationships/hyperlink" Target="https://drive.google.com/file/d/1jGUN87uDV_c-YyfJVO9FNm4-fcKAt5hq/view?usp=sharing" TargetMode="External"/><Relationship Id="rId255" Type="http://schemas.openxmlformats.org/officeDocument/2006/relationships/hyperlink" Target="https://drive.google.com/file/d/1dmqKV0CVGfMRoDrCd0gu0dbFS6OEBYWp/view?usp=sharing" TargetMode="External"/><Relationship Id="rId376" Type="http://schemas.openxmlformats.org/officeDocument/2006/relationships/hyperlink" Target="http://bestphotoboothrentalorangecounty.blogspot.com/2025/06/ai-photo-booth-rental-for-parties-in_23.html" TargetMode="External"/><Relationship Id="rId133" Type="http://schemas.openxmlformats.org/officeDocument/2006/relationships/hyperlink" Target="https://docs.google.com/presentation/d/1uZS_U8KNk-qDIEDWG1RM-KW5KJGb_lYyqLV0EsoPwrk/htmlpresent" TargetMode="External"/><Relationship Id="rId254" Type="http://schemas.openxmlformats.org/officeDocument/2006/relationships/hyperlink" Target="https://drive.google.com/file/d/1MU10zZcHaC10LVs75RHVBKOqP3CgOWeH/view?usp=sharing" TargetMode="External"/><Relationship Id="rId375" Type="http://schemas.openxmlformats.org/officeDocument/2006/relationships/hyperlink" Target="http://bestphotoboothrentalorangecounty.blogspot.com/2025/06/ai-photo-booth-rental-for-weddings-in_23.html" TargetMode="External"/><Relationship Id="rId172" Type="http://schemas.openxmlformats.org/officeDocument/2006/relationships/hyperlink" Target="https://drive.google.com/file/d/1_G7fS_7Z9vUUmNm9z9sLsLEbyNvUOFEJ/view?usp=sharing" TargetMode="External"/><Relationship Id="rId293" Type="http://schemas.openxmlformats.org/officeDocument/2006/relationships/hyperlink" Target="http://photoboothrentalslosangeles.blogspot.com/2025/06/ai-photobooth-la.html" TargetMode="External"/><Relationship Id="rId171" Type="http://schemas.openxmlformats.org/officeDocument/2006/relationships/hyperlink" Target="https://drive.google.com/file/d/1nDyV-dmIavLR18bpJth6K44kzxGvNdmG/view?usp=sharing" TargetMode="External"/><Relationship Id="rId292" Type="http://schemas.openxmlformats.org/officeDocument/2006/relationships/hyperlink" Target="http://photoboothrentalslosangeles.blogspot.com/2025/06/ai-photo-booth-for-oc-events.html" TargetMode="External"/><Relationship Id="rId170" Type="http://schemas.openxmlformats.org/officeDocument/2006/relationships/hyperlink" Target="https://drive.google.com/file/d/1d0KQdWwKNjzmJKK2w3bW-TfwHd0j2Y6u/view?usp=sharing" TargetMode="External"/><Relationship Id="rId291" Type="http://schemas.openxmlformats.org/officeDocument/2006/relationships/hyperlink" Target="http://photoboothrentalslosangeles.blogspot.com/2025/06/ai-photo-lounge-photo-booth-rental.html" TargetMode="External"/><Relationship Id="rId290" Type="http://schemas.openxmlformats.org/officeDocument/2006/relationships/hyperlink" Target="http://photoboothrentalslosangeles.blogspot.com/2025/06/ai-photo-booth-for-rental-los-angeles.html" TargetMode="External"/><Relationship Id="rId165" Type="http://schemas.openxmlformats.org/officeDocument/2006/relationships/hyperlink" Target="https://drive.google.com/file/d/1-thfepnv2tfeftSAVKiwd5AwPMXOC1WQ/view?usp=sharing" TargetMode="External"/><Relationship Id="rId286" Type="http://schemas.openxmlformats.org/officeDocument/2006/relationships/hyperlink" Target="https://docs.google.com/document/d/1dsxasNRXN7q8rZdQQWzPm1l7YOOfEyA2/edit?usp=sharing&amp;ouid=115602453726005426174&amp;rtpof=true&amp;sd=true" TargetMode="External"/><Relationship Id="rId164" Type="http://schemas.openxmlformats.org/officeDocument/2006/relationships/hyperlink" Target="https://drive.google.com/drive/folders/1q98I1E4LvjxXp2nsJdnzbSZsBcyn1-3Y?usp=sharing" TargetMode="External"/><Relationship Id="rId285" Type="http://schemas.openxmlformats.org/officeDocument/2006/relationships/hyperlink" Target="https://docs.google.com/document/d/1kUE7mdP9EAx4ixUjSAAOLqDQkTo6yK4g/edit?usp=sharing&amp;ouid=115602453726005426174&amp;rtpof=true&amp;sd=true" TargetMode="External"/><Relationship Id="rId163" Type="http://schemas.openxmlformats.org/officeDocument/2006/relationships/hyperlink" Target="https://docs.google.com/presentation/d/1mc9OlkLAaAr6OjhUNkadaT0-UaSDyAoQCJmyG4-Vyik/htmlpresent" TargetMode="External"/><Relationship Id="rId284" Type="http://schemas.openxmlformats.org/officeDocument/2006/relationships/hyperlink" Target="https://docs.google.com/document/d/1MEeENfAjH3XwcJeVU58ihcd4M3oD3NJ1/edit?usp=sharing&amp;ouid=115602453726005426174&amp;rtpof=true&amp;sd=true" TargetMode="External"/><Relationship Id="rId162" Type="http://schemas.openxmlformats.org/officeDocument/2006/relationships/hyperlink" Target="https://docs.google.com/presentation/d/1mc9OlkLAaAr6OjhUNkadaT0-UaSDyAoQCJmyG4-Vyik/view" TargetMode="External"/><Relationship Id="rId283" Type="http://schemas.openxmlformats.org/officeDocument/2006/relationships/hyperlink" Target="https://docs.google.com/document/d/16PXYt2wWF-Nx-kGq2iPTViEop20MXAhB/edit?usp=sharing&amp;ouid=115602453726005426174&amp;rtpof=true&amp;sd=true" TargetMode="External"/><Relationship Id="rId169" Type="http://schemas.openxmlformats.org/officeDocument/2006/relationships/hyperlink" Target="https://drive.google.com/file/d/1Nwh0u7Xhj4Uzz4pAx1kr2d0FDAYjVzzM/view?usp=sharing" TargetMode="External"/><Relationship Id="rId168" Type="http://schemas.openxmlformats.org/officeDocument/2006/relationships/hyperlink" Target="https://drive.google.com/file/d/1wrc1ymw1YOodyIyCAaJmOzoOT2JCbh6l/view?usp=sharing" TargetMode="External"/><Relationship Id="rId289" Type="http://schemas.openxmlformats.org/officeDocument/2006/relationships/hyperlink" Target="https://docs.google.com/document/d/1SEjM3OzXbCgK5-PUU7E2NZUp9f1RY5Wn/edit?usp=sharing&amp;ouid=115602453726005426174&amp;rtpof=true&amp;sd=true" TargetMode="External"/><Relationship Id="rId167" Type="http://schemas.openxmlformats.org/officeDocument/2006/relationships/hyperlink" Target="https://drive.google.com/file/d/13lziroPZNd8IhNgSSM_XzjFeprGW9yZ0/view?usp=sharing" TargetMode="External"/><Relationship Id="rId288" Type="http://schemas.openxmlformats.org/officeDocument/2006/relationships/hyperlink" Target="https://docs.google.com/document/d/1DjKwPJbmpOJ3yli5vv-I3sJLpiRICgSq/edit?usp=sharing&amp;ouid=115602453726005426174&amp;rtpof=true&amp;sd=true" TargetMode="External"/><Relationship Id="rId166" Type="http://schemas.openxmlformats.org/officeDocument/2006/relationships/hyperlink" Target="https://drive.google.com/file/d/1ruDpEA8q9Plo-4BG5E3KJ4VwEEEIUWJX/view?usp=sharing" TargetMode="External"/><Relationship Id="rId287" Type="http://schemas.openxmlformats.org/officeDocument/2006/relationships/hyperlink" Target="https://docs.google.com/document/d/1BKjY5CzucDvw_h94ggcDTX844pYzV6UL/edit?usp=sharing&amp;ouid=115602453726005426174&amp;rtpof=true&amp;sd=true" TargetMode="External"/><Relationship Id="rId161" Type="http://schemas.openxmlformats.org/officeDocument/2006/relationships/hyperlink" Target="https://docs.google.com/presentation/d/1mc9OlkLAaAr6OjhUNkadaT0-UaSDyAoQCJmyG4-Vyik/edit?usp=sharing" TargetMode="External"/><Relationship Id="rId282" Type="http://schemas.openxmlformats.org/officeDocument/2006/relationships/hyperlink" Target="https://docs.google.com/document/d/1yOx2b5__YYCm0QPo55CIaxTaiFd8Mkqp/edit?usp=sharing&amp;ouid=115602453726005426174&amp;rtpof=true&amp;sd=true" TargetMode="External"/><Relationship Id="rId160" Type="http://schemas.openxmlformats.org/officeDocument/2006/relationships/hyperlink" Target="https://docs.google.com/document/d/17EziT0jguSHMDu4B2RZxcVhgJWNazFutXYZUJG3ga_w/view" TargetMode="External"/><Relationship Id="rId281" Type="http://schemas.openxmlformats.org/officeDocument/2006/relationships/hyperlink" Target="https://docs.google.com/document/d/1n5vUYnxBRxyNYzrIzaDLCV7EvfTHbCd8/edit?usp=sharing&amp;ouid=115602453726005426174&amp;rtpof=true&amp;sd=true" TargetMode="External"/><Relationship Id="rId280" Type="http://schemas.openxmlformats.org/officeDocument/2006/relationships/hyperlink" Target="https://docs.google.com/document/d/1ZNxwGtNNaMXN_QvlGx5QfX6pvwHeAwdD/edit?usp=sharing&amp;ouid=115602453726005426174&amp;rtpof=true&amp;sd=true" TargetMode="External"/><Relationship Id="rId159" Type="http://schemas.openxmlformats.org/officeDocument/2006/relationships/hyperlink" Target="https://docs.google.com/document/d/17EziT0jguSHMDu4B2RZxcVhgJWNazFutXYZUJG3ga_w/edit?usp=sharing" TargetMode="External"/><Relationship Id="rId154" Type="http://schemas.openxmlformats.org/officeDocument/2006/relationships/hyperlink" Target="https://docs.google.com/document/d/1ci7M77TGmPuEbJNfdknp1dkihBOQGZVHJ69p1GOdSMw/edit?usp=sharing" TargetMode="External"/><Relationship Id="rId275" Type="http://schemas.openxmlformats.org/officeDocument/2006/relationships/hyperlink" Target="https://docs.google.com/document/d/14Et3Bq0BjK9xawpAVk4EIz91Fl9eBxiZ/edit?usp=sharing&amp;ouid=115602453726005426174&amp;rtpof=true&amp;sd=true" TargetMode="External"/><Relationship Id="rId396" Type="http://schemas.openxmlformats.org/officeDocument/2006/relationships/hyperlink" Target="http://selfiestationrentallosangeles.blogspot.com/2025/06/ai-photo-booth-los-angeles.html" TargetMode="External"/><Relationship Id="rId153" Type="http://schemas.openxmlformats.org/officeDocument/2006/relationships/hyperlink" Target="https://drive.google.com/file/d/1uxc85sIcpfqFoSZVg-IDrw76tjExcggX/view?usp=sharing" TargetMode="External"/><Relationship Id="rId274" Type="http://schemas.openxmlformats.org/officeDocument/2006/relationships/hyperlink" Target="https://docs.google.com/document/d/1tLxDGEBrxVCvBiisnCetnr-UsQPSuEiv/edit?usp=sharing&amp;ouid=115602453726005426174&amp;rtpof=true&amp;sd=true" TargetMode="External"/><Relationship Id="rId395" Type="http://schemas.openxmlformats.org/officeDocument/2006/relationships/hyperlink" Target="http://selfiestationrentallosangeles.blogspot.com/2025/06/ai-photobooth-la.html" TargetMode="External"/><Relationship Id="rId152" Type="http://schemas.openxmlformats.org/officeDocument/2006/relationships/hyperlink" Target="https://drive.google.com/file/d/1BMf1HXSZqz2_A3UrtQY3kK3m9dJvBJ2D/view?usp=sharing" TargetMode="External"/><Relationship Id="rId273" Type="http://schemas.openxmlformats.org/officeDocument/2006/relationships/hyperlink" Target="https://docs.google.com/document/d/1aW5HR0b65o3adgLoRmqnHeR3coR0U2M2/edit?usp=sharing&amp;ouid=115602453726005426174&amp;rtpof=true&amp;sd=true" TargetMode="External"/><Relationship Id="rId394" Type="http://schemas.openxmlformats.org/officeDocument/2006/relationships/hyperlink" Target="http://selfiestationrentallosangeles.blogspot.com/2025/06/ai-photo-booth-for-oc-events.html" TargetMode="External"/><Relationship Id="rId151" Type="http://schemas.openxmlformats.org/officeDocument/2006/relationships/hyperlink" Target="https://docs.google.com/presentation/d/10KPxR0cWYpmwXmYMN4PQ83UeD_-nHz4m6-dCuU9zbLY/htmlpresent" TargetMode="External"/><Relationship Id="rId272" Type="http://schemas.openxmlformats.org/officeDocument/2006/relationships/hyperlink" Target="https://docs.google.com/document/d/1XHjKJcJUXk1_sPiZHxfnxzsdHuHIDJw9/edit?usp=sharing&amp;ouid=115602453726005426174&amp;rtpof=true&amp;sd=true" TargetMode="External"/><Relationship Id="rId393" Type="http://schemas.openxmlformats.org/officeDocument/2006/relationships/hyperlink" Target="http://selfiestationrentallosangeles.blogspot.com/2025/06/ai-photo-lounge-photo-booth-rental.html" TargetMode="External"/><Relationship Id="rId158" Type="http://schemas.openxmlformats.org/officeDocument/2006/relationships/hyperlink" Target="https://docs.google.com/presentation/d/1kGoA23MV2tBnYxHcJ7x2vxIkTqPpA4PyYWZ3Uao8ifQ/htmlpresent" TargetMode="External"/><Relationship Id="rId279" Type="http://schemas.openxmlformats.org/officeDocument/2006/relationships/hyperlink" Target="https://docs.google.com/document/d/1SFnh96J0CWQdRJP-xmrs0AAjFfBLYvgs/edit?usp=sharing&amp;ouid=115602453726005426174&amp;rtpof=true&amp;sd=true" TargetMode="External"/><Relationship Id="rId157" Type="http://schemas.openxmlformats.org/officeDocument/2006/relationships/hyperlink" Target="https://docs.google.com/presentation/d/1kGoA23MV2tBnYxHcJ7x2vxIkTqPpA4PyYWZ3Uao8ifQ/view" TargetMode="External"/><Relationship Id="rId278" Type="http://schemas.openxmlformats.org/officeDocument/2006/relationships/hyperlink" Target="https://docs.google.com/document/d/1UQDrrDQOjLHkwI1Q7KtM1e2w7dP5fWcc/edit?usp=sharing&amp;ouid=115602453726005426174&amp;rtpof=true&amp;sd=true" TargetMode="External"/><Relationship Id="rId399" Type="http://schemas.openxmlformats.org/officeDocument/2006/relationships/hyperlink" Target="http://selfiestationrentallosangeles.blogspot.com/2025/06/ai-headshot-photo-booth-experience.html" TargetMode="External"/><Relationship Id="rId156" Type="http://schemas.openxmlformats.org/officeDocument/2006/relationships/hyperlink" Target="https://docs.google.com/presentation/d/1kGoA23MV2tBnYxHcJ7x2vxIkTqPpA4PyYWZ3Uao8ifQ/edit?usp=sharing" TargetMode="External"/><Relationship Id="rId277" Type="http://schemas.openxmlformats.org/officeDocument/2006/relationships/hyperlink" Target="https://docs.google.com/document/d/1mNvSzOyXjJQ8qp3SFW-Viabkp4KII-Qm/edit?usp=sharing&amp;ouid=115602453726005426174&amp;rtpof=true&amp;sd=true" TargetMode="External"/><Relationship Id="rId398" Type="http://schemas.openxmlformats.org/officeDocument/2006/relationships/hyperlink" Target="http://selfiestationrentallosangeles.blogspot.com/2025/06/ai-photo-booth.html" TargetMode="External"/><Relationship Id="rId155" Type="http://schemas.openxmlformats.org/officeDocument/2006/relationships/hyperlink" Target="https://docs.google.com/document/d/1ci7M77TGmPuEbJNfdknp1dkihBOQGZVHJ69p1GOdSMw/view" TargetMode="External"/><Relationship Id="rId276" Type="http://schemas.openxmlformats.org/officeDocument/2006/relationships/hyperlink" Target="https://docs.google.com/document/d/1mw3uOzRCMEjR1rrbhuHxYe3uJAF5I2Ct/edit?usp=sharing&amp;ouid=115602453726005426174&amp;rtpof=true&amp;sd=true" TargetMode="External"/><Relationship Id="rId397" Type="http://schemas.openxmlformats.org/officeDocument/2006/relationships/hyperlink" Target="http://selfiestationrentallosangeles.blogspot.com/2025/06/ai-headshot-photo.html" TargetMode="External"/><Relationship Id="rId40" Type="http://schemas.openxmlformats.org/officeDocument/2006/relationships/hyperlink" Target="https://docs.google.com/spreadsheets/d/15wbjHEkkq4rgOl5l9sFUNGDgSjCSm19q2T1UgrLPwGI/edit" TargetMode="External"/><Relationship Id="rId42" Type="http://schemas.openxmlformats.org/officeDocument/2006/relationships/hyperlink" Target="https://docs.google.com/spreadsheets/d/15wbjHEkkq4rgOl5l9sFUNGDgSjCSm19q2T1UgrLPwGI/edit" TargetMode="External"/><Relationship Id="rId41" Type="http://schemas.openxmlformats.org/officeDocument/2006/relationships/hyperlink" Target="https://docs.google.com/spreadsheets/d/15wbjHEkkq4rgOl5l9sFUNGDgSjCSm19q2T1UgrLPwGI/edit" TargetMode="External"/><Relationship Id="rId44" Type="http://schemas.openxmlformats.org/officeDocument/2006/relationships/hyperlink" Target="https://drive.google.com/file/d/1OrSqxyLRB6KzxjErNK7eAEaoMRvTfvLX/view?usp=sharing" TargetMode="External"/><Relationship Id="rId43" Type="http://schemas.openxmlformats.org/officeDocument/2006/relationships/hyperlink" Target="https://drive.google.com/drive/folders/14lTq7dmrUDE7_tVhsUyi6bGf7SfgEPCq?usp=sharing" TargetMode="External"/><Relationship Id="rId46" Type="http://schemas.openxmlformats.org/officeDocument/2006/relationships/hyperlink" Target="https://drive.google.com/file/d/1oJw7xx_yjBMG0PrahYxvy9WZRBdNN7RU/view?usp=sharing" TargetMode="External"/><Relationship Id="rId45" Type="http://schemas.openxmlformats.org/officeDocument/2006/relationships/hyperlink" Target="https://drive.google.com/file/d/1nFCxARylFUW8BECVbAonbCcPH33o3jRO/view?usp=sharing" TargetMode="External"/><Relationship Id="rId48" Type="http://schemas.openxmlformats.org/officeDocument/2006/relationships/hyperlink" Target="https://docs.google.com/document/d/1ap_5V3n0Nutn6-F30OwNChgnXLYM0bxbUHaACuzx2hQ/view" TargetMode="External"/><Relationship Id="rId47" Type="http://schemas.openxmlformats.org/officeDocument/2006/relationships/hyperlink" Target="https://docs.google.com/document/d/1ap_5V3n0Nutn6-F30OwNChgnXLYM0bxbUHaACuzx2hQ/edit?usp=sharing" TargetMode="External"/><Relationship Id="rId49" Type="http://schemas.openxmlformats.org/officeDocument/2006/relationships/hyperlink" Target="https://docs.google.com/presentation/d/14dIEWvld6bjSlyjqr4HH66IZsYoBY3r88HLSYr2GzsU/edit?usp=sharing" TargetMode="External"/><Relationship Id="rId31" Type="http://schemas.openxmlformats.org/officeDocument/2006/relationships/hyperlink" Target="https://www.google.com/calendar/event?eid=NHVsbHZqbnU0ZjI1ZThhcW45cnJqZGFvcGMgNWM0M2Y2YTk5NzYwNGU2ZjQwOTc3ZjQ3MTEwMTNkODJmMTIyOGEwMzljMzEzZDM3YTRjYjE5Nzg1Zjk3NTA2MUBncm91cC5jYWxlbmRhci5nb29nbGUuY29t" TargetMode="External"/><Relationship Id="rId30" Type="http://schemas.openxmlformats.org/officeDocument/2006/relationships/hyperlink" Target="https://www.google.com/calendar/event?eid=NDVpYjBnOG1uNHM2cjVwMnF2OGplc21qZzAgNWM0M2Y2YTk5NzYwNGU2ZjQwOTc3ZjQ3MTEwMTNkODJmMTIyOGEwMzljMzEzZDM3YTRjYjE5Nzg1Zjk3NTA2MUBncm91cC5jYWxlbmRhci5nb29nbGUuY29t" TargetMode="External"/><Relationship Id="rId33" Type="http://schemas.openxmlformats.org/officeDocument/2006/relationships/hyperlink" Target="https://www.google.com/calendar/event?eid=djIxNG85b2Ywb3M4NmJhMjZiM2k0cTg3ZDggNWM0M2Y2YTk5NzYwNGU2ZjQwOTc3ZjQ3MTEwMTNkODJmMTIyOGEwMzljMzEzZDM3YTRjYjE5Nzg1Zjk3NTA2MUBncm91cC5jYWxlbmRhci5nb29nbGUuY29t" TargetMode="External"/><Relationship Id="rId32" Type="http://schemas.openxmlformats.org/officeDocument/2006/relationships/hyperlink" Target="https://www.google.com/calendar/event?eid=NmNjZmJncGN0dDZrMWczbDB1aW9yOWEwMjAgNWM0M2Y2YTk5NzYwNGU2ZjQwOTc3ZjQ3MTEwMTNkODJmMTIyOGEwMzljMzEzZDM3YTRjYjE5Nzg1Zjk3NTA2MUBncm91cC5jYWxlbmRhci5nb29nbGUuY29t" TargetMode="External"/><Relationship Id="rId35" Type="http://schemas.openxmlformats.org/officeDocument/2006/relationships/hyperlink" Target="https://www.google.com/calendar/event?eid=cWFtOWY2Y3QzYzd0dWs4OWQ2ZXEzMHMxMGMgNWM0M2Y2YTk5NzYwNGU2ZjQwOTc3ZjQ3MTEwMTNkODJmMTIyOGEwMzljMzEzZDM3YTRjYjE5Nzg1Zjk3NTA2MUBncm91cC5jYWxlbmRhci5nb29nbGUuY29t" TargetMode="External"/><Relationship Id="rId34" Type="http://schemas.openxmlformats.org/officeDocument/2006/relationships/hyperlink" Target="https://www.google.com/calendar/event?eid=a3JwMGdhb3AzYjUzNm8yZ3VkbmRqbjcxZXMgNWM0M2Y2YTk5NzYwNGU2ZjQwOTc3ZjQ3MTEwMTNkODJmMTIyOGEwMzljMzEzZDM3YTRjYjE5Nzg1Zjk3NTA2MUBncm91cC5jYWxlbmRhci5nb29nbGUuY29t" TargetMode="External"/><Relationship Id="rId37" Type="http://schemas.openxmlformats.org/officeDocument/2006/relationships/hyperlink" Target="https://www.google.com/calendar/event?eid=Zmowdm82NnNvNHBrNDE0MGVqYzQzZnRicjggNWM0M2Y2YTk5NzYwNGU2ZjQwOTc3ZjQ3MTEwMTNkODJmMTIyOGEwMzljMzEzZDM3YTRjYjE5Nzg1Zjk3NTA2MUBncm91cC5jYWxlbmRhci5nb29nbGUuY29t" TargetMode="External"/><Relationship Id="rId36" Type="http://schemas.openxmlformats.org/officeDocument/2006/relationships/hyperlink" Target="https://www.google.com/calendar/event?eid=b202NDZwZmo0YnZlbmwzdGdjODhvZWd1MTggNWM0M2Y2YTk5NzYwNGU2ZjQwOTc3ZjQ3MTEwMTNkODJmMTIyOGEwMzljMzEzZDM3YTRjYjE5Nzg1Zjk3NTA2MUBncm91cC5jYWxlbmRhci5nb29nbGUuY29t" TargetMode="External"/><Relationship Id="rId39" Type="http://schemas.openxmlformats.org/officeDocument/2006/relationships/hyperlink" Target="https://docs.google.com/spreadsheets/d/15wbjHEkkq4rgOl5l9sFUNGDgSjCSm19q2T1UgrLPwGI/edit" TargetMode="External"/><Relationship Id="rId38" Type="http://schemas.openxmlformats.org/officeDocument/2006/relationships/hyperlink" Target="https://www.google.com/calendar/event?eid=dTcxYTV1N2ZtYXFjNmJncnVkYjJhbHVtY28gNWM0M2Y2YTk5NzYwNGU2ZjQwOTc3ZjQ3MTEwMTNkODJmMTIyOGEwMzljMzEzZDM3YTRjYjE5Nzg1Zjk3NTA2MUBncm91cC5jYWxlbmRhci5nb29nbGUuY29t" TargetMode="External"/><Relationship Id="rId20" Type="http://schemas.openxmlformats.org/officeDocument/2006/relationships/hyperlink" Target="https://docs.google.com/presentation/d/1AWKR1X6gNBoo3scj2dyt7fHFA-_OmZEtZ_rut8BNPP8/edit?usp=sharing" TargetMode="External"/><Relationship Id="rId22" Type="http://schemas.openxmlformats.org/officeDocument/2006/relationships/hyperlink" Target="https://docs.google.com/presentation/d/1AWKR1X6gNBoo3scj2dyt7fHFA-_OmZEtZ_rut8BNPP8/htmlpresent" TargetMode="External"/><Relationship Id="rId21" Type="http://schemas.openxmlformats.org/officeDocument/2006/relationships/hyperlink" Target="https://docs.google.com/presentation/d/1AWKR1X6gNBoo3scj2dyt7fHFA-_OmZEtZ_rut8BNPP8/view" TargetMode="External"/><Relationship Id="rId24" Type="http://schemas.openxmlformats.org/officeDocument/2006/relationships/hyperlink" Target="https://www.google.com/calendar/event?eid=YXZiZXZvaHVibWwzOTdldnIwaTc2YWZjaW8gNWM0M2Y2YTk5NzYwNGU2ZjQwOTc3ZjQ3MTEwMTNkODJmMTIyOGEwMzljMzEzZDM3YTRjYjE5Nzg1Zjk3NTA2MUBncm91cC5jYWxlbmRhci5nb29nbGUuY29t" TargetMode="External"/><Relationship Id="rId23" Type="http://schemas.openxmlformats.org/officeDocument/2006/relationships/hyperlink" Target="https://calendar.google.com/calendar/embed?src=5c43f6a997604e6f40977f4711013d82f1228a039c313d37a4cb19785f975061@group.calendar.google.com" TargetMode="External"/><Relationship Id="rId409" Type="http://schemas.openxmlformats.org/officeDocument/2006/relationships/hyperlink" Target="http://redondobeach360photoboothrental.blogspot.com/2025/06/corporate-event-photo-booth.html" TargetMode="External"/><Relationship Id="rId404" Type="http://schemas.openxmlformats.org/officeDocument/2006/relationships/hyperlink" Target="http://redondobeach360photoboothrental.blogspot.com/2025/06/ai-photo-booth-for-rental-los-angeles.html" TargetMode="External"/><Relationship Id="rId403" Type="http://schemas.openxmlformats.org/officeDocument/2006/relationships/hyperlink" Target="http://selfiestationrentallosangeles.blogspot.com/2025/06/ai-photo-booth-for-oc-events_23.html" TargetMode="External"/><Relationship Id="rId402" Type="http://schemas.openxmlformats.org/officeDocument/2006/relationships/hyperlink" Target="http://selfiestationrentallosangeles.blogspot.com/2025/06/ai-photo-lounge-photo-booth-rental_23.html" TargetMode="External"/><Relationship Id="rId401" Type="http://schemas.openxmlformats.org/officeDocument/2006/relationships/hyperlink" Target="http://selfiestationrentallosangeles.blogspot.com/2025/06/ai-headshot-photo-booth-rental-orange.html" TargetMode="External"/><Relationship Id="rId408" Type="http://schemas.openxmlformats.org/officeDocument/2006/relationships/hyperlink" Target="http://redondobeach360photoboothrental.blogspot.com/2025/06/ai-headshot-photo-booth-experience.html" TargetMode="External"/><Relationship Id="rId407" Type="http://schemas.openxmlformats.org/officeDocument/2006/relationships/hyperlink" Target="http://redondobeach360photoboothrental.blogspot.com/2025/06/ai-photo-booth.html" TargetMode="External"/><Relationship Id="rId406" Type="http://schemas.openxmlformats.org/officeDocument/2006/relationships/hyperlink" Target="http://redondobeach360photoboothrental.blogspot.com/2025/06/ai-headshot-photo.html" TargetMode="External"/><Relationship Id="rId405" Type="http://schemas.openxmlformats.org/officeDocument/2006/relationships/hyperlink" Target="http://redondobeach360photoboothrental.blogspot.com/2025/06/ai-photo-booth-los-angeles.html" TargetMode="External"/><Relationship Id="rId26" Type="http://schemas.openxmlformats.org/officeDocument/2006/relationships/hyperlink" Target="https://www.google.com/calendar/event?eid=YmNnMDFvYjl2YzRubzdrb2FkMDFtMG8yOW8gNWM0M2Y2YTk5NzYwNGU2ZjQwOTc3ZjQ3MTEwMTNkODJmMTIyOGEwMzljMzEzZDM3YTRjYjE5Nzg1Zjk3NTA2MUBncm91cC5jYWxlbmRhci5nb29nbGUuY29t" TargetMode="External"/><Relationship Id="rId25" Type="http://schemas.openxmlformats.org/officeDocument/2006/relationships/hyperlink" Target="https://www.google.com/calendar/event?eid=OTQ2cW40MTAxcnJrZjlzY3FzYzN1NzBuYW8gNWM0M2Y2YTk5NzYwNGU2ZjQwOTc3ZjQ3MTEwMTNkODJmMTIyOGEwMzljMzEzZDM3YTRjYjE5Nzg1Zjk3NTA2MUBncm91cC5jYWxlbmRhci5nb29nbGUuY29t" TargetMode="External"/><Relationship Id="rId28" Type="http://schemas.openxmlformats.org/officeDocument/2006/relationships/hyperlink" Target="https://www.google.com/calendar/event?eid=MzhianNwNWw3MWNzdmdzNDA1aHNybWNyZmMgNWM0M2Y2YTk5NzYwNGU2ZjQwOTc3ZjQ3MTEwMTNkODJmMTIyOGEwMzljMzEzZDM3YTRjYjE5Nzg1Zjk3NTA2MUBncm91cC5jYWxlbmRhci5nb29nbGUuY29t" TargetMode="External"/><Relationship Id="rId27" Type="http://schemas.openxmlformats.org/officeDocument/2006/relationships/hyperlink" Target="https://www.google.com/calendar/event?eid=azk4NThuNjQyYWcwbmtuaWp2NTUzN2R2cDggNWM0M2Y2YTk5NzYwNGU2ZjQwOTc3ZjQ3MTEwMTNkODJmMTIyOGEwMzljMzEzZDM3YTRjYjE5Nzg1Zjk3NTA2MUBncm91cC5jYWxlbmRhci5nb29nbGUuY29t" TargetMode="External"/><Relationship Id="rId400" Type="http://schemas.openxmlformats.org/officeDocument/2006/relationships/hyperlink" Target="http://selfiestationrentallosangeles.blogspot.com/2025/06/ai-photo-booth-for-social-media-sharing.html" TargetMode="External"/><Relationship Id="rId29" Type="http://schemas.openxmlformats.org/officeDocument/2006/relationships/hyperlink" Target="https://www.google.com/calendar/event?eid=MHQzbGk2YTk2NGRiNGY4cGZ1bjg3Z3VrdWsgNWM0M2Y2YTk5NzYwNGU2ZjQwOTc3ZjQ3MTEwMTNkODJmMTIyOGEwMzljMzEzZDM3YTRjYjE5Nzg1Zjk3NTA2MUBncm91cC5jYWxlbmRhci5nb29nbGUuY29t" TargetMode="External"/><Relationship Id="rId11" Type="http://schemas.openxmlformats.org/officeDocument/2006/relationships/hyperlink" Target="https://drive.google.com/file/d/1ww0SWaPRlhmD0n_5dEvUJgjz21iwv48g/view?usp=sharing" TargetMode="External"/><Relationship Id="rId10" Type="http://schemas.openxmlformats.org/officeDocument/2006/relationships/hyperlink" Target="https://drive.google.com/file/d/19P0V-ZNY8NPZWcP6HWUZzif9ReSTzfWS/view?usp=sharing" TargetMode="External"/><Relationship Id="rId13" Type="http://schemas.openxmlformats.org/officeDocument/2006/relationships/hyperlink" Target="https://docs.google.com/spreadsheets/d/15wbjHEkkq4rgOl5l9sFUNGDgSjCSm19q2T1UgrLPwGI/view" TargetMode="External"/><Relationship Id="rId12" Type="http://schemas.openxmlformats.org/officeDocument/2006/relationships/hyperlink" Target="https://docs.google.com/spreadsheets/d/15wbjHEkkq4rgOl5l9sFUNGDgSjCSm19q2T1UgrLPwGI/edit?usp=sharing" TargetMode="External"/><Relationship Id="rId15" Type="http://schemas.openxmlformats.org/officeDocument/2006/relationships/hyperlink" Target="https://docs.google.com/drawings/d/1PDAEWov90ztIknWrBwh6KbeYP7DYHwrxmhJ4YOPrKHI/edit?usp=sharing" TargetMode="External"/><Relationship Id="rId14" Type="http://schemas.openxmlformats.org/officeDocument/2006/relationships/hyperlink" Target="https://docs.google.com/forms/d/1tQQ4AyyzPxfsBrv8tUDZlCfJnIK6tTQnz2noM2G5O64/edit?usp=sharing" TargetMode="External"/><Relationship Id="rId17" Type="http://schemas.openxmlformats.org/officeDocument/2006/relationships/hyperlink" Target="https://sites.google.com/view/roamingphotobooth/home" TargetMode="External"/><Relationship Id="rId16" Type="http://schemas.openxmlformats.org/officeDocument/2006/relationships/hyperlink" Target="https://drive.google.com/file/d/189h2enQq-Z6VFNBUn3L0ANxLaga4tpl-/view?usp=drivesdk" TargetMode="External"/><Relationship Id="rId19" Type="http://schemas.openxmlformats.org/officeDocument/2006/relationships/hyperlink" Target="https://docs.google.com/document/d/1in0NkFc3ZV4kpj_PzdzQ5XsLspQOpfNCZbii_iId4mU/view" TargetMode="External"/><Relationship Id="rId18" Type="http://schemas.openxmlformats.org/officeDocument/2006/relationships/hyperlink" Target="https://docs.google.com/document/d/1in0NkFc3ZV4kpj_PzdzQ5XsLspQOpfNCZbii_iId4mU/edit?usp=sharing" TargetMode="External"/><Relationship Id="rId84" Type="http://schemas.openxmlformats.org/officeDocument/2006/relationships/hyperlink" Target="https://docs.google.com/document/d/1IB8abQICFltjz3LMlqYsXEz-k7jm93oYPSrUsJ4tFYk/view" TargetMode="External"/><Relationship Id="rId83" Type="http://schemas.openxmlformats.org/officeDocument/2006/relationships/hyperlink" Target="https://docs.google.com/document/d/1IB8abQICFltjz3LMlqYsXEz-k7jm93oYPSrUsJ4tFYk/edit?usp=sharing" TargetMode="External"/><Relationship Id="rId86" Type="http://schemas.openxmlformats.org/officeDocument/2006/relationships/hyperlink" Target="https://docs.google.com/presentation/d/1dUQQDRcTSidOay1UYvpYiRd7Bfi6ewurqRmOnv3ZKKk/view" TargetMode="External"/><Relationship Id="rId85" Type="http://schemas.openxmlformats.org/officeDocument/2006/relationships/hyperlink" Target="https://docs.google.com/presentation/d/1dUQQDRcTSidOay1UYvpYiRd7Bfi6ewurqRmOnv3ZKKk/edit?usp=sharing" TargetMode="External"/><Relationship Id="rId88" Type="http://schemas.openxmlformats.org/officeDocument/2006/relationships/hyperlink" Target="https://docs.google.com/document/d/1l3ftc6mkYPniwismSB3nCgEznpEBkL1dei4iXQYAH_w/edit?usp=sharing" TargetMode="External"/><Relationship Id="rId87" Type="http://schemas.openxmlformats.org/officeDocument/2006/relationships/hyperlink" Target="https://docs.google.com/presentation/d/1dUQQDRcTSidOay1UYvpYiRd7Bfi6ewurqRmOnv3ZKKk/htmlpresent" TargetMode="External"/><Relationship Id="rId89" Type="http://schemas.openxmlformats.org/officeDocument/2006/relationships/hyperlink" Target="https://docs.google.com/document/d/1l3ftc6mkYPniwismSB3nCgEznpEBkL1dei4iXQYAH_w/view" TargetMode="External"/><Relationship Id="rId80" Type="http://schemas.openxmlformats.org/officeDocument/2006/relationships/hyperlink" Target="https://drive.google.com/file/d/1oUgiK3eTpJUcBvTILV8_MWQcpJUYaeUX/view?usp=sharing" TargetMode="External"/><Relationship Id="rId82" Type="http://schemas.openxmlformats.org/officeDocument/2006/relationships/hyperlink" Target="https://drive.google.com/file/d/12gLYjZU-2bMn0n-pZWESJmCj6qytp35Q/view?usp=sharing" TargetMode="External"/><Relationship Id="rId81" Type="http://schemas.openxmlformats.org/officeDocument/2006/relationships/hyperlink" Target="https://drive.google.com/file/d/1F5US7efxuW4hnxTWRo2v6DvCGMZGDL1E/view?usp=sharing" TargetMode="External"/><Relationship Id="rId73" Type="http://schemas.openxmlformats.org/officeDocument/2006/relationships/hyperlink" Target="https://docs.google.com/presentation/d/1tIFE2t0i1fCb6wSe1WPHrLp0U0JOrdUsHUdt1vf0BqA/view" TargetMode="External"/><Relationship Id="rId72" Type="http://schemas.openxmlformats.org/officeDocument/2006/relationships/hyperlink" Target="https://docs.google.com/presentation/d/1tIFE2t0i1fCb6wSe1WPHrLp0U0JOrdUsHUdt1vf0BqA/edit?usp=sharing" TargetMode="External"/><Relationship Id="rId75" Type="http://schemas.openxmlformats.org/officeDocument/2006/relationships/hyperlink" Target="https://docs.google.com/document/d/1E06XJXs9Aih6SRWgN0EY_ZkMBRGPTHhPJIplkHVu6EE/edit?usp=sharing" TargetMode="External"/><Relationship Id="rId74" Type="http://schemas.openxmlformats.org/officeDocument/2006/relationships/hyperlink" Target="https://docs.google.com/presentation/d/1tIFE2t0i1fCb6wSe1WPHrLp0U0JOrdUsHUdt1vf0BqA/htmlpresent" TargetMode="External"/><Relationship Id="rId77" Type="http://schemas.openxmlformats.org/officeDocument/2006/relationships/hyperlink" Target="https://docs.google.com/presentation/d/1x3-YIyQVxVW1-sSk5LZzgh0rXFiBwzpI93ao7LTjYAc/edit?usp=sharing" TargetMode="External"/><Relationship Id="rId76" Type="http://schemas.openxmlformats.org/officeDocument/2006/relationships/hyperlink" Target="https://docs.google.com/document/d/1E06XJXs9Aih6SRWgN0EY_ZkMBRGPTHhPJIplkHVu6EE/view" TargetMode="External"/><Relationship Id="rId79" Type="http://schemas.openxmlformats.org/officeDocument/2006/relationships/hyperlink" Target="https://docs.google.com/presentation/d/1x3-YIyQVxVW1-sSk5LZzgh0rXFiBwzpI93ao7LTjYAc/htmlpresent" TargetMode="External"/><Relationship Id="rId78" Type="http://schemas.openxmlformats.org/officeDocument/2006/relationships/hyperlink" Target="https://docs.google.com/presentation/d/1x3-YIyQVxVW1-sSk5LZzgh0rXFiBwzpI93ao7LTjYAc/view" TargetMode="External"/><Relationship Id="rId71" Type="http://schemas.openxmlformats.org/officeDocument/2006/relationships/hyperlink" Target="https://docs.google.com/document/d/1rYN2LNWRyShwJSGDgmKujCiZqjQSPi38DSX5n_Z045w/view" TargetMode="External"/><Relationship Id="rId70" Type="http://schemas.openxmlformats.org/officeDocument/2006/relationships/hyperlink" Target="https://docs.google.com/document/d/1rYN2LNWRyShwJSGDgmKujCiZqjQSPi38DSX5n_Z045w/edit?usp=sharing" TargetMode="External"/><Relationship Id="rId62" Type="http://schemas.openxmlformats.org/officeDocument/2006/relationships/hyperlink" Target="https://drive.google.com/file/d/1B0hYoRn43kPl0dHcAbXSd086dQFZdnri/view?usp=sharing" TargetMode="External"/><Relationship Id="rId61" Type="http://schemas.openxmlformats.org/officeDocument/2006/relationships/hyperlink" Target="https://docs.google.com/presentation/d/1XJZMXnZihDUEYYCPs_crN_ij8bUxmBSzcGfzaKii344/htmlpresent" TargetMode="External"/><Relationship Id="rId64" Type="http://schemas.openxmlformats.org/officeDocument/2006/relationships/hyperlink" Target="https://drive.google.com/file/d/1irfsJkNyBIJI13hkzSC-4WMMAvHowVrX/view?usp=sharing" TargetMode="External"/><Relationship Id="rId63" Type="http://schemas.openxmlformats.org/officeDocument/2006/relationships/hyperlink" Target="https://drive.google.com/file/d/1xMAldkIrmnlaJgl3ylhSDN2meY0o8pNB/view?usp=sharing" TargetMode="External"/><Relationship Id="rId66" Type="http://schemas.openxmlformats.org/officeDocument/2006/relationships/hyperlink" Target="https://docs.google.com/document/d/1xBrkruLvDgqRInSn6StlKRnM_HEB1or72IcMG2ihypc/view" TargetMode="External"/><Relationship Id="rId65" Type="http://schemas.openxmlformats.org/officeDocument/2006/relationships/hyperlink" Target="https://docs.google.com/document/d/1xBrkruLvDgqRInSn6StlKRnM_HEB1or72IcMG2ihypc/edit?usp=sharing" TargetMode="External"/><Relationship Id="rId68" Type="http://schemas.openxmlformats.org/officeDocument/2006/relationships/hyperlink" Target="https://docs.google.com/presentation/d/1F4aGf7bwnOBMLERQnYMLUr7-O7kbKjXUhvO_rlIGxDE/view" TargetMode="External"/><Relationship Id="rId67" Type="http://schemas.openxmlformats.org/officeDocument/2006/relationships/hyperlink" Target="https://docs.google.com/presentation/d/1F4aGf7bwnOBMLERQnYMLUr7-O7kbKjXUhvO_rlIGxDE/edit?usp=sharing" TargetMode="External"/><Relationship Id="rId60" Type="http://schemas.openxmlformats.org/officeDocument/2006/relationships/hyperlink" Target="https://docs.google.com/presentation/d/1XJZMXnZihDUEYYCPs_crN_ij8bUxmBSzcGfzaKii344/view" TargetMode="External"/><Relationship Id="rId69" Type="http://schemas.openxmlformats.org/officeDocument/2006/relationships/hyperlink" Target="https://docs.google.com/presentation/d/1F4aGf7bwnOBMLERQnYMLUr7-O7kbKjXUhvO_rlIGxDE/htmlpresent" TargetMode="External"/><Relationship Id="rId51" Type="http://schemas.openxmlformats.org/officeDocument/2006/relationships/hyperlink" Target="https://docs.google.com/presentation/d/14dIEWvld6bjSlyjqr4HH66IZsYoBY3r88HLSYr2GzsU/htmlpresent" TargetMode="External"/><Relationship Id="rId50" Type="http://schemas.openxmlformats.org/officeDocument/2006/relationships/hyperlink" Target="https://docs.google.com/presentation/d/14dIEWvld6bjSlyjqr4HH66IZsYoBY3r88HLSYr2GzsU/view" TargetMode="External"/><Relationship Id="rId53" Type="http://schemas.openxmlformats.org/officeDocument/2006/relationships/hyperlink" Target="https://docs.google.com/document/d/1IxJHnVmgtLXATTgAFGlpaY-1UB0HcRvTf-WPY2SFLNk/view" TargetMode="External"/><Relationship Id="rId52" Type="http://schemas.openxmlformats.org/officeDocument/2006/relationships/hyperlink" Target="https://docs.google.com/document/d/1IxJHnVmgtLXATTgAFGlpaY-1UB0HcRvTf-WPY2SFLNk/edit?usp=sharing" TargetMode="External"/><Relationship Id="rId55" Type="http://schemas.openxmlformats.org/officeDocument/2006/relationships/hyperlink" Target="https://docs.google.com/presentation/d/1D3gI25TyWwEBmTKCnVvvzCQ9Y4qwYWXebVHjpfeq8Os/view" TargetMode="External"/><Relationship Id="rId54" Type="http://schemas.openxmlformats.org/officeDocument/2006/relationships/hyperlink" Target="https://docs.google.com/presentation/d/1D3gI25TyWwEBmTKCnVvvzCQ9Y4qwYWXebVHjpfeq8Os/edit?usp=sharing" TargetMode="External"/><Relationship Id="rId57" Type="http://schemas.openxmlformats.org/officeDocument/2006/relationships/hyperlink" Target="https://docs.google.com/document/d/1-QOCGV_iLQ2qLqnopkmdgFfWwr9SZittnCkW_ZFPZgY/edit?usp=sharing" TargetMode="External"/><Relationship Id="rId56" Type="http://schemas.openxmlformats.org/officeDocument/2006/relationships/hyperlink" Target="https://docs.google.com/presentation/d/1D3gI25TyWwEBmTKCnVvvzCQ9Y4qwYWXebVHjpfeq8Os/htmlpresent" TargetMode="External"/><Relationship Id="rId59" Type="http://schemas.openxmlformats.org/officeDocument/2006/relationships/hyperlink" Target="https://docs.google.com/presentation/d/1XJZMXnZihDUEYYCPs_crN_ij8bUxmBSzcGfzaKii344/edit?usp=sharing" TargetMode="External"/><Relationship Id="rId58" Type="http://schemas.openxmlformats.org/officeDocument/2006/relationships/hyperlink" Target="https://docs.google.com/document/d/1-QOCGV_iLQ2qLqnopkmdgFfWwr9SZittnCkW_ZFPZgY/view" TargetMode="External"/><Relationship Id="rId107" Type="http://schemas.openxmlformats.org/officeDocument/2006/relationships/hyperlink" Target="https://docs.google.com/document/d/1vUacEIcVOYStr2-0se2TUaotSBOr_n7AP0KJYNboH5I/view" TargetMode="External"/><Relationship Id="rId228" Type="http://schemas.openxmlformats.org/officeDocument/2006/relationships/hyperlink" Target="https://drive.google.com/file/d/1F4JVY1aBww9ppquuCwTqAh-P-9L3vQMN/view?usp=sharing" TargetMode="External"/><Relationship Id="rId349" Type="http://schemas.openxmlformats.org/officeDocument/2006/relationships/hyperlink" Target="http://photoboothrentalinirvine.blogspot.com/2025/06/ai-photo-booth-rental-for-weddings-in.html" TargetMode="External"/><Relationship Id="rId106" Type="http://schemas.openxmlformats.org/officeDocument/2006/relationships/hyperlink" Target="https://docs.google.com/document/d/1vUacEIcVOYStr2-0se2TUaotSBOr_n7AP0KJYNboH5I/edit?usp=sharing" TargetMode="External"/><Relationship Id="rId227" Type="http://schemas.openxmlformats.org/officeDocument/2006/relationships/hyperlink" Target="https://drive.google.com/file/d/1uQNaBn38JW-qUwdXw0_6Ezrmn5CjD1WI/view?usp=sharing" TargetMode="External"/><Relationship Id="rId348" Type="http://schemas.openxmlformats.org/officeDocument/2006/relationships/hyperlink" Target="http://photoboothrentalinirvine.blogspot.com/2025/06/ai-photo-booth-rental-for-corporate.html" TargetMode="External"/><Relationship Id="rId105" Type="http://schemas.openxmlformats.org/officeDocument/2006/relationships/hyperlink" Target="https://docs.google.com/presentation/d/119r97ejWF9kdosGK1CD0ANa6MwbkMa0oJi5oMCyw8xg/htmlpresent" TargetMode="External"/><Relationship Id="rId226" Type="http://schemas.openxmlformats.org/officeDocument/2006/relationships/hyperlink" Target="https://drive.google.com/file/d/1Uzo1qFNodY6xT75aLQJpfw2QDrajzqTJ/view?usp=sharing" TargetMode="External"/><Relationship Id="rId347" Type="http://schemas.openxmlformats.org/officeDocument/2006/relationships/hyperlink" Target="http://photoboothrentalinirvine.blogspot.com/2025/06/corporate-event-photo-booth_3.html" TargetMode="External"/><Relationship Id="rId104" Type="http://schemas.openxmlformats.org/officeDocument/2006/relationships/hyperlink" Target="https://docs.google.com/presentation/d/119r97ejWF9kdosGK1CD0ANa6MwbkMa0oJi5oMCyw8xg/view" TargetMode="External"/><Relationship Id="rId225" Type="http://schemas.openxmlformats.org/officeDocument/2006/relationships/hyperlink" Target="https://drive.google.com/file/d/13X9TUUBglk4HjAbFupFwmrTWd8LHudim/view?usp=sharing" TargetMode="External"/><Relationship Id="rId346" Type="http://schemas.openxmlformats.org/officeDocument/2006/relationships/hyperlink" Target="http://photoboothrentalinirvine.blogspot.com/2025/06/outdoor-wedding-photo-booth.html" TargetMode="External"/><Relationship Id="rId109" Type="http://schemas.openxmlformats.org/officeDocument/2006/relationships/hyperlink" Target="https://docs.google.com/presentation/d/1rY0VGdkWxR_VrVAB_gV46Q2y27vZ9sXyEZDbHxVMOKQ/view" TargetMode="External"/><Relationship Id="rId108" Type="http://schemas.openxmlformats.org/officeDocument/2006/relationships/hyperlink" Target="https://docs.google.com/presentation/d/1rY0VGdkWxR_VrVAB_gV46Q2y27vZ9sXyEZDbHxVMOKQ/edit?usp=sharing" TargetMode="External"/><Relationship Id="rId229" Type="http://schemas.openxmlformats.org/officeDocument/2006/relationships/hyperlink" Target="https://drive.google.com/file/d/1EcOCoJBpwj6UBI4_QinA_y2CXXeB5Q3i/view?usp=sharing" TargetMode="External"/><Relationship Id="rId220" Type="http://schemas.openxmlformats.org/officeDocument/2006/relationships/hyperlink" Target="https://drive.google.com/file/d/1qZuwYF9CzpcIrd8JBzOmS18BCvrLx99E/view?usp=sharing" TargetMode="External"/><Relationship Id="rId341" Type="http://schemas.openxmlformats.org/officeDocument/2006/relationships/hyperlink" Target="http://photoboothrentalinirvine.blogspot.com/2025/06/ai-photo-lounge-photo-booth-rental.html" TargetMode="External"/><Relationship Id="rId340" Type="http://schemas.openxmlformats.org/officeDocument/2006/relationships/hyperlink" Target="http://photoboothrentalinirvine.blogspot.com/2025/06/ai-photo-booth-for-rental-los-angeles.html" TargetMode="External"/><Relationship Id="rId103" Type="http://schemas.openxmlformats.org/officeDocument/2006/relationships/hyperlink" Target="https://docs.google.com/presentation/d/119r97ejWF9kdosGK1CD0ANa6MwbkMa0oJi5oMCyw8xg/edit?usp=sharing" TargetMode="External"/><Relationship Id="rId224" Type="http://schemas.openxmlformats.org/officeDocument/2006/relationships/hyperlink" Target="https://drive.google.com/file/d/1IfXxrSfJjd6Q5NjHTRMB8XWH4M6wjzfO/view?usp=sharing" TargetMode="External"/><Relationship Id="rId345" Type="http://schemas.openxmlformats.org/officeDocument/2006/relationships/hyperlink" Target="http://photoboothrentalinirvine.blogspot.com/2025/06/corporate-event-photo-booth.html" TargetMode="External"/><Relationship Id="rId102" Type="http://schemas.openxmlformats.org/officeDocument/2006/relationships/hyperlink" Target="https://docs.google.com/document/d/1vgNAuyRQeZXfmkfw6u-4GZ0Rz4HqsOkwsFxvKrjI1D8/view" TargetMode="External"/><Relationship Id="rId223" Type="http://schemas.openxmlformats.org/officeDocument/2006/relationships/hyperlink" Target="https://drive.google.com/file/d/1fcwIb7OjUGr2qoelhJ0lnUX_MALMVbVq/view?usp=sharing" TargetMode="External"/><Relationship Id="rId344" Type="http://schemas.openxmlformats.org/officeDocument/2006/relationships/hyperlink" Target="http://photoboothrentalinirvine.blogspot.com/2025/06/ai-headshot-photo.html" TargetMode="External"/><Relationship Id="rId101" Type="http://schemas.openxmlformats.org/officeDocument/2006/relationships/hyperlink" Target="https://docs.google.com/document/d/1vgNAuyRQeZXfmkfw6u-4GZ0Rz4HqsOkwsFxvKrjI1D8/edit?usp=sharing" TargetMode="External"/><Relationship Id="rId222" Type="http://schemas.openxmlformats.org/officeDocument/2006/relationships/hyperlink" Target="https://drive.google.com/file/d/1tfwFBpvnYOFFzREwIo_9WJo030ilriEo/view?usp=sharing" TargetMode="External"/><Relationship Id="rId343" Type="http://schemas.openxmlformats.org/officeDocument/2006/relationships/hyperlink" Target="http://photoboothrentalinirvine.blogspot.com/2025/06/ai-photo-booth-los-angeles.html" TargetMode="External"/><Relationship Id="rId100" Type="http://schemas.openxmlformats.org/officeDocument/2006/relationships/hyperlink" Target="https://drive.google.com/file/d/1yBY19yUVGItWmr1niGDAXk_6Sd2fK881/view?usp=sharing" TargetMode="External"/><Relationship Id="rId221" Type="http://schemas.openxmlformats.org/officeDocument/2006/relationships/hyperlink" Target="https://drive.google.com/file/d/1W91ptaikmlRyvzws3BkbpWrsFTOqJZXf/view?usp=sharing" TargetMode="External"/><Relationship Id="rId342" Type="http://schemas.openxmlformats.org/officeDocument/2006/relationships/hyperlink" Target="http://photoboothrentalinirvine.blogspot.com/2025/06/ai-photo-booth-for-oc-events.html" TargetMode="External"/><Relationship Id="rId217" Type="http://schemas.openxmlformats.org/officeDocument/2006/relationships/hyperlink" Target="https://drive.google.com/file/d/15-nfE8iMDLPZKHuzi9nFkEzT6Oz1Q2EL/view?usp=sharing" TargetMode="External"/><Relationship Id="rId338" Type="http://schemas.openxmlformats.org/officeDocument/2006/relationships/hyperlink" Target="http://longbeachphotobooth.blogspot.com/2025/06/ai-photo-booth-for-instant-prints.html" TargetMode="External"/><Relationship Id="rId216" Type="http://schemas.openxmlformats.org/officeDocument/2006/relationships/hyperlink" Target="https://drive.google.com/file/d/1A-8rJ7Z0FMbOhaY_2HbzGDF7GQFTCJ2s/view?usp=sharing" TargetMode="External"/><Relationship Id="rId337" Type="http://schemas.openxmlformats.org/officeDocument/2006/relationships/hyperlink" Target="http://longbeachphotobooth.blogspot.com/2025/06/ai-photo-booth-with-background-swapping.html" TargetMode="External"/><Relationship Id="rId215" Type="http://schemas.openxmlformats.org/officeDocument/2006/relationships/hyperlink" Target="https://drive.google.com/file/d/1sf4qlg2-zqiV1eRamY-ihOcbeL3zpzzC/view?usp=sharing" TargetMode="External"/><Relationship Id="rId336" Type="http://schemas.openxmlformats.org/officeDocument/2006/relationships/hyperlink" Target="http://longbeachphotobooth.blogspot.com/2025/06/ai-photo-booth-with-ai-transformation.html" TargetMode="External"/><Relationship Id="rId214" Type="http://schemas.openxmlformats.org/officeDocument/2006/relationships/hyperlink" Target="https://drive.google.com/file/d/1xbx8MGiqP4qH5FZZATVIQbeO_nILHQpq/view?usp=sharing" TargetMode="External"/><Relationship Id="rId335" Type="http://schemas.openxmlformats.org/officeDocument/2006/relationships/hyperlink" Target="http://longbeachphotobooth.blogspot.com/2025/06/ai-photo-booth-rental-for-parties-in.html" TargetMode="External"/><Relationship Id="rId219" Type="http://schemas.openxmlformats.org/officeDocument/2006/relationships/hyperlink" Target="https://drive.google.com/file/d/1paDEqRTOsgolsiQWrkSRkr5UjuVy1bNS/view?usp=sharing" TargetMode="External"/><Relationship Id="rId218" Type="http://schemas.openxmlformats.org/officeDocument/2006/relationships/hyperlink" Target="https://drive.google.com/file/d/1R8MH2RxEwVWD5S_AU7k1_9xBG5rWkMUr/view?usp=sharing" TargetMode="External"/><Relationship Id="rId339" Type="http://schemas.openxmlformats.org/officeDocument/2006/relationships/hyperlink" Target="http://longbeachphotobooth.blogspot.com/2025/06/ai-photo-booth-for-social-media-sharing.html" TargetMode="External"/><Relationship Id="rId330" Type="http://schemas.openxmlformats.org/officeDocument/2006/relationships/hyperlink" Target="http://longbeachphotobooth.blogspot.com/2025/06/ai-photo-booth-for-rental-los-angeles.html" TargetMode="External"/><Relationship Id="rId213" Type="http://schemas.openxmlformats.org/officeDocument/2006/relationships/hyperlink" Target="https://drive.google.com/file/d/1a22Ausqr6Z1I2CY5ndEum1CLDPNq8ly2/view?usp=sharing" TargetMode="External"/><Relationship Id="rId334" Type="http://schemas.openxmlformats.org/officeDocument/2006/relationships/hyperlink" Target="http://longbeachphotobooth.blogspot.com/2025/06/ai-photo-booth-los-angeles.html" TargetMode="External"/><Relationship Id="rId212" Type="http://schemas.openxmlformats.org/officeDocument/2006/relationships/hyperlink" Target="https://drive.google.com/file/d/1q9ky-Ez7K8IBF4XfRLTTRDDnvKc2dIU1/view?usp=sharing" TargetMode="External"/><Relationship Id="rId333" Type="http://schemas.openxmlformats.org/officeDocument/2006/relationships/hyperlink" Target="http://longbeachphotobooth.blogspot.com/2025/06/ai-photobooth-la.html" TargetMode="External"/><Relationship Id="rId211" Type="http://schemas.openxmlformats.org/officeDocument/2006/relationships/hyperlink" Target="https://drive.google.com/file/d/1BYQjFkVDJesoVZtroGQuvIBfm21Woy1E/view?usp=sharing" TargetMode="External"/><Relationship Id="rId332" Type="http://schemas.openxmlformats.org/officeDocument/2006/relationships/hyperlink" Target="http://longbeachphotobooth.blogspot.com/2025/06/ai-photo-booth-for-oc-events.html" TargetMode="External"/><Relationship Id="rId210" Type="http://schemas.openxmlformats.org/officeDocument/2006/relationships/hyperlink" Target="https://drive.google.com/file/d/1IOpsRIH0KczzWJDhl86N8_DIhq5kinNO/view?usp=sharing" TargetMode="External"/><Relationship Id="rId331" Type="http://schemas.openxmlformats.org/officeDocument/2006/relationships/hyperlink" Target="http://longbeachphotobooth.blogspot.com/2025/06/ai-photo-lounge-photo-booth-rental.html" TargetMode="External"/><Relationship Id="rId370" Type="http://schemas.openxmlformats.org/officeDocument/2006/relationships/hyperlink" Target="http://bestphotoboothrentalorangecounty.blogspot.com/2025/06/ai-photo-booth-for-rental-los-angeles_23.html" TargetMode="External"/><Relationship Id="rId129" Type="http://schemas.openxmlformats.org/officeDocument/2006/relationships/hyperlink" Target="https://docs.google.com/document/d/1RjQOpTSS8i58ip8aWtkod7di3U1v5GG_utytU8dwTEU/edit?usp=sharing" TargetMode="External"/><Relationship Id="rId128" Type="http://schemas.openxmlformats.org/officeDocument/2006/relationships/hyperlink" Target="https://docs.google.com/presentation/d/1qjBiDdGXnbJn083rHD_lgg8L-Rjk-td05BfDQZdaobk/htmlpresent" TargetMode="External"/><Relationship Id="rId249" Type="http://schemas.openxmlformats.org/officeDocument/2006/relationships/hyperlink" Target="https://drive.google.com/file/d/1H8kEc-14PvUvbxMLri4Za1e9hUWkCUJw/view?usp=sharing" TargetMode="External"/><Relationship Id="rId127" Type="http://schemas.openxmlformats.org/officeDocument/2006/relationships/hyperlink" Target="https://docs.google.com/presentation/d/1qjBiDdGXnbJn083rHD_lgg8L-Rjk-td05BfDQZdaobk/view" TargetMode="External"/><Relationship Id="rId248" Type="http://schemas.openxmlformats.org/officeDocument/2006/relationships/hyperlink" Target="https://drive.google.com/file/d/1eJixgCIebPn__Rk9t4ZwPDORjlG7df84/view?usp=sharing" TargetMode="External"/><Relationship Id="rId369" Type="http://schemas.openxmlformats.org/officeDocument/2006/relationships/hyperlink" Target="http://videoboothrentalsorangecounty.blogspot.com/2025/06/ai-photo-lounge-photo-booth-rental_34.html" TargetMode="External"/><Relationship Id="rId126" Type="http://schemas.openxmlformats.org/officeDocument/2006/relationships/hyperlink" Target="https://docs.google.com/presentation/d/1qjBiDdGXnbJn083rHD_lgg8L-Rjk-td05BfDQZdaobk/edit?usp=sharing" TargetMode="External"/><Relationship Id="rId247" Type="http://schemas.openxmlformats.org/officeDocument/2006/relationships/hyperlink" Target="https://drive.google.com/file/d/1tbMOADzKooOSsN2662DPrGJH-ItmJQ2p/view?usp=sharing" TargetMode="External"/><Relationship Id="rId368" Type="http://schemas.openxmlformats.org/officeDocument/2006/relationships/hyperlink" Target="http://videoboothrentalsorangecounty.blogspot.com/2025/06/ai-headshot-photo-booth-rental-orange.html" TargetMode="External"/><Relationship Id="rId121" Type="http://schemas.openxmlformats.org/officeDocument/2006/relationships/hyperlink" Target="https://docs.google.com/presentation/d/1-aMmwPRKuL1MTl7ZOHTY0qDC-45mt2Il3w0SLw4oDy0/edit?usp=sharing" TargetMode="External"/><Relationship Id="rId242" Type="http://schemas.openxmlformats.org/officeDocument/2006/relationships/hyperlink" Target="https://drive.google.com/file/d/1iV1bqBMd-kNjUZZEcl5VbEHSQlJKD0AS/view?usp=sharing" TargetMode="External"/><Relationship Id="rId363" Type="http://schemas.openxmlformats.org/officeDocument/2006/relationships/hyperlink" Target="http://videoboothrentalsorangecounty.blogspot.com/2025/06/ai-photobooth-la_23.html" TargetMode="External"/><Relationship Id="rId120" Type="http://schemas.openxmlformats.org/officeDocument/2006/relationships/hyperlink" Target="https://docs.google.com/document/d/1vAnevMTSP8-nTiX9RgVB9L-Q3ehuVDeK5QRm1oVWE6g/view" TargetMode="External"/><Relationship Id="rId241" Type="http://schemas.openxmlformats.org/officeDocument/2006/relationships/hyperlink" Target="https://drive.google.com/file/d/1ANpOXkdmUE3I1KQAOhip3K8hxSJUDV-f/view?usp=sharing" TargetMode="External"/><Relationship Id="rId362" Type="http://schemas.openxmlformats.org/officeDocument/2006/relationships/hyperlink" Target="http://videoboothrentalsorangecounty.blogspot.com/2025/06/ai-photo-booth-for-oc-events_23.html" TargetMode="External"/><Relationship Id="rId240" Type="http://schemas.openxmlformats.org/officeDocument/2006/relationships/hyperlink" Target="https://drive.google.com/file/d/1JbedgDtrxX4qLhWZdMl2xbJIepTQ6Uxb/view?usp=sharing" TargetMode="External"/><Relationship Id="rId361" Type="http://schemas.openxmlformats.org/officeDocument/2006/relationships/hyperlink" Target="http://videoboothrentalsorangecounty.blogspot.com/2025/06/ai-photo-lounge-photo-booth-rental_23.html" TargetMode="External"/><Relationship Id="rId360" Type="http://schemas.openxmlformats.org/officeDocument/2006/relationships/hyperlink" Target="http://videoboothrentalsorangecounty.blogspot.com/2025/06/ai-photo-booth-for-rental-los-angeles_23.html" TargetMode="External"/><Relationship Id="rId125" Type="http://schemas.openxmlformats.org/officeDocument/2006/relationships/hyperlink" Target="https://docs.google.com/document/d/1WdYNBKWfJZimVh6ZlWbIJACnwrbXgjDboRYHxX8uFR4/view" TargetMode="External"/><Relationship Id="rId246" Type="http://schemas.openxmlformats.org/officeDocument/2006/relationships/hyperlink" Target="https://drive.google.com/file/d/18LvK1XLzAB6Lfzm9uBrJ6bqmE6XLzq81/view?usp=sharing" TargetMode="External"/><Relationship Id="rId367" Type="http://schemas.openxmlformats.org/officeDocument/2006/relationships/hyperlink" Target="http://videoboothrentalsorangecounty.blogspot.com/2025/06/ai-photo-booth-for-social-media-sharing.html" TargetMode="External"/><Relationship Id="rId124" Type="http://schemas.openxmlformats.org/officeDocument/2006/relationships/hyperlink" Target="https://docs.google.com/document/d/1WdYNBKWfJZimVh6ZlWbIJACnwrbXgjDboRYHxX8uFR4/edit?usp=sharing" TargetMode="External"/><Relationship Id="rId245" Type="http://schemas.openxmlformats.org/officeDocument/2006/relationships/hyperlink" Target="https://drive.google.com/file/d/1QLFpMpIufMWaCivbFfC6-Kc5me9M-QSW/view?usp=sharing" TargetMode="External"/><Relationship Id="rId366" Type="http://schemas.openxmlformats.org/officeDocument/2006/relationships/hyperlink" Target="http://videoboothrentalsorangecounty.blogspot.com/2025/06/ai-photo-booth-for-instant-prints.html" TargetMode="External"/><Relationship Id="rId123" Type="http://schemas.openxmlformats.org/officeDocument/2006/relationships/hyperlink" Target="https://docs.google.com/presentation/d/1-aMmwPRKuL1MTl7ZOHTY0qDC-45mt2Il3w0SLw4oDy0/htmlpresent" TargetMode="External"/><Relationship Id="rId244" Type="http://schemas.openxmlformats.org/officeDocument/2006/relationships/hyperlink" Target="https://drive.google.com/file/d/1TcWoWJoz0Zgt9J7LDiNsbJ_zNol1aGZg/view?usp=sharing" TargetMode="External"/><Relationship Id="rId365" Type="http://schemas.openxmlformats.org/officeDocument/2006/relationships/hyperlink" Target="http://videoboothrentalsorangecounty.blogspot.com/2025/06/ai-photo-booth-with-background-swapping.html" TargetMode="External"/><Relationship Id="rId122" Type="http://schemas.openxmlformats.org/officeDocument/2006/relationships/hyperlink" Target="https://docs.google.com/presentation/d/1-aMmwPRKuL1MTl7ZOHTY0qDC-45mt2Il3w0SLw4oDy0/view" TargetMode="External"/><Relationship Id="rId243" Type="http://schemas.openxmlformats.org/officeDocument/2006/relationships/hyperlink" Target="https://drive.google.com/file/d/1DpOiVkJvxEdJ7hdfe41akMmGqOqKigoi/view?usp=sharing" TargetMode="External"/><Relationship Id="rId364" Type="http://schemas.openxmlformats.org/officeDocument/2006/relationships/hyperlink" Target="http://videoboothrentalsorangecounty.blogspot.com/2025/06/ai-photo-booth-los-angeles_23.html" TargetMode="External"/><Relationship Id="rId95" Type="http://schemas.openxmlformats.org/officeDocument/2006/relationships/hyperlink" Target="https://docs.google.com/presentation/d/1zXVCl3OZ7WCYMj6eX0Pwy2YrSc07jzfEgOyhBDEZeCQ/edit?usp=sharing" TargetMode="External"/><Relationship Id="rId94" Type="http://schemas.openxmlformats.org/officeDocument/2006/relationships/hyperlink" Target="https://docs.google.com/document/d/1KJaCq3yDmbGCy7ha5Ik6Fg108-1gQ0KqbeJ9Q-cSufI/view" TargetMode="External"/><Relationship Id="rId97" Type="http://schemas.openxmlformats.org/officeDocument/2006/relationships/hyperlink" Target="https://docs.google.com/presentation/d/1zXVCl3OZ7WCYMj6eX0Pwy2YrSc07jzfEgOyhBDEZeCQ/htmlpresent" TargetMode="External"/><Relationship Id="rId96" Type="http://schemas.openxmlformats.org/officeDocument/2006/relationships/hyperlink" Target="https://docs.google.com/presentation/d/1zXVCl3OZ7WCYMj6eX0Pwy2YrSc07jzfEgOyhBDEZeCQ/view" TargetMode="External"/><Relationship Id="rId99" Type="http://schemas.openxmlformats.org/officeDocument/2006/relationships/hyperlink" Target="https://drive.google.com/file/d/19YppJ4p_Cood-ISpyaCRhf8_HA19EqG6/view?usp=sharing" TargetMode="External"/><Relationship Id="rId98" Type="http://schemas.openxmlformats.org/officeDocument/2006/relationships/hyperlink" Target="https://drive.google.com/file/d/17pph-s9QX5ebIOqPf0jkdcg05AKgNWFk/view?usp=sharing" TargetMode="External"/><Relationship Id="rId91" Type="http://schemas.openxmlformats.org/officeDocument/2006/relationships/hyperlink" Target="https://docs.google.com/presentation/d/1vJrQUlGnzZRkz_Z6mnBHKb97zKSqu_Mn5aD3bwlFXdQ/view" TargetMode="External"/><Relationship Id="rId90" Type="http://schemas.openxmlformats.org/officeDocument/2006/relationships/hyperlink" Target="https://docs.google.com/presentation/d/1vJrQUlGnzZRkz_Z6mnBHKb97zKSqu_Mn5aD3bwlFXdQ/edit?usp=sharing" TargetMode="External"/><Relationship Id="rId93" Type="http://schemas.openxmlformats.org/officeDocument/2006/relationships/hyperlink" Target="https://docs.google.com/document/d/1KJaCq3yDmbGCy7ha5Ik6Fg108-1gQ0KqbeJ9Q-cSufI/edit?usp=sharing" TargetMode="External"/><Relationship Id="rId92" Type="http://schemas.openxmlformats.org/officeDocument/2006/relationships/hyperlink" Target="https://docs.google.com/presentation/d/1vJrQUlGnzZRkz_Z6mnBHKb97zKSqu_Mn5aD3bwlFXdQ/htmlpresent" TargetMode="External"/><Relationship Id="rId118" Type="http://schemas.openxmlformats.org/officeDocument/2006/relationships/hyperlink" Target="https://drive.google.com/file/d/1aVbpMkZ4Crm5ZEYVP0YAnUMqpbki-_iX/view?usp=sharing" TargetMode="External"/><Relationship Id="rId239" Type="http://schemas.openxmlformats.org/officeDocument/2006/relationships/hyperlink" Target="https://drive.google.com/file/d/11rtCMnp-U0YsGHAaK06JUFtcVMUDmPjR/view?usp=sharing" TargetMode="External"/><Relationship Id="rId117" Type="http://schemas.openxmlformats.org/officeDocument/2006/relationships/hyperlink" Target="https://drive.google.com/file/d/1NO7X0P_jdBEITopLkh3WLBXWPJ7UC5bU/view?usp=sharing" TargetMode="External"/><Relationship Id="rId238" Type="http://schemas.openxmlformats.org/officeDocument/2006/relationships/hyperlink" Target="https://drive.google.com/file/d/1r-bQbLb1B59PRhzu0-imdZD2FPRSCyGh/view?usp=sharing" TargetMode="External"/><Relationship Id="rId359" Type="http://schemas.openxmlformats.org/officeDocument/2006/relationships/hyperlink" Target="http://photoboothrentalslosangeles.blogspot.com/2025/06/ai-photo-booth-for-oc-events_30.html" TargetMode="External"/><Relationship Id="rId116" Type="http://schemas.openxmlformats.org/officeDocument/2006/relationships/hyperlink" Target="https://drive.google.com/file/d/1m8NbZvHw0mhAIIOgd2AbPRqiJtfLnmU5/view?usp=sharing" TargetMode="External"/><Relationship Id="rId237" Type="http://schemas.openxmlformats.org/officeDocument/2006/relationships/hyperlink" Target="https://drive.google.com/file/d/11rkk6Zv-RwDeyvGG4PMah9_yZFv0hwW_/view?usp=sharing" TargetMode="External"/><Relationship Id="rId358" Type="http://schemas.openxmlformats.org/officeDocument/2006/relationships/hyperlink" Target="http://photoboothrentalslosangeles.blogspot.com/2025/06/ai-photo-lounge-photo-booth-rental_61.html" TargetMode="External"/><Relationship Id="rId115" Type="http://schemas.openxmlformats.org/officeDocument/2006/relationships/hyperlink" Target="https://docs.google.com/presentation/d/1GiCKmK4mprDoKdHa6P1muc6d9S16RRmAvWqCTaBxRqo/htmlpresent" TargetMode="External"/><Relationship Id="rId236" Type="http://schemas.openxmlformats.org/officeDocument/2006/relationships/hyperlink" Target="https://drive.google.com/file/d/1IRwIf81or0vSlRi_aWOo2y3ZkvbFRohE/view?usp=sharing" TargetMode="External"/><Relationship Id="rId357" Type="http://schemas.openxmlformats.org/officeDocument/2006/relationships/hyperlink" Target="http://photoboothrentalslosangeles.blogspot.com/2025/06/ai-headshot-photo-booth-rental-orange_23.html" TargetMode="External"/><Relationship Id="rId119" Type="http://schemas.openxmlformats.org/officeDocument/2006/relationships/hyperlink" Target="https://docs.google.com/document/d/1vAnevMTSP8-nTiX9RgVB9L-Q3ehuVDeK5QRm1oVWE6g/edit?usp=sharing" TargetMode="External"/><Relationship Id="rId110" Type="http://schemas.openxmlformats.org/officeDocument/2006/relationships/hyperlink" Target="https://docs.google.com/presentation/d/1rY0VGdkWxR_VrVAB_gV46Q2y27vZ9sXyEZDbHxVMOKQ/htmlpresent" TargetMode="External"/><Relationship Id="rId231" Type="http://schemas.openxmlformats.org/officeDocument/2006/relationships/hyperlink" Target="https://drive.google.com/file/d/1994PsJgdTiMSap-S9TjWpT1xe59jjirB/view?usp=sharing" TargetMode="External"/><Relationship Id="rId352" Type="http://schemas.openxmlformats.org/officeDocument/2006/relationships/hyperlink" Target="http://photoboothrentalslosangeles.blogspot.com/2025/06/ai-photo-booth-for-oc-events_23.html" TargetMode="External"/><Relationship Id="rId230" Type="http://schemas.openxmlformats.org/officeDocument/2006/relationships/hyperlink" Target="https://drive.google.com/file/d/123QXEevFXjff9XtJu0mF2TeBORHmn4YN/view?usp=sharing" TargetMode="External"/><Relationship Id="rId351" Type="http://schemas.openxmlformats.org/officeDocument/2006/relationships/hyperlink" Target="http://photoboothrentalslosangeles.blogspot.com/2025/06/ai-photo-lounge-photo-booth-rental_23.html" TargetMode="External"/><Relationship Id="rId350" Type="http://schemas.openxmlformats.org/officeDocument/2006/relationships/hyperlink" Target="http://photoboothrentalslosangeles.blogspot.com/2025/06/ai-photo-booth-for-rental-los-angeles_23.html" TargetMode="External"/><Relationship Id="rId114" Type="http://schemas.openxmlformats.org/officeDocument/2006/relationships/hyperlink" Target="https://docs.google.com/presentation/d/1GiCKmK4mprDoKdHa6P1muc6d9S16RRmAvWqCTaBxRqo/view" TargetMode="External"/><Relationship Id="rId235" Type="http://schemas.openxmlformats.org/officeDocument/2006/relationships/hyperlink" Target="https://drive.google.com/file/d/1-8vP7OxFuLcm7xK0nkLy0yGIsWu5VJsA/view?usp=sharing" TargetMode="External"/><Relationship Id="rId356" Type="http://schemas.openxmlformats.org/officeDocument/2006/relationships/hyperlink" Target="http://photoboothrentalslosangeles.blogspot.com/2025/06/ai-photo-booth-for-social-media-sharing_23.html" TargetMode="External"/><Relationship Id="rId113" Type="http://schemas.openxmlformats.org/officeDocument/2006/relationships/hyperlink" Target="https://docs.google.com/presentation/d/1GiCKmK4mprDoKdHa6P1muc6d9S16RRmAvWqCTaBxRqo/edit?usp=sharing" TargetMode="External"/><Relationship Id="rId234" Type="http://schemas.openxmlformats.org/officeDocument/2006/relationships/hyperlink" Target="https://drive.google.com/file/d/1Wvgq1XDmFtf3jRYbmdYEm74QtBiHMcme/view?usp=sharing" TargetMode="External"/><Relationship Id="rId355" Type="http://schemas.openxmlformats.org/officeDocument/2006/relationships/hyperlink" Target="http://photoboothrentalslosangeles.blogspot.com/2025/06/ai-photo-booth-for-instant-prints_23.html" TargetMode="External"/><Relationship Id="rId112" Type="http://schemas.openxmlformats.org/officeDocument/2006/relationships/hyperlink" Target="https://docs.google.com/document/d/145mf6tt4LE_V608RBbngc3nYF6BuXLfyorrE4yrYUhU/view" TargetMode="External"/><Relationship Id="rId233" Type="http://schemas.openxmlformats.org/officeDocument/2006/relationships/hyperlink" Target="https://drive.google.com/file/d/11aqBOGOpLRrljxOSF5JMf2g-yxxeKqIH/view?usp=sharing" TargetMode="External"/><Relationship Id="rId354" Type="http://schemas.openxmlformats.org/officeDocument/2006/relationships/hyperlink" Target="http://photoboothrentalslosangeles.blogspot.com/2025/06/ai-photo-booth-los-angeles_23.html" TargetMode="External"/><Relationship Id="rId111" Type="http://schemas.openxmlformats.org/officeDocument/2006/relationships/hyperlink" Target="https://docs.google.com/document/d/145mf6tt4LE_V608RBbngc3nYF6BuXLfyorrE4yrYUhU/edit?usp=sharing" TargetMode="External"/><Relationship Id="rId232" Type="http://schemas.openxmlformats.org/officeDocument/2006/relationships/hyperlink" Target="https://drive.google.com/file/d/1XXFNUnueS0m6RBwm4t3Jz-3SYkfV0Uf4/view?usp=sharing" TargetMode="External"/><Relationship Id="rId353" Type="http://schemas.openxmlformats.org/officeDocument/2006/relationships/hyperlink" Target="http://photoboothrentalslosangeles.blogspot.com/2025/06/ai-photobooth-la_23.html" TargetMode="External"/><Relationship Id="rId305" Type="http://schemas.openxmlformats.org/officeDocument/2006/relationships/hyperlink" Target="http://videoboothrentalsorangecounty.blogspot.com/2025/06/ai-headshot-photo-booth-experience.html" TargetMode="External"/><Relationship Id="rId304" Type="http://schemas.openxmlformats.org/officeDocument/2006/relationships/hyperlink" Target="http://videoboothrentalsorangecounty.blogspot.com/2025/06/ai-photo-booth-los-angeles.html" TargetMode="External"/><Relationship Id="rId303" Type="http://schemas.openxmlformats.org/officeDocument/2006/relationships/hyperlink" Target="http://videoboothrentalsorangecounty.blogspot.com/2025/06/ai-photobooth-la.html" TargetMode="External"/><Relationship Id="rId302" Type="http://schemas.openxmlformats.org/officeDocument/2006/relationships/hyperlink" Target="http://videoboothrentalsorangecounty.blogspot.com/2025/06/ai-photo-booth-for-oc-events.html" TargetMode="External"/><Relationship Id="rId423" Type="http://schemas.openxmlformats.org/officeDocument/2006/relationships/vmlDrawing" Target="../drawings/vmlDrawing1.vml"/><Relationship Id="rId309" Type="http://schemas.openxmlformats.org/officeDocument/2006/relationships/hyperlink" Target="http://videoboothrentalsorangecounty.blogspot.com/2025/06/ai-photo-booth-rental-for-corporate.html" TargetMode="External"/><Relationship Id="rId308" Type="http://schemas.openxmlformats.org/officeDocument/2006/relationships/hyperlink" Target="http://videoboothrentalsorangecounty.blogspot.com/2025/06/corporate-event-photo-booth_3.html" TargetMode="External"/><Relationship Id="rId307" Type="http://schemas.openxmlformats.org/officeDocument/2006/relationships/hyperlink" Target="http://videoboothrentalsorangecounty.blogspot.com/2025/06/outdoor-wedding-photo-booth.html" TargetMode="External"/><Relationship Id="rId306" Type="http://schemas.openxmlformats.org/officeDocument/2006/relationships/hyperlink" Target="http://videoboothrentalsorangecounty.blogspot.com/2025/06/corporate-event-photo-booth.html" TargetMode="External"/><Relationship Id="rId301" Type="http://schemas.openxmlformats.org/officeDocument/2006/relationships/hyperlink" Target="http://videoboothrentalsorangecounty.blogspot.com/2025/06/ai-photo-lounge-photo-booth-rental.html" TargetMode="External"/><Relationship Id="rId422" Type="http://schemas.openxmlformats.org/officeDocument/2006/relationships/drawing" Target="../drawings/drawing1.xml"/><Relationship Id="rId300" Type="http://schemas.openxmlformats.org/officeDocument/2006/relationships/hyperlink" Target="http://videoboothrentalsorangecounty.blogspot.com/2025/06/ai-photo-booth-for-rental-los-angeles.html" TargetMode="External"/><Relationship Id="rId421" Type="http://schemas.openxmlformats.org/officeDocument/2006/relationships/hyperlink" Target="http://longbeachphotobooth.blogspot.com/2025/06/ai-photo-lounge-photo-booth-rental_50.html" TargetMode="External"/><Relationship Id="rId420" Type="http://schemas.openxmlformats.org/officeDocument/2006/relationships/hyperlink" Target="http://longbeachphotobooth.blogspot.com/2025/06/ai-headshot-photo-booth-rental-orange.html" TargetMode="External"/><Relationship Id="rId415" Type="http://schemas.openxmlformats.org/officeDocument/2006/relationships/hyperlink" Target="http://longbeachphotobooth.blogspot.com/2025/06/ai-photo-booth-los-angeles_23.html" TargetMode="External"/><Relationship Id="rId414" Type="http://schemas.openxmlformats.org/officeDocument/2006/relationships/hyperlink" Target="http://longbeachphotobooth.blogspot.com/2025/06/ai-photobooth-la_23.html" TargetMode="External"/><Relationship Id="rId413" Type="http://schemas.openxmlformats.org/officeDocument/2006/relationships/hyperlink" Target="http://longbeachphotobooth.blogspot.com/2025/06/ai-photo-booth-for-oc-events_23.html" TargetMode="External"/><Relationship Id="rId412" Type="http://schemas.openxmlformats.org/officeDocument/2006/relationships/hyperlink" Target="http://longbeachphotobooth.blogspot.com/2025/06/ai-photo-lounge-photo-booth-rental_23.html" TargetMode="External"/><Relationship Id="rId419" Type="http://schemas.openxmlformats.org/officeDocument/2006/relationships/hyperlink" Target="http://longbeachphotobooth.blogspot.com/2025/06/ai-photo-booth-for-social-media-sharing_23.html" TargetMode="External"/><Relationship Id="rId418" Type="http://schemas.openxmlformats.org/officeDocument/2006/relationships/hyperlink" Target="http://longbeachphotobooth.blogspot.com/2025/06/ai-photo-booth-for-instant-prints_23.html" TargetMode="External"/><Relationship Id="rId417" Type="http://schemas.openxmlformats.org/officeDocument/2006/relationships/hyperlink" Target="http://longbeachphotobooth.blogspot.com/2025/06/ai-photo-booth-with-background-swapping_23.html" TargetMode="External"/><Relationship Id="rId416" Type="http://schemas.openxmlformats.org/officeDocument/2006/relationships/hyperlink" Target="http://longbeachphotobooth.blogspot.com/2025/06/ai-headshot-photo.html" TargetMode="External"/><Relationship Id="rId411" Type="http://schemas.openxmlformats.org/officeDocument/2006/relationships/hyperlink" Target="http://longbeachphotobooth.blogspot.com/2025/06/ai-photo-booth-for-rental-los-angeles_23.html" TargetMode="External"/><Relationship Id="rId410" Type="http://schemas.openxmlformats.org/officeDocument/2006/relationships/hyperlink" Target="http://redondobeach360photoboothrental.blogspot.com/2025/06/ai-photo-booth-for-oc-events.html" TargetMode="External"/><Relationship Id="rId206" Type="http://schemas.openxmlformats.org/officeDocument/2006/relationships/hyperlink" Target="https://drive.google.com/file/d/1XleQbJV3mOaNLgSnVWyvZjOHEIR7eLaB/view?usp=sharing" TargetMode="External"/><Relationship Id="rId327" Type="http://schemas.openxmlformats.org/officeDocument/2006/relationships/hyperlink" Target="http://ocphotoboothrental.blogspot.com/2025/06/ai-photo-booth-for-instant-prints.html" TargetMode="External"/><Relationship Id="rId205" Type="http://schemas.openxmlformats.org/officeDocument/2006/relationships/hyperlink" Target="https://drive.google.com/file/d/1mdM9JgLTZnIPN_42d_PcjSdefTO3FFLv/view?usp=sharing" TargetMode="External"/><Relationship Id="rId326" Type="http://schemas.openxmlformats.org/officeDocument/2006/relationships/hyperlink" Target="http://ocphotoboothrental.blogspot.com/2025/06/ai-photo-booth-with-background-swapping.html" TargetMode="External"/><Relationship Id="rId204" Type="http://schemas.openxmlformats.org/officeDocument/2006/relationships/hyperlink" Target="https://drive.google.com/file/d/1BTQEiPCaYMe1-mJv8JDLQTV5xuPEPkx0/view?usp=sharing" TargetMode="External"/><Relationship Id="rId325" Type="http://schemas.openxmlformats.org/officeDocument/2006/relationships/hyperlink" Target="http://ocphotoboothrental.blogspot.com/2025/06/ai-photo-booth-with-ai-transformation.html" TargetMode="External"/><Relationship Id="rId203" Type="http://schemas.openxmlformats.org/officeDocument/2006/relationships/hyperlink" Target="https://drive.google.com/file/d/13eEocgjfRNRp3TH7F0ABw04816elo3H4/view?usp=sharing" TargetMode="External"/><Relationship Id="rId324" Type="http://schemas.openxmlformats.org/officeDocument/2006/relationships/hyperlink" Target="http://ocphotoboothrental.blogspot.com/2025/06/ai-photo-booth.html" TargetMode="External"/><Relationship Id="rId209" Type="http://schemas.openxmlformats.org/officeDocument/2006/relationships/hyperlink" Target="https://drive.google.com/file/d/1hYiOSJHNAqTv6qp4_MN4a28EIkaKu3hR/view?usp=sharing" TargetMode="External"/><Relationship Id="rId208" Type="http://schemas.openxmlformats.org/officeDocument/2006/relationships/hyperlink" Target="https://drive.google.com/file/d/15cmKZI2jjfTn2_yOlK858E2AkkI-7Et2/view?usp=sharing" TargetMode="External"/><Relationship Id="rId329" Type="http://schemas.openxmlformats.org/officeDocument/2006/relationships/hyperlink" Target="http://ocphotoboothrental.blogspot.com/2025/06/ai-headshot-photo-booth-rental-orange.html" TargetMode="External"/><Relationship Id="rId207" Type="http://schemas.openxmlformats.org/officeDocument/2006/relationships/hyperlink" Target="https://drive.google.com/file/d/1sjQfSYIqGGT4LZ8d4rDK2iTooM2PepbO/view?usp=sharing" TargetMode="External"/><Relationship Id="rId328" Type="http://schemas.openxmlformats.org/officeDocument/2006/relationships/hyperlink" Target="http://ocphotoboothrental.blogspot.com/2025/06/ai-photo-booth-for-social-media-sharing.html" TargetMode="External"/><Relationship Id="rId202" Type="http://schemas.openxmlformats.org/officeDocument/2006/relationships/hyperlink" Target="https://drive.google.com/file/d/1KFdEuZhk6h8oo9MS9pW3t2bc62IpePEK/view?usp=sharing" TargetMode="External"/><Relationship Id="rId323" Type="http://schemas.openxmlformats.org/officeDocument/2006/relationships/hyperlink" Target="http://ocphotoboothrental.blogspot.com/2025/06/ai-headshot-photo.html" TargetMode="External"/><Relationship Id="rId201" Type="http://schemas.openxmlformats.org/officeDocument/2006/relationships/hyperlink" Target="https://drive.google.com/file/d/1PCsZvMgXL-wa-9CgpvZlRCsiPTHBC3oD/view?usp=sharing" TargetMode="External"/><Relationship Id="rId322" Type="http://schemas.openxmlformats.org/officeDocument/2006/relationships/hyperlink" Target="http://ocphotoboothrental.blogspot.com/2025/06/ai-photobooth-la.html" TargetMode="External"/><Relationship Id="rId200" Type="http://schemas.openxmlformats.org/officeDocument/2006/relationships/hyperlink" Target="https://drive.google.com/file/d/1MWjV_bl1D1IgADZl2gf_gi9vpNsF_ZUM/view?usp=sharing" TargetMode="External"/><Relationship Id="rId321" Type="http://schemas.openxmlformats.org/officeDocument/2006/relationships/hyperlink" Target="http://ocphotoboothrental.blogspot.com/2025/06/ai-photo-booth-for-oc-events.html" TargetMode="External"/><Relationship Id="rId320" Type="http://schemas.openxmlformats.org/officeDocument/2006/relationships/hyperlink" Target="http://ocphotoboothrental.blogspot.com/2025/06/ai-photo-booth-for-rental-los-angeles.html" TargetMode="External"/><Relationship Id="rId316" Type="http://schemas.openxmlformats.org/officeDocument/2006/relationships/hyperlink" Target="http://bestphotoboothrentalorangecounty.blogspot.com/2025/06/ai-photo-booth-rental-for-corporate.html" TargetMode="External"/><Relationship Id="rId315" Type="http://schemas.openxmlformats.org/officeDocument/2006/relationships/hyperlink" Target="http://bestphotoboothrentalorangecounty.blogspot.com/2025/06/corporate-event-photo-booth.html" TargetMode="External"/><Relationship Id="rId314" Type="http://schemas.openxmlformats.org/officeDocument/2006/relationships/hyperlink" Target="http://bestphotoboothrentalorangecounty.blogspot.com/2025/06/ai-photo-booth-los-angeles.html" TargetMode="External"/><Relationship Id="rId313" Type="http://schemas.openxmlformats.org/officeDocument/2006/relationships/hyperlink" Target="http://bestphotoboothrentalorangecounty.blogspot.com/2025/06/ai-photobooth-la.html" TargetMode="External"/><Relationship Id="rId319" Type="http://schemas.openxmlformats.org/officeDocument/2006/relationships/hyperlink" Target="http://bestphotoboothrentalorangecounty.blogspot.com/2025/06/ai-photo-booth-with-ai-transformation.html" TargetMode="External"/><Relationship Id="rId318" Type="http://schemas.openxmlformats.org/officeDocument/2006/relationships/hyperlink" Target="http://bestphotoboothrentalorangecounty.blogspot.com/2025/06/ai-photo-booth-rental-for-parties-in.html" TargetMode="External"/><Relationship Id="rId317" Type="http://schemas.openxmlformats.org/officeDocument/2006/relationships/hyperlink" Target="http://bestphotoboothrentalorangecounty.blogspot.com/2025/06/ai-photo-booth-rental-for-weddings-in.html" TargetMode="External"/><Relationship Id="rId312" Type="http://schemas.openxmlformats.org/officeDocument/2006/relationships/hyperlink" Target="http://bestphotoboothrentalorangecounty.blogspot.com/2025/06/ai-photo-booth-for-oc-events.html" TargetMode="External"/><Relationship Id="rId311" Type="http://schemas.openxmlformats.org/officeDocument/2006/relationships/hyperlink" Target="http://bestphotoboothrentalorangecounty.blogspot.com/2025/06/ai-photo-lounge-photo-booth-rental.html" TargetMode="External"/><Relationship Id="rId310" Type="http://schemas.openxmlformats.org/officeDocument/2006/relationships/hyperlink" Target="http://bestphotoboothrentalorangecounty.blogspot.com/2025/06/ai-photo-booth-for-rental-los-angel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ai-headshot-experience/home" TargetMode="External"/><Relationship Id="rId2" Type="http://schemas.openxmlformats.org/officeDocument/2006/relationships/hyperlink" Target="https://drive.google.com/drive/folders/14lTq7dmrUDE7_tVhsUyi6bGf7SfgEPCq?usp=sharing" TargetMode="External"/><Relationship Id="rId3" Type="http://schemas.openxmlformats.org/officeDocument/2006/relationships/hyperlink" Target="https://drive.google.com/file/d/1OrSqxyLRB6KzxjErNK7eAEaoMRvTfvLX/view?usp=sharing" TargetMode="External"/><Relationship Id="rId4" Type="http://schemas.openxmlformats.org/officeDocument/2006/relationships/hyperlink" Target="https://drive.google.com/file/d/1nFCxARylFUW8BECVbAonbCcPH33o3jRO/view?usp=sharing" TargetMode="External"/><Relationship Id="rId9" Type="http://schemas.openxmlformats.org/officeDocument/2006/relationships/hyperlink" Target="https://drive.google.com/file/d/1F5US7efxuW4hnxTWRo2v6DvCGMZGDL1E/view?usp=sharing" TargetMode="External"/><Relationship Id="rId5" Type="http://schemas.openxmlformats.org/officeDocument/2006/relationships/hyperlink" Target="https://drive.google.com/file/d/1B0hYoRn43kPl0dHcAbXSd086dQFZdnri/view?usp=sharing" TargetMode="External"/><Relationship Id="rId6" Type="http://schemas.openxmlformats.org/officeDocument/2006/relationships/hyperlink" Target="https://drive.google.com/file/d/1xMAldkIrmnlaJgl3ylhSDN2meY0o8pNB/view?usp=sharing" TargetMode="External"/><Relationship Id="rId7" Type="http://schemas.openxmlformats.org/officeDocument/2006/relationships/hyperlink" Target="https://drive.google.com/file/d/1irfsJkNyBIJI13hkzSC-4WMMAvHowVrX/view?usp=sharing" TargetMode="External"/><Relationship Id="rId8" Type="http://schemas.openxmlformats.org/officeDocument/2006/relationships/hyperlink" Target="https://drive.google.com/file/d/1oUgiK3eTpJUcBvTILV8_MWQcpJUYaeUX/view?usp=sharing" TargetMode="External"/><Relationship Id="rId20" Type="http://schemas.openxmlformats.org/officeDocument/2006/relationships/hyperlink" Target="https://drive.google.com/file/d/1BMf1HXSZqz2_A3UrtQY3kK3m9dJvBJ2D/view?usp=sharing" TargetMode="External"/><Relationship Id="rId22" Type="http://schemas.openxmlformats.org/officeDocument/2006/relationships/drawing" Target="../drawings/drawing2.xml"/><Relationship Id="rId21" Type="http://schemas.openxmlformats.org/officeDocument/2006/relationships/hyperlink" Target="https://drive.google.com/file/d/1uxc85sIcpfqFoSZVg-IDrw76tjExcggX/view?usp=sharing" TargetMode="External"/><Relationship Id="rId11" Type="http://schemas.openxmlformats.org/officeDocument/2006/relationships/hyperlink" Target="https://drive.google.com/file/d/17pph-s9QX5ebIOqPf0jkdcg05AKgNWFk/view?usp=sharing" TargetMode="External"/><Relationship Id="rId10" Type="http://schemas.openxmlformats.org/officeDocument/2006/relationships/hyperlink" Target="https://drive.google.com/file/d/12gLYjZU-2bMn0n-pZWESJmCj6qytp35Q/view?usp=sharing" TargetMode="External"/><Relationship Id="rId13" Type="http://schemas.openxmlformats.org/officeDocument/2006/relationships/hyperlink" Target="https://drive.google.com/file/d/1yBY19yUVGItWmr1niGDAXk_6Sd2fK881/view?usp=sharing" TargetMode="External"/><Relationship Id="rId12" Type="http://schemas.openxmlformats.org/officeDocument/2006/relationships/hyperlink" Target="https://drive.google.com/file/d/19YppJ4p_Cood-ISpyaCRhf8_HA19EqG6/view?usp=sharing" TargetMode="External"/><Relationship Id="rId15" Type="http://schemas.openxmlformats.org/officeDocument/2006/relationships/hyperlink" Target="https://drive.google.com/file/d/1NO7X0P_jdBEITopLkh3WLBXWPJ7UC5bU/view?usp=sharing" TargetMode="External"/><Relationship Id="rId14" Type="http://schemas.openxmlformats.org/officeDocument/2006/relationships/hyperlink" Target="https://drive.google.com/file/d/1m8NbZvHw0mhAIIOgd2AbPRqiJtfLnmU5/view?usp=sharing" TargetMode="External"/><Relationship Id="rId17" Type="http://schemas.openxmlformats.org/officeDocument/2006/relationships/hyperlink" Target="https://drive.google.com/file/d/1jGUN87uDV_c-YyfJVO9FNm4-fcKAt5hq/view?usp=sharing" TargetMode="External"/><Relationship Id="rId16" Type="http://schemas.openxmlformats.org/officeDocument/2006/relationships/hyperlink" Target="https://drive.google.com/file/d/1aVbpMkZ4Crm5ZEYVP0YAnUMqpbki-_iX/view?usp=sharing" TargetMode="External"/><Relationship Id="rId19" Type="http://schemas.openxmlformats.org/officeDocument/2006/relationships/hyperlink" Target="https://drive.google.com/file/d/16FvsTajZspWkHyy1hl8FFluVONd2tOw-/view?usp=sharing" TargetMode="External"/><Relationship Id="rId18" Type="http://schemas.openxmlformats.org/officeDocument/2006/relationships/hyperlink" Target="https://drive.google.com/file/d/1F50h1NY9-8FY3TvoB6CCWjiQun8b8xeR/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YXZiZXZvaHVibWwzOTdldnIwaTc2YWZjaW8gNWM0M2Y2YTk5NzYwNGU2ZjQwOTc3ZjQ3MTEwMTNkODJmMTIyOGEwMzljMzEzZDM3YTRjYjE5Nzg1Zjk3NTA2MUBncm91cC5jYWxlbmRhci5nb29nbGUuY29t" TargetMode="External"/><Relationship Id="rId2" Type="http://schemas.openxmlformats.org/officeDocument/2006/relationships/hyperlink" Target="https://www.google.com/calendar/event?eid=OTQ2cW40MTAxcnJrZjlzY3FzYzN1NzBuYW8gNWM0M2Y2YTk5NzYwNGU2ZjQwOTc3ZjQ3MTEwMTNkODJmMTIyOGEwMzljMzEzZDM3YTRjYjE5Nzg1Zjk3NTA2MUBncm91cC5jYWxlbmRhci5nb29nbGUuY29t" TargetMode="External"/><Relationship Id="rId3" Type="http://schemas.openxmlformats.org/officeDocument/2006/relationships/hyperlink" Target="https://www.google.com/calendar/event?eid=YmNnMDFvYjl2YzRubzdrb2FkMDFtMG8yOW8gNWM0M2Y2YTk5NzYwNGU2ZjQwOTc3ZjQ3MTEwMTNkODJmMTIyOGEwMzljMzEzZDM3YTRjYjE5Nzg1Zjk3NTA2MUBncm91cC5jYWxlbmRhci5nb29nbGUuY29t" TargetMode="External"/><Relationship Id="rId4" Type="http://schemas.openxmlformats.org/officeDocument/2006/relationships/hyperlink" Target="https://www.google.com/calendar/event?eid=azk4NThuNjQyYWcwbmtuaWp2NTUzN2R2cDggNWM0M2Y2YTk5NzYwNGU2ZjQwOTc3ZjQ3MTEwMTNkODJmMTIyOGEwMzljMzEzZDM3YTRjYjE5Nzg1Zjk3NTA2MUBncm91cC5jYWxlbmRhci5nb29nbGUuY29t" TargetMode="External"/><Relationship Id="rId9" Type="http://schemas.openxmlformats.org/officeDocument/2006/relationships/hyperlink" Target="https://www.google.com/calendar/event?eid=NmNjZmJncGN0dDZrMWczbDB1aW9yOWEwMjAgNWM0M2Y2YTk5NzYwNGU2ZjQwOTc3ZjQ3MTEwMTNkODJmMTIyOGEwMzljMzEzZDM3YTRjYjE5Nzg1Zjk3NTA2MUBncm91cC5jYWxlbmRhci5nb29nbGUuY29t" TargetMode="External"/><Relationship Id="rId5" Type="http://schemas.openxmlformats.org/officeDocument/2006/relationships/hyperlink" Target="https://www.google.com/calendar/event?eid=MzhianNwNWw3MWNzdmdzNDA1aHNybWNyZmMgNWM0M2Y2YTk5NzYwNGU2ZjQwOTc3ZjQ3MTEwMTNkODJmMTIyOGEwMzljMzEzZDM3YTRjYjE5Nzg1Zjk3NTA2MUBncm91cC5jYWxlbmRhci5nb29nbGUuY29t" TargetMode="External"/><Relationship Id="rId6" Type="http://schemas.openxmlformats.org/officeDocument/2006/relationships/hyperlink" Target="https://www.google.com/calendar/event?eid=MHQzbGk2YTk2NGRiNGY4cGZ1bjg3Z3VrdWsgNWM0M2Y2YTk5NzYwNGU2ZjQwOTc3ZjQ3MTEwMTNkODJmMTIyOGEwMzljMzEzZDM3YTRjYjE5Nzg1Zjk3NTA2MUBncm91cC5jYWxlbmRhci5nb29nbGUuY29t" TargetMode="External"/><Relationship Id="rId7" Type="http://schemas.openxmlformats.org/officeDocument/2006/relationships/hyperlink" Target="https://www.google.com/calendar/event?eid=NDVpYjBnOG1uNHM2cjVwMnF2OGplc21qZzAgNWM0M2Y2YTk5NzYwNGU2ZjQwOTc3ZjQ3MTEwMTNkODJmMTIyOGEwMzljMzEzZDM3YTRjYjE5Nzg1Zjk3NTA2MUBncm91cC5jYWxlbmRhci5nb29nbGUuY29t" TargetMode="External"/><Relationship Id="rId8" Type="http://schemas.openxmlformats.org/officeDocument/2006/relationships/hyperlink" Target="https://www.google.com/calendar/event?eid=NHVsbHZqbnU0ZjI1ZThhcW45cnJqZGFvcGMgNWM0M2Y2YTk5NzYwNGU2ZjQwOTc3ZjQ3MTEwMTNkODJmMTIyOGEwMzljMzEzZDM3YTRjYjE5Nzg1Zjk3NTA2MUBncm91cC5jYWxlbmRhci5nb29nbGUuY29t" TargetMode="External"/><Relationship Id="rId11" Type="http://schemas.openxmlformats.org/officeDocument/2006/relationships/hyperlink" Target="https://www.google.com/calendar/event?eid=a3JwMGdhb3AzYjUzNm8yZ3VkbmRqbjcxZXMgNWM0M2Y2YTk5NzYwNGU2ZjQwOTc3ZjQ3MTEwMTNkODJmMTIyOGEwMzljMzEzZDM3YTRjYjE5Nzg1Zjk3NTA2MUBncm91cC5jYWxlbmRhci5nb29nbGUuY29t" TargetMode="External"/><Relationship Id="rId10" Type="http://schemas.openxmlformats.org/officeDocument/2006/relationships/hyperlink" Target="https://www.google.com/calendar/event?eid=djIxNG85b2Ywb3M4NmJhMjZiM2k0cTg3ZDggNWM0M2Y2YTk5NzYwNGU2ZjQwOTc3ZjQ3MTEwMTNkODJmMTIyOGEwMzljMzEzZDM3YTRjYjE5Nzg1Zjk3NTA2MUBncm91cC5jYWxlbmRhci5nb29nbGUuY29t" TargetMode="External"/><Relationship Id="rId13" Type="http://schemas.openxmlformats.org/officeDocument/2006/relationships/hyperlink" Target="https://www.google.com/calendar/event?eid=b202NDZwZmo0YnZlbmwzdGdjODhvZWd1MTggNWM0M2Y2YTk5NzYwNGU2ZjQwOTc3ZjQ3MTEwMTNkODJmMTIyOGEwMzljMzEzZDM3YTRjYjE5Nzg1Zjk3NTA2MUBncm91cC5jYWxlbmRhci5nb29nbGUuY29t" TargetMode="External"/><Relationship Id="rId12" Type="http://schemas.openxmlformats.org/officeDocument/2006/relationships/hyperlink" Target="https://www.google.com/calendar/event?eid=cWFtOWY2Y3QzYzd0dWs4OWQ2ZXEzMHMxMGMgNWM0M2Y2YTk5NzYwNGU2ZjQwOTc3ZjQ3MTEwMTNkODJmMTIyOGEwMzljMzEzZDM3YTRjYjE5Nzg1Zjk3NTA2MUBncm91cC5jYWxlbmRhci5nb29nbGUuY29t" TargetMode="External"/><Relationship Id="rId15" Type="http://schemas.openxmlformats.org/officeDocument/2006/relationships/hyperlink" Target="https://www.google.com/calendar/event?eid=dTcxYTV1N2ZtYXFjNmJncnVkYjJhbHVtY28gNWM0M2Y2YTk5NzYwNGU2ZjQwOTc3ZjQ3MTEwMTNkODJmMTIyOGEwMzljMzEzZDM3YTRjYjE5Nzg1Zjk3NTA2MUBncm91cC5jYWxlbmRhci5nb29nbGUuY29t" TargetMode="External"/><Relationship Id="rId14" Type="http://schemas.openxmlformats.org/officeDocument/2006/relationships/hyperlink" Target="https://www.google.com/calendar/event?eid=Zmowdm82NnNvNHBrNDE0MGVqYzQzZnRicjggNWM0M2Y2YTk5NzYwNGU2ZjQwOTc3ZjQ3MTEwMTNkODJmMTIyOGEwMzljMzEzZDM3YTRjYjE5Nzg1Zjk3NTA2MUBncm91cC5jYWxlbmRhci5nb29nbGUuY29t"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274.5" customHeight="1">
      <c r="A1" s="1" t="str">
        <f>HYPERLINK("https://sites.google.com/view/roamingphotobooth/home", IMAGE("https://lh3.googleusercontent.com/d/189h2enQq-Z6VFNBUn3L0ANxLaga4tpl-"))</f>
        <v/>
      </c>
    </row>
    <row r="2" ht="112.5" customHeight="1">
      <c r="A2" s="2" t="s">
        <v>0</v>
      </c>
      <c r="B2" s="2" t="s">
        <v>1</v>
      </c>
      <c r="C2" s="1" t="str">
        <f>HYPERLINK("https://sites.google.com/view/ai-headshot-experience/home", IMAGE("https://api.qrserver.com/v1/create-qr-code/?size=150x150&amp;data=https://sites.google.com/view/ai-headshot-experience/home",1))</f>
        <v/>
      </c>
      <c r="D2" s="3" t="s">
        <v>2</v>
      </c>
      <c r="E2" s="1" t="str">
        <f>HYPERLINK("https://sites.google.com/view/ai-headshot-experience/home","A.I. photo booth for rental los angeles")</f>
        <v>A.I. photo booth for rental los angeles</v>
      </c>
    </row>
    <row r="3" ht="112.5" customHeight="1">
      <c r="A3" s="2" t="s">
        <v>3</v>
      </c>
      <c r="B3" s="2" t="s">
        <v>1</v>
      </c>
      <c r="C3" s="1" t="str">
        <f>HYPERLINK("https://drive.google.com/drive/folders/1qbrotmDWeybROLofUu22Q_uAtRz8w3v6?usp=sharing", IMAGE("https://api.qrserver.com/v1/create-qr-code/?size=150x150&amp;data=https://drive.google.com/drive/folders/1qbrotmDWeybROLofUu22Q_uAtRz8w3v6?usp=sharing",1))</f>
        <v/>
      </c>
      <c r="D3" s="3" t="s">
        <v>4</v>
      </c>
      <c r="E3" s="1" t="str">
        <f>HYPERLINK("https://drive.google.com/drive/folders/1qbrotmDWeybROLofUu22Q_uAtRz8w3v6?usp=sharing","A.I. photo booth for rental los angeles")</f>
        <v>A.I. photo booth for rental los angeles</v>
      </c>
    </row>
    <row r="4" ht="112.5" customHeight="1">
      <c r="A4" s="2" t="s">
        <v>5</v>
      </c>
      <c r="B4" s="2" t="s">
        <v>6</v>
      </c>
      <c r="C4" s="1" t="str">
        <f>HYPERLINK("https://drive.google.com/drive/folders/18GJaoupjKsMQAEXVCLNjtvUlXYeuFEcP?usp=sharing", IMAGE("https://api.qrserver.com/v1/create-qr-code/?size=150x150&amp;data=https://drive.google.com/drive/folders/18GJaoupjKsMQAEXVCLNjtvUlXYeuFEcP?usp=sharing",1))</f>
        <v/>
      </c>
      <c r="D4" s="3" t="s">
        <v>7</v>
      </c>
      <c r="E4" s="1" t="str">
        <f>HYPERLINK("https://drive.google.com/drive/folders/18GJaoupjKsMQAEXVCLNjtvUlXYeuFEcP?usp=sharing","A.I. photo booth for rental los angeles Articles")</f>
        <v>A.I. photo booth for rental los angeles Articles</v>
      </c>
    </row>
    <row r="5" ht="112.5" customHeight="1">
      <c r="A5" s="2" t="s">
        <v>8</v>
      </c>
      <c r="B5" s="2" t="s">
        <v>9</v>
      </c>
      <c r="C5" s="1" t="str">
        <f>HYPERLINK("https://drive.google.com/drive/folders/1UURzunot3dZnvPMm5wheN2IhDmK7o8Mb?usp=sharing", IMAGE("https://api.qrserver.com/v1/create-qr-code/?size=150x150&amp;data=https://drive.google.com/drive/folders/1UURzunot3dZnvPMm5wheN2IhDmK7o8Mb?usp=sharing",1))</f>
        <v/>
      </c>
      <c r="D5" s="3" t="s">
        <v>10</v>
      </c>
      <c r="E5" s="1" t="str">
        <f>HYPERLINK("https://drive.google.com/drive/folders/1UURzunot3dZnvPMm5wheN2IhDmK7o8Mb?usp=sharing","A.I. photo booth for rental los angeles Photos")</f>
        <v>A.I. photo booth for rental los angeles Photos</v>
      </c>
    </row>
    <row r="6" ht="112.5" customHeight="1">
      <c r="A6" s="2" t="s">
        <v>11</v>
      </c>
      <c r="B6" s="2" t="s">
        <v>12</v>
      </c>
      <c r="C6" s="1" t="str">
        <f>HYPERLINK("https://drive.google.com/drive/folders/1wYnuCdZnZ1112LOUF1B4RADMf_idB7B2?usp=sharing", IMAGE("https://api.qrserver.com/v1/create-qr-code/?size=150x150&amp;data=https://drive.google.com/drive/folders/1wYnuCdZnZ1112LOUF1B4RADMf_idB7B2?usp=sharing",1))</f>
        <v/>
      </c>
      <c r="D6" s="3" t="s">
        <v>13</v>
      </c>
      <c r="E6" s="1" t="str">
        <f>HYPERLINK("https://drive.google.com/drive/folders/1wYnuCdZnZ1112LOUF1B4RADMf_idB7B2?usp=sharing","A.I. photo booth for rental los angeles PDFs")</f>
        <v>A.I. photo booth for rental los angeles PDFs</v>
      </c>
    </row>
    <row r="7" ht="112.5" customHeight="1">
      <c r="A7" s="2" t="s">
        <v>14</v>
      </c>
      <c r="B7" s="2" t="s">
        <v>15</v>
      </c>
      <c r="C7" s="1" t="str">
        <f>HYPERLINK("https://drive.google.com/drive/folders/1f2E_5MOuOMQTL17sUz9BbEXZW89nEcfk?usp=sharing", IMAGE("https://api.qrserver.com/v1/create-qr-code/?size=150x150&amp;data=https://drive.google.com/drive/folders/1f2E_5MOuOMQTL17sUz9BbEXZW89nEcfk?usp=sharing",1))</f>
        <v/>
      </c>
      <c r="D7" s="3" t="s">
        <v>16</v>
      </c>
      <c r="E7" s="1" t="str">
        <f>HYPERLINK("https://drive.google.com/drive/folders/1f2E_5MOuOMQTL17sUz9BbEXZW89nEcfk?usp=sharing","A.I. photo booth for rental los angeles Slides")</f>
        <v>A.I. photo booth for rental los angeles Slides</v>
      </c>
    </row>
    <row r="8" ht="112.5" customHeight="1">
      <c r="A8" s="2" t="s">
        <v>17</v>
      </c>
      <c r="B8" s="2" t="s">
        <v>1</v>
      </c>
      <c r="C8" s="1" t="str">
        <f>HYPERLINK("https://drive.google.com/file/d/1Fw-ElBsC3Ry95kKiHAM4xUvLoQPgo-8_/view?usp=sharing", IMAGE("https://api.qrserver.com/v1/create-qr-code/?size=150x150&amp;data=https://drive.google.com/file/d/1Fw-ElBsC3Ry95kKiHAM4xUvLoQPgo-8_/view?usp=sharing",1))</f>
        <v/>
      </c>
      <c r="D8" s="3" t="s">
        <v>18</v>
      </c>
      <c r="E8" s="1" t="str">
        <f>HYPERLINK("https://drive.google.com/file/d/1Fw-ElBsC3Ry95kKiHAM4xUvLoQPgo-8_/view?usp=sharing","A.I. photo booth for rental los angeles")</f>
        <v>A.I. photo booth for rental los angeles</v>
      </c>
    </row>
    <row r="9" ht="112.5" customHeight="1">
      <c r="A9" s="2" t="s">
        <v>17</v>
      </c>
      <c r="B9" s="2" t="s">
        <v>1</v>
      </c>
      <c r="C9" s="1" t="str">
        <f>HYPERLINK("https://drive.google.com/file/d/19bN3NGz0elKZKg7_4MMoBpgC_ZzqVz0R/view?usp=sharing", IMAGE("https://api.qrserver.com/v1/create-qr-code/?size=150x150&amp;data=https://drive.google.com/file/d/19bN3NGz0elKZKg7_4MMoBpgC_ZzqVz0R/view?usp=sharing",1))</f>
        <v/>
      </c>
      <c r="D9" s="3" t="s">
        <v>19</v>
      </c>
      <c r="E9" s="1" t="str">
        <f>HYPERLINK("https://drive.google.com/file/d/19bN3NGz0elKZKg7_4MMoBpgC_ZzqVz0R/view?usp=sharing","A.I. photo booth for rental los angeles")</f>
        <v>A.I. photo booth for rental los angeles</v>
      </c>
    </row>
    <row r="10" ht="112.5" customHeight="1">
      <c r="A10" s="2" t="s">
        <v>17</v>
      </c>
      <c r="B10" s="2" t="s">
        <v>1</v>
      </c>
      <c r="C10" s="1" t="str">
        <f>HYPERLINK("https://drive.google.com/file/d/19P0V-ZNY8NPZWcP6HWUZzif9ReSTzfWS/view?usp=sharing", IMAGE("https://api.qrserver.com/v1/create-qr-code/?size=150x150&amp;data=https://drive.google.com/file/d/19P0V-ZNY8NPZWcP6HWUZzif9ReSTzfWS/view?usp=sharing",1))</f>
        <v/>
      </c>
      <c r="D10" s="3" t="s">
        <v>20</v>
      </c>
      <c r="E10" s="1" t="str">
        <f>HYPERLINK("https://drive.google.com/file/d/19P0V-ZNY8NPZWcP6HWUZzif9ReSTzfWS/view?usp=sharing","A.I. photo booth for rental los angeles")</f>
        <v>A.I. photo booth for rental los angeles</v>
      </c>
    </row>
    <row r="11" ht="112.5" customHeight="1">
      <c r="A11" s="2" t="s">
        <v>17</v>
      </c>
      <c r="B11" s="2" t="s">
        <v>1</v>
      </c>
      <c r="C11" s="1" t="str">
        <f>HYPERLINK("https://drive.google.com/file/d/1ww0SWaPRlhmD0n_5dEvUJgjz21iwv48g/view?usp=sharing", IMAGE("https://api.qrserver.com/v1/create-qr-code/?size=150x150&amp;data=https://drive.google.com/file/d/1ww0SWaPRlhmD0n_5dEvUJgjz21iwv48g/view?usp=sharing",1))</f>
        <v/>
      </c>
      <c r="D11" s="3" t="s">
        <v>21</v>
      </c>
      <c r="E11" s="1" t="str">
        <f>HYPERLINK("https://drive.google.com/file/d/1ww0SWaPRlhmD0n_5dEvUJgjz21iwv48g/view?usp=sharing","A.I. photo booth for rental los angeles")</f>
        <v>A.I. photo booth for rental los angeles</v>
      </c>
    </row>
    <row r="12" ht="112.5" customHeight="1">
      <c r="A12" s="2" t="s">
        <v>22</v>
      </c>
      <c r="B12" s="2" t="s">
        <v>1</v>
      </c>
      <c r="C12" s="1" t="str">
        <f>HYPERLINK("https://docs.google.com/spreadsheets/d/15wbjHEkkq4rgOl5l9sFUNGDgSjCSm19q2T1UgrLPwGI/edit?usp=sharing", IMAGE("https://api.qrserver.com/v1/create-qr-code/?size=150x150&amp;data=https://docs.google.com/spreadsheets/d/15wbjHEkkq4rgOl5l9sFUNGDgSjCSm19q2T1UgrLPwGI/edit?usp=sharing",1))</f>
        <v/>
      </c>
      <c r="D12" s="3" t="s">
        <v>23</v>
      </c>
      <c r="E12" s="1" t="str">
        <f t="shared" ref="E12:E13" si="1">HYPERLINK("https://docs.google.com/spreadsheets/d/15wbjHEkkq4rgOl5l9sFUNGDgSjCSm19q2T1UgrLPwGI/edit?usp=sharing","A.I. photo booth for rental los angeles")</f>
        <v>A.I. photo booth for rental los angeles</v>
      </c>
    </row>
    <row r="13" ht="112.5" customHeight="1">
      <c r="A13" s="2" t="s">
        <v>24</v>
      </c>
      <c r="B13" s="2" t="s">
        <v>25</v>
      </c>
      <c r="C13" s="1" t="str">
        <f>HYPERLINK("https://docs.google.com/spreadsheets/d/15wbjHEkkq4rgOl5l9sFUNGDgSjCSm19q2T1UgrLPwGI/view", IMAGE("https://api.qrserver.com/v1/create-qr-code/?size=150x150&amp;data=https://docs.google.com/spreadsheets/d/15wbjHEkkq4rgOl5l9sFUNGDgSjCSm19q2T1UgrLPwGI/view",1))</f>
        <v/>
      </c>
      <c r="D13" s="3" t="s">
        <v>26</v>
      </c>
      <c r="E13" s="1" t="str">
        <f t="shared" si="1"/>
        <v>A.I. photo booth for rental los angeles</v>
      </c>
    </row>
    <row r="14" ht="112.5" customHeight="1">
      <c r="A14" s="2" t="s">
        <v>27</v>
      </c>
      <c r="B14" s="2" t="s">
        <v>1</v>
      </c>
      <c r="C14" s="1" t="str">
        <f>HYPERLINK("https://docs.google.com/forms/d/1tQQ4AyyzPxfsBrv8tUDZlCfJnIK6tTQnz2noM2G5O64/edit?usp=sharing", IMAGE("https://api.qrserver.com/v1/create-qr-code/?size=150x150&amp;data=https://docs.google.com/forms/d/1tQQ4AyyzPxfsBrv8tUDZlCfJnIK6tTQnz2noM2G5O64/edit?usp=sharing",1))</f>
        <v/>
      </c>
      <c r="D14" s="3" t="s">
        <v>28</v>
      </c>
      <c r="E14" s="1" t="str">
        <f>HYPERLINK("https://docs.google.com/forms/d/1tQQ4AyyzPxfsBrv8tUDZlCfJnIK6tTQnz2noM2G5O64/edit?usp=sharing","A.I. photo booth for rental los angeles")</f>
        <v>A.I. photo booth for rental los angeles</v>
      </c>
    </row>
    <row r="15" ht="112.5" customHeight="1">
      <c r="A15" s="2" t="s">
        <v>29</v>
      </c>
      <c r="B15" s="2" t="s">
        <v>1</v>
      </c>
      <c r="C15" s="1" t="str">
        <f>HYPERLINK("https://docs.google.com/drawings/d/1PDAEWov90ztIknWrBwh6KbeYP7DYHwrxmhJ4YOPrKHI/edit?usp=sharing", IMAGE("https://api.qrserver.com/v1/create-qr-code/?size=150x150&amp;data=https://docs.google.com/drawings/d/1PDAEWov90ztIknWrBwh6KbeYP7DYHwrxmhJ4YOPrKHI/edit?usp=sharing",1))</f>
        <v/>
      </c>
      <c r="D15" s="3" t="s">
        <v>30</v>
      </c>
      <c r="E15" s="1" t="str">
        <f>HYPERLINK("https://docs.google.com/drawings/d/1PDAEWov90ztIknWrBwh6KbeYP7DYHwrxmhJ4YOPrKHI/edit?usp=sharing","A.I. photo booth for rental los angeles")</f>
        <v>A.I. photo booth for rental los angeles</v>
      </c>
    </row>
    <row r="16" ht="112.5" customHeight="1">
      <c r="A16" s="2" t="s">
        <v>31</v>
      </c>
      <c r="B16" s="2" t="s">
        <v>32</v>
      </c>
      <c r="C16" s="1" t="str">
        <f>HYPERLINK("https://drive.google.com/file/d/189h2enQq-Z6VFNBUn3L0ANxLaga4tpl-/view?usp=drivesdk", IMAGE("https://api.qrserver.com/v1/create-qr-code/?size=150x150&amp;data=https://drive.google.com/file/d/189h2enQq-Z6VFNBUn3L0ANxLaga4tpl-/view?usp=drivesdk",1))</f>
        <v/>
      </c>
      <c r="D16" s="3" t="s">
        <v>33</v>
      </c>
    </row>
    <row r="17" ht="112.5" customHeight="1">
      <c r="A17" s="2" t="s">
        <v>34</v>
      </c>
      <c r="B17" s="2" t="s">
        <v>35</v>
      </c>
      <c r="C17" s="1" t="str">
        <f>HYPERLINK("https://sites.google.com/view/roamingphotobooth/home", IMAGE("https://api.qrserver.com/v1/create-qr-code/?size=150x150&amp;data=https://sites.google.com/view/roamingphotobooth/home",1))</f>
        <v/>
      </c>
      <c r="D17" s="3" t="s">
        <v>36</v>
      </c>
    </row>
    <row r="18" ht="112.5" customHeight="1">
      <c r="A18" s="2" t="s">
        <v>37</v>
      </c>
      <c r="B18" s="2" t="s">
        <v>1</v>
      </c>
      <c r="C18" s="1" t="str">
        <f>HYPERLINK("https://docs.google.com/document/d/1in0NkFc3ZV4kpj_PzdzQ5XsLspQOpfNCZbii_iId4mU/edit?usp=sharing", IMAGE("https://api.qrserver.com/v1/create-qr-code/?size=150x150&amp;data=https://docs.google.com/document/d/1in0NkFc3ZV4kpj_PzdzQ5XsLspQOpfNCZbii_iId4mU/edit?usp=sharing",1))</f>
        <v/>
      </c>
      <c r="D18" s="3" t="s">
        <v>38</v>
      </c>
      <c r="E18" s="1" t="str">
        <f t="shared" ref="E18:E19" si="2">HYPERLINK("https://docs.google.com/document/d/1in0NkFc3ZV4kpj_PzdzQ5XsLspQOpfNCZbii_iId4mU/edit?usp=sharing","A.I. photo booth for rental los angeles")</f>
        <v>A.I. photo booth for rental los angeles</v>
      </c>
    </row>
    <row r="19" ht="112.5" customHeight="1">
      <c r="A19" s="2" t="s">
        <v>39</v>
      </c>
      <c r="B19" s="2" t="s">
        <v>40</v>
      </c>
      <c r="C19" s="1" t="str">
        <f>HYPERLINK("https://docs.google.com/document/d/1in0NkFc3ZV4kpj_PzdzQ5XsLspQOpfNCZbii_iId4mU/view", IMAGE("https://api.qrserver.com/v1/create-qr-code/?size=150x150&amp;data=https://docs.google.com/document/d/1in0NkFc3ZV4kpj_PzdzQ5XsLspQOpfNCZbii_iId4mU/view",1))</f>
        <v/>
      </c>
      <c r="D19" s="3" t="s">
        <v>41</v>
      </c>
      <c r="E19" s="1" t="str">
        <f t="shared" si="2"/>
        <v>A.I. photo booth for rental los angeles</v>
      </c>
    </row>
    <row r="20" ht="112.5" customHeight="1">
      <c r="A20" s="2" t="s">
        <v>42</v>
      </c>
      <c r="B20" s="2" t="s">
        <v>1</v>
      </c>
      <c r="C20" s="1" t="str">
        <f>HYPERLINK("https://docs.google.com/presentation/d/1AWKR1X6gNBoo3scj2dyt7fHFA-_OmZEtZ_rut8BNPP8/edit?usp=sharing", IMAGE("https://api.qrserver.com/v1/create-qr-code/?size=150x150&amp;data=https://docs.google.com/presentation/d/1AWKR1X6gNBoo3scj2dyt7fHFA-_OmZEtZ_rut8BNPP8/edit?usp=sharing",1))</f>
        <v/>
      </c>
      <c r="D20" s="3" t="s">
        <v>43</v>
      </c>
      <c r="E20" s="1" t="str">
        <f t="shared" ref="E20:E22" si="3">HYPERLINK("https://docs.google.com/presentation/d/1AWKR1X6gNBoo3scj2dyt7fHFA-_OmZEtZ_rut8BNPP8/edit?usp=sharing","A.I. photo booth for rental los angeles")</f>
        <v>A.I. photo booth for rental los angeles</v>
      </c>
    </row>
    <row r="21" ht="112.5" customHeight="1">
      <c r="A21" s="2" t="s">
        <v>44</v>
      </c>
      <c r="B21" s="2" t="s">
        <v>40</v>
      </c>
      <c r="C21" s="1" t="str">
        <f>HYPERLINK("https://docs.google.com/presentation/d/1AWKR1X6gNBoo3scj2dyt7fHFA-_OmZEtZ_rut8BNPP8/view", IMAGE("https://api.qrserver.com/v1/create-qr-code/?size=150x150&amp;data=https://docs.google.com/presentation/d/1AWKR1X6gNBoo3scj2dyt7fHFA-_OmZEtZ_rut8BNPP8/view",1))</f>
        <v/>
      </c>
      <c r="D21" s="3" t="s">
        <v>45</v>
      </c>
      <c r="E21" s="1" t="str">
        <f t="shared" si="3"/>
        <v>A.I. photo booth for rental los angeles</v>
      </c>
    </row>
    <row r="22" ht="112.5" customHeight="1">
      <c r="A22" s="2" t="s">
        <v>46</v>
      </c>
      <c r="B22" s="2" t="s">
        <v>47</v>
      </c>
      <c r="C22" s="1" t="str">
        <f>HYPERLINK("https://docs.google.com/presentation/d/1AWKR1X6gNBoo3scj2dyt7fHFA-_OmZEtZ_rut8BNPP8/htmlpresent", IMAGE("https://api.qrserver.com/v1/create-qr-code/?size=150x150&amp;data=https://docs.google.com/presentation/d/1AWKR1X6gNBoo3scj2dyt7fHFA-_OmZEtZ_rut8BNPP8/htmlpresent",1))</f>
        <v/>
      </c>
      <c r="D22" s="3" t="s">
        <v>48</v>
      </c>
      <c r="E22" s="1" t="str">
        <f t="shared" si="3"/>
        <v>A.I. photo booth for rental los angeles</v>
      </c>
    </row>
    <row r="23" ht="112.5" customHeight="1">
      <c r="A23" s="2" t="s">
        <v>49</v>
      </c>
      <c r="B23" s="2" t="s">
        <v>50</v>
      </c>
      <c r="C23" s="1" t="str">
        <f>HYPERLINK("https://calendar.google.com/calendar/embed?src=5c43f6a997604e6f40977f4711013d82f1228a039c313d37a4cb19785f975061@group.calendar.google.com", IMAGE("https://api.qrserver.com/v1/create-qr-code/?size=150x150&amp;data=https://calendar.google.com/calendar/embed?src=5c43f6a997604e6f40977f4711013d82f1228a039c313d37a4cb19785f975061@group.calendar.google.com",1))</f>
        <v/>
      </c>
      <c r="D23" s="3" t="s">
        <v>51</v>
      </c>
      <c r="E23" s="1" t="str">
        <f>HYPERLINK("https://calendar.google.com/calendar/embed?src=5c43f6a997604e6f40977f4711013d82f1228a039c313d37a4cb19785f975061@group.calendar.google.com","A.I. photo booth for rental los angeles")</f>
        <v>A.I. photo booth for rental los angeles</v>
      </c>
    </row>
    <row r="24" ht="112.5" customHeight="1">
      <c r="A24" s="2" t="s">
        <v>52</v>
      </c>
      <c r="B24" s="2" t="s">
        <v>53</v>
      </c>
      <c r="C24" s="1" t="str">
        <f>HYPERLINK("https://www.google.com/calendar/event?eid=YXZiZXZvaHVibWwzOTdldnIwaTc2YWZjaW8gNWM0M2Y2YTk5NzYwNGU2ZjQwOTc3ZjQ3MTEwMTNkODJmMTIyOGEwMzljMzEzZDM3YTRjYjE5Nzg1Zjk3NTA2MUBncm91cC5jYWxlbmRhci5nb29nbGUuY29t", IMAGE("https://api.qrserver.com/v1/create-qr-code/?size=150x150&amp;data=https://www.google.com/calendar/event?eid=YXZiZXZvaHVibWwzOTdldnIwaTc2YWZjaW8gNWM0M2Y2YTk5NzYwNGU2ZjQwOTc3ZjQ3MTEwMTNkODJmMTIyOGEwMzljMzEzZDM3YTRjYjE5Nzg1Zjk3NTA2MUBncm91cC5jYWxlbmRhci5nb29nbGU"&amp;"uY29t",1))</f>
        <v/>
      </c>
      <c r="D24" s="3" t="s">
        <v>54</v>
      </c>
      <c r="E24" s="1" t="str">
        <f>HYPERLINK("https://www.google.com/calendar/event?eid=YXZiZXZvaHVibWwzOTdldnIwaTc2YWZjaW8gNWM0M2Y2YTk5NzYwNGU2ZjQwOTc3ZjQ3MTEwMTNkODJmMTIyOGEwMzljMzEzZDM3YTRjYjE5Nzg1Zjk3NTA2MUBncm91cC5jYWxlbmRhci5nb29nbGUuY29t","A.I. photo booth for rental los angeles")</f>
        <v>A.I. photo booth for rental los angeles</v>
      </c>
    </row>
    <row r="25" ht="112.5" customHeight="1">
      <c r="A25" s="2" t="s">
        <v>52</v>
      </c>
      <c r="B25" s="2" t="s">
        <v>53</v>
      </c>
      <c r="C25" s="1" t="str">
        <f>HYPERLINK("https://www.google.com/calendar/event?eid=OTQ2cW40MTAxcnJrZjlzY3FzYzN1NzBuYW8gNWM0M2Y2YTk5NzYwNGU2ZjQwOTc3ZjQ3MTEwMTNkODJmMTIyOGEwMzljMzEzZDM3YTRjYjE5Nzg1Zjk3NTA2MUBncm91cC5jYWxlbmRhci5nb29nbGUuY29t", IMAGE("https://api.qrserver.com/v1/create-qr-code/?size=150x150&amp;data=https://www.google.com/calendar/event?eid=OTQ2cW40MTAxcnJrZjlzY3FzYzN1NzBuYW8gNWM0M2Y2YTk5NzYwNGU2ZjQwOTc3ZjQ3MTEwMTNkODJmMTIyOGEwMzljMzEzZDM3YTRjYjE5Nzg1Zjk3NTA2MUBncm91cC5jYWxlbmRhci5nb29nbGU"&amp;"uY29t",1))</f>
        <v/>
      </c>
      <c r="D25" s="3" t="s">
        <v>55</v>
      </c>
      <c r="E25" s="1" t="str">
        <f>HYPERLINK("https://www.google.com/calendar/event?eid=OTQ2cW40MTAxcnJrZjlzY3FzYzN1NzBuYW8gNWM0M2Y2YTk5NzYwNGU2ZjQwOTc3ZjQ3MTEwMTNkODJmMTIyOGEwMzljMzEzZDM3YTRjYjE5Nzg1Zjk3NTA2MUBncm91cC5jYWxlbmRhci5nb29nbGUuY29t","A.I. photo booth for rental los angeles")</f>
        <v>A.I. photo booth for rental los angeles</v>
      </c>
    </row>
    <row r="26" ht="112.5" customHeight="1">
      <c r="A26" s="2" t="s">
        <v>52</v>
      </c>
      <c r="B26" s="2" t="s">
        <v>53</v>
      </c>
      <c r="C26" s="1" t="str">
        <f>HYPERLINK("https://www.google.com/calendar/event?eid=YmNnMDFvYjl2YzRubzdrb2FkMDFtMG8yOW8gNWM0M2Y2YTk5NzYwNGU2ZjQwOTc3ZjQ3MTEwMTNkODJmMTIyOGEwMzljMzEzZDM3YTRjYjE5Nzg1Zjk3NTA2MUBncm91cC5jYWxlbmRhci5nb29nbGUuY29t", IMAGE("https://api.qrserver.com/v1/create-qr-code/?size=150x150&amp;data=https://www.google.com/calendar/event?eid=YmNnMDFvYjl2YzRubzdrb2FkMDFtMG8yOW8gNWM0M2Y2YTk5NzYwNGU2ZjQwOTc3ZjQ3MTEwMTNkODJmMTIyOGEwMzljMzEzZDM3YTRjYjE5Nzg1Zjk3NTA2MUBncm91cC5jYWxlbmRhci5nb29nbGU"&amp;"uY29t",1))</f>
        <v/>
      </c>
      <c r="D26" s="3" t="s">
        <v>56</v>
      </c>
      <c r="E26" s="1" t="str">
        <f>HYPERLINK("https://www.google.com/calendar/event?eid=YmNnMDFvYjl2YzRubzdrb2FkMDFtMG8yOW8gNWM0M2Y2YTk5NzYwNGU2ZjQwOTc3ZjQ3MTEwMTNkODJmMTIyOGEwMzljMzEzZDM3YTRjYjE5Nzg1Zjk3NTA2MUBncm91cC5jYWxlbmRhci5nb29nbGUuY29t","A.I. photo booth for rental los angeles")</f>
        <v>A.I. photo booth for rental los angeles</v>
      </c>
    </row>
    <row r="27" ht="112.5" customHeight="1">
      <c r="A27" s="2" t="s">
        <v>52</v>
      </c>
      <c r="B27" s="2" t="s">
        <v>53</v>
      </c>
      <c r="C27" s="1" t="str">
        <f>HYPERLINK("https://www.google.com/calendar/event?eid=azk4NThuNjQyYWcwbmtuaWp2NTUzN2R2cDggNWM0M2Y2YTk5NzYwNGU2ZjQwOTc3ZjQ3MTEwMTNkODJmMTIyOGEwMzljMzEzZDM3YTRjYjE5Nzg1Zjk3NTA2MUBncm91cC5jYWxlbmRhci5nb29nbGUuY29t", IMAGE("https://api.qrserver.com/v1/create-qr-code/?size=150x150&amp;data=https://www.google.com/calendar/event?eid=azk4NThuNjQyYWcwbmtuaWp2NTUzN2R2cDggNWM0M2Y2YTk5NzYwNGU2ZjQwOTc3ZjQ3MTEwMTNkODJmMTIyOGEwMzljMzEzZDM3YTRjYjE5Nzg1Zjk3NTA2MUBncm91cC5jYWxlbmRhci5nb29nbGU"&amp;"uY29t",1))</f>
        <v/>
      </c>
      <c r="D27" s="3" t="s">
        <v>57</v>
      </c>
      <c r="E27" s="1" t="str">
        <f>HYPERLINK("https://www.google.com/calendar/event?eid=azk4NThuNjQyYWcwbmtuaWp2NTUzN2R2cDggNWM0M2Y2YTk5NzYwNGU2ZjQwOTc3ZjQ3MTEwMTNkODJmMTIyOGEwMzljMzEzZDM3YTRjYjE5Nzg1Zjk3NTA2MUBncm91cC5jYWxlbmRhci5nb29nbGUuY29t","A.I. photo booth for rental los angeles")</f>
        <v>A.I. photo booth for rental los angeles</v>
      </c>
    </row>
    <row r="28" ht="112.5" customHeight="1">
      <c r="A28" s="2" t="s">
        <v>52</v>
      </c>
      <c r="B28" s="2" t="s">
        <v>53</v>
      </c>
      <c r="C28" s="1" t="str">
        <f>HYPERLINK("https://www.google.com/calendar/event?eid=MzhianNwNWw3MWNzdmdzNDA1aHNybWNyZmMgNWM0M2Y2YTk5NzYwNGU2ZjQwOTc3ZjQ3MTEwMTNkODJmMTIyOGEwMzljMzEzZDM3YTRjYjE5Nzg1Zjk3NTA2MUBncm91cC5jYWxlbmRhci5nb29nbGUuY29t", IMAGE("https://api.qrserver.com/v1/create-qr-code/?size=150x150&amp;data=https://www.google.com/calendar/event?eid=MzhianNwNWw3MWNzdmdzNDA1aHNybWNyZmMgNWM0M2Y2YTk5NzYwNGU2ZjQwOTc3ZjQ3MTEwMTNkODJmMTIyOGEwMzljMzEzZDM3YTRjYjE5Nzg1Zjk3NTA2MUBncm91cC5jYWxlbmRhci5nb29nbGU"&amp;"uY29t",1))</f>
        <v/>
      </c>
      <c r="D28" s="3" t="s">
        <v>58</v>
      </c>
      <c r="E28" s="1" t="str">
        <f>HYPERLINK("https://www.google.com/calendar/event?eid=MzhianNwNWw3MWNzdmdzNDA1aHNybWNyZmMgNWM0M2Y2YTk5NzYwNGU2ZjQwOTc3ZjQ3MTEwMTNkODJmMTIyOGEwMzljMzEzZDM3YTRjYjE5Nzg1Zjk3NTA2MUBncm91cC5jYWxlbmRhci5nb29nbGUuY29t","A.I. photo booth for rental los angeles")</f>
        <v>A.I. photo booth for rental los angeles</v>
      </c>
    </row>
    <row r="29" ht="112.5" customHeight="1">
      <c r="A29" s="2" t="s">
        <v>52</v>
      </c>
      <c r="B29" s="2" t="s">
        <v>53</v>
      </c>
      <c r="C29" s="1" t="str">
        <f>HYPERLINK("https://www.google.com/calendar/event?eid=MHQzbGk2YTk2NGRiNGY4cGZ1bjg3Z3VrdWsgNWM0M2Y2YTk5NzYwNGU2ZjQwOTc3ZjQ3MTEwMTNkODJmMTIyOGEwMzljMzEzZDM3YTRjYjE5Nzg1Zjk3NTA2MUBncm91cC5jYWxlbmRhci5nb29nbGUuY29t", IMAGE("https://api.qrserver.com/v1/create-qr-code/?size=150x150&amp;data=https://www.google.com/calendar/event?eid=MHQzbGk2YTk2NGRiNGY4cGZ1bjg3Z3VrdWsgNWM0M2Y2YTk5NzYwNGU2ZjQwOTc3ZjQ3MTEwMTNkODJmMTIyOGEwMzljMzEzZDM3YTRjYjE5Nzg1Zjk3NTA2MUBncm91cC5jYWxlbmRhci5nb29nbGU"&amp;"uY29t",1))</f>
        <v/>
      </c>
      <c r="D29" s="3" t="s">
        <v>59</v>
      </c>
      <c r="E29" s="1" t="str">
        <f>HYPERLINK("https://www.google.com/calendar/event?eid=MHQzbGk2YTk2NGRiNGY4cGZ1bjg3Z3VrdWsgNWM0M2Y2YTk5NzYwNGU2ZjQwOTc3ZjQ3MTEwMTNkODJmMTIyOGEwMzljMzEzZDM3YTRjYjE5Nzg1Zjk3NTA2MUBncm91cC5jYWxlbmRhci5nb29nbGUuY29t","A.I. photo booth for rental los angeles")</f>
        <v>A.I. photo booth for rental los angeles</v>
      </c>
    </row>
    <row r="30" ht="112.5" customHeight="1">
      <c r="A30" s="2" t="s">
        <v>52</v>
      </c>
      <c r="B30" s="2" t="s">
        <v>53</v>
      </c>
      <c r="C30" s="1" t="str">
        <f>HYPERLINK("https://www.google.com/calendar/event?eid=NDVpYjBnOG1uNHM2cjVwMnF2OGplc21qZzAgNWM0M2Y2YTk5NzYwNGU2ZjQwOTc3ZjQ3MTEwMTNkODJmMTIyOGEwMzljMzEzZDM3YTRjYjE5Nzg1Zjk3NTA2MUBncm91cC5jYWxlbmRhci5nb29nbGUuY29t", IMAGE("https://api.qrserver.com/v1/create-qr-code/?size=150x150&amp;data=https://www.google.com/calendar/event?eid=NDVpYjBnOG1uNHM2cjVwMnF2OGplc21qZzAgNWM0M2Y2YTk5NzYwNGU2ZjQwOTc3ZjQ3MTEwMTNkODJmMTIyOGEwMzljMzEzZDM3YTRjYjE5Nzg1Zjk3NTA2MUBncm91cC5jYWxlbmRhci5nb29nbGU"&amp;"uY29t",1))</f>
        <v/>
      </c>
      <c r="D30" s="3" t="s">
        <v>60</v>
      </c>
      <c r="E30" s="1" t="str">
        <f>HYPERLINK("https://www.google.com/calendar/event?eid=NDVpYjBnOG1uNHM2cjVwMnF2OGplc21qZzAgNWM0M2Y2YTk5NzYwNGU2ZjQwOTc3ZjQ3MTEwMTNkODJmMTIyOGEwMzljMzEzZDM3YTRjYjE5Nzg1Zjk3NTA2MUBncm91cC5jYWxlbmRhci5nb29nbGUuY29t","A.I. photo booth for rental los angeles")</f>
        <v>A.I. photo booth for rental los angeles</v>
      </c>
    </row>
    <row r="31" ht="112.5" customHeight="1">
      <c r="A31" s="2" t="s">
        <v>52</v>
      </c>
      <c r="B31" s="2" t="s">
        <v>53</v>
      </c>
      <c r="C31" s="1" t="str">
        <f>HYPERLINK("https://www.google.com/calendar/event?eid=NHVsbHZqbnU0ZjI1ZThhcW45cnJqZGFvcGMgNWM0M2Y2YTk5NzYwNGU2ZjQwOTc3ZjQ3MTEwMTNkODJmMTIyOGEwMzljMzEzZDM3YTRjYjE5Nzg1Zjk3NTA2MUBncm91cC5jYWxlbmRhci5nb29nbGUuY29t", IMAGE("https://api.qrserver.com/v1/create-qr-code/?size=150x150&amp;data=https://www.google.com/calendar/event?eid=NHVsbHZqbnU0ZjI1ZThhcW45cnJqZGFvcGMgNWM0M2Y2YTk5NzYwNGU2ZjQwOTc3ZjQ3MTEwMTNkODJmMTIyOGEwMzljMzEzZDM3YTRjYjE5Nzg1Zjk3NTA2MUBncm91cC5jYWxlbmRhci5nb29nbGU"&amp;"uY29t",1))</f>
        <v/>
      </c>
      <c r="D31" s="3" t="s">
        <v>61</v>
      </c>
      <c r="E31" s="1" t="str">
        <f>HYPERLINK("https://www.google.com/calendar/event?eid=NHVsbHZqbnU0ZjI1ZThhcW45cnJqZGFvcGMgNWM0M2Y2YTk5NzYwNGU2ZjQwOTc3ZjQ3MTEwMTNkODJmMTIyOGEwMzljMzEzZDM3YTRjYjE5Nzg1Zjk3NTA2MUBncm91cC5jYWxlbmRhci5nb29nbGUuY29t","A.I. photo booth for rental los angeles")</f>
        <v>A.I. photo booth for rental los angeles</v>
      </c>
    </row>
    <row r="32" ht="112.5" customHeight="1">
      <c r="A32" s="2" t="s">
        <v>52</v>
      </c>
      <c r="B32" s="2" t="s">
        <v>53</v>
      </c>
      <c r="C32" s="1" t="str">
        <f>HYPERLINK("https://www.google.com/calendar/event?eid=NmNjZmJncGN0dDZrMWczbDB1aW9yOWEwMjAgNWM0M2Y2YTk5NzYwNGU2ZjQwOTc3ZjQ3MTEwMTNkODJmMTIyOGEwMzljMzEzZDM3YTRjYjE5Nzg1Zjk3NTA2MUBncm91cC5jYWxlbmRhci5nb29nbGUuY29t", IMAGE("https://api.qrserver.com/v1/create-qr-code/?size=150x150&amp;data=https://www.google.com/calendar/event?eid=NmNjZmJncGN0dDZrMWczbDB1aW9yOWEwMjAgNWM0M2Y2YTk5NzYwNGU2ZjQwOTc3ZjQ3MTEwMTNkODJmMTIyOGEwMzljMzEzZDM3YTRjYjE5Nzg1Zjk3NTA2MUBncm91cC5jYWxlbmRhci5nb29nbGU"&amp;"uY29t",1))</f>
        <v/>
      </c>
      <c r="D32" s="3" t="s">
        <v>62</v>
      </c>
      <c r="E32" s="1" t="str">
        <f>HYPERLINK("https://www.google.com/calendar/event?eid=NmNjZmJncGN0dDZrMWczbDB1aW9yOWEwMjAgNWM0M2Y2YTk5NzYwNGU2ZjQwOTc3ZjQ3MTEwMTNkODJmMTIyOGEwMzljMzEzZDM3YTRjYjE5Nzg1Zjk3NTA2MUBncm91cC5jYWxlbmRhci5nb29nbGUuY29t","A.I. photo booth for rental los angeles")</f>
        <v>A.I. photo booth for rental los angeles</v>
      </c>
    </row>
    <row r="33" ht="112.5" customHeight="1">
      <c r="A33" s="2" t="s">
        <v>52</v>
      </c>
      <c r="B33" s="2" t="s">
        <v>53</v>
      </c>
      <c r="C33" s="1" t="str">
        <f>HYPERLINK("https://www.google.com/calendar/event?eid=djIxNG85b2Ywb3M4NmJhMjZiM2k0cTg3ZDggNWM0M2Y2YTk5NzYwNGU2ZjQwOTc3ZjQ3MTEwMTNkODJmMTIyOGEwMzljMzEzZDM3YTRjYjE5Nzg1Zjk3NTA2MUBncm91cC5jYWxlbmRhci5nb29nbGUuY29t", IMAGE("https://api.qrserver.com/v1/create-qr-code/?size=150x150&amp;data=https://www.google.com/calendar/event?eid=djIxNG85b2Ywb3M4NmJhMjZiM2k0cTg3ZDggNWM0M2Y2YTk5NzYwNGU2ZjQwOTc3ZjQ3MTEwMTNkODJmMTIyOGEwMzljMzEzZDM3YTRjYjE5Nzg1Zjk3NTA2MUBncm91cC5jYWxlbmRhci5nb29nbGU"&amp;"uY29t",1))</f>
        <v/>
      </c>
      <c r="D33" s="3" t="s">
        <v>63</v>
      </c>
      <c r="E33" s="1" t="str">
        <f>HYPERLINK("https://www.google.com/calendar/event?eid=djIxNG85b2Ywb3M4NmJhMjZiM2k0cTg3ZDggNWM0M2Y2YTk5NzYwNGU2ZjQwOTc3ZjQ3MTEwMTNkODJmMTIyOGEwMzljMzEzZDM3YTRjYjE5Nzg1Zjk3NTA2MUBncm91cC5jYWxlbmRhci5nb29nbGUuY29t","A.I. photo booth for rental los angeles")</f>
        <v>A.I. photo booth for rental los angeles</v>
      </c>
    </row>
    <row r="34" ht="112.5" customHeight="1">
      <c r="A34" s="2" t="s">
        <v>52</v>
      </c>
      <c r="B34" s="2" t="s">
        <v>53</v>
      </c>
      <c r="C34" s="1" t="str">
        <f>HYPERLINK("https://www.google.com/calendar/event?eid=a3JwMGdhb3AzYjUzNm8yZ3VkbmRqbjcxZXMgNWM0M2Y2YTk5NzYwNGU2ZjQwOTc3ZjQ3MTEwMTNkODJmMTIyOGEwMzljMzEzZDM3YTRjYjE5Nzg1Zjk3NTA2MUBncm91cC5jYWxlbmRhci5nb29nbGUuY29t", IMAGE("https://api.qrserver.com/v1/create-qr-code/?size=150x150&amp;data=https://www.google.com/calendar/event?eid=a3JwMGdhb3AzYjUzNm8yZ3VkbmRqbjcxZXMgNWM0M2Y2YTk5NzYwNGU2ZjQwOTc3ZjQ3MTEwMTNkODJmMTIyOGEwMzljMzEzZDM3YTRjYjE5Nzg1Zjk3NTA2MUBncm91cC5jYWxlbmRhci5nb29nbGU"&amp;"uY29t",1))</f>
        <v/>
      </c>
      <c r="D34" s="3" t="s">
        <v>64</v>
      </c>
      <c r="E34" s="1" t="str">
        <f>HYPERLINK("https://www.google.com/calendar/event?eid=a3JwMGdhb3AzYjUzNm8yZ3VkbmRqbjcxZXMgNWM0M2Y2YTk5NzYwNGU2ZjQwOTc3ZjQ3MTEwMTNkODJmMTIyOGEwMzljMzEzZDM3YTRjYjE5Nzg1Zjk3NTA2MUBncm91cC5jYWxlbmRhci5nb29nbGUuY29t","A.I. photo booth for rental los angeles")</f>
        <v>A.I. photo booth for rental los angeles</v>
      </c>
    </row>
    <row r="35" ht="112.5" customHeight="1">
      <c r="A35" s="2" t="s">
        <v>52</v>
      </c>
      <c r="B35" s="2" t="s">
        <v>53</v>
      </c>
      <c r="C35" s="1" t="str">
        <f>HYPERLINK("https://www.google.com/calendar/event?eid=cWFtOWY2Y3QzYzd0dWs4OWQ2ZXEzMHMxMGMgNWM0M2Y2YTk5NzYwNGU2ZjQwOTc3ZjQ3MTEwMTNkODJmMTIyOGEwMzljMzEzZDM3YTRjYjE5Nzg1Zjk3NTA2MUBncm91cC5jYWxlbmRhci5nb29nbGUuY29t", IMAGE("https://api.qrserver.com/v1/create-qr-code/?size=150x150&amp;data=https://www.google.com/calendar/event?eid=cWFtOWY2Y3QzYzd0dWs4OWQ2ZXEzMHMxMGMgNWM0M2Y2YTk5NzYwNGU2ZjQwOTc3ZjQ3MTEwMTNkODJmMTIyOGEwMzljMzEzZDM3YTRjYjE5Nzg1Zjk3NTA2MUBncm91cC5jYWxlbmRhci5nb29nbGU"&amp;"uY29t",1))</f>
        <v/>
      </c>
      <c r="D35" s="3" t="s">
        <v>65</v>
      </c>
      <c r="E35" s="1" t="str">
        <f>HYPERLINK("https://www.google.com/calendar/event?eid=cWFtOWY2Y3QzYzd0dWs4OWQ2ZXEzMHMxMGMgNWM0M2Y2YTk5NzYwNGU2ZjQwOTc3ZjQ3MTEwMTNkODJmMTIyOGEwMzljMzEzZDM3YTRjYjE5Nzg1Zjk3NTA2MUBncm91cC5jYWxlbmRhci5nb29nbGUuY29t","A.I. photo booth for rental los angeles")</f>
        <v>A.I. photo booth for rental los angeles</v>
      </c>
    </row>
    <row r="36" ht="112.5" customHeight="1">
      <c r="A36" s="2" t="s">
        <v>52</v>
      </c>
      <c r="B36" s="2" t="s">
        <v>53</v>
      </c>
      <c r="C36" s="1" t="str">
        <f>HYPERLINK("https://www.google.com/calendar/event?eid=b202NDZwZmo0YnZlbmwzdGdjODhvZWd1MTggNWM0M2Y2YTk5NzYwNGU2ZjQwOTc3ZjQ3MTEwMTNkODJmMTIyOGEwMzljMzEzZDM3YTRjYjE5Nzg1Zjk3NTA2MUBncm91cC5jYWxlbmRhci5nb29nbGUuY29t", IMAGE("https://api.qrserver.com/v1/create-qr-code/?size=150x150&amp;data=https://www.google.com/calendar/event?eid=b202NDZwZmo0YnZlbmwzdGdjODhvZWd1MTggNWM0M2Y2YTk5NzYwNGU2ZjQwOTc3ZjQ3MTEwMTNkODJmMTIyOGEwMzljMzEzZDM3YTRjYjE5Nzg1Zjk3NTA2MUBncm91cC5jYWxlbmRhci5nb29nbGU"&amp;"uY29t",1))</f>
        <v/>
      </c>
      <c r="D36" s="3" t="s">
        <v>66</v>
      </c>
      <c r="E36" s="1" t="str">
        <f>HYPERLINK("https://www.google.com/calendar/event?eid=b202NDZwZmo0YnZlbmwzdGdjODhvZWd1MTggNWM0M2Y2YTk5NzYwNGU2ZjQwOTc3ZjQ3MTEwMTNkODJmMTIyOGEwMzljMzEzZDM3YTRjYjE5Nzg1Zjk3NTA2MUBncm91cC5jYWxlbmRhci5nb29nbGUuY29t","A.I. photo booth for rental los angeles")</f>
        <v>A.I. photo booth for rental los angeles</v>
      </c>
    </row>
    <row r="37" ht="112.5" customHeight="1">
      <c r="A37" s="2" t="s">
        <v>52</v>
      </c>
      <c r="B37" s="2" t="s">
        <v>53</v>
      </c>
      <c r="C37" s="1" t="str">
        <f>HYPERLINK("https://www.google.com/calendar/event?eid=Zmowdm82NnNvNHBrNDE0MGVqYzQzZnRicjggNWM0M2Y2YTk5NzYwNGU2ZjQwOTc3ZjQ3MTEwMTNkODJmMTIyOGEwMzljMzEzZDM3YTRjYjE5Nzg1Zjk3NTA2MUBncm91cC5jYWxlbmRhci5nb29nbGUuY29t", IMAGE("https://api.qrserver.com/v1/create-qr-code/?size=150x150&amp;data=https://www.google.com/calendar/event?eid=Zmowdm82NnNvNHBrNDE0MGVqYzQzZnRicjggNWM0M2Y2YTk5NzYwNGU2ZjQwOTc3ZjQ3MTEwMTNkODJmMTIyOGEwMzljMzEzZDM3YTRjYjE5Nzg1Zjk3NTA2MUBncm91cC5jYWxlbmRhci5nb29nbGU"&amp;"uY29t",1))</f>
        <v/>
      </c>
      <c r="D37" s="3" t="s">
        <v>67</v>
      </c>
      <c r="E37" s="1" t="str">
        <f>HYPERLINK("https://www.google.com/calendar/event?eid=Zmowdm82NnNvNHBrNDE0MGVqYzQzZnRicjggNWM0M2Y2YTk5NzYwNGU2ZjQwOTc3ZjQ3MTEwMTNkODJmMTIyOGEwMzljMzEzZDM3YTRjYjE5Nzg1Zjk3NTA2MUBncm91cC5jYWxlbmRhci5nb29nbGUuY29t","A.I. photo booth for rental los angeles")</f>
        <v>A.I. photo booth for rental los angeles</v>
      </c>
    </row>
    <row r="38" ht="112.5" customHeight="1">
      <c r="A38" s="2" t="s">
        <v>52</v>
      </c>
      <c r="B38" s="2" t="s">
        <v>53</v>
      </c>
      <c r="C38" s="1" t="str">
        <f>HYPERLINK("https://www.google.com/calendar/event?eid=dTcxYTV1N2ZtYXFjNmJncnVkYjJhbHVtY28gNWM0M2Y2YTk5NzYwNGU2ZjQwOTc3ZjQ3MTEwMTNkODJmMTIyOGEwMzljMzEzZDM3YTRjYjE5Nzg1Zjk3NTA2MUBncm91cC5jYWxlbmRhci5nb29nbGUuY29t", IMAGE("https://api.qrserver.com/v1/create-qr-code/?size=150x150&amp;data=https://www.google.com/calendar/event?eid=dTcxYTV1N2ZtYXFjNmJncnVkYjJhbHVtY28gNWM0M2Y2YTk5NzYwNGU2ZjQwOTc3ZjQ3MTEwMTNkODJmMTIyOGEwMzljMzEzZDM3YTRjYjE5Nzg1Zjk3NTA2MUBncm91cC5jYWxlbmRhci5nb29nbGU"&amp;"uY29t",1))</f>
        <v/>
      </c>
      <c r="D38" s="3" t="s">
        <v>68</v>
      </c>
      <c r="E38" s="1" t="str">
        <f>HYPERLINK("https://www.google.com/calendar/event?eid=dTcxYTV1N2ZtYXFjNmJncnVkYjJhbHVtY28gNWM0M2Y2YTk5NzYwNGU2ZjQwOTc3ZjQ3MTEwMTNkODJmMTIyOGEwMzljMzEzZDM3YTRjYjE5Nzg1Zjk3NTA2MUBncm91cC5jYWxlbmRhci5nb29nbGUuY29t","A.I. photo booth for rental los angeles")</f>
        <v>A.I. photo booth for rental los angeles</v>
      </c>
    </row>
    <row r="39" ht="112.5" customHeight="1">
      <c r="A39" s="2" t="s">
        <v>69</v>
      </c>
      <c r="B39" s="2" t="s">
        <v>70</v>
      </c>
      <c r="C39" s="1" t="str">
        <f>HYPERLINK("https://docs.google.com/spreadsheets/d/15wbjHEkkq4rgOl5l9sFUNGDgSjCSm19q2T1UgrLPwGI/edit#gid=0", IMAGE("https://api.qrserver.com/v1/create-qr-code/?size=150x150&amp;data=https://docs.google.com/spreadsheets/d/15wbjHEkkq4rgOl5l9sFUNGDgSjCSm19q2T1UgrLPwGI/edit#gid=0",1))</f>
        <v/>
      </c>
      <c r="D39" s="3" t="s">
        <v>71</v>
      </c>
      <c r="E39" s="1" t="str">
        <f>HYPERLINK("https://docs.google.com/spreadsheets/d/15wbjHEkkq4rgOl5l9sFUNGDgSjCSm19q2T1UgrLPwGI/edit#gid=0","A.I. photo booth for rental los angeles Sheet1")</f>
        <v>A.I. photo booth for rental los angeles Sheet1</v>
      </c>
    </row>
    <row r="40" ht="112.5" customHeight="1">
      <c r="A40" s="2" t="s">
        <v>69</v>
      </c>
      <c r="B40" s="2" t="s">
        <v>72</v>
      </c>
      <c r="C40" s="1" t="str">
        <f>HYPERLINK("https://docs.google.com/spreadsheets/d/15wbjHEkkq4rgOl5l9sFUNGDgSjCSm19q2T1UgrLPwGI/edit#gid=2143001093", IMAGE("https://api.qrserver.com/v1/create-qr-code/?size=150x150&amp;data=https://docs.google.com/spreadsheets/d/15wbjHEkkq4rgOl5l9sFUNGDgSjCSm19q2T1UgrLPwGI/edit#gid=2143001093",1))</f>
        <v/>
      </c>
      <c r="D40" s="3" t="s">
        <v>73</v>
      </c>
      <c r="E40" s="1" t="str">
        <f>HYPERLINK("https://docs.google.com/spreadsheets/d/15wbjHEkkq4rgOl5l9sFUNGDgSjCSm19q2T1UgrLPwGI/edit#gid=2143001093","A.I. photo booth for rental los angeles Keywords")</f>
        <v>A.I. photo booth for rental los angeles Keywords</v>
      </c>
    </row>
    <row r="41" ht="112.5" customHeight="1">
      <c r="A41" s="2" t="s">
        <v>69</v>
      </c>
      <c r="B41" s="2" t="s">
        <v>74</v>
      </c>
      <c r="C41" s="1" t="str">
        <f>HYPERLINK("https://docs.google.com/spreadsheets/d/15wbjHEkkq4rgOl5l9sFUNGDgSjCSm19q2T1UgrLPwGI/edit#gid=1909792155", IMAGE("https://api.qrserver.com/v1/create-qr-code/?size=150x150&amp;data=https://docs.google.com/spreadsheets/d/15wbjHEkkq4rgOl5l9sFUNGDgSjCSm19q2T1UgrLPwGI/edit#gid=1909792155",1))</f>
        <v/>
      </c>
      <c r="D41" s="3" t="s">
        <v>75</v>
      </c>
      <c r="E41" s="1" t="str">
        <f>HYPERLINK("https://docs.google.com/spreadsheets/d/15wbjHEkkq4rgOl5l9sFUNGDgSjCSm19q2T1UgrLPwGI/edit#gid=1909792155","A.I. photo booth for rental los angeles Content")</f>
        <v>A.I. photo booth for rental los angeles Content</v>
      </c>
    </row>
    <row r="42" ht="112.5" customHeight="1">
      <c r="A42" s="2" t="s">
        <v>69</v>
      </c>
      <c r="B42" s="2" t="s">
        <v>76</v>
      </c>
      <c r="C42" s="1" t="str">
        <f>HYPERLINK("https://docs.google.com/spreadsheets/d/15wbjHEkkq4rgOl5l9sFUNGDgSjCSm19q2T1UgrLPwGI/edit#gid=1873704466", IMAGE("https://api.qrserver.com/v1/create-qr-code/?size=150x150&amp;data=https://docs.google.com/spreadsheets/d/15wbjHEkkq4rgOl5l9sFUNGDgSjCSm19q2T1UgrLPwGI/edit#gid=1873704466",1))</f>
        <v/>
      </c>
      <c r="D42" s="3" t="s">
        <v>77</v>
      </c>
      <c r="E42" s="1" t="str">
        <f>HYPERLINK("https://docs.google.com/spreadsheets/d/15wbjHEkkq4rgOl5l9sFUNGDgSjCSm19q2T1UgrLPwGI/edit#gid=1873704466","A.I. photo booth for rental los angeles Calendar Events")</f>
        <v>A.I. photo booth for rental los angeles Calendar Events</v>
      </c>
    </row>
    <row r="43" ht="112.5" customHeight="1">
      <c r="A43" s="2" t="s">
        <v>78</v>
      </c>
      <c r="B43" s="2" t="s">
        <v>79</v>
      </c>
      <c r="C43" s="1" t="str">
        <f>HYPERLINK("https://drive.google.com/drive/folders/14lTq7dmrUDE7_tVhsUyi6bGf7SfgEPCq?usp=sharing", IMAGE("https://api.qrserver.com/v1/create-qr-code/?size=150x150&amp;data=https://drive.google.com/drive/folders/14lTq7dmrUDE7_tVhsUyi6bGf7SfgEPCq?usp=sharing",1))</f>
        <v/>
      </c>
      <c r="D43" s="3" t="s">
        <v>80</v>
      </c>
      <c r="E43" s="1" t="str">
        <f>HYPERLINK("https://drive.google.com/drive/folders/14lTq7dmrUDE7_tVhsUyi6bGf7SfgEPCq?usp=sharing","A.I. photo booth for rental los angeles MSFT")</f>
        <v>A.I. photo booth for rental los angeles MSFT</v>
      </c>
    </row>
    <row r="44" ht="112.5" customHeight="1">
      <c r="A44" s="2" t="s">
        <v>17</v>
      </c>
      <c r="B44" s="2" t="s">
        <v>81</v>
      </c>
      <c r="C44" s="1" t="str">
        <f>HYPERLINK("https://drive.google.com/file/d/1OrSqxyLRB6KzxjErNK7eAEaoMRvTfvLX/view?usp=sharing", IMAGE("https://api.qrserver.com/v1/create-qr-code/?size=150x150&amp;data=https://drive.google.com/file/d/1OrSqxyLRB6KzxjErNK7eAEaoMRvTfvLX/view?usp=sharing",1))</f>
        <v/>
      </c>
      <c r="D44" s="3" t="s">
        <v>82</v>
      </c>
      <c r="E44" s="1" t="str">
        <f>HYPERLINK("https://drive.google.com/file/d/1OrSqxyLRB6KzxjErNK7eAEaoMRvTfvLX/view?usp=sharing","AI Photo Lounge Photo Booth Rental Orange County")</f>
        <v>AI Photo Lounge Photo Booth Rental Orange County</v>
      </c>
    </row>
    <row r="45" ht="112.5" customHeight="1">
      <c r="A45" s="2" t="s">
        <v>17</v>
      </c>
      <c r="B45" s="2" t="s">
        <v>83</v>
      </c>
      <c r="C45" s="1" t="str">
        <f>HYPERLINK("https://drive.google.com/file/d/1nFCxARylFUW8BECVbAonbCcPH33o3jRO/view?usp=sharing", IMAGE("https://api.qrserver.com/v1/create-qr-code/?size=150x150&amp;data=https://drive.google.com/file/d/1nFCxARylFUW8BECVbAonbCcPH33o3jRO/view?usp=sharing",1))</f>
        <v/>
      </c>
      <c r="D45" s="3" t="s">
        <v>84</v>
      </c>
      <c r="E45" s="1" t="str">
        <f>HYPERLINK("https://drive.google.com/file/d/1nFCxARylFUW8BECVbAonbCcPH33o3jRO/view?usp=sharing","AI Photo Booth for OC Events")</f>
        <v>AI Photo Booth for OC Events</v>
      </c>
    </row>
    <row r="46" ht="112.5" customHeight="1">
      <c r="A46" s="2" t="s">
        <v>17</v>
      </c>
      <c r="B46" s="2" t="s">
        <v>85</v>
      </c>
      <c r="C46" s="1" t="str">
        <f>HYPERLINK("https://drive.google.com/file/d/1oJw7xx_yjBMG0PrahYxvy9WZRBdNN7RU/view?usp=sharing", IMAGE("https://api.qrserver.com/v1/create-qr-code/?size=150x150&amp;data=https://drive.google.com/file/d/1oJw7xx_yjBMG0PrahYxvy9WZRBdNN7RU/view?usp=sharing",1))</f>
        <v/>
      </c>
      <c r="D46" s="3" t="s">
        <v>86</v>
      </c>
      <c r="E46" s="1" t="str">
        <f>HYPERLINK("https://drive.google.com/file/d/1oJw7xx_yjBMG0PrahYxvy9WZRBdNN7RU/view?usp=sharing","AI Photobooth LA")</f>
        <v>AI Photobooth LA</v>
      </c>
    </row>
    <row r="47" ht="112.5" customHeight="1">
      <c r="A47" s="2" t="s">
        <v>37</v>
      </c>
      <c r="B47" s="2" t="s">
        <v>81</v>
      </c>
      <c r="C47" s="1" t="str">
        <f>HYPERLINK("https://docs.google.com/document/d/1ap_5V3n0Nutn6-F30OwNChgnXLYM0bxbUHaACuzx2hQ/edit?usp=sharing", IMAGE("https://api.qrserver.com/v1/create-qr-code/?size=150x150&amp;data=https://docs.google.com/document/d/1ap_5V3n0Nutn6-F30OwNChgnXLYM0bxbUHaACuzx2hQ/edit?usp=sharing",1))</f>
        <v/>
      </c>
      <c r="D47" s="3" t="s">
        <v>87</v>
      </c>
      <c r="E47" s="1" t="str">
        <f t="shared" ref="E47:E48" si="4">HYPERLINK("https://docs.google.com/document/d/1ap_5V3n0Nutn6-F30OwNChgnXLYM0bxbUHaACuzx2hQ/edit?usp=sharing","AI Photo Lounge Photo Booth Rental Orange County")</f>
        <v>AI Photo Lounge Photo Booth Rental Orange County</v>
      </c>
    </row>
    <row r="48" ht="112.5" customHeight="1">
      <c r="A48" s="2" t="s">
        <v>39</v>
      </c>
      <c r="B48" s="2" t="s">
        <v>88</v>
      </c>
      <c r="C48" s="1" t="str">
        <f>HYPERLINK("https://docs.google.com/document/d/1ap_5V3n0Nutn6-F30OwNChgnXLYM0bxbUHaACuzx2hQ/view", IMAGE("https://api.qrserver.com/v1/create-qr-code/?size=150x150&amp;data=https://docs.google.com/document/d/1ap_5V3n0Nutn6-F30OwNChgnXLYM0bxbUHaACuzx2hQ/view",1))</f>
        <v/>
      </c>
      <c r="D48" s="3" t="s">
        <v>89</v>
      </c>
      <c r="E48" s="1" t="str">
        <f t="shared" si="4"/>
        <v>AI Photo Lounge Photo Booth Rental Orange County</v>
      </c>
    </row>
    <row r="49" ht="112.5" customHeight="1">
      <c r="A49" s="2" t="s">
        <v>42</v>
      </c>
      <c r="B49" s="2" t="s">
        <v>81</v>
      </c>
      <c r="C49" s="1" t="str">
        <f>HYPERLINK("https://docs.google.com/presentation/d/14dIEWvld6bjSlyjqr4HH66IZsYoBY3r88HLSYr2GzsU/edit?usp=sharing", IMAGE("https://api.qrserver.com/v1/create-qr-code/?size=150x150&amp;data=https://docs.google.com/presentation/d/14dIEWvld6bjSlyjqr4HH66IZsYoBY3r88HLSYr2GzsU/edit?usp=sharing",1))</f>
        <v/>
      </c>
      <c r="D49" s="3" t="s">
        <v>90</v>
      </c>
      <c r="E49" s="1" t="str">
        <f t="shared" ref="E49:E51" si="5">HYPERLINK("https://docs.google.com/presentation/d/14dIEWvld6bjSlyjqr4HH66IZsYoBY3r88HLSYr2GzsU/edit?usp=sharing","AI Photo Lounge Photo Booth Rental Orange County")</f>
        <v>AI Photo Lounge Photo Booth Rental Orange County</v>
      </c>
    </row>
    <row r="50" ht="112.5" customHeight="1">
      <c r="A50" s="2" t="s">
        <v>44</v>
      </c>
      <c r="B50" s="2" t="s">
        <v>88</v>
      </c>
      <c r="C50" s="1" t="str">
        <f>HYPERLINK("https://docs.google.com/presentation/d/14dIEWvld6bjSlyjqr4HH66IZsYoBY3r88HLSYr2GzsU/view", IMAGE("https://api.qrserver.com/v1/create-qr-code/?size=150x150&amp;data=https://docs.google.com/presentation/d/14dIEWvld6bjSlyjqr4HH66IZsYoBY3r88HLSYr2GzsU/view",1))</f>
        <v/>
      </c>
      <c r="D50" s="3" t="s">
        <v>91</v>
      </c>
      <c r="E50" s="1" t="str">
        <f t="shared" si="5"/>
        <v>AI Photo Lounge Photo Booth Rental Orange County</v>
      </c>
    </row>
    <row r="51" ht="112.5" customHeight="1">
      <c r="A51" s="2" t="s">
        <v>46</v>
      </c>
      <c r="B51" s="2" t="s">
        <v>92</v>
      </c>
      <c r="C51" s="1" t="str">
        <f>HYPERLINK("https://docs.google.com/presentation/d/14dIEWvld6bjSlyjqr4HH66IZsYoBY3r88HLSYr2GzsU/htmlpresent", IMAGE("https://api.qrserver.com/v1/create-qr-code/?size=150x150&amp;data=https://docs.google.com/presentation/d/14dIEWvld6bjSlyjqr4HH66IZsYoBY3r88HLSYr2GzsU/htmlpresent",1))</f>
        <v/>
      </c>
      <c r="D51" s="3" t="s">
        <v>93</v>
      </c>
      <c r="E51" s="1" t="str">
        <f t="shared" si="5"/>
        <v>AI Photo Lounge Photo Booth Rental Orange County</v>
      </c>
    </row>
    <row r="52" ht="112.5" customHeight="1">
      <c r="A52" s="2" t="s">
        <v>37</v>
      </c>
      <c r="B52" s="2" t="s">
        <v>83</v>
      </c>
      <c r="C52" s="1" t="str">
        <f>HYPERLINK("https://docs.google.com/document/d/1IxJHnVmgtLXATTgAFGlpaY-1UB0HcRvTf-WPY2SFLNk/edit?usp=sharing", IMAGE("https://api.qrserver.com/v1/create-qr-code/?size=150x150&amp;data=https://docs.google.com/document/d/1IxJHnVmgtLXATTgAFGlpaY-1UB0HcRvTf-WPY2SFLNk/edit?usp=sharing",1))</f>
        <v/>
      </c>
      <c r="D52" s="3" t="s">
        <v>94</v>
      </c>
      <c r="E52" s="1" t="str">
        <f t="shared" ref="E52:E53" si="6">HYPERLINK("https://docs.google.com/document/d/1IxJHnVmgtLXATTgAFGlpaY-1UB0HcRvTf-WPY2SFLNk/edit?usp=sharing","AI Photo Booth for OC Events")</f>
        <v>AI Photo Booth for OC Events</v>
      </c>
    </row>
    <row r="53" ht="112.5" customHeight="1">
      <c r="A53" s="2" t="s">
        <v>39</v>
      </c>
      <c r="B53" s="2" t="s">
        <v>95</v>
      </c>
      <c r="C53" s="1" t="str">
        <f>HYPERLINK("https://docs.google.com/document/d/1IxJHnVmgtLXATTgAFGlpaY-1UB0HcRvTf-WPY2SFLNk/view", IMAGE("https://api.qrserver.com/v1/create-qr-code/?size=150x150&amp;data=https://docs.google.com/document/d/1IxJHnVmgtLXATTgAFGlpaY-1UB0HcRvTf-WPY2SFLNk/view",1))</f>
        <v/>
      </c>
      <c r="D53" s="3" t="s">
        <v>96</v>
      </c>
      <c r="E53" s="1" t="str">
        <f t="shared" si="6"/>
        <v>AI Photo Booth for OC Events</v>
      </c>
    </row>
    <row r="54" ht="112.5" customHeight="1">
      <c r="A54" s="2" t="s">
        <v>42</v>
      </c>
      <c r="B54" s="2" t="s">
        <v>83</v>
      </c>
      <c r="C54" s="1" t="str">
        <f>HYPERLINK("https://docs.google.com/presentation/d/1D3gI25TyWwEBmTKCnVvvzCQ9Y4qwYWXebVHjpfeq8Os/edit?usp=sharing", IMAGE("https://api.qrserver.com/v1/create-qr-code/?size=150x150&amp;data=https://docs.google.com/presentation/d/1D3gI25TyWwEBmTKCnVvvzCQ9Y4qwYWXebVHjpfeq8Os/edit?usp=sharing",1))</f>
        <v/>
      </c>
      <c r="D54" s="3" t="s">
        <v>97</v>
      </c>
      <c r="E54" s="1" t="str">
        <f t="shared" ref="E54:E56" si="7">HYPERLINK("https://docs.google.com/presentation/d/1D3gI25TyWwEBmTKCnVvvzCQ9Y4qwYWXebVHjpfeq8Os/edit?usp=sharing","AI Photo Booth for OC Events")</f>
        <v>AI Photo Booth for OC Events</v>
      </c>
    </row>
    <row r="55" ht="112.5" customHeight="1">
      <c r="A55" s="2" t="s">
        <v>44</v>
      </c>
      <c r="B55" s="2" t="s">
        <v>95</v>
      </c>
      <c r="C55" s="1" t="str">
        <f>HYPERLINK("https://docs.google.com/presentation/d/1D3gI25TyWwEBmTKCnVvvzCQ9Y4qwYWXebVHjpfeq8Os/view", IMAGE("https://api.qrserver.com/v1/create-qr-code/?size=150x150&amp;data=https://docs.google.com/presentation/d/1D3gI25TyWwEBmTKCnVvvzCQ9Y4qwYWXebVHjpfeq8Os/view",1))</f>
        <v/>
      </c>
      <c r="D55" s="3" t="s">
        <v>98</v>
      </c>
      <c r="E55" s="1" t="str">
        <f t="shared" si="7"/>
        <v>AI Photo Booth for OC Events</v>
      </c>
    </row>
    <row r="56" ht="112.5" customHeight="1">
      <c r="A56" s="2" t="s">
        <v>46</v>
      </c>
      <c r="B56" s="2" t="s">
        <v>99</v>
      </c>
      <c r="C56" s="1" t="str">
        <f>HYPERLINK("https://docs.google.com/presentation/d/1D3gI25TyWwEBmTKCnVvvzCQ9Y4qwYWXebVHjpfeq8Os/htmlpresent", IMAGE("https://api.qrserver.com/v1/create-qr-code/?size=150x150&amp;data=https://docs.google.com/presentation/d/1D3gI25TyWwEBmTKCnVvvzCQ9Y4qwYWXebVHjpfeq8Os/htmlpresent",1))</f>
        <v/>
      </c>
      <c r="D56" s="3" t="s">
        <v>100</v>
      </c>
      <c r="E56" s="1" t="str">
        <f t="shared" si="7"/>
        <v>AI Photo Booth for OC Events</v>
      </c>
    </row>
    <row r="57" ht="112.5" customHeight="1">
      <c r="A57" s="2" t="s">
        <v>37</v>
      </c>
      <c r="B57" s="2" t="s">
        <v>85</v>
      </c>
      <c r="C57" s="1" t="str">
        <f>HYPERLINK("https://docs.google.com/document/d/1-QOCGV_iLQ2qLqnopkmdgFfWwr9SZittnCkW_ZFPZgY/edit?usp=sharing", IMAGE("https://api.qrserver.com/v1/create-qr-code/?size=150x150&amp;data=https://docs.google.com/document/d/1-QOCGV_iLQ2qLqnopkmdgFfWwr9SZittnCkW_ZFPZgY/edit?usp=sharing",1))</f>
        <v/>
      </c>
      <c r="D57" s="3" t="s">
        <v>101</v>
      </c>
      <c r="E57" s="1" t="str">
        <f t="shared" ref="E57:E58" si="8">HYPERLINK("https://docs.google.com/document/d/1-QOCGV_iLQ2qLqnopkmdgFfWwr9SZittnCkW_ZFPZgY/edit?usp=sharing","AI Photobooth LA")</f>
        <v>AI Photobooth LA</v>
      </c>
    </row>
    <row r="58" ht="112.5" customHeight="1">
      <c r="A58" s="2" t="s">
        <v>39</v>
      </c>
      <c r="B58" s="2" t="s">
        <v>102</v>
      </c>
      <c r="C58" s="1" t="str">
        <f>HYPERLINK("https://docs.google.com/document/d/1-QOCGV_iLQ2qLqnopkmdgFfWwr9SZittnCkW_ZFPZgY/view", IMAGE("https://api.qrserver.com/v1/create-qr-code/?size=150x150&amp;data=https://docs.google.com/document/d/1-QOCGV_iLQ2qLqnopkmdgFfWwr9SZittnCkW_ZFPZgY/view",1))</f>
        <v/>
      </c>
      <c r="D58" s="3" t="s">
        <v>103</v>
      </c>
      <c r="E58" s="1" t="str">
        <f t="shared" si="8"/>
        <v>AI Photobooth LA</v>
      </c>
    </row>
    <row r="59" ht="112.5" customHeight="1">
      <c r="A59" s="2" t="s">
        <v>42</v>
      </c>
      <c r="B59" s="2" t="s">
        <v>85</v>
      </c>
      <c r="C59" s="1" t="str">
        <f>HYPERLINK("https://docs.google.com/presentation/d/1XJZMXnZihDUEYYCPs_crN_ij8bUxmBSzcGfzaKii344/edit?usp=sharing", IMAGE("https://api.qrserver.com/v1/create-qr-code/?size=150x150&amp;data=https://docs.google.com/presentation/d/1XJZMXnZihDUEYYCPs_crN_ij8bUxmBSzcGfzaKii344/edit?usp=sharing",1))</f>
        <v/>
      </c>
      <c r="D59" s="3" t="s">
        <v>104</v>
      </c>
      <c r="E59" s="1" t="str">
        <f t="shared" ref="E59:E61" si="9">HYPERLINK("https://docs.google.com/presentation/d/1XJZMXnZihDUEYYCPs_crN_ij8bUxmBSzcGfzaKii344/edit?usp=sharing","AI Photobooth LA")</f>
        <v>AI Photobooth LA</v>
      </c>
    </row>
    <row r="60" ht="112.5" customHeight="1">
      <c r="A60" s="2" t="s">
        <v>44</v>
      </c>
      <c r="B60" s="2" t="s">
        <v>102</v>
      </c>
      <c r="C60" s="1" t="str">
        <f>HYPERLINK("https://docs.google.com/presentation/d/1XJZMXnZihDUEYYCPs_crN_ij8bUxmBSzcGfzaKii344/view", IMAGE("https://api.qrserver.com/v1/create-qr-code/?size=150x150&amp;data=https://docs.google.com/presentation/d/1XJZMXnZihDUEYYCPs_crN_ij8bUxmBSzcGfzaKii344/view",1))</f>
        <v/>
      </c>
      <c r="D60" s="3" t="s">
        <v>105</v>
      </c>
      <c r="E60" s="1" t="str">
        <f t="shared" si="9"/>
        <v>AI Photobooth LA</v>
      </c>
    </row>
    <row r="61" ht="112.5" customHeight="1">
      <c r="A61" s="2" t="s">
        <v>46</v>
      </c>
      <c r="B61" s="2" t="s">
        <v>106</v>
      </c>
      <c r="C61" s="1" t="str">
        <f>HYPERLINK("https://docs.google.com/presentation/d/1XJZMXnZihDUEYYCPs_crN_ij8bUxmBSzcGfzaKii344/htmlpresent", IMAGE("https://api.qrserver.com/v1/create-qr-code/?size=150x150&amp;data=https://docs.google.com/presentation/d/1XJZMXnZihDUEYYCPs_crN_ij8bUxmBSzcGfzaKii344/htmlpresent",1))</f>
        <v/>
      </c>
      <c r="D61" s="3" t="s">
        <v>107</v>
      </c>
      <c r="E61" s="1" t="str">
        <f t="shared" si="9"/>
        <v>AI Photobooth LA</v>
      </c>
    </row>
    <row r="62" ht="112.5" customHeight="1">
      <c r="A62" s="2" t="s">
        <v>17</v>
      </c>
      <c r="B62" s="2" t="s">
        <v>108</v>
      </c>
      <c r="C62" s="1" t="str">
        <f>HYPERLINK("https://drive.google.com/file/d/1B0hYoRn43kPl0dHcAbXSd086dQFZdnri/view?usp=sharing", IMAGE("https://api.qrserver.com/v1/create-qr-code/?size=150x150&amp;data=https://drive.google.com/file/d/1B0hYoRn43kPl0dHcAbXSd086dQFZdnri/view?usp=sharing",1))</f>
        <v/>
      </c>
      <c r="D62" s="3" t="s">
        <v>109</v>
      </c>
      <c r="E62" s="1" t="str">
        <f>HYPERLINK("https://drive.google.com/file/d/1B0hYoRn43kPl0dHcAbXSd086dQFZdnri/view?usp=sharing","A.I. Photo Booth Los Angeles")</f>
        <v>A.I. Photo Booth Los Angeles</v>
      </c>
    </row>
    <row r="63" ht="112.5" customHeight="1">
      <c r="A63" s="2" t="s">
        <v>17</v>
      </c>
      <c r="B63" s="2" t="s">
        <v>110</v>
      </c>
      <c r="C63" s="1" t="str">
        <f>HYPERLINK("https://drive.google.com/file/d/1xMAldkIrmnlaJgl3ylhSDN2meY0o8pNB/view?usp=sharing", IMAGE("https://api.qrserver.com/v1/create-qr-code/?size=150x150&amp;data=https://drive.google.com/file/d/1xMAldkIrmnlaJgl3ylhSDN2meY0o8pNB/view?usp=sharing",1))</f>
        <v/>
      </c>
      <c r="D63" s="3" t="s">
        <v>111</v>
      </c>
      <c r="E63" s="1" t="str">
        <f>HYPERLINK("https://drive.google.com/file/d/1xMAldkIrmnlaJgl3ylhSDN2meY0o8pNB/view?usp=sharing","AI Headshot Photo")</f>
        <v>AI Headshot Photo</v>
      </c>
    </row>
    <row r="64" ht="112.5" customHeight="1">
      <c r="A64" s="2" t="s">
        <v>17</v>
      </c>
      <c r="B64" s="2" t="s">
        <v>112</v>
      </c>
      <c r="C64" s="1" t="str">
        <f>HYPERLINK("https://drive.google.com/file/d/1irfsJkNyBIJI13hkzSC-4WMMAvHowVrX/view?usp=sharing", IMAGE("https://api.qrserver.com/v1/create-qr-code/?size=150x150&amp;data=https://drive.google.com/file/d/1irfsJkNyBIJI13hkzSC-4WMMAvHowVrX/view?usp=sharing",1))</f>
        <v/>
      </c>
      <c r="D64" s="3" t="s">
        <v>113</v>
      </c>
      <c r="E64" s="1" t="str">
        <f>HYPERLINK("https://drive.google.com/file/d/1irfsJkNyBIJI13hkzSC-4WMMAvHowVrX/view?usp=sharing","AI Photo Booth")</f>
        <v>AI Photo Booth</v>
      </c>
    </row>
    <row r="65" ht="112.5" customHeight="1">
      <c r="A65" s="2" t="s">
        <v>37</v>
      </c>
      <c r="B65" s="2" t="s">
        <v>108</v>
      </c>
      <c r="C65" s="1" t="str">
        <f>HYPERLINK("https://docs.google.com/document/d/1xBrkruLvDgqRInSn6StlKRnM_HEB1or72IcMG2ihypc/edit?usp=sharing", IMAGE("https://api.qrserver.com/v1/create-qr-code/?size=150x150&amp;data=https://docs.google.com/document/d/1xBrkruLvDgqRInSn6StlKRnM_HEB1or72IcMG2ihypc/edit?usp=sharing",1))</f>
        <v/>
      </c>
      <c r="D65" s="3" t="s">
        <v>114</v>
      </c>
      <c r="E65" s="1" t="str">
        <f t="shared" ref="E65:E66" si="10">HYPERLINK("https://docs.google.com/document/d/1xBrkruLvDgqRInSn6StlKRnM_HEB1or72IcMG2ihypc/edit?usp=sharing","A.I. Photo Booth Los Angeles")</f>
        <v>A.I. Photo Booth Los Angeles</v>
      </c>
    </row>
    <row r="66" ht="112.5" customHeight="1">
      <c r="A66" s="2" t="s">
        <v>39</v>
      </c>
      <c r="B66" s="2" t="s">
        <v>115</v>
      </c>
      <c r="C66" s="1" t="str">
        <f>HYPERLINK("https://docs.google.com/document/d/1xBrkruLvDgqRInSn6StlKRnM_HEB1or72IcMG2ihypc/view", IMAGE("https://api.qrserver.com/v1/create-qr-code/?size=150x150&amp;data=https://docs.google.com/document/d/1xBrkruLvDgqRInSn6StlKRnM_HEB1or72IcMG2ihypc/view",1))</f>
        <v/>
      </c>
      <c r="D66" s="3" t="s">
        <v>116</v>
      </c>
      <c r="E66" s="1" t="str">
        <f t="shared" si="10"/>
        <v>A.I. Photo Booth Los Angeles</v>
      </c>
    </row>
    <row r="67" ht="112.5" customHeight="1">
      <c r="A67" s="2" t="s">
        <v>42</v>
      </c>
      <c r="B67" s="2" t="s">
        <v>108</v>
      </c>
      <c r="C67" s="1" t="str">
        <f>HYPERLINK("https://docs.google.com/presentation/d/1F4aGf7bwnOBMLERQnYMLUr7-O7kbKjXUhvO_rlIGxDE/edit?usp=sharing", IMAGE("https://api.qrserver.com/v1/create-qr-code/?size=150x150&amp;data=https://docs.google.com/presentation/d/1F4aGf7bwnOBMLERQnYMLUr7-O7kbKjXUhvO_rlIGxDE/edit?usp=sharing",1))</f>
        <v/>
      </c>
      <c r="D67" s="3" t="s">
        <v>117</v>
      </c>
      <c r="E67" s="1" t="str">
        <f t="shared" ref="E67:E69" si="11">HYPERLINK("https://docs.google.com/presentation/d/1F4aGf7bwnOBMLERQnYMLUr7-O7kbKjXUhvO_rlIGxDE/edit?usp=sharing","A.I. Photo Booth Los Angeles")</f>
        <v>A.I. Photo Booth Los Angeles</v>
      </c>
    </row>
    <row r="68" ht="112.5" customHeight="1">
      <c r="A68" s="2" t="s">
        <v>44</v>
      </c>
      <c r="B68" s="2" t="s">
        <v>115</v>
      </c>
      <c r="C68" s="1" t="str">
        <f>HYPERLINK("https://docs.google.com/presentation/d/1F4aGf7bwnOBMLERQnYMLUr7-O7kbKjXUhvO_rlIGxDE/view", IMAGE("https://api.qrserver.com/v1/create-qr-code/?size=150x150&amp;data=https://docs.google.com/presentation/d/1F4aGf7bwnOBMLERQnYMLUr7-O7kbKjXUhvO_rlIGxDE/view",1))</f>
        <v/>
      </c>
      <c r="D68" s="3" t="s">
        <v>118</v>
      </c>
      <c r="E68" s="1" t="str">
        <f t="shared" si="11"/>
        <v>A.I. Photo Booth Los Angeles</v>
      </c>
    </row>
    <row r="69" ht="112.5" customHeight="1">
      <c r="A69" s="2" t="s">
        <v>46</v>
      </c>
      <c r="B69" s="2" t="s">
        <v>119</v>
      </c>
      <c r="C69" s="1" t="str">
        <f>HYPERLINK("https://docs.google.com/presentation/d/1F4aGf7bwnOBMLERQnYMLUr7-O7kbKjXUhvO_rlIGxDE/htmlpresent", IMAGE("https://api.qrserver.com/v1/create-qr-code/?size=150x150&amp;data=https://docs.google.com/presentation/d/1F4aGf7bwnOBMLERQnYMLUr7-O7kbKjXUhvO_rlIGxDE/htmlpresent",1))</f>
        <v/>
      </c>
      <c r="D69" s="3" t="s">
        <v>120</v>
      </c>
      <c r="E69" s="1" t="str">
        <f t="shared" si="11"/>
        <v>A.I. Photo Booth Los Angeles</v>
      </c>
    </row>
    <row r="70" ht="112.5" customHeight="1">
      <c r="A70" s="2" t="s">
        <v>37</v>
      </c>
      <c r="B70" s="2" t="s">
        <v>110</v>
      </c>
      <c r="C70" s="1" t="str">
        <f>HYPERLINK("https://docs.google.com/document/d/1rYN2LNWRyShwJSGDgmKujCiZqjQSPi38DSX5n_Z045w/edit?usp=sharing", IMAGE("https://api.qrserver.com/v1/create-qr-code/?size=150x150&amp;data=https://docs.google.com/document/d/1rYN2LNWRyShwJSGDgmKujCiZqjQSPi38DSX5n_Z045w/edit?usp=sharing",1))</f>
        <v/>
      </c>
      <c r="D70" s="3" t="s">
        <v>121</v>
      </c>
      <c r="E70" s="1" t="str">
        <f t="shared" ref="E70:E71" si="12">HYPERLINK("https://docs.google.com/document/d/1rYN2LNWRyShwJSGDgmKujCiZqjQSPi38DSX5n_Z045w/edit?usp=sharing","AI Headshot Photo")</f>
        <v>AI Headshot Photo</v>
      </c>
    </row>
    <row r="71" ht="112.5" customHeight="1">
      <c r="A71" s="2" t="s">
        <v>39</v>
      </c>
      <c r="B71" s="2" t="s">
        <v>122</v>
      </c>
      <c r="C71" s="1" t="str">
        <f>HYPERLINK("https://docs.google.com/document/d/1rYN2LNWRyShwJSGDgmKujCiZqjQSPi38DSX5n_Z045w/view", IMAGE("https://api.qrserver.com/v1/create-qr-code/?size=150x150&amp;data=https://docs.google.com/document/d/1rYN2LNWRyShwJSGDgmKujCiZqjQSPi38DSX5n_Z045w/view",1))</f>
        <v/>
      </c>
      <c r="D71" s="3" t="s">
        <v>123</v>
      </c>
      <c r="E71" s="1" t="str">
        <f t="shared" si="12"/>
        <v>AI Headshot Photo</v>
      </c>
    </row>
    <row r="72" ht="112.5" customHeight="1">
      <c r="A72" s="2" t="s">
        <v>42</v>
      </c>
      <c r="B72" s="2" t="s">
        <v>110</v>
      </c>
      <c r="C72" s="1" t="str">
        <f>HYPERLINK("https://docs.google.com/presentation/d/1tIFE2t0i1fCb6wSe1WPHrLp0U0JOrdUsHUdt1vf0BqA/edit?usp=sharing", IMAGE("https://api.qrserver.com/v1/create-qr-code/?size=150x150&amp;data=https://docs.google.com/presentation/d/1tIFE2t0i1fCb6wSe1WPHrLp0U0JOrdUsHUdt1vf0BqA/edit?usp=sharing",1))</f>
        <v/>
      </c>
      <c r="D72" s="3" t="s">
        <v>124</v>
      </c>
      <c r="E72" s="1" t="str">
        <f t="shared" ref="E72:E74" si="13">HYPERLINK("https://docs.google.com/presentation/d/1tIFE2t0i1fCb6wSe1WPHrLp0U0JOrdUsHUdt1vf0BqA/edit?usp=sharing","AI Headshot Photo")</f>
        <v>AI Headshot Photo</v>
      </c>
    </row>
    <row r="73" ht="112.5" customHeight="1">
      <c r="A73" s="2" t="s">
        <v>44</v>
      </c>
      <c r="B73" s="2" t="s">
        <v>122</v>
      </c>
      <c r="C73" s="1" t="str">
        <f>HYPERLINK("https://docs.google.com/presentation/d/1tIFE2t0i1fCb6wSe1WPHrLp0U0JOrdUsHUdt1vf0BqA/view", IMAGE("https://api.qrserver.com/v1/create-qr-code/?size=150x150&amp;data=https://docs.google.com/presentation/d/1tIFE2t0i1fCb6wSe1WPHrLp0U0JOrdUsHUdt1vf0BqA/view",1))</f>
        <v/>
      </c>
      <c r="D73" s="3" t="s">
        <v>125</v>
      </c>
      <c r="E73" s="1" t="str">
        <f t="shared" si="13"/>
        <v>AI Headshot Photo</v>
      </c>
    </row>
    <row r="74" ht="112.5" customHeight="1">
      <c r="A74" s="2" t="s">
        <v>46</v>
      </c>
      <c r="B74" s="2" t="s">
        <v>126</v>
      </c>
      <c r="C74" s="1" t="str">
        <f>HYPERLINK("https://docs.google.com/presentation/d/1tIFE2t0i1fCb6wSe1WPHrLp0U0JOrdUsHUdt1vf0BqA/htmlpresent", IMAGE("https://api.qrserver.com/v1/create-qr-code/?size=150x150&amp;data=https://docs.google.com/presentation/d/1tIFE2t0i1fCb6wSe1WPHrLp0U0JOrdUsHUdt1vf0BqA/htmlpresent",1))</f>
        <v/>
      </c>
      <c r="D74" s="3" t="s">
        <v>127</v>
      </c>
      <c r="E74" s="1" t="str">
        <f t="shared" si="13"/>
        <v>AI Headshot Photo</v>
      </c>
    </row>
    <row r="75" ht="112.5" customHeight="1">
      <c r="A75" s="2" t="s">
        <v>37</v>
      </c>
      <c r="B75" s="2" t="s">
        <v>112</v>
      </c>
      <c r="C75" s="1" t="str">
        <f>HYPERLINK("https://docs.google.com/document/d/1E06XJXs9Aih6SRWgN0EY_ZkMBRGPTHhPJIplkHVu6EE/edit?usp=sharing", IMAGE("https://api.qrserver.com/v1/create-qr-code/?size=150x150&amp;data=https://docs.google.com/document/d/1E06XJXs9Aih6SRWgN0EY_ZkMBRGPTHhPJIplkHVu6EE/edit?usp=sharing",1))</f>
        <v/>
      </c>
      <c r="D75" s="3" t="s">
        <v>128</v>
      </c>
      <c r="E75" s="1" t="str">
        <f t="shared" ref="E75:E76" si="14">HYPERLINK("https://docs.google.com/document/d/1E06XJXs9Aih6SRWgN0EY_ZkMBRGPTHhPJIplkHVu6EE/edit?usp=sharing","AI Photo Booth")</f>
        <v>AI Photo Booth</v>
      </c>
    </row>
    <row r="76" ht="112.5" customHeight="1">
      <c r="A76" s="2" t="s">
        <v>39</v>
      </c>
      <c r="B76" s="2" t="s">
        <v>129</v>
      </c>
      <c r="C76" s="1" t="str">
        <f>HYPERLINK("https://docs.google.com/document/d/1E06XJXs9Aih6SRWgN0EY_ZkMBRGPTHhPJIplkHVu6EE/view", IMAGE("https://api.qrserver.com/v1/create-qr-code/?size=150x150&amp;data=https://docs.google.com/document/d/1E06XJXs9Aih6SRWgN0EY_ZkMBRGPTHhPJIplkHVu6EE/view",1))</f>
        <v/>
      </c>
      <c r="D76" s="3" t="s">
        <v>130</v>
      </c>
      <c r="E76" s="1" t="str">
        <f t="shared" si="14"/>
        <v>AI Photo Booth</v>
      </c>
    </row>
    <row r="77" ht="112.5" customHeight="1">
      <c r="A77" s="2" t="s">
        <v>42</v>
      </c>
      <c r="B77" s="2" t="s">
        <v>112</v>
      </c>
      <c r="C77" s="1" t="str">
        <f>HYPERLINK("https://docs.google.com/presentation/d/1x3-YIyQVxVW1-sSk5LZzgh0rXFiBwzpI93ao7LTjYAc/edit?usp=sharing", IMAGE("https://api.qrserver.com/v1/create-qr-code/?size=150x150&amp;data=https://docs.google.com/presentation/d/1x3-YIyQVxVW1-sSk5LZzgh0rXFiBwzpI93ao7LTjYAc/edit?usp=sharing",1))</f>
        <v/>
      </c>
      <c r="D77" s="3" t="s">
        <v>131</v>
      </c>
      <c r="E77" s="1" t="str">
        <f t="shared" ref="E77:E79" si="15">HYPERLINK("https://docs.google.com/presentation/d/1x3-YIyQVxVW1-sSk5LZzgh0rXFiBwzpI93ao7LTjYAc/edit?usp=sharing","AI Photo Booth")</f>
        <v>AI Photo Booth</v>
      </c>
    </row>
    <row r="78" ht="112.5" customHeight="1">
      <c r="A78" s="2" t="s">
        <v>44</v>
      </c>
      <c r="B78" s="2" t="s">
        <v>129</v>
      </c>
      <c r="C78" s="1" t="str">
        <f>HYPERLINK("https://docs.google.com/presentation/d/1x3-YIyQVxVW1-sSk5LZzgh0rXFiBwzpI93ao7LTjYAc/view", IMAGE("https://api.qrserver.com/v1/create-qr-code/?size=150x150&amp;data=https://docs.google.com/presentation/d/1x3-YIyQVxVW1-sSk5LZzgh0rXFiBwzpI93ao7LTjYAc/view",1))</f>
        <v/>
      </c>
      <c r="D78" s="3" t="s">
        <v>132</v>
      </c>
      <c r="E78" s="1" t="str">
        <f t="shared" si="15"/>
        <v>AI Photo Booth</v>
      </c>
    </row>
    <row r="79" ht="112.5" customHeight="1">
      <c r="A79" s="2" t="s">
        <v>46</v>
      </c>
      <c r="B79" s="2" t="s">
        <v>133</v>
      </c>
      <c r="C79" s="1" t="str">
        <f>HYPERLINK("https://docs.google.com/presentation/d/1x3-YIyQVxVW1-sSk5LZzgh0rXFiBwzpI93ao7LTjYAc/htmlpresent", IMAGE("https://api.qrserver.com/v1/create-qr-code/?size=150x150&amp;data=https://docs.google.com/presentation/d/1x3-YIyQVxVW1-sSk5LZzgh0rXFiBwzpI93ao7LTjYAc/htmlpresent",1))</f>
        <v/>
      </c>
      <c r="D79" s="3" t="s">
        <v>134</v>
      </c>
      <c r="E79" s="1" t="str">
        <f t="shared" si="15"/>
        <v>AI Photo Booth</v>
      </c>
    </row>
    <row r="80" ht="112.5" customHeight="1">
      <c r="A80" s="2" t="s">
        <v>17</v>
      </c>
      <c r="B80" s="2" t="s">
        <v>135</v>
      </c>
      <c r="C80" s="1" t="str">
        <f>HYPERLINK("https://drive.google.com/file/d/1oUgiK3eTpJUcBvTILV8_MWQcpJUYaeUX/view?usp=sharing", IMAGE("https://api.qrserver.com/v1/create-qr-code/?size=150x150&amp;data=https://drive.google.com/file/d/1oUgiK3eTpJUcBvTILV8_MWQcpJUYaeUX/view?usp=sharing",1))</f>
        <v/>
      </c>
      <c r="D80" s="3" t="s">
        <v>136</v>
      </c>
      <c r="E80" s="1" t="str">
        <f>HYPERLINK("https://drive.google.com/file/d/1oUgiK3eTpJUcBvTILV8_MWQcpJUYaeUX/view?usp=sharing","AI Headshot Photo Booth Experience")</f>
        <v>AI Headshot Photo Booth Experience</v>
      </c>
    </row>
    <row r="81" ht="112.5" customHeight="1">
      <c r="A81" s="2" t="s">
        <v>17</v>
      </c>
      <c r="B81" s="2" t="s">
        <v>137</v>
      </c>
      <c r="C81" s="1" t="str">
        <f>HYPERLINK("https://drive.google.com/file/d/1F5US7efxuW4hnxTWRo2v6DvCGMZGDL1E/view?usp=sharing", IMAGE("https://api.qrserver.com/v1/create-qr-code/?size=150x150&amp;data=https://drive.google.com/file/d/1F5US7efxuW4hnxTWRo2v6DvCGMZGDL1E/view?usp=sharing",1))</f>
        <v/>
      </c>
      <c r="D81" s="3" t="s">
        <v>138</v>
      </c>
      <c r="E81" s="1" t="str">
        <f>HYPERLINK("https://drive.google.com/file/d/1F5US7efxuW4hnxTWRo2v6DvCGMZGDL1E/view?usp=sharing","Corporate event photo booth")</f>
        <v>Corporate event photo booth</v>
      </c>
    </row>
    <row r="82" ht="112.5" customHeight="1">
      <c r="A82" s="2" t="s">
        <v>17</v>
      </c>
      <c r="B82" s="2" t="s">
        <v>139</v>
      </c>
      <c r="C82" s="1" t="str">
        <f>HYPERLINK("https://drive.google.com/file/d/12gLYjZU-2bMn0n-pZWESJmCj6qytp35Q/view?usp=sharing", IMAGE("https://api.qrserver.com/v1/create-qr-code/?size=150x150&amp;data=https://drive.google.com/file/d/12gLYjZU-2bMn0n-pZWESJmCj6qytp35Q/view?usp=sharing",1))</f>
        <v/>
      </c>
      <c r="D82" s="3" t="s">
        <v>140</v>
      </c>
      <c r="E82" s="1" t="str">
        <f>HYPERLINK("https://drive.google.com/file/d/12gLYjZU-2bMn0n-pZWESJmCj6qytp35Q/view?usp=sharing","Outdoor wedding photo booth")</f>
        <v>Outdoor wedding photo booth</v>
      </c>
    </row>
    <row r="83" ht="112.5" customHeight="1">
      <c r="A83" s="2" t="s">
        <v>37</v>
      </c>
      <c r="B83" s="2" t="s">
        <v>135</v>
      </c>
      <c r="C83" s="1" t="str">
        <f>HYPERLINK("https://docs.google.com/document/d/1IB8abQICFltjz3LMlqYsXEz-k7jm93oYPSrUsJ4tFYk/edit?usp=sharing", IMAGE("https://api.qrserver.com/v1/create-qr-code/?size=150x150&amp;data=https://docs.google.com/document/d/1IB8abQICFltjz3LMlqYsXEz-k7jm93oYPSrUsJ4tFYk/edit?usp=sharing",1))</f>
        <v/>
      </c>
      <c r="D83" s="3" t="s">
        <v>141</v>
      </c>
      <c r="E83" s="1" t="str">
        <f t="shared" ref="E83:E84" si="16">HYPERLINK("https://docs.google.com/document/d/1IB8abQICFltjz3LMlqYsXEz-k7jm93oYPSrUsJ4tFYk/edit?usp=sharing","AI Headshot Photo Booth Experience")</f>
        <v>AI Headshot Photo Booth Experience</v>
      </c>
    </row>
    <row r="84" ht="112.5" customHeight="1">
      <c r="A84" s="2" t="s">
        <v>39</v>
      </c>
      <c r="B84" s="2" t="s">
        <v>142</v>
      </c>
      <c r="C84" s="1" t="str">
        <f>HYPERLINK("https://docs.google.com/document/d/1IB8abQICFltjz3LMlqYsXEz-k7jm93oYPSrUsJ4tFYk/view", IMAGE("https://api.qrserver.com/v1/create-qr-code/?size=150x150&amp;data=https://docs.google.com/document/d/1IB8abQICFltjz3LMlqYsXEz-k7jm93oYPSrUsJ4tFYk/view",1))</f>
        <v/>
      </c>
      <c r="D84" s="3" t="s">
        <v>143</v>
      </c>
      <c r="E84" s="1" t="str">
        <f t="shared" si="16"/>
        <v>AI Headshot Photo Booth Experience</v>
      </c>
    </row>
    <row r="85" ht="112.5" customHeight="1">
      <c r="A85" s="2" t="s">
        <v>42</v>
      </c>
      <c r="B85" s="2" t="s">
        <v>135</v>
      </c>
      <c r="C85" s="1" t="str">
        <f>HYPERLINK("https://docs.google.com/presentation/d/1dUQQDRcTSidOay1UYvpYiRd7Bfi6ewurqRmOnv3ZKKk/edit?usp=sharing", IMAGE("https://api.qrserver.com/v1/create-qr-code/?size=150x150&amp;data=https://docs.google.com/presentation/d/1dUQQDRcTSidOay1UYvpYiRd7Bfi6ewurqRmOnv3ZKKk/edit?usp=sharing",1))</f>
        <v/>
      </c>
      <c r="D85" s="3" t="s">
        <v>144</v>
      </c>
      <c r="E85" s="1" t="str">
        <f t="shared" ref="E85:E87" si="17">HYPERLINK("https://docs.google.com/presentation/d/1dUQQDRcTSidOay1UYvpYiRd7Bfi6ewurqRmOnv3ZKKk/edit?usp=sharing","AI Headshot Photo Booth Experience")</f>
        <v>AI Headshot Photo Booth Experience</v>
      </c>
    </row>
    <row r="86" ht="112.5" customHeight="1">
      <c r="A86" s="2" t="s">
        <v>44</v>
      </c>
      <c r="B86" s="2" t="s">
        <v>142</v>
      </c>
      <c r="C86" s="1" t="str">
        <f>HYPERLINK("https://docs.google.com/presentation/d/1dUQQDRcTSidOay1UYvpYiRd7Bfi6ewurqRmOnv3ZKKk/view", IMAGE("https://api.qrserver.com/v1/create-qr-code/?size=150x150&amp;data=https://docs.google.com/presentation/d/1dUQQDRcTSidOay1UYvpYiRd7Bfi6ewurqRmOnv3ZKKk/view",1))</f>
        <v/>
      </c>
      <c r="D86" s="3" t="s">
        <v>145</v>
      </c>
      <c r="E86" s="1" t="str">
        <f t="shared" si="17"/>
        <v>AI Headshot Photo Booth Experience</v>
      </c>
    </row>
    <row r="87" ht="112.5" customHeight="1">
      <c r="A87" s="2" t="s">
        <v>46</v>
      </c>
      <c r="B87" s="2" t="s">
        <v>146</v>
      </c>
      <c r="C87" s="1" t="str">
        <f>HYPERLINK("https://docs.google.com/presentation/d/1dUQQDRcTSidOay1UYvpYiRd7Bfi6ewurqRmOnv3ZKKk/htmlpresent", IMAGE("https://api.qrserver.com/v1/create-qr-code/?size=150x150&amp;data=https://docs.google.com/presentation/d/1dUQQDRcTSidOay1UYvpYiRd7Bfi6ewurqRmOnv3ZKKk/htmlpresent",1))</f>
        <v/>
      </c>
      <c r="D87" s="3" t="s">
        <v>147</v>
      </c>
      <c r="E87" s="1" t="str">
        <f t="shared" si="17"/>
        <v>AI Headshot Photo Booth Experience</v>
      </c>
    </row>
    <row r="88" ht="112.5" customHeight="1">
      <c r="A88" s="2" t="s">
        <v>37</v>
      </c>
      <c r="B88" s="2" t="s">
        <v>137</v>
      </c>
      <c r="C88" s="1" t="str">
        <f>HYPERLINK("https://docs.google.com/document/d/1l3ftc6mkYPniwismSB3nCgEznpEBkL1dei4iXQYAH_w/edit?usp=sharing", IMAGE("https://api.qrserver.com/v1/create-qr-code/?size=150x150&amp;data=https://docs.google.com/document/d/1l3ftc6mkYPniwismSB3nCgEznpEBkL1dei4iXQYAH_w/edit?usp=sharing",1))</f>
        <v/>
      </c>
      <c r="D88" s="3" t="s">
        <v>148</v>
      </c>
      <c r="E88" s="1" t="str">
        <f t="shared" ref="E88:E89" si="18">HYPERLINK("https://docs.google.com/document/d/1l3ftc6mkYPniwismSB3nCgEznpEBkL1dei4iXQYAH_w/edit?usp=sharing","Corporate event photo booth")</f>
        <v>Corporate event photo booth</v>
      </c>
    </row>
    <row r="89" ht="112.5" customHeight="1">
      <c r="A89" s="2" t="s">
        <v>39</v>
      </c>
      <c r="B89" s="2" t="s">
        <v>149</v>
      </c>
      <c r="C89" s="1" t="str">
        <f>HYPERLINK("https://docs.google.com/document/d/1l3ftc6mkYPniwismSB3nCgEznpEBkL1dei4iXQYAH_w/view", IMAGE("https://api.qrserver.com/v1/create-qr-code/?size=150x150&amp;data=https://docs.google.com/document/d/1l3ftc6mkYPniwismSB3nCgEznpEBkL1dei4iXQYAH_w/view",1))</f>
        <v/>
      </c>
      <c r="D89" s="3" t="s">
        <v>150</v>
      </c>
      <c r="E89" s="1" t="str">
        <f t="shared" si="18"/>
        <v>Corporate event photo booth</v>
      </c>
    </row>
    <row r="90" ht="112.5" customHeight="1">
      <c r="A90" s="2" t="s">
        <v>42</v>
      </c>
      <c r="B90" s="2" t="s">
        <v>137</v>
      </c>
      <c r="C90" s="1" t="str">
        <f>HYPERLINK("https://docs.google.com/presentation/d/1vJrQUlGnzZRkz_Z6mnBHKb97zKSqu_Mn5aD3bwlFXdQ/edit?usp=sharing", IMAGE("https://api.qrserver.com/v1/create-qr-code/?size=150x150&amp;data=https://docs.google.com/presentation/d/1vJrQUlGnzZRkz_Z6mnBHKb97zKSqu_Mn5aD3bwlFXdQ/edit?usp=sharing",1))</f>
        <v/>
      </c>
      <c r="D90" s="3" t="s">
        <v>151</v>
      </c>
      <c r="E90" s="1" t="str">
        <f t="shared" ref="E90:E92" si="19">HYPERLINK("https://docs.google.com/presentation/d/1vJrQUlGnzZRkz_Z6mnBHKb97zKSqu_Mn5aD3bwlFXdQ/edit?usp=sharing","Corporate event photo booth")</f>
        <v>Corporate event photo booth</v>
      </c>
    </row>
    <row r="91" ht="112.5" customHeight="1">
      <c r="A91" s="2" t="s">
        <v>44</v>
      </c>
      <c r="B91" s="2" t="s">
        <v>149</v>
      </c>
      <c r="C91" s="1" t="str">
        <f>HYPERLINK("https://docs.google.com/presentation/d/1vJrQUlGnzZRkz_Z6mnBHKb97zKSqu_Mn5aD3bwlFXdQ/view", IMAGE("https://api.qrserver.com/v1/create-qr-code/?size=150x150&amp;data=https://docs.google.com/presentation/d/1vJrQUlGnzZRkz_Z6mnBHKb97zKSqu_Mn5aD3bwlFXdQ/view",1))</f>
        <v/>
      </c>
      <c r="D91" s="3" t="s">
        <v>152</v>
      </c>
      <c r="E91" s="1" t="str">
        <f t="shared" si="19"/>
        <v>Corporate event photo booth</v>
      </c>
    </row>
    <row r="92" ht="112.5" customHeight="1">
      <c r="A92" s="2" t="s">
        <v>46</v>
      </c>
      <c r="B92" s="2" t="s">
        <v>153</v>
      </c>
      <c r="C92" s="1" t="str">
        <f>HYPERLINK("https://docs.google.com/presentation/d/1vJrQUlGnzZRkz_Z6mnBHKb97zKSqu_Mn5aD3bwlFXdQ/htmlpresent", IMAGE("https://api.qrserver.com/v1/create-qr-code/?size=150x150&amp;data=https://docs.google.com/presentation/d/1vJrQUlGnzZRkz_Z6mnBHKb97zKSqu_Mn5aD3bwlFXdQ/htmlpresent",1))</f>
        <v/>
      </c>
      <c r="D92" s="3" t="s">
        <v>154</v>
      </c>
      <c r="E92" s="1" t="str">
        <f t="shared" si="19"/>
        <v>Corporate event photo booth</v>
      </c>
    </row>
    <row r="93" ht="112.5" customHeight="1">
      <c r="A93" s="2" t="s">
        <v>37</v>
      </c>
      <c r="B93" s="2" t="s">
        <v>139</v>
      </c>
      <c r="C93" s="1" t="str">
        <f>HYPERLINK("https://docs.google.com/document/d/1KJaCq3yDmbGCy7ha5Ik6Fg108-1gQ0KqbeJ9Q-cSufI/edit?usp=sharing", IMAGE("https://api.qrserver.com/v1/create-qr-code/?size=150x150&amp;data=https://docs.google.com/document/d/1KJaCq3yDmbGCy7ha5Ik6Fg108-1gQ0KqbeJ9Q-cSufI/edit?usp=sharing",1))</f>
        <v/>
      </c>
      <c r="D93" s="3" t="s">
        <v>155</v>
      </c>
      <c r="E93" s="1" t="str">
        <f t="shared" ref="E93:E94" si="20">HYPERLINK("https://docs.google.com/document/d/1KJaCq3yDmbGCy7ha5Ik6Fg108-1gQ0KqbeJ9Q-cSufI/edit?usp=sharing","Outdoor wedding photo booth")</f>
        <v>Outdoor wedding photo booth</v>
      </c>
    </row>
    <row r="94" ht="112.5" customHeight="1">
      <c r="A94" s="2" t="s">
        <v>39</v>
      </c>
      <c r="B94" s="2" t="s">
        <v>156</v>
      </c>
      <c r="C94" s="1" t="str">
        <f>HYPERLINK("https://docs.google.com/document/d/1KJaCq3yDmbGCy7ha5Ik6Fg108-1gQ0KqbeJ9Q-cSufI/view", IMAGE("https://api.qrserver.com/v1/create-qr-code/?size=150x150&amp;data=https://docs.google.com/document/d/1KJaCq3yDmbGCy7ha5Ik6Fg108-1gQ0KqbeJ9Q-cSufI/view",1))</f>
        <v/>
      </c>
      <c r="D94" s="3" t="s">
        <v>157</v>
      </c>
      <c r="E94" s="1" t="str">
        <f t="shared" si="20"/>
        <v>Outdoor wedding photo booth</v>
      </c>
    </row>
    <row r="95" ht="112.5" customHeight="1">
      <c r="A95" s="2" t="s">
        <v>42</v>
      </c>
      <c r="B95" s="2" t="s">
        <v>139</v>
      </c>
      <c r="C95" s="1" t="str">
        <f>HYPERLINK("https://docs.google.com/presentation/d/1zXVCl3OZ7WCYMj6eX0Pwy2YrSc07jzfEgOyhBDEZeCQ/edit?usp=sharing", IMAGE("https://api.qrserver.com/v1/create-qr-code/?size=150x150&amp;data=https://docs.google.com/presentation/d/1zXVCl3OZ7WCYMj6eX0Pwy2YrSc07jzfEgOyhBDEZeCQ/edit?usp=sharing",1))</f>
        <v/>
      </c>
      <c r="D95" s="3" t="s">
        <v>158</v>
      </c>
      <c r="E95" s="1" t="str">
        <f t="shared" ref="E95:E97" si="21">HYPERLINK("https://docs.google.com/presentation/d/1zXVCl3OZ7WCYMj6eX0Pwy2YrSc07jzfEgOyhBDEZeCQ/edit?usp=sharing","Outdoor wedding photo booth")</f>
        <v>Outdoor wedding photo booth</v>
      </c>
    </row>
    <row r="96" ht="112.5" customHeight="1">
      <c r="A96" s="2" t="s">
        <v>44</v>
      </c>
      <c r="B96" s="2" t="s">
        <v>156</v>
      </c>
      <c r="C96" s="1" t="str">
        <f>HYPERLINK("https://docs.google.com/presentation/d/1zXVCl3OZ7WCYMj6eX0Pwy2YrSc07jzfEgOyhBDEZeCQ/view", IMAGE("https://api.qrserver.com/v1/create-qr-code/?size=150x150&amp;data=https://docs.google.com/presentation/d/1zXVCl3OZ7WCYMj6eX0Pwy2YrSc07jzfEgOyhBDEZeCQ/view",1))</f>
        <v/>
      </c>
      <c r="D96" s="3" t="s">
        <v>159</v>
      </c>
      <c r="E96" s="1" t="str">
        <f t="shared" si="21"/>
        <v>Outdoor wedding photo booth</v>
      </c>
    </row>
    <row r="97" ht="112.5" customHeight="1">
      <c r="A97" s="2" t="s">
        <v>46</v>
      </c>
      <c r="B97" s="2" t="s">
        <v>160</v>
      </c>
      <c r="C97" s="1" t="str">
        <f>HYPERLINK("https://docs.google.com/presentation/d/1zXVCl3OZ7WCYMj6eX0Pwy2YrSc07jzfEgOyhBDEZeCQ/htmlpresent", IMAGE("https://api.qrserver.com/v1/create-qr-code/?size=150x150&amp;data=https://docs.google.com/presentation/d/1zXVCl3OZ7WCYMj6eX0Pwy2YrSc07jzfEgOyhBDEZeCQ/htmlpresent",1))</f>
        <v/>
      </c>
      <c r="D97" s="3" t="s">
        <v>161</v>
      </c>
      <c r="E97" s="1" t="str">
        <f t="shared" si="21"/>
        <v>Outdoor wedding photo booth</v>
      </c>
    </row>
    <row r="98" ht="112.5" customHeight="1">
      <c r="A98" s="2" t="s">
        <v>17</v>
      </c>
      <c r="B98" s="2" t="s">
        <v>137</v>
      </c>
      <c r="C98" s="1" t="str">
        <f>HYPERLINK("https://drive.google.com/file/d/17pph-s9QX5ebIOqPf0jkdcg05AKgNWFk/view?usp=sharing", IMAGE("https://api.qrserver.com/v1/create-qr-code/?size=150x150&amp;data=https://drive.google.com/file/d/17pph-s9QX5ebIOqPf0jkdcg05AKgNWFk/view?usp=sharing",1))</f>
        <v/>
      </c>
      <c r="D98" s="3" t="s">
        <v>162</v>
      </c>
      <c r="E98" s="1" t="str">
        <f>HYPERLINK("https://drive.google.com/file/d/17pph-s9QX5ebIOqPf0jkdcg05AKgNWFk/view?usp=sharing","Corporate event photo booth")</f>
        <v>Corporate event photo booth</v>
      </c>
    </row>
    <row r="99" ht="112.5" customHeight="1">
      <c r="A99" s="2" t="s">
        <v>17</v>
      </c>
      <c r="B99" s="2" t="s">
        <v>163</v>
      </c>
      <c r="C99" s="1" t="str">
        <f>HYPERLINK("https://drive.google.com/file/d/19YppJ4p_Cood-ISpyaCRhf8_HA19EqG6/view?usp=sharing", IMAGE("https://api.qrserver.com/v1/create-qr-code/?size=150x150&amp;data=https://drive.google.com/file/d/19YppJ4p_Cood-ISpyaCRhf8_HA19EqG6/view?usp=sharing",1))</f>
        <v/>
      </c>
      <c r="D99" s="3" t="s">
        <v>164</v>
      </c>
      <c r="E99" s="1" t="str">
        <f>HYPERLINK("https://drive.google.com/file/d/19YppJ4p_Cood-ISpyaCRhf8_HA19EqG6/view?usp=sharing","AI photo booth rental for corporate events in Orange County")</f>
        <v>AI photo booth rental for corporate events in Orange County</v>
      </c>
    </row>
    <row r="100" ht="112.5" customHeight="1">
      <c r="A100" s="2" t="s">
        <v>17</v>
      </c>
      <c r="B100" s="2" t="s">
        <v>165</v>
      </c>
      <c r="C100" s="1" t="str">
        <f>HYPERLINK("https://drive.google.com/file/d/1yBY19yUVGItWmr1niGDAXk_6Sd2fK881/view?usp=sharing", IMAGE("https://api.qrserver.com/v1/create-qr-code/?size=150x150&amp;data=https://drive.google.com/file/d/1yBY19yUVGItWmr1niGDAXk_6Sd2fK881/view?usp=sharing",1))</f>
        <v/>
      </c>
      <c r="D100" s="3" t="s">
        <v>166</v>
      </c>
      <c r="E100" s="1" t="str">
        <f>HYPERLINK("https://drive.google.com/file/d/1yBY19yUVGItWmr1niGDAXk_6Sd2fK881/view?usp=sharing","AI photo booth rental for weddings in Orange County")</f>
        <v>AI photo booth rental for weddings in Orange County</v>
      </c>
    </row>
    <row r="101" ht="112.5" customHeight="1">
      <c r="A101" s="2" t="s">
        <v>37</v>
      </c>
      <c r="B101" s="2" t="s">
        <v>137</v>
      </c>
      <c r="C101" s="1" t="str">
        <f>HYPERLINK("https://docs.google.com/document/d/1vgNAuyRQeZXfmkfw6u-4GZ0Rz4HqsOkwsFxvKrjI1D8/edit?usp=sharing", IMAGE("https://api.qrserver.com/v1/create-qr-code/?size=150x150&amp;data=https://docs.google.com/document/d/1vgNAuyRQeZXfmkfw6u-4GZ0Rz4HqsOkwsFxvKrjI1D8/edit?usp=sharing",1))</f>
        <v/>
      </c>
      <c r="D101" s="3" t="s">
        <v>167</v>
      </c>
      <c r="E101" s="1" t="str">
        <f t="shared" ref="E101:E102" si="22">HYPERLINK("https://docs.google.com/document/d/1vgNAuyRQeZXfmkfw6u-4GZ0Rz4HqsOkwsFxvKrjI1D8/edit?usp=sharing","Corporate event photo booth")</f>
        <v>Corporate event photo booth</v>
      </c>
    </row>
    <row r="102" ht="112.5" customHeight="1">
      <c r="A102" s="2" t="s">
        <v>39</v>
      </c>
      <c r="B102" s="2" t="s">
        <v>149</v>
      </c>
      <c r="C102" s="1" t="str">
        <f>HYPERLINK("https://docs.google.com/document/d/1vgNAuyRQeZXfmkfw6u-4GZ0Rz4HqsOkwsFxvKrjI1D8/view", IMAGE("https://api.qrserver.com/v1/create-qr-code/?size=150x150&amp;data=https://docs.google.com/document/d/1vgNAuyRQeZXfmkfw6u-4GZ0Rz4HqsOkwsFxvKrjI1D8/view",1))</f>
        <v/>
      </c>
      <c r="D102" s="3" t="s">
        <v>168</v>
      </c>
      <c r="E102" s="1" t="str">
        <f t="shared" si="22"/>
        <v>Corporate event photo booth</v>
      </c>
    </row>
    <row r="103" ht="112.5" customHeight="1">
      <c r="A103" s="2" t="s">
        <v>42</v>
      </c>
      <c r="B103" s="2" t="s">
        <v>137</v>
      </c>
      <c r="C103" s="1" t="str">
        <f>HYPERLINK("https://docs.google.com/presentation/d/119r97ejWF9kdosGK1CD0ANa6MwbkMa0oJi5oMCyw8xg/edit?usp=sharing", IMAGE("https://api.qrserver.com/v1/create-qr-code/?size=150x150&amp;data=https://docs.google.com/presentation/d/119r97ejWF9kdosGK1CD0ANa6MwbkMa0oJi5oMCyw8xg/edit?usp=sharing",1))</f>
        <v/>
      </c>
      <c r="D103" s="3" t="s">
        <v>169</v>
      </c>
      <c r="E103" s="1" t="str">
        <f t="shared" ref="E103:E105" si="23">HYPERLINK("https://docs.google.com/presentation/d/119r97ejWF9kdosGK1CD0ANa6MwbkMa0oJi5oMCyw8xg/edit?usp=sharing","Corporate event photo booth")</f>
        <v>Corporate event photo booth</v>
      </c>
    </row>
    <row r="104" ht="112.5" customHeight="1">
      <c r="A104" s="2" t="s">
        <v>44</v>
      </c>
      <c r="B104" s="2" t="s">
        <v>149</v>
      </c>
      <c r="C104" s="1" t="str">
        <f>HYPERLINK("https://docs.google.com/presentation/d/119r97ejWF9kdosGK1CD0ANa6MwbkMa0oJi5oMCyw8xg/view", IMAGE("https://api.qrserver.com/v1/create-qr-code/?size=150x150&amp;data=https://docs.google.com/presentation/d/119r97ejWF9kdosGK1CD0ANa6MwbkMa0oJi5oMCyw8xg/view",1))</f>
        <v/>
      </c>
      <c r="D104" s="3" t="s">
        <v>170</v>
      </c>
      <c r="E104" s="1" t="str">
        <f t="shared" si="23"/>
        <v>Corporate event photo booth</v>
      </c>
    </row>
    <row r="105" ht="112.5" customHeight="1">
      <c r="A105" s="2" t="s">
        <v>46</v>
      </c>
      <c r="B105" s="2" t="s">
        <v>153</v>
      </c>
      <c r="C105" s="1" t="str">
        <f>HYPERLINK("https://docs.google.com/presentation/d/119r97ejWF9kdosGK1CD0ANa6MwbkMa0oJi5oMCyw8xg/htmlpresent", IMAGE("https://api.qrserver.com/v1/create-qr-code/?size=150x150&amp;data=https://docs.google.com/presentation/d/119r97ejWF9kdosGK1CD0ANa6MwbkMa0oJi5oMCyw8xg/htmlpresent",1))</f>
        <v/>
      </c>
      <c r="D105" s="3" t="s">
        <v>171</v>
      </c>
      <c r="E105" s="1" t="str">
        <f t="shared" si="23"/>
        <v>Corporate event photo booth</v>
      </c>
    </row>
    <row r="106" ht="112.5" customHeight="1">
      <c r="A106" s="2" t="s">
        <v>37</v>
      </c>
      <c r="B106" s="2" t="s">
        <v>163</v>
      </c>
      <c r="C106" s="1" t="str">
        <f>HYPERLINK("https://docs.google.com/document/d/1vUacEIcVOYStr2-0se2TUaotSBOr_n7AP0KJYNboH5I/edit?usp=sharing", IMAGE("https://api.qrserver.com/v1/create-qr-code/?size=150x150&amp;data=https://docs.google.com/document/d/1vUacEIcVOYStr2-0se2TUaotSBOr_n7AP0KJYNboH5I/edit?usp=sharing",1))</f>
        <v/>
      </c>
      <c r="D106" s="3" t="s">
        <v>172</v>
      </c>
      <c r="E106" s="1" t="str">
        <f t="shared" ref="E106:E107" si="24">HYPERLINK("https://docs.google.com/document/d/1vUacEIcVOYStr2-0se2TUaotSBOr_n7AP0KJYNboH5I/edit?usp=sharing","AI photo booth rental for corporate events in Orange County")</f>
        <v>AI photo booth rental for corporate events in Orange County</v>
      </c>
    </row>
    <row r="107" ht="112.5" customHeight="1">
      <c r="A107" s="2" t="s">
        <v>39</v>
      </c>
      <c r="B107" s="2" t="s">
        <v>173</v>
      </c>
      <c r="C107" s="1" t="str">
        <f>HYPERLINK("https://docs.google.com/document/d/1vUacEIcVOYStr2-0se2TUaotSBOr_n7AP0KJYNboH5I/view", IMAGE("https://api.qrserver.com/v1/create-qr-code/?size=150x150&amp;data=https://docs.google.com/document/d/1vUacEIcVOYStr2-0se2TUaotSBOr_n7AP0KJYNboH5I/view",1))</f>
        <v/>
      </c>
      <c r="D107" s="3" t="s">
        <v>174</v>
      </c>
      <c r="E107" s="1" t="str">
        <f t="shared" si="24"/>
        <v>AI photo booth rental for corporate events in Orange County</v>
      </c>
    </row>
    <row r="108" ht="112.5" customHeight="1">
      <c r="A108" s="2" t="s">
        <v>42</v>
      </c>
      <c r="B108" s="2" t="s">
        <v>163</v>
      </c>
      <c r="C108" s="1" t="str">
        <f>HYPERLINK("https://docs.google.com/presentation/d/1rY0VGdkWxR_VrVAB_gV46Q2y27vZ9sXyEZDbHxVMOKQ/edit?usp=sharing", IMAGE("https://api.qrserver.com/v1/create-qr-code/?size=150x150&amp;data=https://docs.google.com/presentation/d/1rY0VGdkWxR_VrVAB_gV46Q2y27vZ9sXyEZDbHxVMOKQ/edit?usp=sharing",1))</f>
        <v/>
      </c>
      <c r="D108" s="3" t="s">
        <v>175</v>
      </c>
      <c r="E108" s="1" t="str">
        <f t="shared" ref="E108:E110" si="25">HYPERLINK("https://docs.google.com/presentation/d/1rY0VGdkWxR_VrVAB_gV46Q2y27vZ9sXyEZDbHxVMOKQ/edit?usp=sharing","AI photo booth rental for corporate events in Orange County")</f>
        <v>AI photo booth rental for corporate events in Orange County</v>
      </c>
    </row>
    <row r="109" ht="112.5" customHeight="1">
      <c r="A109" s="2" t="s">
        <v>44</v>
      </c>
      <c r="B109" s="2" t="s">
        <v>173</v>
      </c>
      <c r="C109" s="1" t="str">
        <f>HYPERLINK("https://docs.google.com/presentation/d/1rY0VGdkWxR_VrVAB_gV46Q2y27vZ9sXyEZDbHxVMOKQ/view", IMAGE("https://api.qrserver.com/v1/create-qr-code/?size=150x150&amp;data=https://docs.google.com/presentation/d/1rY0VGdkWxR_VrVAB_gV46Q2y27vZ9sXyEZDbHxVMOKQ/view",1))</f>
        <v/>
      </c>
      <c r="D109" s="3" t="s">
        <v>176</v>
      </c>
      <c r="E109" s="1" t="str">
        <f t="shared" si="25"/>
        <v>AI photo booth rental for corporate events in Orange County</v>
      </c>
    </row>
    <row r="110" ht="112.5" customHeight="1">
      <c r="A110" s="2" t="s">
        <v>46</v>
      </c>
      <c r="B110" s="2" t="s">
        <v>177</v>
      </c>
      <c r="C110" s="1" t="str">
        <f>HYPERLINK("https://docs.google.com/presentation/d/1rY0VGdkWxR_VrVAB_gV46Q2y27vZ9sXyEZDbHxVMOKQ/htmlpresent", IMAGE("https://api.qrserver.com/v1/create-qr-code/?size=150x150&amp;data=https://docs.google.com/presentation/d/1rY0VGdkWxR_VrVAB_gV46Q2y27vZ9sXyEZDbHxVMOKQ/htmlpresent",1))</f>
        <v/>
      </c>
      <c r="D110" s="3" t="s">
        <v>178</v>
      </c>
      <c r="E110" s="1" t="str">
        <f t="shared" si="25"/>
        <v>AI photo booth rental for corporate events in Orange County</v>
      </c>
    </row>
    <row r="111" ht="112.5" customHeight="1">
      <c r="A111" s="2" t="s">
        <v>37</v>
      </c>
      <c r="B111" s="2" t="s">
        <v>165</v>
      </c>
      <c r="C111" s="1" t="str">
        <f>HYPERLINK("https://docs.google.com/document/d/145mf6tt4LE_V608RBbngc3nYF6BuXLfyorrE4yrYUhU/edit?usp=sharing", IMAGE("https://api.qrserver.com/v1/create-qr-code/?size=150x150&amp;data=https://docs.google.com/document/d/145mf6tt4LE_V608RBbngc3nYF6BuXLfyorrE4yrYUhU/edit?usp=sharing",1))</f>
        <v/>
      </c>
      <c r="D111" s="3" t="s">
        <v>179</v>
      </c>
      <c r="E111" s="1" t="str">
        <f t="shared" ref="E111:E112" si="26">HYPERLINK("https://docs.google.com/document/d/145mf6tt4LE_V608RBbngc3nYF6BuXLfyorrE4yrYUhU/edit?usp=sharing","AI photo booth rental for weddings in Orange County")</f>
        <v>AI photo booth rental for weddings in Orange County</v>
      </c>
    </row>
    <row r="112" ht="112.5" customHeight="1">
      <c r="A112" s="2" t="s">
        <v>39</v>
      </c>
      <c r="B112" s="2" t="s">
        <v>180</v>
      </c>
      <c r="C112" s="1" t="str">
        <f>HYPERLINK("https://docs.google.com/document/d/145mf6tt4LE_V608RBbngc3nYF6BuXLfyorrE4yrYUhU/view", IMAGE("https://api.qrserver.com/v1/create-qr-code/?size=150x150&amp;data=https://docs.google.com/document/d/145mf6tt4LE_V608RBbngc3nYF6BuXLfyorrE4yrYUhU/view",1))</f>
        <v/>
      </c>
      <c r="D112" s="3" t="s">
        <v>181</v>
      </c>
      <c r="E112" s="1" t="str">
        <f t="shared" si="26"/>
        <v>AI photo booth rental for weddings in Orange County</v>
      </c>
    </row>
    <row r="113" ht="112.5" customHeight="1">
      <c r="A113" s="2" t="s">
        <v>42</v>
      </c>
      <c r="B113" s="2" t="s">
        <v>165</v>
      </c>
      <c r="C113" s="1" t="str">
        <f>HYPERLINK("https://docs.google.com/presentation/d/1GiCKmK4mprDoKdHa6P1muc6d9S16RRmAvWqCTaBxRqo/edit?usp=sharing", IMAGE("https://api.qrserver.com/v1/create-qr-code/?size=150x150&amp;data=https://docs.google.com/presentation/d/1GiCKmK4mprDoKdHa6P1muc6d9S16RRmAvWqCTaBxRqo/edit?usp=sharing",1))</f>
        <v/>
      </c>
      <c r="D113" s="3" t="s">
        <v>182</v>
      </c>
      <c r="E113" s="1" t="str">
        <f t="shared" ref="E113:E115" si="27">HYPERLINK("https://docs.google.com/presentation/d/1GiCKmK4mprDoKdHa6P1muc6d9S16RRmAvWqCTaBxRqo/edit?usp=sharing","AI photo booth rental for weddings in Orange County")</f>
        <v>AI photo booth rental for weddings in Orange County</v>
      </c>
    </row>
    <row r="114" ht="112.5" customHeight="1">
      <c r="A114" s="2" t="s">
        <v>44</v>
      </c>
      <c r="B114" s="2" t="s">
        <v>180</v>
      </c>
      <c r="C114" s="1" t="str">
        <f>HYPERLINK("https://docs.google.com/presentation/d/1GiCKmK4mprDoKdHa6P1muc6d9S16RRmAvWqCTaBxRqo/view", IMAGE("https://api.qrserver.com/v1/create-qr-code/?size=150x150&amp;data=https://docs.google.com/presentation/d/1GiCKmK4mprDoKdHa6P1muc6d9S16RRmAvWqCTaBxRqo/view",1))</f>
        <v/>
      </c>
      <c r="D114" s="3" t="s">
        <v>183</v>
      </c>
      <c r="E114" s="1" t="str">
        <f t="shared" si="27"/>
        <v>AI photo booth rental for weddings in Orange County</v>
      </c>
    </row>
    <row r="115" ht="112.5" customHeight="1">
      <c r="A115" s="2" t="s">
        <v>46</v>
      </c>
      <c r="B115" s="2" t="s">
        <v>184</v>
      </c>
      <c r="C115" s="1" t="str">
        <f>HYPERLINK("https://docs.google.com/presentation/d/1GiCKmK4mprDoKdHa6P1muc6d9S16RRmAvWqCTaBxRqo/htmlpresent", IMAGE("https://api.qrserver.com/v1/create-qr-code/?size=150x150&amp;data=https://docs.google.com/presentation/d/1GiCKmK4mprDoKdHa6P1muc6d9S16RRmAvWqCTaBxRqo/htmlpresent",1))</f>
        <v/>
      </c>
      <c r="D115" s="3" t="s">
        <v>185</v>
      </c>
      <c r="E115" s="1" t="str">
        <f t="shared" si="27"/>
        <v>AI photo booth rental for weddings in Orange County</v>
      </c>
    </row>
    <row r="116" ht="112.5" customHeight="1">
      <c r="A116" s="2" t="s">
        <v>17</v>
      </c>
      <c r="B116" s="2" t="s">
        <v>186</v>
      </c>
      <c r="C116" s="1" t="str">
        <f>HYPERLINK("https://drive.google.com/file/d/1m8NbZvHw0mhAIIOgd2AbPRqiJtfLnmU5/view?usp=sharing", IMAGE("https://api.qrserver.com/v1/create-qr-code/?size=150x150&amp;data=https://drive.google.com/file/d/1m8NbZvHw0mhAIIOgd2AbPRqiJtfLnmU5/view?usp=sharing",1))</f>
        <v/>
      </c>
      <c r="D116" s="3" t="s">
        <v>187</v>
      </c>
      <c r="E116" s="1" t="str">
        <f>HYPERLINK("https://drive.google.com/file/d/1m8NbZvHw0mhAIIOgd2AbPRqiJtfLnmU5/view?usp=sharing","AI photo booth rental for parties in Orange County")</f>
        <v>AI photo booth rental for parties in Orange County</v>
      </c>
    </row>
    <row r="117" ht="112.5" customHeight="1">
      <c r="A117" s="2" t="s">
        <v>17</v>
      </c>
      <c r="B117" s="2" t="s">
        <v>188</v>
      </c>
      <c r="C117" s="1" t="str">
        <f>HYPERLINK("https://drive.google.com/file/d/1NO7X0P_jdBEITopLkh3WLBXWPJ7UC5bU/view?usp=sharing", IMAGE("https://api.qrserver.com/v1/create-qr-code/?size=150x150&amp;data=https://drive.google.com/file/d/1NO7X0P_jdBEITopLkh3WLBXWPJ7UC5bU/view?usp=sharing",1))</f>
        <v/>
      </c>
      <c r="D117" s="3" t="s">
        <v>189</v>
      </c>
      <c r="E117" s="1" t="str">
        <f>HYPERLINK("https://drive.google.com/file/d/1NO7X0P_jdBEITopLkh3WLBXWPJ7UC5bU/view?usp=sharing","AI photo booth with AI transformation")</f>
        <v>AI photo booth with AI transformation</v>
      </c>
    </row>
    <row r="118" ht="112.5" customHeight="1">
      <c r="A118" s="2" t="s">
        <v>17</v>
      </c>
      <c r="B118" s="2" t="s">
        <v>190</v>
      </c>
      <c r="C118" s="1" t="str">
        <f>HYPERLINK("https://drive.google.com/file/d/1aVbpMkZ4Crm5ZEYVP0YAnUMqpbki-_iX/view?usp=sharing", IMAGE("https://api.qrserver.com/v1/create-qr-code/?size=150x150&amp;data=https://drive.google.com/file/d/1aVbpMkZ4Crm5ZEYVP0YAnUMqpbki-_iX/view?usp=sharing",1))</f>
        <v/>
      </c>
      <c r="D118" s="3" t="s">
        <v>191</v>
      </c>
      <c r="E118" s="1" t="str">
        <f>HYPERLINK("https://drive.google.com/file/d/1aVbpMkZ4Crm5ZEYVP0YAnUMqpbki-_iX/view?usp=sharing","AI photo booth with background swapping")</f>
        <v>AI photo booth with background swapping</v>
      </c>
    </row>
    <row r="119" ht="112.5" customHeight="1">
      <c r="A119" s="2" t="s">
        <v>37</v>
      </c>
      <c r="B119" s="2" t="s">
        <v>186</v>
      </c>
      <c r="C119" s="1" t="str">
        <f>HYPERLINK("https://docs.google.com/document/d/1vAnevMTSP8-nTiX9RgVB9L-Q3ehuVDeK5QRm1oVWE6g/edit?usp=sharing", IMAGE("https://api.qrserver.com/v1/create-qr-code/?size=150x150&amp;data=https://docs.google.com/document/d/1vAnevMTSP8-nTiX9RgVB9L-Q3ehuVDeK5QRm1oVWE6g/edit?usp=sharing",1))</f>
        <v/>
      </c>
      <c r="D119" s="3" t="s">
        <v>192</v>
      </c>
      <c r="E119" s="1" t="str">
        <f t="shared" ref="E119:E120" si="28">HYPERLINK("https://docs.google.com/document/d/1vAnevMTSP8-nTiX9RgVB9L-Q3ehuVDeK5QRm1oVWE6g/edit?usp=sharing","AI photo booth rental for parties in Orange County")</f>
        <v>AI photo booth rental for parties in Orange County</v>
      </c>
    </row>
    <row r="120" ht="112.5" customHeight="1">
      <c r="A120" s="2" t="s">
        <v>39</v>
      </c>
      <c r="B120" s="2" t="s">
        <v>193</v>
      </c>
      <c r="C120" s="1" t="str">
        <f>HYPERLINK("https://docs.google.com/document/d/1vAnevMTSP8-nTiX9RgVB9L-Q3ehuVDeK5QRm1oVWE6g/view", IMAGE("https://api.qrserver.com/v1/create-qr-code/?size=150x150&amp;data=https://docs.google.com/document/d/1vAnevMTSP8-nTiX9RgVB9L-Q3ehuVDeK5QRm1oVWE6g/view",1))</f>
        <v/>
      </c>
      <c r="D120" s="3" t="s">
        <v>194</v>
      </c>
      <c r="E120" s="1" t="str">
        <f t="shared" si="28"/>
        <v>AI photo booth rental for parties in Orange County</v>
      </c>
    </row>
    <row r="121" ht="112.5" customHeight="1">
      <c r="A121" s="2" t="s">
        <v>42</v>
      </c>
      <c r="B121" s="2" t="s">
        <v>186</v>
      </c>
      <c r="C121" s="1" t="str">
        <f>HYPERLINK("https://docs.google.com/presentation/d/1-aMmwPRKuL1MTl7ZOHTY0qDC-45mt2Il3w0SLw4oDy0/edit?usp=sharing", IMAGE("https://api.qrserver.com/v1/create-qr-code/?size=150x150&amp;data=https://docs.google.com/presentation/d/1-aMmwPRKuL1MTl7ZOHTY0qDC-45mt2Il3w0SLw4oDy0/edit?usp=sharing",1))</f>
        <v/>
      </c>
      <c r="D121" s="3" t="s">
        <v>195</v>
      </c>
      <c r="E121" s="1" t="str">
        <f t="shared" ref="E121:E123" si="29">HYPERLINK("https://docs.google.com/presentation/d/1-aMmwPRKuL1MTl7ZOHTY0qDC-45mt2Il3w0SLw4oDy0/edit?usp=sharing","AI photo booth rental for parties in Orange County")</f>
        <v>AI photo booth rental for parties in Orange County</v>
      </c>
    </row>
    <row r="122" ht="112.5" customHeight="1">
      <c r="A122" s="2" t="s">
        <v>44</v>
      </c>
      <c r="B122" s="2" t="s">
        <v>193</v>
      </c>
      <c r="C122" s="1" t="str">
        <f>HYPERLINK("https://docs.google.com/presentation/d/1-aMmwPRKuL1MTl7ZOHTY0qDC-45mt2Il3w0SLw4oDy0/view", IMAGE("https://api.qrserver.com/v1/create-qr-code/?size=150x150&amp;data=https://docs.google.com/presentation/d/1-aMmwPRKuL1MTl7ZOHTY0qDC-45mt2Il3w0SLw4oDy0/view",1))</f>
        <v/>
      </c>
      <c r="D122" s="3" t="s">
        <v>196</v>
      </c>
      <c r="E122" s="1" t="str">
        <f t="shared" si="29"/>
        <v>AI photo booth rental for parties in Orange County</v>
      </c>
    </row>
    <row r="123" ht="112.5" customHeight="1">
      <c r="A123" s="2" t="s">
        <v>46</v>
      </c>
      <c r="B123" s="2" t="s">
        <v>197</v>
      </c>
      <c r="C123" s="1" t="str">
        <f>HYPERLINK("https://docs.google.com/presentation/d/1-aMmwPRKuL1MTl7ZOHTY0qDC-45mt2Il3w0SLw4oDy0/htmlpresent", IMAGE("https://api.qrserver.com/v1/create-qr-code/?size=150x150&amp;data=https://docs.google.com/presentation/d/1-aMmwPRKuL1MTl7ZOHTY0qDC-45mt2Il3w0SLw4oDy0/htmlpresent",1))</f>
        <v/>
      </c>
      <c r="D123" s="3" t="s">
        <v>198</v>
      </c>
      <c r="E123" s="1" t="str">
        <f t="shared" si="29"/>
        <v>AI photo booth rental for parties in Orange County</v>
      </c>
    </row>
    <row r="124" ht="112.5" customHeight="1">
      <c r="A124" s="2" t="s">
        <v>37</v>
      </c>
      <c r="B124" s="2" t="s">
        <v>188</v>
      </c>
      <c r="C124" s="1" t="str">
        <f>HYPERLINK("https://docs.google.com/document/d/1WdYNBKWfJZimVh6ZlWbIJACnwrbXgjDboRYHxX8uFR4/edit?usp=sharing", IMAGE("https://api.qrserver.com/v1/create-qr-code/?size=150x150&amp;data=https://docs.google.com/document/d/1WdYNBKWfJZimVh6ZlWbIJACnwrbXgjDboRYHxX8uFR4/edit?usp=sharing",1))</f>
        <v/>
      </c>
      <c r="D124" s="3" t="s">
        <v>199</v>
      </c>
      <c r="E124" s="1" t="str">
        <f t="shared" ref="E124:E125" si="30">HYPERLINK("https://docs.google.com/document/d/1WdYNBKWfJZimVh6ZlWbIJACnwrbXgjDboRYHxX8uFR4/edit?usp=sharing","AI photo booth with AI transformation")</f>
        <v>AI photo booth with AI transformation</v>
      </c>
    </row>
    <row r="125" ht="112.5" customHeight="1">
      <c r="A125" s="2" t="s">
        <v>39</v>
      </c>
      <c r="B125" s="2" t="s">
        <v>200</v>
      </c>
      <c r="C125" s="1" t="str">
        <f>HYPERLINK("https://docs.google.com/document/d/1WdYNBKWfJZimVh6ZlWbIJACnwrbXgjDboRYHxX8uFR4/view", IMAGE("https://api.qrserver.com/v1/create-qr-code/?size=150x150&amp;data=https://docs.google.com/document/d/1WdYNBKWfJZimVh6ZlWbIJACnwrbXgjDboRYHxX8uFR4/view",1))</f>
        <v/>
      </c>
      <c r="D125" s="3" t="s">
        <v>201</v>
      </c>
      <c r="E125" s="1" t="str">
        <f t="shared" si="30"/>
        <v>AI photo booth with AI transformation</v>
      </c>
    </row>
    <row r="126" ht="112.5" customHeight="1">
      <c r="A126" s="2" t="s">
        <v>42</v>
      </c>
      <c r="B126" s="2" t="s">
        <v>188</v>
      </c>
      <c r="C126" s="1" t="str">
        <f>HYPERLINK("https://docs.google.com/presentation/d/1qjBiDdGXnbJn083rHD_lgg8L-Rjk-td05BfDQZdaobk/edit?usp=sharing", IMAGE("https://api.qrserver.com/v1/create-qr-code/?size=150x150&amp;data=https://docs.google.com/presentation/d/1qjBiDdGXnbJn083rHD_lgg8L-Rjk-td05BfDQZdaobk/edit?usp=sharing",1))</f>
        <v/>
      </c>
      <c r="D126" s="3" t="s">
        <v>202</v>
      </c>
      <c r="E126" s="1" t="str">
        <f t="shared" ref="E126:E128" si="31">HYPERLINK("https://docs.google.com/presentation/d/1qjBiDdGXnbJn083rHD_lgg8L-Rjk-td05BfDQZdaobk/edit?usp=sharing","AI photo booth with AI transformation")</f>
        <v>AI photo booth with AI transformation</v>
      </c>
    </row>
    <row r="127" ht="112.5" customHeight="1">
      <c r="A127" s="2" t="s">
        <v>44</v>
      </c>
      <c r="B127" s="2" t="s">
        <v>200</v>
      </c>
      <c r="C127" s="1" t="str">
        <f>HYPERLINK("https://docs.google.com/presentation/d/1qjBiDdGXnbJn083rHD_lgg8L-Rjk-td05BfDQZdaobk/view", IMAGE("https://api.qrserver.com/v1/create-qr-code/?size=150x150&amp;data=https://docs.google.com/presentation/d/1qjBiDdGXnbJn083rHD_lgg8L-Rjk-td05BfDQZdaobk/view",1))</f>
        <v/>
      </c>
      <c r="D127" s="3" t="s">
        <v>203</v>
      </c>
      <c r="E127" s="1" t="str">
        <f t="shared" si="31"/>
        <v>AI photo booth with AI transformation</v>
      </c>
    </row>
    <row r="128" ht="112.5" customHeight="1">
      <c r="A128" s="2" t="s">
        <v>46</v>
      </c>
      <c r="B128" s="2" t="s">
        <v>204</v>
      </c>
      <c r="C128" s="1" t="str">
        <f>HYPERLINK("https://docs.google.com/presentation/d/1qjBiDdGXnbJn083rHD_lgg8L-Rjk-td05BfDQZdaobk/htmlpresent", IMAGE("https://api.qrserver.com/v1/create-qr-code/?size=150x150&amp;data=https://docs.google.com/presentation/d/1qjBiDdGXnbJn083rHD_lgg8L-Rjk-td05BfDQZdaobk/htmlpresent",1))</f>
        <v/>
      </c>
      <c r="D128" s="3" t="s">
        <v>205</v>
      </c>
      <c r="E128" s="1" t="str">
        <f t="shared" si="31"/>
        <v>AI photo booth with AI transformation</v>
      </c>
    </row>
    <row r="129" ht="112.5" customHeight="1">
      <c r="A129" s="2" t="s">
        <v>37</v>
      </c>
      <c r="B129" s="2" t="s">
        <v>190</v>
      </c>
      <c r="C129" s="1" t="str">
        <f>HYPERLINK("https://docs.google.com/document/d/1RjQOpTSS8i58ip8aWtkod7di3U1v5GG_utytU8dwTEU/edit?usp=sharing", IMAGE("https://api.qrserver.com/v1/create-qr-code/?size=150x150&amp;data=https://docs.google.com/document/d/1RjQOpTSS8i58ip8aWtkod7di3U1v5GG_utytU8dwTEU/edit?usp=sharing",1))</f>
        <v/>
      </c>
      <c r="D129" s="3" t="s">
        <v>206</v>
      </c>
      <c r="E129" s="1" t="str">
        <f t="shared" ref="E129:E130" si="32">HYPERLINK("https://docs.google.com/document/d/1RjQOpTSS8i58ip8aWtkod7di3U1v5GG_utytU8dwTEU/edit?usp=sharing","AI photo booth with background swapping")</f>
        <v>AI photo booth with background swapping</v>
      </c>
    </row>
    <row r="130" ht="112.5" customHeight="1">
      <c r="A130" s="2" t="s">
        <v>39</v>
      </c>
      <c r="B130" s="2" t="s">
        <v>207</v>
      </c>
      <c r="C130" s="1" t="str">
        <f>HYPERLINK("https://docs.google.com/document/d/1RjQOpTSS8i58ip8aWtkod7di3U1v5GG_utytU8dwTEU/view", IMAGE("https://api.qrserver.com/v1/create-qr-code/?size=150x150&amp;data=https://docs.google.com/document/d/1RjQOpTSS8i58ip8aWtkod7di3U1v5GG_utytU8dwTEU/view",1))</f>
        <v/>
      </c>
      <c r="D130" s="3" t="s">
        <v>208</v>
      </c>
      <c r="E130" s="1" t="str">
        <f t="shared" si="32"/>
        <v>AI photo booth with background swapping</v>
      </c>
    </row>
    <row r="131" ht="112.5" customHeight="1">
      <c r="A131" s="2" t="s">
        <v>42</v>
      </c>
      <c r="B131" s="2" t="s">
        <v>190</v>
      </c>
      <c r="C131" s="1" t="str">
        <f>HYPERLINK("https://docs.google.com/presentation/d/1uZS_U8KNk-qDIEDWG1RM-KW5KJGb_lYyqLV0EsoPwrk/edit?usp=sharing", IMAGE("https://api.qrserver.com/v1/create-qr-code/?size=150x150&amp;data=https://docs.google.com/presentation/d/1uZS_U8KNk-qDIEDWG1RM-KW5KJGb_lYyqLV0EsoPwrk/edit?usp=sharing",1))</f>
        <v/>
      </c>
      <c r="D131" s="3" t="s">
        <v>209</v>
      </c>
      <c r="E131" s="1" t="str">
        <f t="shared" ref="E131:E133" si="33">HYPERLINK("https://docs.google.com/presentation/d/1uZS_U8KNk-qDIEDWG1RM-KW5KJGb_lYyqLV0EsoPwrk/edit?usp=sharing","AI photo booth with background swapping")</f>
        <v>AI photo booth with background swapping</v>
      </c>
    </row>
    <row r="132" ht="112.5" customHeight="1">
      <c r="A132" s="2" t="s">
        <v>44</v>
      </c>
      <c r="B132" s="2" t="s">
        <v>207</v>
      </c>
      <c r="C132" s="1" t="str">
        <f>HYPERLINK("https://docs.google.com/presentation/d/1uZS_U8KNk-qDIEDWG1RM-KW5KJGb_lYyqLV0EsoPwrk/view", IMAGE("https://api.qrserver.com/v1/create-qr-code/?size=150x150&amp;data=https://docs.google.com/presentation/d/1uZS_U8KNk-qDIEDWG1RM-KW5KJGb_lYyqLV0EsoPwrk/view",1))</f>
        <v/>
      </c>
      <c r="D132" s="3" t="s">
        <v>210</v>
      </c>
      <c r="E132" s="1" t="str">
        <f t="shared" si="33"/>
        <v>AI photo booth with background swapping</v>
      </c>
    </row>
    <row r="133" ht="112.5" customHeight="1">
      <c r="A133" s="2" t="s">
        <v>46</v>
      </c>
      <c r="B133" s="2" t="s">
        <v>211</v>
      </c>
      <c r="C133" s="1" t="str">
        <f>HYPERLINK("https://docs.google.com/presentation/d/1uZS_U8KNk-qDIEDWG1RM-KW5KJGb_lYyqLV0EsoPwrk/htmlpresent", IMAGE("https://api.qrserver.com/v1/create-qr-code/?size=150x150&amp;data=https://docs.google.com/presentation/d/1uZS_U8KNk-qDIEDWG1RM-KW5KJGb_lYyqLV0EsoPwrk/htmlpresent",1))</f>
        <v/>
      </c>
      <c r="D133" s="3" t="s">
        <v>212</v>
      </c>
      <c r="E133" s="1" t="str">
        <f t="shared" si="33"/>
        <v>AI photo booth with background swapping</v>
      </c>
    </row>
    <row r="134" ht="112.5" customHeight="1">
      <c r="A134" s="2" t="s">
        <v>17</v>
      </c>
      <c r="B134" s="2" t="s">
        <v>213</v>
      </c>
      <c r="C134" s="1" t="str">
        <f>HYPERLINK("https://drive.google.com/file/d/1jGUN87uDV_c-YyfJVO9FNm4-fcKAt5hq/view?usp=sharing", IMAGE("https://api.qrserver.com/v1/create-qr-code/?size=150x150&amp;data=https://drive.google.com/file/d/1jGUN87uDV_c-YyfJVO9FNm4-fcKAt5hq/view?usp=sharing",1))</f>
        <v/>
      </c>
      <c r="D134" s="3" t="s">
        <v>214</v>
      </c>
      <c r="E134" s="1" t="str">
        <f>HYPERLINK("https://drive.google.com/file/d/1jGUN87uDV_c-YyfJVO9FNm4-fcKAt5hq/view?usp=sharing","AI photo booth for instant prints")</f>
        <v>AI photo booth for instant prints</v>
      </c>
    </row>
    <row r="135" ht="112.5" customHeight="1">
      <c r="A135" s="2" t="s">
        <v>17</v>
      </c>
      <c r="B135" s="2" t="s">
        <v>215</v>
      </c>
      <c r="C135" s="1" t="str">
        <f>HYPERLINK("https://drive.google.com/file/d/1F50h1NY9-8FY3TvoB6CCWjiQun8b8xeR/view?usp=sharing", IMAGE("https://api.qrserver.com/v1/create-qr-code/?size=150x150&amp;data=https://drive.google.com/file/d/1F50h1NY9-8FY3TvoB6CCWjiQun8b8xeR/view?usp=sharing",1))</f>
        <v/>
      </c>
      <c r="D135" s="3" t="s">
        <v>216</v>
      </c>
      <c r="E135" s="1" t="str">
        <f>HYPERLINK("https://drive.google.com/file/d/1F50h1NY9-8FY3TvoB6CCWjiQun8b8xeR/view?usp=sharing","AI photo booth for social media sharing")</f>
        <v>AI photo booth for social media sharing</v>
      </c>
    </row>
    <row r="136" ht="112.5" customHeight="1">
      <c r="A136" s="2" t="s">
        <v>17</v>
      </c>
      <c r="B136" s="2" t="s">
        <v>217</v>
      </c>
      <c r="C136" s="1" t="str">
        <f>HYPERLINK("https://drive.google.com/file/d/16FvsTajZspWkHyy1hl8FFluVONd2tOw-/view?usp=sharing", IMAGE("https://api.qrserver.com/v1/create-qr-code/?size=150x150&amp;data=https://drive.google.com/file/d/16FvsTajZspWkHyy1hl8FFluVONd2tOw-/view?usp=sharing",1))</f>
        <v/>
      </c>
      <c r="D136" s="3" t="s">
        <v>218</v>
      </c>
      <c r="E136" s="1" t="str">
        <f>HYPERLINK("https://drive.google.com/file/d/16FvsTajZspWkHyy1hl8FFluVONd2tOw-/view?usp=sharing","AI Headshot Photo booth Rental Orange County")</f>
        <v>AI Headshot Photo booth Rental Orange County</v>
      </c>
    </row>
    <row r="137" ht="112.5" customHeight="1">
      <c r="A137" s="2" t="s">
        <v>37</v>
      </c>
      <c r="B137" s="2" t="s">
        <v>213</v>
      </c>
      <c r="C137" s="1" t="str">
        <f>HYPERLINK("https://docs.google.com/document/d/18oPIOP5J7viOZ1PWbl01JvjOcmqg8BC4pIaJwdY64P4/edit?usp=sharing", IMAGE("https://api.qrserver.com/v1/create-qr-code/?size=150x150&amp;data=https://docs.google.com/document/d/18oPIOP5J7viOZ1PWbl01JvjOcmqg8BC4pIaJwdY64P4/edit?usp=sharing",1))</f>
        <v/>
      </c>
      <c r="D137" s="3" t="s">
        <v>219</v>
      </c>
      <c r="E137" s="1" t="str">
        <f t="shared" ref="E137:E138" si="34">HYPERLINK("https://docs.google.com/document/d/18oPIOP5J7viOZ1PWbl01JvjOcmqg8BC4pIaJwdY64P4/edit?usp=sharing","AI photo booth for instant prints")</f>
        <v>AI photo booth for instant prints</v>
      </c>
    </row>
    <row r="138" ht="112.5" customHeight="1">
      <c r="A138" s="2" t="s">
        <v>39</v>
      </c>
      <c r="B138" s="2" t="s">
        <v>220</v>
      </c>
      <c r="C138" s="1" t="str">
        <f>HYPERLINK("https://docs.google.com/document/d/18oPIOP5J7viOZ1PWbl01JvjOcmqg8BC4pIaJwdY64P4/view", IMAGE("https://api.qrserver.com/v1/create-qr-code/?size=150x150&amp;data=https://docs.google.com/document/d/18oPIOP5J7viOZ1PWbl01JvjOcmqg8BC4pIaJwdY64P4/view",1))</f>
        <v/>
      </c>
      <c r="D138" s="3" t="s">
        <v>221</v>
      </c>
      <c r="E138" s="1" t="str">
        <f t="shared" si="34"/>
        <v>AI photo booth for instant prints</v>
      </c>
    </row>
    <row r="139" ht="112.5" customHeight="1">
      <c r="A139" s="2" t="s">
        <v>42</v>
      </c>
      <c r="B139" s="2" t="s">
        <v>213</v>
      </c>
      <c r="C139" s="1" t="str">
        <f>HYPERLINK("https://docs.google.com/presentation/d/1c8_lpBWZ9h9q7G9g2hSKFra6AcgGIbMO5esANyhtEi8/edit?usp=sharing", IMAGE("https://api.qrserver.com/v1/create-qr-code/?size=150x150&amp;data=https://docs.google.com/presentation/d/1c8_lpBWZ9h9q7G9g2hSKFra6AcgGIbMO5esANyhtEi8/edit?usp=sharing",1))</f>
        <v/>
      </c>
      <c r="D139" s="3" t="s">
        <v>222</v>
      </c>
      <c r="E139" s="1" t="str">
        <f t="shared" ref="E139:E141" si="35">HYPERLINK("https://docs.google.com/presentation/d/1c8_lpBWZ9h9q7G9g2hSKFra6AcgGIbMO5esANyhtEi8/edit?usp=sharing","AI photo booth for instant prints")</f>
        <v>AI photo booth for instant prints</v>
      </c>
    </row>
    <row r="140" ht="112.5" customHeight="1">
      <c r="A140" s="2" t="s">
        <v>44</v>
      </c>
      <c r="B140" s="2" t="s">
        <v>220</v>
      </c>
      <c r="C140" s="1" t="str">
        <f>HYPERLINK("https://docs.google.com/presentation/d/1c8_lpBWZ9h9q7G9g2hSKFra6AcgGIbMO5esANyhtEi8/view", IMAGE("https://api.qrserver.com/v1/create-qr-code/?size=150x150&amp;data=https://docs.google.com/presentation/d/1c8_lpBWZ9h9q7G9g2hSKFra6AcgGIbMO5esANyhtEi8/view",1))</f>
        <v/>
      </c>
      <c r="D140" s="3" t="s">
        <v>223</v>
      </c>
      <c r="E140" s="1" t="str">
        <f t="shared" si="35"/>
        <v>AI photo booth for instant prints</v>
      </c>
    </row>
    <row r="141" ht="112.5" customHeight="1">
      <c r="A141" s="2" t="s">
        <v>46</v>
      </c>
      <c r="B141" s="2" t="s">
        <v>224</v>
      </c>
      <c r="C141" s="1" t="str">
        <f>HYPERLINK("https://docs.google.com/presentation/d/1c8_lpBWZ9h9q7G9g2hSKFra6AcgGIbMO5esANyhtEi8/htmlpresent", IMAGE("https://api.qrserver.com/v1/create-qr-code/?size=150x150&amp;data=https://docs.google.com/presentation/d/1c8_lpBWZ9h9q7G9g2hSKFra6AcgGIbMO5esANyhtEi8/htmlpresent",1))</f>
        <v/>
      </c>
      <c r="D141" s="3" t="s">
        <v>225</v>
      </c>
      <c r="E141" s="1" t="str">
        <f t="shared" si="35"/>
        <v>AI photo booth for instant prints</v>
      </c>
    </row>
    <row r="142" ht="112.5" customHeight="1">
      <c r="A142" s="2" t="s">
        <v>37</v>
      </c>
      <c r="B142" s="2" t="s">
        <v>215</v>
      </c>
      <c r="C142" s="1" t="str">
        <f>HYPERLINK("https://docs.google.com/document/d/1Gnh-M9Rzt32fypx6z1pUldaWpg1Ia1EJYkDGKazxnRM/edit?usp=sharing", IMAGE("https://api.qrserver.com/v1/create-qr-code/?size=150x150&amp;data=https://docs.google.com/document/d/1Gnh-M9Rzt32fypx6z1pUldaWpg1Ia1EJYkDGKazxnRM/edit?usp=sharing",1))</f>
        <v/>
      </c>
      <c r="D142" s="3" t="s">
        <v>226</v>
      </c>
      <c r="E142" s="1" t="str">
        <f t="shared" ref="E142:E143" si="36">HYPERLINK("https://docs.google.com/document/d/1Gnh-M9Rzt32fypx6z1pUldaWpg1Ia1EJYkDGKazxnRM/edit?usp=sharing","AI photo booth for social media sharing")</f>
        <v>AI photo booth for social media sharing</v>
      </c>
    </row>
    <row r="143" ht="112.5" customHeight="1">
      <c r="A143" s="2" t="s">
        <v>39</v>
      </c>
      <c r="B143" s="2" t="s">
        <v>227</v>
      </c>
      <c r="C143" s="1" t="str">
        <f>HYPERLINK("https://docs.google.com/document/d/1Gnh-M9Rzt32fypx6z1pUldaWpg1Ia1EJYkDGKazxnRM/view", IMAGE("https://api.qrserver.com/v1/create-qr-code/?size=150x150&amp;data=https://docs.google.com/document/d/1Gnh-M9Rzt32fypx6z1pUldaWpg1Ia1EJYkDGKazxnRM/view",1))</f>
        <v/>
      </c>
      <c r="D143" s="3" t="s">
        <v>228</v>
      </c>
      <c r="E143" s="1" t="str">
        <f t="shared" si="36"/>
        <v>AI photo booth for social media sharing</v>
      </c>
    </row>
    <row r="144" ht="112.5" customHeight="1">
      <c r="A144" s="2" t="s">
        <v>42</v>
      </c>
      <c r="B144" s="2" t="s">
        <v>215</v>
      </c>
      <c r="C144" s="1" t="str">
        <f>HYPERLINK("https://docs.google.com/presentation/d/1OrGS_79Y72wLdY96gMfAV7-revxeJrkdFhBmopNxUAc/edit?usp=sharing", IMAGE("https://api.qrserver.com/v1/create-qr-code/?size=150x150&amp;data=https://docs.google.com/presentation/d/1OrGS_79Y72wLdY96gMfAV7-revxeJrkdFhBmopNxUAc/edit?usp=sharing",1))</f>
        <v/>
      </c>
      <c r="D144" s="3" t="s">
        <v>229</v>
      </c>
      <c r="E144" s="1" t="str">
        <f t="shared" ref="E144:E146" si="37">HYPERLINK("https://docs.google.com/presentation/d/1OrGS_79Y72wLdY96gMfAV7-revxeJrkdFhBmopNxUAc/edit?usp=sharing","AI photo booth for social media sharing")</f>
        <v>AI photo booth for social media sharing</v>
      </c>
    </row>
    <row r="145" ht="112.5" customHeight="1">
      <c r="A145" s="2" t="s">
        <v>44</v>
      </c>
      <c r="B145" s="2" t="s">
        <v>227</v>
      </c>
      <c r="C145" s="1" t="str">
        <f>HYPERLINK("https://docs.google.com/presentation/d/1OrGS_79Y72wLdY96gMfAV7-revxeJrkdFhBmopNxUAc/view", IMAGE("https://api.qrserver.com/v1/create-qr-code/?size=150x150&amp;data=https://docs.google.com/presentation/d/1OrGS_79Y72wLdY96gMfAV7-revxeJrkdFhBmopNxUAc/view",1))</f>
        <v/>
      </c>
      <c r="D145" s="3" t="s">
        <v>230</v>
      </c>
      <c r="E145" s="1" t="str">
        <f t="shared" si="37"/>
        <v>AI photo booth for social media sharing</v>
      </c>
    </row>
    <row r="146" ht="112.5" customHeight="1">
      <c r="A146" s="2" t="s">
        <v>46</v>
      </c>
      <c r="B146" s="2" t="s">
        <v>231</v>
      </c>
      <c r="C146" s="1" t="str">
        <f>HYPERLINK("https://docs.google.com/presentation/d/1OrGS_79Y72wLdY96gMfAV7-revxeJrkdFhBmopNxUAc/htmlpresent", IMAGE("https://api.qrserver.com/v1/create-qr-code/?size=150x150&amp;data=https://docs.google.com/presentation/d/1OrGS_79Y72wLdY96gMfAV7-revxeJrkdFhBmopNxUAc/htmlpresent",1))</f>
        <v/>
      </c>
      <c r="D146" s="3" t="s">
        <v>232</v>
      </c>
      <c r="E146" s="1" t="str">
        <f t="shared" si="37"/>
        <v>AI photo booth for social media sharing</v>
      </c>
    </row>
    <row r="147" ht="112.5" customHeight="1">
      <c r="A147" s="2" t="s">
        <v>37</v>
      </c>
      <c r="B147" s="2" t="s">
        <v>217</v>
      </c>
      <c r="C147" s="1" t="str">
        <f>HYPERLINK("https://docs.google.com/document/d/1WVZSsHprUh_iselmUX9ynNxAcGASXMre9AcCVbq1aJU/edit?usp=sharing", IMAGE("https://api.qrserver.com/v1/create-qr-code/?size=150x150&amp;data=https://docs.google.com/document/d/1WVZSsHprUh_iselmUX9ynNxAcGASXMre9AcCVbq1aJU/edit?usp=sharing",1))</f>
        <v/>
      </c>
      <c r="D147" s="3" t="s">
        <v>233</v>
      </c>
      <c r="E147" s="1" t="str">
        <f t="shared" ref="E147:E148" si="38">HYPERLINK("https://docs.google.com/document/d/1WVZSsHprUh_iselmUX9ynNxAcGASXMre9AcCVbq1aJU/edit?usp=sharing","AI Headshot Photo booth Rental Orange County")</f>
        <v>AI Headshot Photo booth Rental Orange County</v>
      </c>
    </row>
    <row r="148" ht="112.5" customHeight="1">
      <c r="A148" s="2" t="s">
        <v>39</v>
      </c>
      <c r="B148" s="2" t="s">
        <v>234</v>
      </c>
      <c r="C148" s="1" t="str">
        <f>HYPERLINK("https://docs.google.com/document/d/1WVZSsHprUh_iselmUX9ynNxAcGASXMre9AcCVbq1aJU/view", IMAGE("https://api.qrserver.com/v1/create-qr-code/?size=150x150&amp;data=https://docs.google.com/document/d/1WVZSsHprUh_iselmUX9ynNxAcGASXMre9AcCVbq1aJU/view",1))</f>
        <v/>
      </c>
      <c r="D148" s="3" t="s">
        <v>235</v>
      </c>
      <c r="E148" s="1" t="str">
        <f t="shared" si="38"/>
        <v>AI Headshot Photo booth Rental Orange County</v>
      </c>
    </row>
    <row r="149" ht="112.5" customHeight="1">
      <c r="A149" s="2" t="s">
        <v>42</v>
      </c>
      <c r="B149" s="2" t="s">
        <v>217</v>
      </c>
      <c r="C149" s="1" t="str">
        <f>HYPERLINK("https://docs.google.com/presentation/d/10KPxR0cWYpmwXmYMN4PQ83UeD_-nHz4m6-dCuU9zbLY/edit?usp=sharing", IMAGE("https://api.qrserver.com/v1/create-qr-code/?size=150x150&amp;data=https://docs.google.com/presentation/d/10KPxR0cWYpmwXmYMN4PQ83UeD_-nHz4m6-dCuU9zbLY/edit?usp=sharing",1))</f>
        <v/>
      </c>
      <c r="D149" s="3" t="s">
        <v>236</v>
      </c>
      <c r="E149" s="1" t="str">
        <f t="shared" ref="E149:E151" si="39">HYPERLINK("https://docs.google.com/presentation/d/10KPxR0cWYpmwXmYMN4PQ83UeD_-nHz4m6-dCuU9zbLY/edit?usp=sharing","AI Headshot Photo booth Rental Orange County")</f>
        <v>AI Headshot Photo booth Rental Orange County</v>
      </c>
    </row>
    <row r="150" ht="112.5" customHeight="1">
      <c r="A150" s="2" t="s">
        <v>44</v>
      </c>
      <c r="B150" s="2" t="s">
        <v>234</v>
      </c>
      <c r="C150" s="1" t="str">
        <f>HYPERLINK("https://docs.google.com/presentation/d/10KPxR0cWYpmwXmYMN4PQ83UeD_-nHz4m6-dCuU9zbLY/view", IMAGE("https://api.qrserver.com/v1/create-qr-code/?size=150x150&amp;data=https://docs.google.com/presentation/d/10KPxR0cWYpmwXmYMN4PQ83UeD_-nHz4m6-dCuU9zbLY/view",1))</f>
        <v/>
      </c>
      <c r="D150" s="3" t="s">
        <v>237</v>
      </c>
      <c r="E150" s="1" t="str">
        <f t="shared" si="39"/>
        <v>AI Headshot Photo booth Rental Orange County</v>
      </c>
    </row>
    <row r="151" ht="112.5" customHeight="1">
      <c r="A151" s="2" t="s">
        <v>46</v>
      </c>
      <c r="B151" s="2" t="s">
        <v>238</v>
      </c>
      <c r="C151" s="1" t="str">
        <f>HYPERLINK("https://docs.google.com/presentation/d/10KPxR0cWYpmwXmYMN4PQ83UeD_-nHz4m6-dCuU9zbLY/htmlpresent", IMAGE("https://api.qrserver.com/v1/create-qr-code/?size=150x150&amp;data=https://docs.google.com/presentation/d/10KPxR0cWYpmwXmYMN4PQ83UeD_-nHz4m6-dCuU9zbLY/htmlpresent",1))</f>
        <v/>
      </c>
      <c r="D151" s="3" t="s">
        <v>239</v>
      </c>
      <c r="E151" s="1" t="str">
        <f t="shared" si="39"/>
        <v>AI Headshot Photo booth Rental Orange County</v>
      </c>
    </row>
    <row r="152" ht="112.5" customHeight="1">
      <c r="A152" s="2" t="s">
        <v>17</v>
      </c>
      <c r="B152" s="2" t="s">
        <v>81</v>
      </c>
      <c r="C152" s="1" t="str">
        <f>HYPERLINK("https://drive.google.com/file/d/1BMf1HXSZqz2_A3UrtQY3kK3m9dJvBJ2D/view?usp=sharing", IMAGE("https://api.qrserver.com/v1/create-qr-code/?size=150x150&amp;data=https://drive.google.com/file/d/1BMf1HXSZqz2_A3UrtQY3kK3m9dJvBJ2D/view?usp=sharing",1))</f>
        <v/>
      </c>
      <c r="D152" s="3" t="s">
        <v>240</v>
      </c>
      <c r="E152" s="1" t="str">
        <f>HYPERLINK("https://drive.google.com/file/d/1BMf1HXSZqz2_A3UrtQY3kK3m9dJvBJ2D/view?usp=sharing","AI Photo Lounge Photo Booth Rental Orange County")</f>
        <v>AI Photo Lounge Photo Booth Rental Orange County</v>
      </c>
    </row>
    <row r="153" ht="112.5" customHeight="1">
      <c r="A153" s="2" t="s">
        <v>17</v>
      </c>
      <c r="B153" s="2" t="s">
        <v>83</v>
      </c>
      <c r="C153" s="1" t="str">
        <f>HYPERLINK("https://drive.google.com/file/d/1uxc85sIcpfqFoSZVg-IDrw76tjExcggX/view?usp=sharing", IMAGE("https://api.qrserver.com/v1/create-qr-code/?size=150x150&amp;data=https://drive.google.com/file/d/1uxc85sIcpfqFoSZVg-IDrw76tjExcggX/view?usp=sharing",1))</f>
        <v/>
      </c>
      <c r="D153" s="3" t="s">
        <v>241</v>
      </c>
      <c r="E153" s="1" t="str">
        <f>HYPERLINK("https://drive.google.com/file/d/1uxc85sIcpfqFoSZVg-IDrw76tjExcggX/view?usp=sharing","AI Photo Booth for OC Events")</f>
        <v>AI Photo Booth for OC Events</v>
      </c>
    </row>
    <row r="154" ht="112.5" customHeight="1">
      <c r="A154" s="2" t="s">
        <v>37</v>
      </c>
      <c r="B154" s="2" t="s">
        <v>81</v>
      </c>
      <c r="C154" s="1" t="str">
        <f>HYPERLINK("https://docs.google.com/document/d/1ci7M77TGmPuEbJNfdknp1dkihBOQGZVHJ69p1GOdSMw/edit?usp=sharing", IMAGE("https://api.qrserver.com/v1/create-qr-code/?size=150x150&amp;data=https://docs.google.com/document/d/1ci7M77TGmPuEbJNfdknp1dkihBOQGZVHJ69p1GOdSMw/edit?usp=sharing",1))</f>
        <v/>
      </c>
      <c r="D154" s="3" t="s">
        <v>242</v>
      </c>
      <c r="E154" s="1" t="str">
        <f t="shared" ref="E154:E155" si="40">HYPERLINK("https://docs.google.com/document/d/1ci7M77TGmPuEbJNfdknp1dkihBOQGZVHJ69p1GOdSMw/edit?usp=sharing","AI Photo Lounge Photo Booth Rental Orange County")</f>
        <v>AI Photo Lounge Photo Booth Rental Orange County</v>
      </c>
    </row>
    <row r="155" ht="112.5" customHeight="1">
      <c r="A155" s="2" t="s">
        <v>39</v>
      </c>
      <c r="B155" s="2" t="s">
        <v>88</v>
      </c>
      <c r="C155" s="1" t="str">
        <f>HYPERLINK("https://docs.google.com/document/d/1ci7M77TGmPuEbJNfdknp1dkihBOQGZVHJ69p1GOdSMw/view", IMAGE("https://api.qrserver.com/v1/create-qr-code/?size=150x150&amp;data=https://docs.google.com/document/d/1ci7M77TGmPuEbJNfdknp1dkihBOQGZVHJ69p1GOdSMw/view",1))</f>
        <v/>
      </c>
      <c r="D155" s="3" t="s">
        <v>243</v>
      </c>
      <c r="E155" s="1" t="str">
        <f t="shared" si="40"/>
        <v>AI Photo Lounge Photo Booth Rental Orange County</v>
      </c>
    </row>
    <row r="156" ht="112.5" customHeight="1">
      <c r="A156" s="2" t="s">
        <v>42</v>
      </c>
      <c r="B156" s="2" t="s">
        <v>81</v>
      </c>
      <c r="C156" s="1" t="str">
        <f>HYPERLINK("https://docs.google.com/presentation/d/1kGoA23MV2tBnYxHcJ7x2vxIkTqPpA4PyYWZ3Uao8ifQ/edit?usp=sharing", IMAGE("https://api.qrserver.com/v1/create-qr-code/?size=150x150&amp;data=https://docs.google.com/presentation/d/1kGoA23MV2tBnYxHcJ7x2vxIkTqPpA4PyYWZ3Uao8ifQ/edit?usp=sharing",1))</f>
        <v/>
      </c>
      <c r="D156" s="3" t="s">
        <v>244</v>
      </c>
      <c r="E156" s="1" t="str">
        <f t="shared" ref="E156:E158" si="41">HYPERLINK("https://docs.google.com/presentation/d/1kGoA23MV2tBnYxHcJ7x2vxIkTqPpA4PyYWZ3Uao8ifQ/edit?usp=sharing","AI Photo Lounge Photo Booth Rental Orange County")</f>
        <v>AI Photo Lounge Photo Booth Rental Orange County</v>
      </c>
    </row>
    <row r="157" ht="112.5" customHeight="1">
      <c r="A157" s="2" t="s">
        <v>44</v>
      </c>
      <c r="B157" s="2" t="s">
        <v>88</v>
      </c>
      <c r="C157" s="1" t="str">
        <f>HYPERLINK("https://docs.google.com/presentation/d/1kGoA23MV2tBnYxHcJ7x2vxIkTqPpA4PyYWZ3Uao8ifQ/view", IMAGE("https://api.qrserver.com/v1/create-qr-code/?size=150x150&amp;data=https://docs.google.com/presentation/d/1kGoA23MV2tBnYxHcJ7x2vxIkTqPpA4PyYWZ3Uao8ifQ/view",1))</f>
        <v/>
      </c>
      <c r="D157" s="3" t="s">
        <v>245</v>
      </c>
      <c r="E157" s="1" t="str">
        <f t="shared" si="41"/>
        <v>AI Photo Lounge Photo Booth Rental Orange County</v>
      </c>
    </row>
    <row r="158" ht="112.5" customHeight="1">
      <c r="A158" s="2" t="s">
        <v>46</v>
      </c>
      <c r="B158" s="2" t="s">
        <v>92</v>
      </c>
      <c r="C158" s="1" t="str">
        <f>HYPERLINK("https://docs.google.com/presentation/d/1kGoA23MV2tBnYxHcJ7x2vxIkTqPpA4PyYWZ3Uao8ifQ/htmlpresent", IMAGE("https://api.qrserver.com/v1/create-qr-code/?size=150x150&amp;data=https://docs.google.com/presentation/d/1kGoA23MV2tBnYxHcJ7x2vxIkTqPpA4PyYWZ3Uao8ifQ/htmlpresent",1))</f>
        <v/>
      </c>
      <c r="D158" s="3" t="s">
        <v>246</v>
      </c>
      <c r="E158" s="1" t="str">
        <f t="shared" si="41"/>
        <v>AI Photo Lounge Photo Booth Rental Orange County</v>
      </c>
    </row>
    <row r="159" ht="112.5" customHeight="1">
      <c r="A159" s="2" t="s">
        <v>37</v>
      </c>
      <c r="B159" s="2" t="s">
        <v>83</v>
      </c>
      <c r="C159" s="1" t="str">
        <f>HYPERLINK("https://docs.google.com/document/d/17EziT0jguSHMDu4B2RZxcVhgJWNazFutXYZUJG3ga_w/edit?usp=sharing", IMAGE("https://api.qrserver.com/v1/create-qr-code/?size=150x150&amp;data=https://docs.google.com/document/d/17EziT0jguSHMDu4B2RZxcVhgJWNazFutXYZUJG3ga_w/edit?usp=sharing",1))</f>
        <v/>
      </c>
      <c r="D159" s="3" t="s">
        <v>247</v>
      </c>
      <c r="E159" s="1" t="str">
        <f t="shared" ref="E159:E160" si="42">HYPERLINK("https://docs.google.com/document/d/17EziT0jguSHMDu4B2RZxcVhgJWNazFutXYZUJG3ga_w/edit?usp=sharing","AI Photo Booth for OC Events")</f>
        <v>AI Photo Booth for OC Events</v>
      </c>
    </row>
    <row r="160" ht="112.5" customHeight="1">
      <c r="A160" s="2" t="s">
        <v>39</v>
      </c>
      <c r="B160" s="2" t="s">
        <v>95</v>
      </c>
      <c r="C160" s="1" t="str">
        <f>HYPERLINK("https://docs.google.com/document/d/17EziT0jguSHMDu4B2RZxcVhgJWNazFutXYZUJG3ga_w/view", IMAGE("https://api.qrserver.com/v1/create-qr-code/?size=150x150&amp;data=https://docs.google.com/document/d/17EziT0jguSHMDu4B2RZxcVhgJWNazFutXYZUJG3ga_w/view",1))</f>
        <v/>
      </c>
      <c r="D160" s="3" t="s">
        <v>248</v>
      </c>
      <c r="E160" s="1" t="str">
        <f t="shared" si="42"/>
        <v>AI Photo Booth for OC Events</v>
      </c>
    </row>
    <row r="161" ht="112.5" customHeight="1">
      <c r="A161" s="2" t="s">
        <v>42</v>
      </c>
      <c r="B161" s="2" t="s">
        <v>83</v>
      </c>
      <c r="C161" s="1" t="str">
        <f>HYPERLINK("https://docs.google.com/presentation/d/1mc9OlkLAaAr6OjhUNkadaT0-UaSDyAoQCJmyG4-Vyik/edit?usp=sharing", IMAGE("https://api.qrserver.com/v1/create-qr-code/?size=150x150&amp;data=https://docs.google.com/presentation/d/1mc9OlkLAaAr6OjhUNkadaT0-UaSDyAoQCJmyG4-Vyik/edit?usp=sharing",1))</f>
        <v/>
      </c>
      <c r="D161" s="3" t="s">
        <v>249</v>
      </c>
      <c r="E161" s="1" t="str">
        <f t="shared" ref="E161:E163" si="43">HYPERLINK("https://docs.google.com/presentation/d/1mc9OlkLAaAr6OjhUNkadaT0-UaSDyAoQCJmyG4-Vyik/edit?usp=sharing","AI Photo Booth for OC Events")</f>
        <v>AI Photo Booth for OC Events</v>
      </c>
    </row>
    <row r="162" ht="112.5" customHeight="1">
      <c r="A162" s="2" t="s">
        <v>44</v>
      </c>
      <c r="B162" s="2" t="s">
        <v>95</v>
      </c>
      <c r="C162" s="1" t="str">
        <f>HYPERLINK("https://docs.google.com/presentation/d/1mc9OlkLAaAr6OjhUNkadaT0-UaSDyAoQCJmyG4-Vyik/view", IMAGE("https://api.qrserver.com/v1/create-qr-code/?size=150x150&amp;data=https://docs.google.com/presentation/d/1mc9OlkLAaAr6OjhUNkadaT0-UaSDyAoQCJmyG4-Vyik/view",1))</f>
        <v/>
      </c>
      <c r="D162" s="3" t="s">
        <v>250</v>
      </c>
      <c r="E162" s="1" t="str">
        <f t="shared" si="43"/>
        <v>AI Photo Booth for OC Events</v>
      </c>
    </row>
    <row r="163" ht="112.5" customHeight="1">
      <c r="A163" s="2" t="s">
        <v>46</v>
      </c>
      <c r="B163" s="2" t="s">
        <v>99</v>
      </c>
      <c r="C163" s="1" t="str">
        <f>HYPERLINK("https://docs.google.com/presentation/d/1mc9OlkLAaAr6OjhUNkadaT0-UaSDyAoQCJmyG4-Vyik/htmlpresent", IMAGE("https://api.qrserver.com/v1/create-qr-code/?size=150x150&amp;data=https://docs.google.com/presentation/d/1mc9OlkLAaAr6OjhUNkadaT0-UaSDyAoQCJmyG4-Vyik/htmlpresent",1))</f>
        <v/>
      </c>
      <c r="D163" s="3" t="s">
        <v>251</v>
      </c>
      <c r="E163" s="1" t="str">
        <f t="shared" si="43"/>
        <v>AI Photo Booth for OC Events</v>
      </c>
    </row>
    <row r="164">
      <c r="A164" s="2" t="s">
        <v>252</v>
      </c>
      <c r="B164" s="2" t="s">
        <v>253</v>
      </c>
      <c r="D164" s="3" t="s">
        <v>254</v>
      </c>
      <c r="E164" s="1" t="str">
        <f>HYPERLINK("https://drive.google.com/drive/folders/1q98I1E4LvjxXp2nsJdnzbSZsBcyn1-3Y?usp=sharing","A.I. photo booth for rental los angeles HTML")</f>
        <v>A.I. photo booth for rental los angeles HTML</v>
      </c>
    </row>
    <row r="165">
      <c r="A165" s="2" t="s">
        <v>255</v>
      </c>
      <c r="B165" s="2" t="s">
        <v>256</v>
      </c>
      <c r="D165" s="3" t="s">
        <v>257</v>
      </c>
      <c r="E165" s="1" t="str">
        <f>HYPERLINK("https://drive.google.com/file/d/1-thfepnv2tfeftSAVKiwd5AwPMXOC1WQ/view?usp=sharing","A.I.-photo-booth-for-rental-los-angeles.html")</f>
        <v>A.I.-photo-booth-for-rental-los-angeles.html</v>
      </c>
    </row>
    <row r="166">
      <c r="A166" s="2" t="s">
        <v>255</v>
      </c>
      <c r="B166" s="2" t="s">
        <v>258</v>
      </c>
      <c r="D166" s="3" t="s">
        <v>259</v>
      </c>
      <c r="E166" s="1" t="str">
        <f>HYPERLINK("https://drive.google.com/file/d/1ruDpEA8q9Plo-4BG5E3KJ4VwEEEIUWJX/view?usp=sharing","AI-Photo-Lounge-Photo-Booth-Rental-Orange-County-A.I.-photo-booth-for-rental-los-angeles.html")</f>
        <v>AI-Photo-Lounge-Photo-Booth-Rental-Orange-County-A.I.-photo-booth-for-rental-los-angeles.html</v>
      </c>
    </row>
    <row r="167">
      <c r="A167" s="2" t="s">
        <v>255</v>
      </c>
      <c r="B167" s="2" t="s">
        <v>260</v>
      </c>
      <c r="D167" s="3" t="s">
        <v>261</v>
      </c>
      <c r="E167" s="1" t="str">
        <f>HYPERLINK("https://drive.google.com/file/d/13lziroPZNd8IhNgSSM_XzjFeprGW9yZ0/view?usp=sharing","AI-Photo-Booth-for-OC-Events-A.I.-photo-booth-for-rental-los-angeles.html")</f>
        <v>AI-Photo-Booth-for-OC-Events-A.I.-photo-booth-for-rental-los-angeles.html</v>
      </c>
    </row>
    <row r="168">
      <c r="A168" s="2" t="s">
        <v>255</v>
      </c>
      <c r="B168" s="2" t="s">
        <v>262</v>
      </c>
      <c r="D168" s="3" t="s">
        <v>263</v>
      </c>
      <c r="E168" s="1" t="str">
        <f>HYPERLINK("https://drive.google.com/file/d/1wrc1ymw1YOodyIyCAaJmOzoOT2JCbh6l/view?usp=sharing","AI-Photobooth-LA-A.I.-photo-booth-for-rental-los-angeles.html")</f>
        <v>AI-Photobooth-LA-A.I.-photo-booth-for-rental-los-angeles.html</v>
      </c>
    </row>
    <row r="169">
      <c r="A169" s="2" t="s">
        <v>255</v>
      </c>
      <c r="B169" s="2" t="s">
        <v>264</v>
      </c>
      <c r="D169" s="3" t="s">
        <v>265</v>
      </c>
      <c r="E169" s="1" t="str">
        <f>HYPERLINK("https://drive.google.com/file/d/1Nwh0u7Xhj4Uzz4pAx1kr2d0FDAYjVzzM/view?usp=sharing","A.I.-Photo-Booth-Los-Angeles-A.I.-photo-booth-for-rental-los-angeles.html")</f>
        <v>A.I.-Photo-Booth-Los-Angeles-A.I.-photo-booth-for-rental-los-angeles.html</v>
      </c>
    </row>
    <row r="170">
      <c r="A170" s="2" t="s">
        <v>255</v>
      </c>
      <c r="B170" s="2" t="s">
        <v>266</v>
      </c>
      <c r="D170" s="3" t="s">
        <v>267</v>
      </c>
      <c r="E170" s="1" t="str">
        <f>HYPERLINK("https://drive.google.com/file/d/1d0KQdWwKNjzmJKK2w3bW-TfwHd0j2Y6u/view?usp=sharing","AI-Headshot-Photo-A.I.-photo-booth-for-rental-los-angeles.html")</f>
        <v>AI-Headshot-Photo-A.I.-photo-booth-for-rental-los-angeles.html</v>
      </c>
    </row>
    <row r="171">
      <c r="A171" s="2" t="s">
        <v>255</v>
      </c>
      <c r="B171" s="2" t="s">
        <v>268</v>
      </c>
      <c r="D171" s="3" t="s">
        <v>269</v>
      </c>
      <c r="E171" s="1" t="str">
        <f>HYPERLINK("https://drive.google.com/file/d/1nDyV-dmIavLR18bpJth6K44kzxGvNdmG/view?usp=sharing","AI-Photo-Booth-A.I.-photo-booth-for-rental-los-angeles.html")</f>
        <v>AI-Photo-Booth-A.I.-photo-booth-for-rental-los-angeles.html</v>
      </c>
    </row>
    <row r="172">
      <c r="A172" s="2" t="s">
        <v>255</v>
      </c>
      <c r="B172" s="2" t="s">
        <v>270</v>
      </c>
      <c r="D172" s="3" t="s">
        <v>271</v>
      </c>
      <c r="E172" s="1" t="str">
        <f>HYPERLINK("https://drive.google.com/file/d/1_G7fS_7Z9vUUmNm9z9sLsLEbyNvUOFEJ/view?usp=sharing","AI-Headshot-Photo-Booth-Experience-A.I.-photo-booth-for-rental-los-angeles.html")</f>
        <v>AI-Headshot-Photo-Booth-Experience-A.I.-photo-booth-for-rental-los-angeles.html</v>
      </c>
    </row>
    <row r="173">
      <c r="A173" s="2" t="s">
        <v>255</v>
      </c>
      <c r="B173" s="2" t="s">
        <v>272</v>
      </c>
      <c r="D173" s="3" t="s">
        <v>273</v>
      </c>
      <c r="E173" s="1" t="str">
        <f>HYPERLINK("https://drive.google.com/file/d/1y6JxA2oucrBH3waUwz6yZlNGdDUjGLzw/view?usp=sharing","Corporate-event-photo-booth-A.I.-photo-booth-for-rental-los-angeles.html")</f>
        <v>Corporate-event-photo-booth-A.I.-photo-booth-for-rental-los-angeles.html</v>
      </c>
    </row>
    <row r="174">
      <c r="A174" s="2" t="s">
        <v>255</v>
      </c>
      <c r="B174" s="2" t="s">
        <v>274</v>
      </c>
      <c r="D174" s="3" t="s">
        <v>275</v>
      </c>
      <c r="E174" s="1" t="str">
        <f>HYPERLINK("https://drive.google.com/file/d/1DBT6My_9H1ANswfGKsUUt1CF1jYOHPs2/view?usp=sharing","Outdoor-wedding-photo-booth-A.I.-photo-booth-for-rental-los-angeles.html")</f>
        <v>Outdoor-wedding-photo-booth-A.I.-photo-booth-for-rental-los-angeles.html</v>
      </c>
    </row>
    <row r="175">
      <c r="A175" s="2" t="s">
        <v>255</v>
      </c>
      <c r="B175" s="2" t="s">
        <v>272</v>
      </c>
      <c r="D175" s="3" t="s">
        <v>276</v>
      </c>
      <c r="E175" s="1" t="str">
        <f>HYPERLINK("https://drive.google.com/file/d/1qXaN-SODLDW_qM38TzNAPiii48u4leyn/view?usp=sharing","Corporate-event-photo-booth-A.I.-photo-booth-for-rental-los-angeles.html")</f>
        <v>Corporate-event-photo-booth-A.I.-photo-booth-for-rental-los-angeles.html</v>
      </c>
    </row>
    <row r="176">
      <c r="A176" s="2" t="s">
        <v>255</v>
      </c>
      <c r="B176" s="2" t="s">
        <v>277</v>
      </c>
      <c r="D176" s="3" t="s">
        <v>278</v>
      </c>
      <c r="E176" s="1" t="str">
        <f>HYPERLINK("https://drive.google.com/file/d/1qw9v2dp_ZcS3YTcj5V7BWu6NORkN6Xow/view?usp=sharing","AI-photo-booth-rental-for-corporate-events-in-Orange-County-A.I.-photo-booth-for-rental-los-angeles.html")</f>
        <v>AI-photo-booth-rental-for-corporate-events-in-Orange-County-A.I.-photo-booth-for-rental-los-angeles.html</v>
      </c>
    </row>
    <row r="177">
      <c r="A177" s="2" t="s">
        <v>255</v>
      </c>
      <c r="B177" s="2" t="s">
        <v>279</v>
      </c>
      <c r="D177" s="3" t="s">
        <v>280</v>
      </c>
      <c r="E177" s="1" t="str">
        <f>HYPERLINK("https://drive.google.com/file/d/18UMtlOpVbPOLa3AGU_w4epCO0O0PYb5z/view?usp=sharing","AI-photo-booth-rental-for-weddings-in-Orange-County-A.I.-photo-booth-for-rental-los-angeles.html")</f>
        <v>AI-photo-booth-rental-for-weddings-in-Orange-County-A.I.-photo-booth-for-rental-los-angeles.html</v>
      </c>
    </row>
    <row r="178">
      <c r="A178" s="2" t="s">
        <v>255</v>
      </c>
      <c r="B178" s="2" t="s">
        <v>281</v>
      </c>
      <c r="D178" s="3" t="s">
        <v>282</v>
      </c>
      <c r="E178" s="1" t="str">
        <f>HYPERLINK("https://drive.google.com/file/d/1qkAjpGLPntV3ZTepaO6onPrr3Q8kX-Oz/view?usp=sharing","AI-photo-booth-rental-for-parties-in-Orange-County-A.I.-photo-booth-for-rental-los-angeles.html")</f>
        <v>AI-photo-booth-rental-for-parties-in-Orange-County-A.I.-photo-booth-for-rental-los-angeles.html</v>
      </c>
    </row>
    <row r="179">
      <c r="A179" s="2" t="s">
        <v>255</v>
      </c>
      <c r="B179" s="2" t="s">
        <v>283</v>
      </c>
      <c r="D179" s="3" t="s">
        <v>284</v>
      </c>
      <c r="E179" s="1" t="str">
        <f>HYPERLINK("https://drive.google.com/file/d/1hRbybiI_qn-UZMfJ1zXzhCdVAkWI0bnw/view?usp=sharing","AI-photo-booth-with-AI-transformation-A.I.-photo-booth-for-rental-los-angeles.html")</f>
        <v>AI-photo-booth-with-AI-transformation-A.I.-photo-booth-for-rental-los-angeles.html</v>
      </c>
    </row>
    <row r="180">
      <c r="A180" s="2" t="s">
        <v>255</v>
      </c>
      <c r="B180" s="2" t="s">
        <v>285</v>
      </c>
      <c r="D180" s="3" t="s">
        <v>286</v>
      </c>
      <c r="E180" s="1" t="str">
        <f>HYPERLINK("https://drive.google.com/file/d/1Qs_PwLRL0VGjBIuFKXlmPXLJBjWNwgl3/view?usp=sharing","AI-photo-booth-with-background-swapping-A.I.-photo-booth-for-rental-los-angeles.html")</f>
        <v>AI-photo-booth-with-background-swapping-A.I.-photo-booth-for-rental-los-angeles.html</v>
      </c>
    </row>
    <row r="181">
      <c r="A181" s="2" t="s">
        <v>255</v>
      </c>
      <c r="B181" s="2" t="s">
        <v>287</v>
      </c>
      <c r="D181" s="3" t="s">
        <v>288</v>
      </c>
      <c r="E181" s="1" t="str">
        <f>HYPERLINK("https://drive.google.com/file/d/1dyh2y5-JM3EQd9Q7cQw1njRyNWvJNCAl/view?usp=sharing","AI-photo-booth-for-instant-prints-A.I.-photo-booth-for-rental-los-angeles.html")</f>
        <v>AI-photo-booth-for-instant-prints-A.I.-photo-booth-for-rental-los-angeles.html</v>
      </c>
    </row>
    <row r="182">
      <c r="A182" s="2" t="s">
        <v>255</v>
      </c>
      <c r="B182" s="2" t="s">
        <v>289</v>
      </c>
      <c r="D182" s="3" t="s">
        <v>290</v>
      </c>
      <c r="E182" s="1" t="str">
        <f>HYPERLINK("https://drive.google.com/file/d/1qw4JRTAm2Y2IVKdsdsEDhY0gEM8RspEr/view?usp=sharing","AI-photo-booth-for-social-media-sharing-A.I.-photo-booth-for-rental-los-angeles.html")</f>
        <v>AI-photo-booth-for-social-media-sharing-A.I.-photo-booth-for-rental-los-angeles.html</v>
      </c>
    </row>
    <row r="183">
      <c r="A183" s="2" t="s">
        <v>255</v>
      </c>
      <c r="B183" s="2" t="s">
        <v>291</v>
      </c>
      <c r="D183" s="3" t="s">
        <v>292</v>
      </c>
      <c r="E183" s="1" t="str">
        <f>HYPERLINK("https://drive.google.com/file/d/18oysdZr7agW7oAUt6fEU7-LqnpAphRyp/view?usp=sharing","AI-Headshot-Photo-booth-Rental-Orange-County-A.I.-photo-booth-for-rental-los-angeles.html")</f>
        <v>AI-Headshot-Photo-booth-Rental-Orange-County-A.I.-photo-booth-for-rental-los-angeles.html</v>
      </c>
    </row>
    <row r="184">
      <c r="A184" s="2" t="s">
        <v>255</v>
      </c>
      <c r="B184" s="2" t="s">
        <v>258</v>
      </c>
      <c r="D184" s="3" t="s">
        <v>293</v>
      </c>
      <c r="E184" s="1" t="str">
        <f>HYPERLINK("https://drive.google.com/file/d/1bJNuNSxnSXEAbCXiVOWLyXFt_1CIX95I/view?usp=sharing","AI-Photo-Lounge-Photo-Booth-Rental-Orange-County-A.I.-photo-booth-for-rental-los-angeles.html")</f>
        <v>AI-Photo-Lounge-Photo-Booth-Rental-Orange-County-A.I.-photo-booth-for-rental-los-angeles.html</v>
      </c>
    </row>
    <row r="185">
      <c r="A185" s="2" t="s">
        <v>255</v>
      </c>
      <c r="B185" s="2" t="s">
        <v>260</v>
      </c>
      <c r="D185" s="3" t="s">
        <v>294</v>
      </c>
      <c r="E185" s="1" t="str">
        <f>HYPERLINK("https://drive.google.com/file/d/1jHGm4Yg32FS_Vn7Sy-NAuOsHakKXhYtD/view?usp=sharing","AI-Photo-Booth-for-OC-Events-A.I.-photo-booth-for-rental-los-angeles.html")</f>
        <v>AI-Photo-Booth-for-OC-Events-A.I.-photo-booth-for-rental-los-angeles.html</v>
      </c>
    </row>
    <row r="186" ht="112.5" customHeight="1">
      <c r="A186" s="2" t="s">
        <v>295</v>
      </c>
      <c r="B186" s="2" t="s">
        <v>296</v>
      </c>
      <c r="C186" s="1" t="str">
        <f>HYPERLINK("https://drive.google.com/file/d/1-tneXvgTV4Jm7PHGMi2oavwwLuZS59aW/view?usp=sharing", IMAGE("https://api.qrserver.com/v1/create-qr-code/?size=150x150&amp;data=https://drive.google.com/file/d/1-tneXvgTV4Jm7PHGMi2oavwwLuZS59aW/view?usp=sharing",1))</f>
        <v/>
      </c>
      <c r="D186" s="3" t="s">
        <v>297</v>
      </c>
      <c r="E186" s="1" t="str">
        <f>HYPERLINK("https://drive.google.com/file/d/1-tneXvgTV4Jm7PHGMi2oavwwLuZS59aW/view?usp=sharing","A.I. photo booth for rental los angeles-A.I. photo booth for rental los angeles.ods")</f>
        <v>A.I. photo booth for rental los angeles-A.I. photo booth for rental los angeles.ods</v>
      </c>
    </row>
    <row r="187" ht="112.5" customHeight="1">
      <c r="A187" s="2" t="s">
        <v>298</v>
      </c>
      <c r="B187" s="2" t="s">
        <v>299</v>
      </c>
      <c r="C187" s="1" t="str">
        <f>HYPERLINK("https://docs.google.com/spreadsheets/d/1_CmZSRiAI00XSzCJpWCxT3_e9FEK3GTm/edit?usp=sharing&amp;ouid=115602453726005426174&amp;rtpof=true&amp;sd=true", IMAGE("https://api.qrserver.com/v1/create-qr-code/?size=150x150&amp;data=https://docs.google.com/spreadsheets/d/1_CmZSRiAI00XSzCJpWCxT3_e9FEK3GTm/edit?usp=sharing&amp;ouid=115602453726005426174&amp;rtpof=true&amp;sd=true",1))</f>
        <v/>
      </c>
      <c r="D187" s="3" t="s">
        <v>300</v>
      </c>
      <c r="E187" s="1" t="str">
        <f>HYPERLINK("https://docs.google.com/spreadsheets/d/1_CmZSRiAI00XSzCJpWCxT3_e9FEK3GTm/edit?usp=sharing&amp;ouid=115602453726005426174&amp;rtpof=true&amp;sd=true","A.I. photo booth for rental los angeles-A.I. photo booth for rental los angeles.xlsx")</f>
        <v>A.I. photo booth for rental los angeles-A.I. photo booth for rental los angeles.xlsx</v>
      </c>
    </row>
    <row r="188" ht="112.5" customHeight="1">
      <c r="A188" s="2" t="s">
        <v>295</v>
      </c>
      <c r="B188" s="2" t="s">
        <v>301</v>
      </c>
      <c r="C188" s="1" t="str">
        <f>HYPERLINK("https://drive.google.com/file/d/1NR_H_yF90tbZhg-mUKicfy8e2bh8zBsi/view?usp=sharing", IMAGE("https://api.qrserver.com/v1/create-qr-code/?size=150x150&amp;data=https://drive.google.com/file/d/1NR_H_yF90tbZhg-mUKicfy8e2bh8zBsi/view?usp=sharing",1))</f>
        <v/>
      </c>
      <c r="D188" s="3" t="s">
        <v>302</v>
      </c>
      <c r="E188" s="1" t="str">
        <f>HYPERLINK("https://drive.google.com/file/d/1NR_H_yF90tbZhg-mUKicfy8e2bh8zBsi/view?usp=sharing","A.I. photo booth for rental los angeles-Keywords.ods")</f>
        <v>A.I. photo booth for rental los angeles-Keywords.ods</v>
      </c>
    </row>
    <row r="189" ht="112.5" customHeight="1">
      <c r="A189" s="2" t="s">
        <v>298</v>
      </c>
      <c r="B189" s="2" t="s">
        <v>303</v>
      </c>
      <c r="C189" s="1" t="str">
        <f>HYPERLINK("https://docs.google.com/spreadsheets/d/1PxWf7bAO2CJ-ptodkvWMqujkdwoPOT7A/edit?usp=sharing&amp;ouid=115602453726005426174&amp;rtpof=true&amp;sd=true", IMAGE("https://api.qrserver.com/v1/create-qr-code/?size=150x150&amp;data=https://docs.google.com/spreadsheets/d/1PxWf7bAO2CJ-ptodkvWMqujkdwoPOT7A/edit?usp=sharing&amp;ouid=115602453726005426174&amp;rtpof=true&amp;sd=true",1))</f>
        <v/>
      </c>
      <c r="D189" s="3" t="s">
        <v>304</v>
      </c>
      <c r="E189" s="1" t="str">
        <f>HYPERLINK("https://docs.google.com/spreadsheets/d/1PxWf7bAO2CJ-ptodkvWMqujkdwoPOT7A/edit?usp=sharing&amp;ouid=115602453726005426174&amp;rtpof=true&amp;sd=true","A.I. photo booth for rental los angeles-Keywords.xlsx")</f>
        <v>A.I. photo booth for rental los angeles-Keywords.xlsx</v>
      </c>
    </row>
    <row r="190" ht="112.5" customHeight="1">
      <c r="A190" s="2" t="s">
        <v>295</v>
      </c>
      <c r="B190" s="2" t="s">
        <v>305</v>
      </c>
      <c r="C190" s="1" t="str">
        <f>HYPERLINK("https://drive.google.com/file/d/1Z7HbDSq7TNLnAbRRkpOQ8NOc-XnYWRfK/view?usp=sharing", IMAGE("https://api.qrserver.com/v1/create-qr-code/?size=150x150&amp;data=https://drive.google.com/file/d/1Z7HbDSq7TNLnAbRRkpOQ8NOc-XnYWRfK/view?usp=sharing",1))</f>
        <v/>
      </c>
      <c r="D190" s="3" t="s">
        <v>306</v>
      </c>
      <c r="E190" s="1" t="str">
        <f>HYPERLINK("https://drive.google.com/file/d/1Z7HbDSq7TNLnAbRRkpOQ8NOc-XnYWRfK/view?usp=sharing","A.I. photo booth for rental los angeles-Content.ods")</f>
        <v>A.I. photo booth for rental los angeles-Content.ods</v>
      </c>
    </row>
    <row r="191" ht="112.5" customHeight="1">
      <c r="A191" s="2" t="s">
        <v>298</v>
      </c>
      <c r="B191" s="2" t="s">
        <v>307</v>
      </c>
      <c r="C191" s="1" t="str">
        <f>HYPERLINK("https://docs.google.com/spreadsheets/d/17q0KD58Jk9fOCPZgGt7PUycm0fUPmuwj/edit?usp=sharing&amp;ouid=115602453726005426174&amp;rtpof=true&amp;sd=true", IMAGE("https://api.qrserver.com/v1/create-qr-code/?size=150x150&amp;data=https://docs.google.com/spreadsheets/d/17q0KD58Jk9fOCPZgGt7PUycm0fUPmuwj/edit?usp=sharing&amp;ouid=115602453726005426174&amp;rtpof=true&amp;sd=true",1))</f>
        <v/>
      </c>
      <c r="D191" s="3" t="s">
        <v>308</v>
      </c>
      <c r="E191" s="1" t="str">
        <f>HYPERLINK("https://docs.google.com/spreadsheets/d/17q0KD58Jk9fOCPZgGt7PUycm0fUPmuwj/edit?usp=sharing&amp;ouid=115602453726005426174&amp;rtpof=true&amp;sd=true","A.I. photo booth for rental los angeles-Content.xlsx")</f>
        <v>A.I. photo booth for rental los angeles-Content.xlsx</v>
      </c>
    </row>
    <row r="192" ht="112.5" customHeight="1">
      <c r="A192" s="2" t="s">
        <v>295</v>
      </c>
      <c r="B192" s="2" t="s">
        <v>309</v>
      </c>
      <c r="C192" s="1" t="str">
        <f>HYPERLINK("https://drive.google.com/file/d/10Wd3_L1mxfscNM3S63fztaEzaN1fri2_/view?usp=sharing", IMAGE("https://api.qrserver.com/v1/create-qr-code/?size=150x150&amp;data=https://drive.google.com/file/d/10Wd3_L1mxfscNM3S63fztaEzaN1fri2_/view?usp=sharing",1))</f>
        <v/>
      </c>
      <c r="D192" s="3" t="s">
        <v>310</v>
      </c>
      <c r="E192" s="1" t="str">
        <f>HYPERLINK("https://drive.google.com/file/d/10Wd3_L1mxfscNM3S63fztaEzaN1fri2_/view?usp=sharing","A.I. photo booth for rental los angeles-Calendar Events.ods")</f>
        <v>A.I. photo booth for rental los angeles-Calendar Events.ods</v>
      </c>
    </row>
    <row r="193" ht="112.5" customHeight="1">
      <c r="A193" s="2" t="s">
        <v>298</v>
      </c>
      <c r="B193" s="2" t="s">
        <v>311</v>
      </c>
      <c r="C193" s="1" t="str">
        <f>HYPERLINK("https://docs.google.com/spreadsheets/d/1hi6rijRuSxMQPJIGU5CIhsuFMPzlpf6K/edit?usp=sharing&amp;ouid=115602453726005426174&amp;rtpof=true&amp;sd=true", IMAGE("https://api.qrserver.com/v1/create-qr-code/?size=150x150&amp;data=https://docs.google.com/spreadsheets/d/1hi6rijRuSxMQPJIGU5CIhsuFMPzlpf6K/edit?usp=sharing&amp;ouid=115602453726005426174&amp;rtpof=true&amp;sd=true",1))</f>
        <v/>
      </c>
      <c r="D193" s="3" t="s">
        <v>312</v>
      </c>
      <c r="E193" s="1" t="str">
        <f>HYPERLINK("https://docs.google.com/spreadsheets/d/1hi6rijRuSxMQPJIGU5CIhsuFMPzlpf6K/edit?usp=sharing&amp;ouid=115602453726005426174&amp;rtpof=true&amp;sd=true","A.I. photo booth for rental los angeles-Calendar Events.xlsx")</f>
        <v>A.I. photo booth for rental los angeles-Calendar Events.xlsx</v>
      </c>
    </row>
    <row r="194" ht="112.5" customHeight="1">
      <c r="A194" s="2" t="s">
        <v>295</v>
      </c>
      <c r="B194" s="2" t="s">
        <v>313</v>
      </c>
      <c r="C194" s="1" t="str">
        <f>HYPERLINK("https://drive.google.com/file/d/1apq6tupBWnNX3VfD-ym_u9k6mxkaQj10/view?usp=sharing", IMAGE("https://api.qrserver.com/v1/create-qr-code/?size=150x150&amp;data=https://drive.google.com/file/d/1apq6tupBWnNX3VfD-ym_u9k6mxkaQj10/view?usp=sharing",1))</f>
        <v/>
      </c>
      <c r="D194" s="3" t="s">
        <v>314</v>
      </c>
      <c r="E194" s="1" t="str">
        <f>HYPERLINK("https://drive.google.com/file/d/1apq6tupBWnNX3VfD-ym_u9k6mxkaQj10/view?usp=sharing","A.I. photo booth for rental los angeles-Iframe Embeds.ods")</f>
        <v>A.I. photo booth for rental los angeles-Iframe Embeds.ods</v>
      </c>
    </row>
    <row r="195" ht="112.5" customHeight="1">
      <c r="A195" s="2" t="s">
        <v>298</v>
      </c>
      <c r="B195" s="2" t="s">
        <v>315</v>
      </c>
      <c r="C195" s="1" t="str">
        <f>HYPERLINK("https://docs.google.com/spreadsheets/d/1-h3O2R6uFDy0GQf4CPRqOl5M1OlsnAV1/edit?usp=sharing&amp;ouid=115602453726005426174&amp;rtpof=true&amp;sd=true", IMAGE("https://api.qrserver.com/v1/create-qr-code/?size=150x150&amp;data=https://docs.google.com/spreadsheets/d/1-h3O2R6uFDy0GQf4CPRqOl5M1OlsnAV1/edit?usp=sharing&amp;ouid=115602453726005426174&amp;rtpof=true&amp;sd=true",1))</f>
        <v/>
      </c>
      <c r="D195" s="3" t="s">
        <v>316</v>
      </c>
      <c r="E195" s="1" t="str">
        <f>HYPERLINK("https://docs.google.com/spreadsheets/d/1-h3O2R6uFDy0GQf4CPRqOl5M1OlsnAV1/edit?usp=sharing&amp;ouid=115602453726005426174&amp;rtpof=true&amp;sd=true","A.I. photo booth for rental los angeles-Iframe Embeds.xlsx")</f>
        <v>A.I. photo booth for rental los angeles-Iframe Embeds.xlsx</v>
      </c>
    </row>
    <row r="196" ht="112.5" customHeight="1">
      <c r="A196" s="2" t="s">
        <v>317</v>
      </c>
      <c r="B196" s="2" t="s">
        <v>318</v>
      </c>
      <c r="C196" s="1" t="str">
        <f>HYPERLINK("https://drive.google.com/file/d/1j24PsuJ9c-E3q6Dbn5l84ngEznelZ67t/view?usp=sharing", IMAGE("https://api.qrserver.com/v1/create-qr-code/?size=150x150&amp;data=https://drive.google.com/file/d/1j24PsuJ9c-E3q6Dbn5l84ngEznelZ67t/view?usp=sharing",1))</f>
        <v/>
      </c>
      <c r="D196" s="3" t="s">
        <v>319</v>
      </c>
      <c r="E196" s="1" t="str">
        <f>HYPERLINK("https://drive.google.com/file/d/1j24PsuJ9c-E3q6Dbn5l84ngEznelZ67t/view?usp=sharing","AI Photo Lounge Photo Booth Rental Orange County.rtf")</f>
        <v>AI Photo Lounge Photo Booth Rental Orange County.rtf</v>
      </c>
    </row>
    <row r="197" ht="112.5" customHeight="1">
      <c r="A197" s="2" t="s">
        <v>320</v>
      </c>
      <c r="B197" s="2" t="s">
        <v>321</v>
      </c>
      <c r="C197" s="1" t="str">
        <f>HYPERLINK("https://drive.google.com/file/d/1Na2zHctsNWOg7L9ir7BYwNY4qkUS8kdq/view?usp=sharing", IMAGE("https://api.qrserver.com/v1/create-qr-code/?size=150x150&amp;data=https://drive.google.com/file/d/1Na2zHctsNWOg7L9ir7BYwNY4qkUS8kdq/view?usp=sharing",1))</f>
        <v/>
      </c>
      <c r="D197" s="3" t="s">
        <v>322</v>
      </c>
      <c r="E197" s="1" t="str">
        <f>HYPERLINK("https://drive.google.com/file/d/1Na2zHctsNWOg7L9ir7BYwNY4qkUS8kdq/view?usp=sharing","AI Photo Lounge Photo Booth Rental Orange County.txt")</f>
        <v>AI Photo Lounge Photo Booth Rental Orange County.txt</v>
      </c>
    </row>
    <row r="198" ht="112.5" customHeight="1">
      <c r="A198" s="2" t="s">
        <v>317</v>
      </c>
      <c r="B198" s="2" t="s">
        <v>323</v>
      </c>
      <c r="C198" s="1" t="str">
        <f>HYPERLINK("https://drive.google.com/file/d/1WpvjyK_QsWJFIwAMdkAwTdp_n62GFKxy/view?usp=sharing", IMAGE("https://api.qrserver.com/v1/create-qr-code/?size=150x150&amp;data=https://drive.google.com/file/d/1WpvjyK_QsWJFIwAMdkAwTdp_n62GFKxy/view?usp=sharing",1))</f>
        <v/>
      </c>
      <c r="D198" s="3" t="s">
        <v>324</v>
      </c>
      <c r="E198" s="1" t="str">
        <f>HYPERLINK("https://drive.google.com/file/d/1WpvjyK_QsWJFIwAMdkAwTdp_n62GFKxy/view?usp=sharing","AI Photo Booth for OC Events.rtf")</f>
        <v>AI Photo Booth for OC Events.rtf</v>
      </c>
    </row>
    <row r="199" ht="112.5" customHeight="1">
      <c r="A199" s="2" t="s">
        <v>320</v>
      </c>
      <c r="B199" s="2" t="s">
        <v>325</v>
      </c>
      <c r="C199" s="1" t="str">
        <f>HYPERLINK("https://drive.google.com/file/d/1YR6pHkF3-kS0ptXNNWuYgO0urXdsEMHO/view?usp=sharing", IMAGE("https://api.qrserver.com/v1/create-qr-code/?size=150x150&amp;data=https://drive.google.com/file/d/1YR6pHkF3-kS0ptXNNWuYgO0urXdsEMHO/view?usp=sharing",1))</f>
        <v/>
      </c>
      <c r="D199" s="3" t="s">
        <v>326</v>
      </c>
      <c r="E199" s="1" t="str">
        <f>HYPERLINK("https://drive.google.com/file/d/1YR6pHkF3-kS0ptXNNWuYgO0urXdsEMHO/view?usp=sharing","AI Photo Booth for OC Events.txt")</f>
        <v>AI Photo Booth for OC Events.txt</v>
      </c>
    </row>
    <row r="200" ht="112.5" customHeight="1">
      <c r="A200" s="2" t="s">
        <v>317</v>
      </c>
      <c r="B200" s="2" t="s">
        <v>327</v>
      </c>
      <c r="C200" s="1" t="str">
        <f>HYPERLINK("https://drive.google.com/file/d/1MWjV_bl1D1IgADZl2gf_gi9vpNsF_ZUM/view?usp=sharing", IMAGE("https://api.qrserver.com/v1/create-qr-code/?size=150x150&amp;data=https://drive.google.com/file/d/1MWjV_bl1D1IgADZl2gf_gi9vpNsF_ZUM/view?usp=sharing",1))</f>
        <v/>
      </c>
      <c r="D200" s="3" t="s">
        <v>328</v>
      </c>
      <c r="E200" s="1" t="str">
        <f>HYPERLINK("https://drive.google.com/file/d/1MWjV_bl1D1IgADZl2gf_gi9vpNsF_ZUM/view?usp=sharing","AI Photobooth LA.rtf")</f>
        <v>AI Photobooth LA.rtf</v>
      </c>
    </row>
    <row r="201" ht="112.5" customHeight="1">
      <c r="A201" s="2" t="s">
        <v>320</v>
      </c>
      <c r="B201" s="2" t="s">
        <v>329</v>
      </c>
      <c r="C201" s="1" t="str">
        <f>HYPERLINK("https://drive.google.com/file/d/1PCsZvMgXL-wa-9CgpvZlRCsiPTHBC3oD/view?usp=sharing", IMAGE("https://api.qrserver.com/v1/create-qr-code/?size=150x150&amp;data=https://drive.google.com/file/d/1PCsZvMgXL-wa-9CgpvZlRCsiPTHBC3oD/view?usp=sharing",1))</f>
        <v/>
      </c>
      <c r="D201" s="3" t="s">
        <v>330</v>
      </c>
      <c r="E201" s="1" t="str">
        <f>HYPERLINK("https://drive.google.com/file/d/1PCsZvMgXL-wa-9CgpvZlRCsiPTHBC3oD/view?usp=sharing","AI Photobooth LA.txt")</f>
        <v>AI Photobooth LA.txt</v>
      </c>
    </row>
    <row r="202" ht="112.5" customHeight="1">
      <c r="A202" s="2" t="s">
        <v>317</v>
      </c>
      <c r="B202" s="2" t="s">
        <v>331</v>
      </c>
      <c r="C202" s="1" t="str">
        <f>HYPERLINK("https://drive.google.com/file/d/1KFdEuZhk6h8oo9MS9pW3t2bc62IpePEK/view?usp=sharing", IMAGE("https://api.qrserver.com/v1/create-qr-code/?size=150x150&amp;data=https://drive.google.com/file/d/1KFdEuZhk6h8oo9MS9pW3t2bc62IpePEK/view?usp=sharing",1))</f>
        <v/>
      </c>
      <c r="D202" s="3" t="s">
        <v>332</v>
      </c>
      <c r="E202" s="1" t="str">
        <f>HYPERLINK("https://drive.google.com/file/d/1KFdEuZhk6h8oo9MS9pW3t2bc62IpePEK/view?usp=sharing","A.I. Photo Booth Los Angeles.rtf")</f>
        <v>A.I. Photo Booth Los Angeles.rtf</v>
      </c>
    </row>
    <row r="203" ht="112.5" customHeight="1">
      <c r="A203" s="2" t="s">
        <v>320</v>
      </c>
      <c r="B203" s="2" t="s">
        <v>333</v>
      </c>
      <c r="C203" s="1" t="str">
        <f>HYPERLINK("https://drive.google.com/file/d/13eEocgjfRNRp3TH7F0ABw04816elo3H4/view?usp=sharing", IMAGE("https://api.qrserver.com/v1/create-qr-code/?size=150x150&amp;data=https://drive.google.com/file/d/13eEocgjfRNRp3TH7F0ABw04816elo3H4/view?usp=sharing",1))</f>
        <v/>
      </c>
      <c r="D203" s="3" t="s">
        <v>334</v>
      </c>
      <c r="E203" s="1" t="str">
        <f>HYPERLINK("https://drive.google.com/file/d/13eEocgjfRNRp3TH7F0ABw04816elo3H4/view?usp=sharing","A.I. Photo Booth Los Angeles.txt")</f>
        <v>A.I. Photo Booth Los Angeles.txt</v>
      </c>
    </row>
    <row r="204" ht="112.5" customHeight="1">
      <c r="A204" s="2" t="s">
        <v>317</v>
      </c>
      <c r="B204" s="2" t="s">
        <v>335</v>
      </c>
      <c r="C204" s="1" t="str">
        <f>HYPERLINK("https://drive.google.com/file/d/1BTQEiPCaYMe1-mJv8JDLQTV5xuPEPkx0/view?usp=sharing", IMAGE("https://api.qrserver.com/v1/create-qr-code/?size=150x150&amp;data=https://drive.google.com/file/d/1BTQEiPCaYMe1-mJv8JDLQTV5xuPEPkx0/view?usp=sharing",1))</f>
        <v/>
      </c>
      <c r="D204" s="3" t="s">
        <v>336</v>
      </c>
      <c r="E204" s="1" t="str">
        <f>HYPERLINK("https://drive.google.com/file/d/1BTQEiPCaYMe1-mJv8JDLQTV5xuPEPkx0/view?usp=sharing","AI Headshot Photo.rtf")</f>
        <v>AI Headshot Photo.rtf</v>
      </c>
    </row>
    <row r="205" ht="112.5" customHeight="1">
      <c r="A205" s="2" t="s">
        <v>320</v>
      </c>
      <c r="B205" s="2" t="s">
        <v>337</v>
      </c>
      <c r="C205" s="1" t="str">
        <f>HYPERLINK("https://drive.google.com/file/d/1mdM9JgLTZnIPN_42d_PcjSdefTO3FFLv/view?usp=sharing", IMAGE("https://api.qrserver.com/v1/create-qr-code/?size=150x150&amp;data=https://drive.google.com/file/d/1mdM9JgLTZnIPN_42d_PcjSdefTO3FFLv/view?usp=sharing",1))</f>
        <v/>
      </c>
      <c r="D205" s="3" t="s">
        <v>338</v>
      </c>
      <c r="E205" s="1" t="str">
        <f>HYPERLINK("https://drive.google.com/file/d/1mdM9JgLTZnIPN_42d_PcjSdefTO3FFLv/view?usp=sharing","AI Headshot Photo.txt")</f>
        <v>AI Headshot Photo.txt</v>
      </c>
    </row>
    <row r="206" ht="112.5" customHeight="1">
      <c r="A206" s="2" t="s">
        <v>317</v>
      </c>
      <c r="B206" s="2" t="s">
        <v>339</v>
      </c>
      <c r="C206" s="1" t="str">
        <f>HYPERLINK("https://drive.google.com/file/d/1XleQbJV3mOaNLgSnVWyvZjOHEIR7eLaB/view?usp=sharing", IMAGE("https://api.qrserver.com/v1/create-qr-code/?size=150x150&amp;data=https://drive.google.com/file/d/1XleQbJV3mOaNLgSnVWyvZjOHEIR7eLaB/view?usp=sharing",1))</f>
        <v/>
      </c>
      <c r="D206" s="3" t="s">
        <v>340</v>
      </c>
      <c r="E206" s="1" t="str">
        <f>HYPERLINK("https://drive.google.com/file/d/1XleQbJV3mOaNLgSnVWyvZjOHEIR7eLaB/view?usp=sharing","AI Photo Booth.rtf")</f>
        <v>AI Photo Booth.rtf</v>
      </c>
    </row>
    <row r="207" ht="112.5" customHeight="1">
      <c r="A207" s="2" t="s">
        <v>320</v>
      </c>
      <c r="B207" s="2" t="s">
        <v>341</v>
      </c>
      <c r="C207" s="1" t="str">
        <f>HYPERLINK("https://drive.google.com/file/d/1sjQfSYIqGGT4LZ8d4rDK2iTooM2PepbO/view?usp=sharing", IMAGE("https://api.qrserver.com/v1/create-qr-code/?size=150x150&amp;data=https://drive.google.com/file/d/1sjQfSYIqGGT4LZ8d4rDK2iTooM2PepbO/view?usp=sharing",1))</f>
        <v/>
      </c>
      <c r="D207" s="3" t="s">
        <v>342</v>
      </c>
      <c r="E207" s="1" t="str">
        <f>HYPERLINK("https://drive.google.com/file/d/1sjQfSYIqGGT4LZ8d4rDK2iTooM2PepbO/view?usp=sharing","AI Photo Booth.txt")</f>
        <v>AI Photo Booth.txt</v>
      </c>
    </row>
    <row r="208" ht="112.5" customHeight="1">
      <c r="A208" s="2" t="s">
        <v>317</v>
      </c>
      <c r="B208" s="2" t="s">
        <v>343</v>
      </c>
      <c r="C208" s="1" t="str">
        <f>HYPERLINK("https://drive.google.com/file/d/15cmKZI2jjfTn2_yOlK858E2AkkI-7Et2/view?usp=sharing", IMAGE("https://api.qrserver.com/v1/create-qr-code/?size=150x150&amp;data=https://drive.google.com/file/d/15cmKZI2jjfTn2_yOlK858E2AkkI-7Et2/view?usp=sharing",1))</f>
        <v/>
      </c>
      <c r="D208" s="3" t="s">
        <v>344</v>
      </c>
      <c r="E208" s="1" t="str">
        <f>HYPERLINK("https://drive.google.com/file/d/15cmKZI2jjfTn2_yOlK858E2AkkI-7Et2/view?usp=sharing","AI Headshot Photo Booth Experience.rtf")</f>
        <v>AI Headshot Photo Booth Experience.rtf</v>
      </c>
    </row>
    <row r="209" ht="112.5" customHeight="1">
      <c r="A209" s="2" t="s">
        <v>320</v>
      </c>
      <c r="B209" s="2" t="s">
        <v>345</v>
      </c>
      <c r="C209" s="1" t="str">
        <f>HYPERLINK("https://drive.google.com/file/d/1hYiOSJHNAqTv6qp4_MN4a28EIkaKu3hR/view?usp=sharing", IMAGE("https://api.qrserver.com/v1/create-qr-code/?size=150x150&amp;data=https://drive.google.com/file/d/1hYiOSJHNAqTv6qp4_MN4a28EIkaKu3hR/view?usp=sharing",1))</f>
        <v/>
      </c>
      <c r="D209" s="3" t="s">
        <v>346</v>
      </c>
      <c r="E209" s="1" t="str">
        <f>HYPERLINK("https://drive.google.com/file/d/1hYiOSJHNAqTv6qp4_MN4a28EIkaKu3hR/view?usp=sharing","AI Headshot Photo Booth Experience.txt")</f>
        <v>AI Headshot Photo Booth Experience.txt</v>
      </c>
    </row>
    <row r="210" ht="112.5" customHeight="1">
      <c r="A210" s="2" t="s">
        <v>317</v>
      </c>
      <c r="B210" s="2" t="s">
        <v>347</v>
      </c>
      <c r="C210" s="1" t="str">
        <f>HYPERLINK("https://drive.google.com/file/d/1IOpsRIH0KczzWJDhl86N8_DIhq5kinNO/view?usp=sharing", IMAGE("https://api.qrserver.com/v1/create-qr-code/?size=150x150&amp;data=https://drive.google.com/file/d/1IOpsRIH0KczzWJDhl86N8_DIhq5kinNO/view?usp=sharing",1))</f>
        <v/>
      </c>
      <c r="D210" s="3" t="s">
        <v>348</v>
      </c>
      <c r="E210" s="1" t="str">
        <f>HYPERLINK("https://drive.google.com/file/d/1IOpsRIH0KczzWJDhl86N8_DIhq5kinNO/view?usp=sharing","Corporate event photo booth.rtf")</f>
        <v>Corporate event photo booth.rtf</v>
      </c>
    </row>
    <row r="211" ht="112.5" customHeight="1">
      <c r="A211" s="2" t="s">
        <v>320</v>
      </c>
      <c r="B211" s="2" t="s">
        <v>349</v>
      </c>
      <c r="C211" s="1" t="str">
        <f>HYPERLINK("https://drive.google.com/file/d/1BYQjFkVDJesoVZtroGQuvIBfm21Woy1E/view?usp=sharing", IMAGE("https://api.qrserver.com/v1/create-qr-code/?size=150x150&amp;data=https://drive.google.com/file/d/1BYQjFkVDJesoVZtroGQuvIBfm21Woy1E/view?usp=sharing",1))</f>
        <v/>
      </c>
      <c r="D211" s="3" t="s">
        <v>350</v>
      </c>
      <c r="E211" s="1" t="str">
        <f>HYPERLINK("https://drive.google.com/file/d/1BYQjFkVDJesoVZtroGQuvIBfm21Woy1E/view?usp=sharing","Corporate event photo booth.txt")</f>
        <v>Corporate event photo booth.txt</v>
      </c>
    </row>
    <row r="212" ht="112.5" customHeight="1">
      <c r="A212" s="2" t="s">
        <v>317</v>
      </c>
      <c r="B212" s="2" t="s">
        <v>351</v>
      </c>
      <c r="C212" s="1" t="str">
        <f>HYPERLINK("https://drive.google.com/file/d/1q9ky-Ez7K8IBF4XfRLTTRDDnvKc2dIU1/view?usp=sharing", IMAGE("https://api.qrserver.com/v1/create-qr-code/?size=150x150&amp;data=https://drive.google.com/file/d/1q9ky-Ez7K8IBF4XfRLTTRDDnvKc2dIU1/view?usp=sharing",1))</f>
        <v/>
      </c>
      <c r="D212" s="3" t="s">
        <v>352</v>
      </c>
      <c r="E212" s="1" t="str">
        <f>HYPERLINK("https://drive.google.com/file/d/1q9ky-Ez7K8IBF4XfRLTTRDDnvKc2dIU1/view?usp=sharing","Outdoor wedding photo booth.rtf")</f>
        <v>Outdoor wedding photo booth.rtf</v>
      </c>
    </row>
    <row r="213" ht="112.5" customHeight="1">
      <c r="A213" s="2" t="s">
        <v>320</v>
      </c>
      <c r="B213" s="2" t="s">
        <v>353</v>
      </c>
      <c r="C213" s="1" t="str">
        <f>HYPERLINK("https://drive.google.com/file/d/1a22Ausqr6Z1I2CY5ndEum1CLDPNq8ly2/view?usp=sharing", IMAGE("https://api.qrserver.com/v1/create-qr-code/?size=150x150&amp;data=https://drive.google.com/file/d/1a22Ausqr6Z1I2CY5ndEum1CLDPNq8ly2/view?usp=sharing",1))</f>
        <v/>
      </c>
      <c r="D213" s="3" t="s">
        <v>354</v>
      </c>
      <c r="E213" s="1" t="str">
        <f>HYPERLINK("https://drive.google.com/file/d/1a22Ausqr6Z1I2CY5ndEum1CLDPNq8ly2/view?usp=sharing","Outdoor wedding photo booth.txt")</f>
        <v>Outdoor wedding photo booth.txt</v>
      </c>
    </row>
    <row r="214" ht="112.5" customHeight="1">
      <c r="A214" s="2" t="s">
        <v>317</v>
      </c>
      <c r="B214" s="2" t="s">
        <v>347</v>
      </c>
      <c r="C214" s="1" t="str">
        <f>HYPERLINK("https://drive.google.com/file/d/1xbx8MGiqP4qH5FZZATVIQbeO_nILHQpq/view?usp=sharing", IMAGE("https://api.qrserver.com/v1/create-qr-code/?size=150x150&amp;data=https://drive.google.com/file/d/1xbx8MGiqP4qH5FZZATVIQbeO_nILHQpq/view?usp=sharing",1))</f>
        <v/>
      </c>
      <c r="D214" s="3" t="s">
        <v>355</v>
      </c>
      <c r="E214" s="1" t="str">
        <f>HYPERLINK("https://drive.google.com/file/d/1xbx8MGiqP4qH5FZZATVIQbeO_nILHQpq/view?usp=sharing","Corporate event photo booth.rtf")</f>
        <v>Corporate event photo booth.rtf</v>
      </c>
    </row>
    <row r="215" ht="112.5" customHeight="1">
      <c r="A215" s="2" t="s">
        <v>320</v>
      </c>
      <c r="B215" s="2" t="s">
        <v>349</v>
      </c>
      <c r="C215" s="1" t="str">
        <f>HYPERLINK("https://drive.google.com/file/d/1sf4qlg2-zqiV1eRamY-ihOcbeL3zpzzC/view?usp=sharing", IMAGE("https://api.qrserver.com/v1/create-qr-code/?size=150x150&amp;data=https://drive.google.com/file/d/1sf4qlg2-zqiV1eRamY-ihOcbeL3zpzzC/view?usp=sharing",1))</f>
        <v/>
      </c>
      <c r="D215" s="3" t="s">
        <v>356</v>
      </c>
      <c r="E215" s="1" t="str">
        <f>HYPERLINK("https://drive.google.com/file/d/1sf4qlg2-zqiV1eRamY-ihOcbeL3zpzzC/view?usp=sharing","Corporate event photo booth.txt")</f>
        <v>Corporate event photo booth.txt</v>
      </c>
    </row>
    <row r="216" ht="112.5" customHeight="1">
      <c r="A216" s="2" t="s">
        <v>317</v>
      </c>
      <c r="B216" s="2" t="s">
        <v>357</v>
      </c>
      <c r="C216" s="1" t="str">
        <f>HYPERLINK("https://drive.google.com/file/d/1A-8rJ7Z0FMbOhaY_2HbzGDF7GQFTCJ2s/view?usp=sharing", IMAGE("https://api.qrserver.com/v1/create-qr-code/?size=150x150&amp;data=https://drive.google.com/file/d/1A-8rJ7Z0FMbOhaY_2HbzGDF7GQFTCJ2s/view?usp=sharing",1))</f>
        <v/>
      </c>
      <c r="D216" s="3" t="s">
        <v>358</v>
      </c>
      <c r="E216" s="1" t="str">
        <f>HYPERLINK("https://drive.google.com/file/d/1A-8rJ7Z0FMbOhaY_2HbzGDF7GQFTCJ2s/view?usp=sharing","AI photo booth rental for corporate events in Orange County.rtf")</f>
        <v>AI photo booth rental for corporate events in Orange County.rtf</v>
      </c>
    </row>
    <row r="217" ht="112.5" customHeight="1">
      <c r="A217" s="2" t="s">
        <v>320</v>
      </c>
      <c r="B217" s="2" t="s">
        <v>359</v>
      </c>
      <c r="C217" s="1" t="str">
        <f>HYPERLINK("https://drive.google.com/file/d/15-nfE8iMDLPZKHuzi9nFkEzT6Oz1Q2EL/view?usp=sharing", IMAGE("https://api.qrserver.com/v1/create-qr-code/?size=150x150&amp;data=https://drive.google.com/file/d/15-nfE8iMDLPZKHuzi9nFkEzT6Oz1Q2EL/view?usp=sharing",1))</f>
        <v/>
      </c>
      <c r="D217" s="3" t="s">
        <v>360</v>
      </c>
      <c r="E217" s="1" t="str">
        <f>HYPERLINK("https://drive.google.com/file/d/15-nfE8iMDLPZKHuzi9nFkEzT6Oz1Q2EL/view?usp=sharing","AI photo booth rental for corporate events in Orange County.txt")</f>
        <v>AI photo booth rental for corporate events in Orange County.txt</v>
      </c>
    </row>
    <row r="218" ht="112.5" customHeight="1">
      <c r="A218" s="2" t="s">
        <v>317</v>
      </c>
      <c r="B218" s="2" t="s">
        <v>361</v>
      </c>
      <c r="C218" s="1" t="str">
        <f>HYPERLINK("https://drive.google.com/file/d/1R8MH2RxEwVWD5S_AU7k1_9xBG5rWkMUr/view?usp=sharing", IMAGE("https://api.qrserver.com/v1/create-qr-code/?size=150x150&amp;data=https://drive.google.com/file/d/1R8MH2RxEwVWD5S_AU7k1_9xBG5rWkMUr/view?usp=sharing",1))</f>
        <v/>
      </c>
      <c r="D218" s="3" t="s">
        <v>362</v>
      </c>
      <c r="E218" s="1" t="str">
        <f>HYPERLINK("https://drive.google.com/file/d/1R8MH2RxEwVWD5S_AU7k1_9xBG5rWkMUr/view?usp=sharing","AI photo booth rental for weddings in Orange County.rtf")</f>
        <v>AI photo booth rental for weddings in Orange County.rtf</v>
      </c>
    </row>
    <row r="219" ht="112.5" customHeight="1">
      <c r="A219" s="2" t="s">
        <v>320</v>
      </c>
      <c r="B219" s="2" t="s">
        <v>363</v>
      </c>
      <c r="C219" s="1" t="str">
        <f>HYPERLINK("https://drive.google.com/file/d/1paDEqRTOsgolsiQWrkSRkr5UjuVy1bNS/view?usp=sharing", IMAGE("https://api.qrserver.com/v1/create-qr-code/?size=150x150&amp;data=https://drive.google.com/file/d/1paDEqRTOsgolsiQWrkSRkr5UjuVy1bNS/view?usp=sharing",1))</f>
        <v/>
      </c>
      <c r="D219" s="3" t="s">
        <v>364</v>
      </c>
      <c r="E219" s="1" t="str">
        <f>HYPERLINK("https://drive.google.com/file/d/1paDEqRTOsgolsiQWrkSRkr5UjuVy1bNS/view?usp=sharing","AI photo booth rental for weddings in Orange County.txt")</f>
        <v>AI photo booth rental for weddings in Orange County.txt</v>
      </c>
    </row>
    <row r="220" ht="112.5" customHeight="1">
      <c r="A220" s="2" t="s">
        <v>317</v>
      </c>
      <c r="B220" s="2" t="s">
        <v>365</v>
      </c>
      <c r="C220" s="1" t="str">
        <f>HYPERLINK("https://drive.google.com/file/d/1qZuwYF9CzpcIrd8JBzOmS18BCvrLx99E/view?usp=sharing", IMAGE("https://api.qrserver.com/v1/create-qr-code/?size=150x150&amp;data=https://drive.google.com/file/d/1qZuwYF9CzpcIrd8JBzOmS18BCvrLx99E/view?usp=sharing",1))</f>
        <v/>
      </c>
      <c r="D220" s="3" t="s">
        <v>366</v>
      </c>
      <c r="E220" s="1" t="str">
        <f>HYPERLINK("https://drive.google.com/file/d/1qZuwYF9CzpcIrd8JBzOmS18BCvrLx99E/view?usp=sharing","AI photo booth rental for parties in Orange County.rtf")</f>
        <v>AI photo booth rental for parties in Orange County.rtf</v>
      </c>
    </row>
    <row r="221" ht="112.5" customHeight="1">
      <c r="A221" s="2" t="s">
        <v>320</v>
      </c>
      <c r="B221" s="2" t="s">
        <v>367</v>
      </c>
      <c r="C221" s="1" t="str">
        <f>HYPERLINK("https://drive.google.com/file/d/1W91ptaikmlRyvzws3BkbpWrsFTOqJZXf/view?usp=sharing", IMAGE("https://api.qrserver.com/v1/create-qr-code/?size=150x150&amp;data=https://drive.google.com/file/d/1W91ptaikmlRyvzws3BkbpWrsFTOqJZXf/view?usp=sharing",1))</f>
        <v/>
      </c>
      <c r="D221" s="3" t="s">
        <v>368</v>
      </c>
      <c r="E221" s="1" t="str">
        <f>HYPERLINK("https://drive.google.com/file/d/1W91ptaikmlRyvzws3BkbpWrsFTOqJZXf/view?usp=sharing","AI photo booth rental for parties in Orange County.txt")</f>
        <v>AI photo booth rental for parties in Orange County.txt</v>
      </c>
    </row>
    <row r="222" ht="112.5" customHeight="1">
      <c r="A222" s="2" t="s">
        <v>317</v>
      </c>
      <c r="B222" s="2" t="s">
        <v>369</v>
      </c>
      <c r="C222" s="1" t="str">
        <f>HYPERLINK("https://drive.google.com/file/d/1tfwFBpvnYOFFzREwIo_9WJo030ilriEo/view?usp=sharing", IMAGE("https://api.qrserver.com/v1/create-qr-code/?size=150x150&amp;data=https://drive.google.com/file/d/1tfwFBpvnYOFFzREwIo_9WJo030ilriEo/view?usp=sharing",1))</f>
        <v/>
      </c>
      <c r="D222" s="3" t="s">
        <v>370</v>
      </c>
      <c r="E222" s="1" t="str">
        <f>HYPERLINK("https://drive.google.com/file/d/1tfwFBpvnYOFFzREwIo_9WJo030ilriEo/view?usp=sharing","AI photo booth with AI transformation.rtf")</f>
        <v>AI photo booth with AI transformation.rtf</v>
      </c>
    </row>
    <row r="223" ht="112.5" customHeight="1">
      <c r="A223" s="2" t="s">
        <v>320</v>
      </c>
      <c r="B223" s="2" t="s">
        <v>371</v>
      </c>
      <c r="C223" s="1" t="str">
        <f>HYPERLINK("https://drive.google.com/file/d/1fcwIb7OjUGr2qoelhJ0lnUX_MALMVbVq/view?usp=sharing", IMAGE("https://api.qrserver.com/v1/create-qr-code/?size=150x150&amp;data=https://drive.google.com/file/d/1fcwIb7OjUGr2qoelhJ0lnUX_MALMVbVq/view?usp=sharing",1))</f>
        <v/>
      </c>
      <c r="D223" s="3" t="s">
        <v>372</v>
      </c>
      <c r="E223" s="1" t="str">
        <f>HYPERLINK("https://drive.google.com/file/d/1fcwIb7OjUGr2qoelhJ0lnUX_MALMVbVq/view?usp=sharing","AI photo booth with AI transformation.txt")</f>
        <v>AI photo booth with AI transformation.txt</v>
      </c>
    </row>
    <row r="224" ht="112.5" customHeight="1">
      <c r="A224" s="2" t="s">
        <v>317</v>
      </c>
      <c r="B224" s="2" t="s">
        <v>373</v>
      </c>
      <c r="C224" s="1" t="str">
        <f>HYPERLINK("https://drive.google.com/file/d/1IfXxrSfJjd6Q5NjHTRMB8XWH4M6wjzfO/view?usp=sharing", IMAGE("https://api.qrserver.com/v1/create-qr-code/?size=150x150&amp;data=https://drive.google.com/file/d/1IfXxrSfJjd6Q5NjHTRMB8XWH4M6wjzfO/view?usp=sharing",1))</f>
        <v/>
      </c>
      <c r="D224" s="3" t="s">
        <v>374</v>
      </c>
      <c r="E224" s="1" t="str">
        <f>HYPERLINK("https://drive.google.com/file/d/1IfXxrSfJjd6Q5NjHTRMB8XWH4M6wjzfO/view?usp=sharing","AI photo booth with background swapping.rtf")</f>
        <v>AI photo booth with background swapping.rtf</v>
      </c>
    </row>
    <row r="225" ht="112.5" customHeight="1">
      <c r="A225" s="2" t="s">
        <v>320</v>
      </c>
      <c r="B225" s="2" t="s">
        <v>375</v>
      </c>
      <c r="C225" s="1" t="str">
        <f>HYPERLINK("https://drive.google.com/file/d/13X9TUUBglk4HjAbFupFwmrTWd8LHudim/view?usp=sharing", IMAGE("https://api.qrserver.com/v1/create-qr-code/?size=150x150&amp;data=https://drive.google.com/file/d/13X9TUUBglk4HjAbFupFwmrTWd8LHudim/view?usp=sharing",1))</f>
        <v/>
      </c>
      <c r="D225" s="3" t="s">
        <v>376</v>
      </c>
      <c r="E225" s="1" t="str">
        <f>HYPERLINK("https://drive.google.com/file/d/13X9TUUBglk4HjAbFupFwmrTWd8LHudim/view?usp=sharing","AI photo booth with background swapping.txt")</f>
        <v>AI photo booth with background swapping.txt</v>
      </c>
    </row>
    <row r="226" ht="112.5" customHeight="1">
      <c r="A226" s="2" t="s">
        <v>317</v>
      </c>
      <c r="B226" s="2" t="s">
        <v>377</v>
      </c>
      <c r="C226" s="1" t="str">
        <f>HYPERLINK("https://drive.google.com/file/d/1Uzo1qFNodY6xT75aLQJpfw2QDrajzqTJ/view?usp=sharing", IMAGE("https://api.qrserver.com/v1/create-qr-code/?size=150x150&amp;data=https://drive.google.com/file/d/1Uzo1qFNodY6xT75aLQJpfw2QDrajzqTJ/view?usp=sharing",1))</f>
        <v/>
      </c>
      <c r="D226" s="3" t="s">
        <v>378</v>
      </c>
      <c r="E226" s="1" t="str">
        <f>HYPERLINK("https://drive.google.com/file/d/1Uzo1qFNodY6xT75aLQJpfw2QDrajzqTJ/view?usp=sharing","AI photo booth for instant prints.rtf")</f>
        <v>AI photo booth for instant prints.rtf</v>
      </c>
    </row>
    <row r="227" ht="112.5" customHeight="1">
      <c r="A227" s="2" t="s">
        <v>320</v>
      </c>
      <c r="B227" s="2" t="s">
        <v>379</v>
      </c>
      <c r="C227" s="1" t="str">
        <f>HYPERLINK("https://drive.google.com/file/d/1uQNaBn38JW-qUwdXw0_6Ezrmn5CjD1WI/view?usp=sharing", IMAGE("https://api.qrserver.com/v1/create-qr-code/?size=150x150&amp;data=https://drive.google.com/file/d/1uQNaBn38JW-qUwdXw0_6Ezrmn5CjD1WI/view?usp=sharing",1))</f>
        <v/>
      </c>
      <c r="D227" s="3" t="s">
        <v>380</v>
      </c>
      <c r="E227" s="1" t="str">
        <f>HYPERLINK("https://drive.google.com/file/d/1uQNaBn38JW-qUwdXw0_6Ezrmn5CjD1WI/view?usp=sharing","AI photo booth for instant prints.txt")</f>
        <v>AI photo booth for instant prints.txt</v>
      </c>
    </row>
    <row r="228" ht="112.5" customHeight="1">
      <c r="A228" s="2" t="s">
        <v>317</v>
      </c>
      <c r="B228" s="2" t="s">
        <v>381</v>
      </c>
      <c r="C228" s="1" t="str">
        <f>HYPERLINK("https://drive.google.com/file/d/1F4JVY1aBww9ppquuCwTqAh-P-9L3vQMN/view?usp=sharing", IMAGE("https://api.qrserver.com/v1/create-qr-code/?size=150x150&amp;data=https://drive.google.com/file/d/1F4JVY1aBww9ppquuCwTqAh-P-9L3vQMN/view?usp=sharing",1))</f>
        <v/>
      </c>
      <c r="D228" s="3" t="s">
        <v>382</v>
      </c>
      <c r="E228" s="1" t="str">
        <f>HYPERLINK("https://drive.google.com/file/d/1F4JVY1aBww9ppquuCwTqAh-P-9L3vQMN/view?usp=sharing","AI photo booth for social media sharing.rtf")</f>
        <v>AI photo booth for social media sharing.rtf</v>
      </c>
    </row>
    <row r="229" ht="112.5" customHeight="1">
      <c r="A229" s="2" t="s">
        <v>320</v>
      </c>
      <c r="B229" s="2" t="s">
        <v>383</v>
      </c>
      <c r="C229" s="1" t="str">
        <f>HYPERLINK("https://drive.google.com/file/d/1EcOCoJBpwj6UBI4_QinA_y2CXXeB5Q3i/view?usp=sharing", IMAGE("https://api.qrserver.com/v1/create-qr-code/?size=150x150&amp;data=https://drive.google.com/file/d/1EcOCoJBpwj6UBI4_QinA_y2CXXeB5Q3i/view?usp=sharing",1))</f>
        <v/>
      </c>
      <c r="D229" s="3" t="s">
        <v>384</v>
      </c>
      <c r="E229" s="1" t="str">
        <f>HYPERLINK("https://drive.google.com/file/d/1EcOCoJBpwj6UBI4_QinA_y2CXXeB5Q3i/view?usp=sharing","AI photo booth for social media sharing.txt")</f>
        <v>AI photo booth for social media sharing.txt</v>
      </c>
    </row>
    <row r="230" ht="112.5" customHeight="1">
      <c r="A230" s="2" t="s">
        <v>317</v>
      </c>
      <c r="B230" s="2" t="s">
        <v>385</v>
      </c>
      <c r="C230" s="1" t="str">
        <f>HYPERLINK("https://drive.google.com/file/d/123QXEevFXjff9XtJu0mF2TeBORHmn4YN/view?usp=sharing", IMAGE("https://api.qrserver.com/v1/create-qr-code/?size=150x150&amp;data=https://drive.google.com/file/d/123QXEevFXjff9XtJu0mF2TeBORHmn4YN/view?usp=sharing",1))</f>
        <v/>
      </c>
      <c r="D230" s="3" t="s">
        <v>386</v>
      </c>
      <c r="E230" s="1" t="str">
        <f>HYPERLINK("https://drive.google.com/file/d/123QXEevFXjff9XtJu0mF2TeBORHmn4YN/view?usp=sharing","AI Headshot Photo booth Rental Orange County.rtf")</f>
        <v>AI Headshot Photo booth Rental Orange County.rtf</v>
      </c>
    </row>
    <row r="231" ht="112.5" customHeight="1">
      <c r="A231" s="2" t="s">
        <v>320</v>
      </c>
      <c r="B231" s="2" t="s">
        <v>387</v>
      </c>
      <c r="C231" s="1" t="str">
        <f>HYPERLINK("https://drive.google.com/file/d/1994PsJgdTiMSap-S9TjWpT1xe59jjirB/view?usp=sharing", IMAGE("https://api.qrserver.com/v1/create-qr-code/?size=150x150&amp;data=https://drive.google.com/file/d/1994PsJgdTiMSap-S9TjWpT1xe59jjirB/view?usp=sharing",1))</f>
        <v/>
      </c>
      <c r="D231" s="3" t="s">
        <v>388</v>
      </c>
      <c r="E231" s="1" t="str">
        <f>HYPERLINK("https://drive.google.com/file/d/1994PsJgdTiMSap-S9TjWpT1xe59jjirB/view?usp=sharing","AI Headshot Photo booth Rental Orange County.txt")</f>
        <v>AI Headshot Photo booth Rental Orange County.txt</v>
      </c>
    </row>
    <row r="232" ht="112.5" customHeight="1">
      <c r="A232" s="2" t="s">
        <v>317</v>
      </c>
      <c r="B232" s="2" t="s">
        <v>318</v>
      </c>
      <c r="C232" s="1" t="str">
        <f>HYPERLINK("https://drive.google.com/file/d/1XXFNUnueS0m6RBwm4t3Jz-3SYkfV0Uf4/view?usp=sharing", IMAGE("https://api.qrserver.com/v1/create-qr-code/?size=150x150&amp;data=https://drive.google.com/file/d/1XXFNUnueS0m6RBwm4t3Jz-3SYkfV0Uf4/view?usp=sharing",1))</f>
        <v/>
      </c>
      <c r="D232" s="3" t="s">
        <v>389</v>
      </c>
      <c r="E232" s="1" t="str">
        <f>HYPERLINK("https://drive.google.com/file/d/1XXFNUnueS0m6RBwm4t3Jz-3SYkfV0Uf4/view?usp=sharing","AI Photo Lounge Photo Booth Rental Orange County.rtf")</f>
        <v>AI Photo Lounge Photo Booth Rental Orange County.rtf</v>
      </c>
    </row>
    <row r="233" ht="112.5" customHeight="1">
      <c r="A233" s="2" t="s">
        <v>320</v>
      </c>
      <c r="B233" s="2" t="s">
        <v>321</v>
      </c>
      <c r="C233" s="1" t="str">
        <f>HYPERLINK("https://drive.google.com/file/d/11aqBOGOpLRrljxOSF5JMf2g-yxxeKqIH/view?usp=sharing", IMAGE("https://api.qrserver.com/v1/create-qr-code/?size=150x150&amp;data=https://drive.google.com/file/d/11aqBOGOpLRrljxOSF5JMf2g-yxxeKqIH/view?usp=sharing",1))</f>
        <v/>
      </c>
      <c r="D233" s="3" t="s">
        <v>390</v>
      </c>
      <c r="E233" s="1" t="str">
        <f>HYPERLINK("https://drive.google.com/file/d/11aqBOGOpLRrljxOSF5JMf2g-yxxeKqIH/view?usp=sharing","AI Photo Lounge Photo Booth Rental Orange County.txt")</f>
        <v>AI Photo Lounge Photo Booth Rental Orange County.txt</v>
      </c>
    </row>
    <row r="234" ht="112.5" customHeight="1">
      <c r="A234" s="2" t="s">
        <v>317</v>
      </c>
      <c r="B234" s="2" t="s">
        <v>323</v>
      </c>
      <c r="C234" s="1" t="str">
        <f>HYPERLINK("https://drive.google.com/file/d/1Wvgq1XDmFtf3jRYbmdYEm74QtBiHMcme/view?usp=sharing", IMAGE("https://api.qrserver.com/v1/create-qr-code/?size=150x150&amp;data=https://drive.google.com/file/d/1Wvgq1XDmFtf3jRYbmdYEm74QtBiHMcme/view?usp=sharing",1))</f>
        <v/>
      </c>
      <c r="D234" s="3" t="s">
        <v>391</v>
      </c>
      <c r="E234" s="1" t="str">
        <f>HYPERLINK("https://drive.google.com/file/d/1Wvgq1XDmFtf3jRYbmdYEm74QtBiHMcme/view?usp=sharing","AI Photo Booth for OC Events.rtf")</f>
        <v>AI Photo Booth for OC Events.rtf</v>
      </c>
    </row>
    <row r="235" ht="112.5" customHeight="1">
      <c r="A235" s="2" t="s">
        <v>320</v>
      </c>
      <c r="B235" s="2" t="s">
        <v>325</v>
      </c>
      <c r="C235" s="1" t="str">
        <f>HYPERLINK("https://drive.google.com/file/d/1-8vP7OxFuLcm7xK0nkLy0yGIsWu5VJsA/view?usp=sharing", IMAGE("https://api.qrserver.com/v1/create-qr-code/?size=150x150&amp;data=https://drive.google.com/file/d/1-8vP7OxFuLcm7xK0nkLy0yGIsWu5VJsA/view?usp=sharing",1))</f>
        <v/>
      </c>
      <c r="D235" s="3" t="s">
        <v>392</v>
      </c>
      <c r="E235" s="1" t="str">
        <f>HYPERLINK("https://drive.google.com/file/d/1-8vP7OxFuLcm7xK0nkLy0yGIsWu5VJsA/view?usp=sharing","AI Photo Booth for OC Events.txt")</f>
        <v>AI Photo Booth for OC Events.txt</v>
      </c>
    </row>
    <row r="236" ht="112.5" customHeight="1">
      <c r="A236" s="2" t="s">
        <v>317</v>
      </c>
      <c r="B236" s="2" t="s">
        <v>393</v>
      </c>
      <c r="C236" s="1" t="str">
        <f>HYPERLINK("https://drive.google.com/file/d/1IRwIf81or0vSlRi_aWOo2y3ZkvbFRohE/view?usp=sharing", IMAGE("https://api.qrserver.com/v1/create-qr-code/?size=150x150&amp;data=https://drive.google.com/file/d/1IRwIf81or0vSlRi_aWOo2y3ZkvbFRohE/view?usp=sharing",1))</f>
        <v/>
      </c>
      <c r="D236" s="3" t="s">
        <v>394</v>
      </c>
      <c r="E236" s="1" t="str">
        <f>HYPERLINK("https://drive.google.com/file/d/1IRwIf81or0vSlRi_aWOo2y3ZkvbFRohE/view?usp=sharing","A.I. photo booth for rental los angeles.rtf")</f>
        <v>A.I. photo booth for rental los angeles.rtf</v>
      </c>
    </row>
    <row r="237" ht="112.5" customHeight="1">
      <c r="A237" s="2" t="s">
        <v>320</v>
      </c>
      <c r="B237" s="2" t="s">
        <v>395</v>
      </c>
      <c r="C237" s="1" t="str">
        <f>HYPERLINK("https://drive.google.com/file/d/11rkk6Zv-RwDeyvGG4PMah9_yZFv0hwW_/view?usp=sharing", IMAGE("https://api.qrserver.com/v1/create-qr-code/?size=150x150&amp;data=https://drive.google.com/file/d/11rkk6Zv-RwDeyvGG4PMah9_yZFv0hwW_/view?usp=sharing",1))</f>
        <v/>
      </c>
      <c r="D237" s="3" t="s">
        <v>396</v>
      </c>
      <c r="E237" s="1" t="str">
        <f>HYPERLINK("https://drive.google.com/file/d/11rkk6Zv-RwDeyvGG4PMah9_yZFv0hwW_/view?usp=sharing","A.I. photo booth for rental los angeles.txt")</f>
        <v>A.I. photo booth for rental los angeles.txt</v>
      </c>
    </row>
    <row r="238" ht="112.5" customHeight="1">
      <c r="A238" s="2" t="s">
        <v>295</v>
      </c>
      <c r="B238" s="2" t="s">
        <v>296</v>
      </c>
      <c r="C238" s="1" t="str">
        <f>HYPERLINK("https://drive.google.com/file/d/1r-bQbLb1B59PRhzu0-imdZD2FPRSCyGh/view?usp=sharing", IMAGE("https://api.qrserver.com/v1/create-qr-code/?size=150x150&amp;data=https://drive.google.com/file/d/1r-bQbLb1B59PRhzu0-imdZD2FPRSCyGh/view?usp=sharing",1))</f>
        <v/>
      </c>
      <c r="D238" s="3" t="s">
        <v>397</v>
      </c>
      <c r="E238" s="1" t="str">
        <f>HYPERLINK("https://drive.google.com/file/d/1r-bQbLb1B59PRhzu0-imdZD2FPRSCyGh/view?usp=sharing","A.I. photo booth for rental los angeles-A.I. photo booth for rental los angeles.ods")</f>
        <v>A.I. photo booth for rental los angeles-A.I. photo booth for rental los angeles.ods</v>
      </c>
    </row>
    <row r="239" ht="112.5" customHeight="1">
      <c r="A239" s="2" t="s">
        <v>295</v>
      </c>
      <c r="B239" s="2" t="s">
        <v>301</v>
      </c>
      <c r="C239" s="1" t="str">
        <f>HYPERLINK("https://drive.google.com/file/d/11rtCMnp-U0YsGHAaK06JUFtcVMUDmPjR/view?usp=sharing", IMAGE("https://api.qrserver.com/v1/create-qr-code/?size=150x150&amp;data=https://drive.google.com/file/d/11rtCMnp-U0YsGHAaK06JUFtcVMUDmPjR/view?usp=sharing",1))</f>
        <v/>
      </c>
      <c r="D239" s="3" t="s">
        <v>398</v>
      </c>
      <c r="E239" s="1" t="str">
        <f>HYPERLINK("https://drive.google.com/file/d/11rtCMnp-U0YsGHAaK06JUFtcVMUDmPjR/view?usp=sharing","A.I. photo booth for rental los angeles-Keywords.ods")</f>
        <v>A.I. photo booth for rental los angeles-Keywords.ods</v>
      </c>
    </row>
    <row r="240" ht="112.5" customHeight="1">
      <c r="A240" s="2" t="s">
        <v>295</v>
      </c>
      <c r="B240" s="2" t="s">
        <v>305</v>
      </c>
      <c r="C240" s="1" t="str">
        <f>HYPERLINK("https://drive.google.com/file/d/1JbedgDtrxX4qLhWZdMl2xbJIepTQ6Uxb/view?usp=sharing", IMAGE("https://api.qrserver.com/v1/create-qr-code/?size=150x150&amp;data=https://drive.google.com/file/d/1JbedgDtrxX4qLhWZdMl2xbJIepTQ6Uxb/view?usp=sharing",1))</f>
        <v/>
      </c>
      <c r="D240" s="3" t="s">
        <v>399</v>
      </c>
      <c r="E240" s="1" t="str">
        <f>HYPERLINK("https://drive.google.com/file/d/1JbedgDtrxX4qLhWZdMl2xbJIepTQ6Uxb/view?usp=sharing","A.I. photo booth for rental los angeles-Content.ods")</f>
        <v>A.I. photo booth for rental los angeles-Content.ods</v>
      </c>
    </row>
    <row r="241" ht="112.5" customHeight="1">
      <c r="A241" s="2" t="s">
        <v>295</v>
      </c>
      <c r="B241" s="2" t="s">
        <v>309</v>
      </c>
      <c r="C241" s="1" t="str">
        <f>HYPERLINK("https://drive.google.com/file/d/1ANpOXkdmUE3I1KQAOhip3K8hxSJUDV-f/view?usp=sharing", IMAGE("https://api.qrserver.com/v1/create-qr-code/?size=150x150&amp;data=https://drive.google.com/file/d/1ANpOXkdmUE3I1KQAOhip3K8hxSJUDV-f/view?usp=sharing",1))</f>
        <v/>
      </c>
      <c r="D241" s="3" t="s">
        <v>400</v>
      </c>
      <c r="E241" s="1" t="str">
        <f>HYPERLINK("https://drive.google.com/file/d/1ANpOXkdmUE3I1KQAOhip3K8hxSJUDV-f/view?usp=sharing","A.I. photo booth for rental los angeles-Calendar Events.ods")</f>
        <v>A.I. photo booth for rental los angeles-Calendar Events.ods</v>
      </c>
    </row>
    <row r="242" ht="112.5" customHeight="1">
      <c r="A242" s="2" t="s">
        <v>295</v>
      </c>
      <c r="B242" s="2" t="s">
        <v>313</v>
      </c>
      <c r="C242" s="1" t="str">
        <f>HYPERLINK("https://drive.google.com/file/d/1iV1bqBMd-kNjUZZEcl5VbEHSQlJKD0AS/view?usp=sharing", IMAGE("https://api.qrserver.com/v1/create-qr-code/?size=150x150&amp;data=https://drive.google.com/file/d/1iV1bqBMd-kNjUZZEcl5VbEHSQlJKD0AS/view?usp=sharing",1))</f>
        <v/>
      </c>
      <c r="D242" s="3" t="s">
        <v>401</v>
      </c>
      <c r="E242" s="1" t="str">
        <f>HYPERLINK("https://drive.google.com/file/d/1iV1bqBMd-kNjUZZEcl5VbEHSQlJKD0AS/view?usp=sharing","A.I. photo booth for rental los angeles-Iframe Embeds.ods")</f>
        <v>A.I. photo booth for rental los angeles-Iframe Embeds.ods</v>
      </c>
    </row>
    <row r="243" ht="112.5" customHeight="1">
      <c r="A243" s="2" t="s">
        <v>402</v>
      </c>
      <c r="B243" s="2" t="s">
        <v>403</v>
      </c>
      <c r="C243" s="1" t="str">
        <f>HYPERLINK("https://drive.google.com/file/d/1DpOiVkJvxEdJ7hdfe41akMmGqOqKigoi/view?usp=sharing", IMAGE("https://api.qrserver.com/v1/create-qr-code/?size=150x150&amp;data=https://drive.google.com/file/d/1DpOiVkJvxEdJ7hdfe41akMmGqOqKigoi/view?usp=sharing",1))</f>
        <v/>
      </c>
      <c r="D243" s="3" t="s">
        <v>404</v>
      </c>
      <c r="E243" s="1" t="str">
        <f>HYPERLINK("https://drive.google.com/file/d/1DpOiVkJvxEdJ7hdfe41akMmGqOqKigoi/view?usp=sharing","AI Photo Lounge Photo Booth Rental Orange County.pdf")</f>
        <v>AI Photo Lounge Photo Booth Rental Orange County.pdf</v>
      </c>
    </row>
    <row r="244" ht="112.5" customHeight="1">
      <c r="A244" s="2" t="s">
        <v>402</v>
      </c>
      <c r="B244" s="2" t="s">
        <v>405</v>
      </c>
      <c r="C244" s="1" t="str">
        <f>HYPERLINK("https://drive.google.com/file/d/1TcWoWJoz0Zgt9J7LDiNsbJ_zNol1aGZg/view?usp=sharing", IMAGE("https://api.qrserver.com/v1/create-qr-code/?size=150x150&amp;data=https://drive.google.com/file/d/1TcWoWJoz0Zgt9J7LDiNsbJ_zNol1aGZg/view?usp=sharing",1))</f>
        <v/>
      </c>
      <c r="D244" s="3" t="s">
        <v>406</v>
      </c>
      <c r="E244" s="1" t="str">
        <f>HYPERLINK("https://drive.google.com/file/d/1TcWoWJoz0Zgt9J7LDiNsbJ_zNol1aGZg/view?usp=sharing","AI Photo Booth for OC Events.pdf")</f>
        <v>AI Photo Booth for OC Events.pdf</v>
      </c>
    </row>
    <row r="245" ht="112.5" customHeight="1">
      <c r="A245" s="2" t="s">
        <v>402</v>
      </c>
      <c r="B245" s="2" t="s">
        <v>407</v>
      </c>
      <c r="C245" s="1" t="str">
        <f>HYPERLINK("https://drive.google.com/file/d/1QLFpMpIufMWaCivbFfC6-Kc5me9M-QSW/view?usp=sharing", IMAGE("https://api.qrserver.com/v1/create-qr-code/?size=150x150&amp;data=https://drive.google.com/file/d/1QLFpMpIufMWaCivbFfC6-Kc5me9M-QSW/view?usp=sharing",1))</f>
        <v/>
      </c>
      <c r="D245" s="3" t="s">
        <v>408</v>
      </c>
      <c r="E245" s="1" t="str">
        <f>HYPERLINK("https://drive.google.com/file/d/1QLFpMpIufMWaCivbFfC6-Kc5me9M-QSW/view?usp=sharing","AI Photobooth LA.pdf")</f>
        <v>AI Photobooth LA.pdf</v>
      </c>
    </row>
    <row r="246" ht="112.5" customHeight="1">
      <c r="A246" s="2" t="s">
        <v>402</v>
      </c>
      <c r="B246" s="2" t="s">
        <v>409</v>
      </c>
      <c r="C246" s="1" t="str">
        <f>HYPERLINK("https://drive.google.com/file/d/18LvK1XLzAB6Lfzm9uBrJ6bqmE6XLzq81/view?usp=sharing", IMAGE("https://api.qrserver.com/v1/create-qr-code/?size=150x150&amp;data=https://drive.google.com/file/d/18LvK1XLzAB6Lfzm9uBrJ6bqmE6XLzq81/view?usp=sharing",1))</f>
        <v/>
      </c>
      <c r="D246" s="3" t="s">
        <v>410</v>
      </c>
      <c r="E246" s="1" t="str">
        <f>HYPERLINK("https://drive.google.com/file/d/18LvK1XLzAB6Lfzm9uBrJ6bqmE6XLzq81/view?usp=sharing","A.I. Photo Booth Los Angeles.pdf")</f>
        <v>A.I. Photo Booth Los Angeles.pdf</v>
      </c>
    </row>
    <row r="247" ht="112.5" customHeight="1">
      <c r="A247" s="2" t="s">
        <v>402</v>
      </c>
      <c r="B247" s="2" t="s">
        <v>411</v>
      </c>
      <c r="C247" s="1" t="str">
        <f>HYPERLINK("https://drive.google.com/file/d/1tbMOADzKooOSsN2662DPrGJH-ItmJQ2p/view?usp=sharing", IMAGE("https://api.qrserver.com/v1/create-qr-code/?size=150x150&amp;data=https://drive.google.com/file/d/1tbMOADzKooOSsN2662DPrGJH-ItmJQ2p/view?usp=sharing",1))</f>
        <v/>
      </c>
      <c r="D247" s="3" t="s">
        <v>412</v>
      </c>
      <c r="E247" s="1" t="str">
        <f>HYPERLINK("https://drive.google.com/file/d/1tbMOADzKooOSsN2662DPrGJH-ItmJQ2p/view?usp=sharing","AI Headshot Photo.pdf")</f>
        <v>AI Headshot Photo.pdf</v>
      </c>
    </row>
    <row r="248" ht="112.5" customHeight="1">
      <c r="A248" s="2" t="s">
        <v>402</v>
      </c>
      <c r="B248" s="2" t="s">
        <v>413</v>
      </c>
      <c r="C248" s="1" t="str">
        <f>HYPERLINK("https://drive.google.com/file/d/1eJixgCIebPn__Rk9t4ZwPDORjlG7df84/view?usp=sharing", IMAGE("https://api.qrserver.com/v1/create-qr-code/?size=150x150&amp;data=https://drive.google.com/file/d/1eJixgCIebPn__Rk9t4ZwPDORjlG7df84/view?usp=sharing",1))</f>
        <v/>
      </c>
      <c r="D248" s="3" t="s">
        <v>414</v>
      </c>
      <c r="E248" s="1" t="str">
        <f>HYPERLINK("https://drive.google.com/file/d/1eJixgCIebPn__Rk9t4ZwPDORjlG7df84/view?usp=sharing","AI Photo Booth.pdf")</f>
        <v>AI Photo Booth.pdf</v>
      </c>
    </row>
    <row r="249" ht="112.5" customHeight="1">
      <c r="A249" s="2" t="s">
        <v>402</v>
      </c>
      <c r="B249" s="2" t="s">
        <v>415</v>
      </c>
      <c r="C249" s="1" t="str">
        <f>HYPERLINK("https://drive.google.com/file/d/1H8kEc-14PvUvbxMLri4Za1e9hUWkCUJw/view?usp=sharing", IMAGE("https://api.qrserver.com/v1/create-qr-code/?size=150x150&amp;data=https://drive.google.com/file/d/1H8kEc-14PvUvbxMLri4Za1e9hUWkCUJw/view?usp=sharing",1))</f>
        <v/>
      </c>
      <c r="D249" s="3" t="s">
        <v>416</v>
      </c>
      <c r="E249" s="1" t="str">
        <f>HYPERLINK("https://drive.google.com/file/d/1H8kEc-14PvUvbxMLri4Za1e9hUWkCUJw/view?usp=sharing","AI Headshot Photo Booth Experience.pdf")</f>
        <v>AI Headshot Photo Booth Experience.pdf</v>
      </c>
    </row>
    <row r="250" ht="112.5" customHeight="1">
      <c r="A250" s="2" t="s">
        <v>402</v>
      </c>
      <c r="B250" s="2" t="s">
        <v>417</v>
      </c>
      <c r="C250" s="1" t="str">
        <f>HYPERLINK("https://drive.google.com/file/d/1OTzfFtmWrKNUvC47RK-M7-EhiW-FVK_Q/view?usp=sharing", IMAGE("https://api.qrserver.com/v1/create-qr-code/?size=150x150&amp;data=https://drive.google.com/file/d/1OTzfFtmWrKNUvC47RK-M7-EhiW-FVK_Q/view?usp=sharing",1))</f>
        <v/>
      </c>
      <c r="D250" s="3" t="s">
        <v>418</v>
      </c>
      <c r="E250" s="1" t="str">
        <f>HYPERLINK("https://drive.google.com/file/d/1OTzfFtmWrKNUvC47RK-M7-EhiW-FVK_Q/view?usp=sharing","Corporate event photo booth.pdf")</f>
        <v>Corporate event photo booth.pdf</v>
      </c>
    </row>
    <row r="251" ht="112.5" customHeight="1">
      <c r="A251" s="2" t="s">
        <v>402</v>
      </c>
      <c r="B251" s="2" t="s">
        <v>419</v>
      </c>
      <c r="C251" s="1" t="str">
        <f>HYPERLINK("https://drive.google.com/file/d/1EUpbYMJonmq3t0OA_WKBUuFuvhLFPFjm/view?usp=sharing", IMAGE("https://api.qrserver.com/v1/create-qr-code/?size=150x150&amp;data=https://drive.google.com/file/d/1EUpbYMJonmq3t0OA_WKBUuFuvhLFPFjm/view?usp=sharing",1))</f>
        <v/>
      </c>
      <c r="D251" s="3" t="s">
        <v>420</v>
      </c>
      <c r="E251" s="1" t="str">
        <f>HYPERLINK("https://drive.google.com/file/d/1EUpbYMJonmq3t0OA_WKBUuFuvhLFPFjm/view?usp=sharing","Outdoor wedding photo booth.pdf")</f>
        <v>Outdoor wedding photo booth.pdf</v>
      </c>
    </row>
    <row r="252" ht="112.5" customHeight="1">
      <c r="A252" s="2" t="s">
        <v>402</v>
      </c>
      <c r="B252" s="2" t="s">
        <v>417</v>
      </c>
      <c r="C252" s="1" t="str">
        <f>HYPERLINK("https://drive.google.com/file/d/1Pm9PA_CzBXa2e4leIFCqpyxxMbstsMKS/view?usp=sharing", IMAGE("https://api.qrserver.com/v1/create-qr-code/?size=150x150&amp;data=https://drive.google.com/file/d/1Pm9PA_CzBXa2e4leIFCqpyxxMbstsMKS/view?usp=sharing",1))</f>
        <v/>
      </c>
      <c r="D252" s="3" t="s">
        <v>421</v>
      </c>
      <c r="E252" s="1" t="str">
        <f>HYPERLINK("https://drive.google.com/file/d/1Pm9PA_CzBXa2e4leIFCqpyxxMbstsMKS/view?usp=sharing","Corporate event photo booth.pdf")</f>
        <v>Corporate event photo booth.pdf</v>
      </c>
    </row>
    <row r="253" ht="112.5" customHeight="1">
      <c r="A253" s="2" t="s">
        <v>402</v>
      </c>
      <c r="B253" s="2" t="s">
        <v>422</v>
      </c>
      <c r="C253" s="1" t="str">
        <f>HYPERLINK("https://drive.google.com/file/d/1ycIc2oVFGkxIpQ1TDN5Yjg9Vk5PYfUoy/view?usp=sharing", IMAGE("https://api.qrserver.com/v1/create-qr-code/?size=150x150&amp;data=https://drive.google.com/file/d/1ycIc2oVFGkxIpQ1TDN5Yjg9Vk5PYfUoy/view?usp=sharing",1))</f>
        <v/>
      </c>
      <c r="D253" s="3" t="s">
        <v>423</v>
      </c>
      <c r="E253" s="1" t="str">
        <f>HYPERLINK("https://drive.google.com/file/d/1ycIc2oVFGkxIpQ1TDN5Yjg9Vk5PYfUoy/view?usp=sharing","AI photo booth rental for corporate events in Orange County.pdf")</f>
        <v>AI photo booth rental for corporate events in Orange County.pdf</v>
      </c>
    </row>
    <row r="254" ht="112.5" customHeight="1">
      <c r="A254" s="2" t="s">
        <v>402</v>
      </c>
      <c r="B254" s="2" t="s">
        <v>424</v>
      </c>
      <c r="C254" s="1" t="str">
        <f>HYPERLINK("https://drive.google.com/file/d/1MU10zZcHaC10LVs75RHVBKOqP3CgOWeH/view?usp=sharing", IMAGE("https://api.qrserver.com/v1/create-qr-code/?size=150x150&amp;data=https://drive.google.com/file/d/1MU10zZcHaC10LVs75RHVBKOqP3CgOWeH/view?usp=sharing",1))</f>
        <v/>
      </c>
      <c r="D254" s="3" t="s">
        <v>425</v>
      </c>
      <c r="E254" s="1" t="str">
        <f>HYPERLINK("https://drive.google.com/file/d/1MU10zZcHaC10LVs75RHVBKOqP3CgOWeH/view?usp=sharing","AI photo booth rental for weddings in Orange County.pdf")</f>
        <v>AI photo booth rental for weddings in Orange County.pdf</v>
      </c>
    </row>
    <row r="255" ht="112.5" customHeight="1">
      <c r="A255" s="2" t="s">
        <v>402</v>
      </c>
      <c r="B255" s="2" t="s">
        <v>426</v>
      </c>
      <c r="C255" s="1" t="str">
        <f>HYPERLINK("https://drive.google.com/file/d/1dmqKV0CVGfMRoDrCd0gu0dbFS6OEBYWp/view?usp=sharing", IMAGE("https://api.qrserver.com/v1/create-qr-code/?size=150x150&amp;data=https://drive.google.com/file/d/1dmqKV0CVGfMRoDrCd0gu0dbFS6OEBYWp/view?usp=sharing",1))</f>
        <v/>
      </c>
      <c r="D255" s="3" t="s">
        <v>427</v>
      </c>
      <c r="E255" s="1" t="str">
        <f>HYPERLINK("https://drive.google.com/file/d/1dmqKV0CVGfMRoDrCd0gu0dbFS6OEBYWp/view?usp=sharing","AI photo booth rental for parties in Orange County.pdf")</f>
        <v>AI photo booth rental for parties in Orange County.pdf</v>
      </c>
    </row>
    <row r="256" ht="112.5" customHeight="1">
      <c r="A256" s="2" t="s">
        <v>402</v>
      </c>
      <c r="B256" s="2" t="s">
        <v>428</v>
      </c>
      <c r="C256" s="1" t="str">
        <f>HYPERLINK("https://drive.google.com/file/d/1iZUm1Uf9E__seHLGNkVYhafmlfS00Ehi/view?usp=sharing", IMAGE("https://api.qrserver.com/v1/create-qr-code/?size=150x150&amp;data=https://drive.google.com/file/d/1iZUm1Uf9E__seHLGNkVYhafmlfS00Ehi/view?usp=sharing",1))</f>
        <v/>
      </c>
      <c r="D256" s="3" t="s">
        <v>429</v>
      </c>
      <c r="E256" s="1" t="str">
        <f>HYPERLINK("https://drive.google.com/file/d/1iZUm1Uf9E__seHLGNkVYhafmlfS00Ehi/view?usp=sharing","AI photo booth with AI transformation.pdf")</f>
        <v>AI photo booth with AI transformation.pdf</v>
      </c>
    </row>
    <row r="257" ht="112.5" customHeight="1">
      <c r="A257" s="2" t="s">
        <v>402</v>
      </c>
      <c r="B257" s="2" t="s">
        <v>430</v>
      </c>
      <c r="C257" s="1" t="str">
        <f>HYPERLINK("https://drive.google.com/file/d/1p-X_fozrGw5gWOz-VoOlSicuSnztUhMw/view?usp=sharing", IMAGE("https://api.qrserver.com/v1/create-qr-code/?size=150x150&amp;data=https://drive.google.com/file/d/1p-X_fozrGw5gWOz-VoOlSicuSnztUhMw/view?usp=sharing",1))</f>
        <v/>
      </c>
      <c r="D257" s="3" t="s">
        <v>431</v>
      </c>
      <c r="E257" s="1" t="str">
        <f>HYPERLINK("https://drive.google.com/file/d/1p-X_fozrGw5gWOz-VoOlSicuSnztUhMw/view?usp=sharing","AI photo booth with background swapping.pdf")</f>
        <v>AI photo booth with background swapping.pdf</v>
      </c>
    </row>
    <row r="258" ht="112.5" customHeight="1">
      <c r="A258" s="2" t="s">
        <v>402</v>
      </c>
      <c r="B258" s="2" t="s">
        <v>432</v>
      </c>
      <c r="C258" s="1" t="str">
        <f>HYPERLINK("https://drive.google.com/file/d/17FFK2oFnmlNYlyXo5SsSUW-mrz1RdUUv/view?usp=sharing", IMAGE("https://api.qrserver.com/v1/create-qr-code/?size=150x150&amp;data=https://drive.google.com/file/d/17FFK2oFnmlNYlyXo5SsSUW-mrz1RdUUv/view?usp=sharing",1))</f>
        <v/>
      </c>
      <c r="D258" s="3" t="s">
        <v>433</v>
      </c>
      <c r="E258" s="1" t="str">
        <f>HYPERLINK("https://drive.google.com/file/d/17FFK2oFnmlNYlyXo5SsSUW-mrz1RdUUv/view?usp=sharing","AI photo booth for instant prints.pdf")</f>
        <v>AI photo booth for instant prints.pdf</v>
      </c>
    </row>
    <row r="259" ht="112.5" customHeight="1">
      <c r="A259" s="2" t="s">
        <v>402</v>
      </c>
      <c r="B259" s="2" t="s">
        <v>434</v>
      </c>
      <c r="C259" s="1" t="str">
        <f>HYPERLINK("https://drive.google.com/file/d/1aOXK6jX6QzL0jdAbrbGHYnQEYFh1Jp1i/view?usp=sharing", IMAGE("https://api.qrserver.com/v1/create-qr-code/?size=150x150&amp;data=https://drive.google.com/file/d/1aOXK6jX6QzL0jdAbrbGHYnQEYFh1Jp1i/view?usp=sharing",1))</f>
        <v/>
      </c>
      <c r="D259" s="3" t="s">
        <v>435</v>
      </c>
      <c r="E259" s="1" t="str">
        <f>HYPERLINK("https://drive.google.com/file/d/1aOXK6jX6QzL0jdAbrbGHYnQEYFh1Jp1i/view?usp=sharing","AI photo booth for social media sharing.pdf")</f>
        <v>AI photo booth for social media sharing.pdf</v>
      </c>
    </row>
    <row r="260" ht="112.5" customHeight="1">
      <c r="A260" s="2" t="s">
        <v>402</v>
      </c>
      <c r="B260" s="2" t="s">
        <v>436</v>
      </c>
      <c r="C260" s="1" t="str">
        <f>HYPERLINK("https://drive.google.com/file/d/1xL9Sqs3n4H6YmNkLb4F0SZmiafKoPo7A/view?usp=sharing", IMAGE("https://api.qrserver.com/v1/create-qr-code/?size=150x150&amp;data=https://drive.google.com/file/d/1xL9Sqs3n4H6YmNkLb4F0SZmiafKoPo7A/view?usp=sharing",1))</f>
        <v/>
      </c>
      <c r="D260" s="3" t="s">
        <v>437</v>
      </c>
      <c r="E260" s="1" t="str">
        <f>HYPERLINK("https://drive.google.com/file/d/1xL9Sqs3n4H6YmNkLb4F0SZmiafKoPo7A/view?usp=sharing","AI Headshot Photo booth Rental Orange County.pdf")</f>
        <v>AI Headshot Photo booth Rental Orange County.pdf</v>
      </c>
    </row>
    <row r="261" ht="112.5" customHeight="1">
      <c r="A261" s="2" t="s">
        <v>402</v>
      </c>
      <c r="B261" s="2" t="s">
        <v>403</v>
      </c>
      <c r="C261" s="1" t="str">
        <f>HYPERLINK("https://drive.google.com/file/d/1swis8xzIs4Of53FS4KRmmPzypy5AuHRU/view?usp=sharing", IMAGE("https://api.qrserver.com/v1/create-qr-code/?size=150x150&amp;data=https://drive.google.com/file/d/1swis8xzIs4Of53FS4KRmmPzypy5AuHRU/view?usp=sharing",1))</f>
        <v/>
      </c>
      <c r="D261" s="3" t="s">
        <v>438</v>
      </c>
      <c r="E261" s="1" t="str">
        <f>HYPERLINK("https://drive.google.com/file/d/1swis8xzIs4Of53FS4KRmmPzypy5AuHRU/view?usp=sharing","AI Photo Lounge Photo Booth Rental Orange County.pdf")</f>
        <v>AI Photo Lounge Photo Booth Rental Orange County.pdf</v>
      </c>
    </row>
    <row r="262" ht="112.5" customHeight="1">
      <c r="A262" s="2" t="s">
        <v>402</v>
      </c>
      <c r="B262" s="2" t="s">
        <v>405</v>
      </c>
      <c r="C262" s="1" t="str">
        <f>HYPERLINK("https://drive.google.com/file/d/10_EKXxDpO7qimw0ngXkDR5GwGWW5kig3/view?usp=sharing", IMAGE("https://api.qrserver.com/v1/create-qr-code/?size=150x150&amp;data=https://drive.google.com/file/d/10_EKXxDpO7qimw0ngXkDR5GwGWW5kig3/view?usp=sharing",1))</f>
        <v/>
      </c>
      <c r="D262" s="3" t="s">
        <v>439</v>
      </c>
      <c r="E262" s="1" t="str">
        <f>HYPERLINK("https://drive.google.com/file/d/10_EKXxDpO7qimw0ngXkDR5GwGWW5kig3/view?usp=sharing","AI Photo Booth for OC Events.pdf")</f>
        <v>AI Photo Booth for OC Events.pdf</v>
      </c>
    </row>
    <row r="263" ht="112.5" customHeight="1">
      <c r="A263" s="2" t="s">
        <v>402</v>
      </c>
      <c r="B263" s="2" t="s">
        <v>440</v>
      </c>
      <c r="C263" s="1" t="str">
        <f>HYPERLINK("https://drive.google.com/file/d/1nIa_PzocaKsMskPSPwCT1yqu7DUmTGns/view?usp=sharing", IMAGE("https://api.qrserver.com/v1/create-qr-code/?size=150x150&amp;data=https://drive.google.com/file/d/1nIa_PzocaKsMskPSPwCT1yqu7DUmTGns/view?usp=sharing",1))</f>
        <v/>
      </c>
      <c r="D263" s="3" t="s">
        <v>441</v>
      </c>
      <c r="E263" s="1" t="str">
        <f>HYPERLINK("https://drive.google.com/file/d/1nIa_PzocaKsMskPSPwCT1yqu7DUmTGns/view?usp=sharing","A.I. photo booth for rental los angeles.pdf")</f>
        <v>A.I. photo booth for rental los angeles.pdf</v>
      </c>
    </row>
    <row r="264" ht="112.5" customHeight="1">
      <c r="A264" s="2" t="s">
        <v>402</v>
      </c>
      <c r="B264" s="2" t="s">
        <v>442</v>
      </c>
      <c r="C264" s="1" t="str">
        <f>HYPERLINK("https://drive.google.com/file/d/1G4M89n1Cpak5wI58cmULqhNMPN8kM2pU/view?usp=sharing", IMAGE("https://api.qrserver.com/v1/create-qr-code/?size=150x150&amp;data=https://drive.google.com/file/d/1G4M89n1Cpak5wI58cmULqhNMPN8kM2pU/view?usp=sharing",1))</f>
        <v/>
      </c>
      <c r="D264" s="3" t="s">
        <v>443</v>
      </c>
      <c r="E264" s="1" t="str">
        <f>HYPERLINK("https://drive.google.com/file/d/1G4M89n1Cpak5wI58cmULqhNMPN8kM2pU/view?usp=sharing","A.I. photo booth for rental los angeles-A.I. photo booth for rental los angeles.pdf")</f>
        <v>A.I. photo booth for rental los angeles-A.I. photo booth for rental los angeles.pdf</v>
      </c>
    </row>
    <row r="265" ht="112.5" customHeight="1">
      <c r="A265" s="2" t="s">
        <v>402</v>
      </c>
      <c r="B265" s="2" t="s">
        <v>444</v>
      </c>
      <c r="C265" s="1" t="str">
        <f>HYPERLINK("https://drive.google.com/file/d/15OKUfTZ-8u_uJ8CQ9LX4O_AnIcsxiVkY/view?usp=sharing", IMAGE("https://api.qrserver.com/v1/create-qr-code/?size=150x150&amp;data=https://drive.google.com/file/d/15OKUfTZ-8u_uJ8CQ9LX4O_AnIcsxiVkY/view?usp=sharing",1))</f>
        <v/>
      </c>
      <c r="D265" s="3" t="s">
        <v>445</v>
      </c>
      <c r="E265" s="1" t="str">
        <f>HYPERLINK("https://drive.google.com/file/d/15OKUfTZ-8u_uJ8CQ9LX4O_AnIcsxiVkY/view?usp=sharing","A.I. photo booth for rental los angeles-Keywords.pdf")</f>
        <v>A.I. photo booth for rental los angeles-Keywords.pdf</v>
      </c>
    </row>
    <row r="266" ht="112.5" customHeight="1">
      <c r="A266" s="2" t="s">
        <v>402</v>
      </c>
      <c r="B266" s="2" t="s">
        <v>446</v>
      </c>
      <c r="C266" s="1" t="str">
        <f>HYPERLINK("https://drive.google.com/file/d/14yj5tb2mBG6xYiyp7-4ZtpG0kCFIeJBQ/view?usp=sharing", IMAGE("https://api.qrserver.com/v1/create-qr-code/?size=150x150&amp;data=https://drive.google.com/file/d/14yj5tb2mBG6xYiyp7-4ZtpG0kCFIeJBQ/view?usp=sharing",1))</f>
        <v/>
      </c>
      <c r="D266" s="3" t="s">
        <v>447</v>
      </c>
      <c r="E266" s="1" t="str">
        <f>HYPERLINK("https://drive.google.com/file/d/14yj5tb2mBG6xYiyp7-4ZtpG0kCFIeJBQ/view?usp=sharing","A.I. photo booth for rental los angeles-Content.pdf")</f>
        <v>A.I. photo booth for rental los angeles-Content.pdf</v>
      </c>
    </row>
    <row r="267" ht="112.5" customHeight="1">
      <c r="A267" s="2" t="s">
        <v>402</v>
      </c>
      <c r="B267" s="2" t="s">
        <v>448</v>
      </c>
      <c r="C267" s="1" t="str">
        <f>HYPERLINK("https://drive.google.com/file/d/1yCYK2MBBqp3hVHaaZxywmqcGde2IzpwB/view?usp=sharing", IMAGE("https://api.qrserver.com/v1/create-qr-code/?size=150x150&amp;data=https://drive.google.com/file/d/1yCYK2MBBqp3hVHaaZxywmqcGde2IzpwB/view?usp=sharing",1))</f>
        <v/>
      </c>
      <c r="D267" s="3" t="s">
        <v>449</v>
      </c>
      <c r="E267" s="1" t="str">
        <f>HYPERLINK("https://drive.google.com/file/d/1yCYK2MBBqp3hVHaaZxywmqcGde2IzpwB/view?usp=sharing","A.I. photo booth for rental los angeles-Calendar Events.pdf")</f>
        <v>A.I. photo booth for rental los angeles-Calendar Events.pdf</v>
      </c>
    </row>
    <row r="268" ht="112.5" customHeight="1">
      <c r="A268" s="2" t="s">
        <v>402</v>
      </c>
      <c r="B268" s="2" t="s">
        <v>450</v>
      </c>
      <c r="C268" s="1" t="str">
        <f>HYPERLINK("https://drive.google.com/file/d/1XlLxvFtUe9fACu0f2dcMfVj0aFCfV1Ul/view?usp=sharing", IMAGE("https://api.qrserver.com/v1/create-qr-code/?size=150x150&amp;data=https://drive.google.com/file/d/1XlLxvFtUe9fACu0f2dcMfVj0aFCfV1Ul/view?usp=sharing",1))</f>
        <v/>
      </c>
      <c r="D268" s="3" t="s">
        <v>451</v>
      </c>
      <c r="E268" s="1" t="str">
        <f>HYPERLINK("https://drive.google.com/file/d/1XlLxvFtUe9fACu0f2dcMfVj0aFCfV1Ul/view?usp=sharing","A.I. photo booth for rental los angeles-Iframe Embeds.pdf")</f>
        <v>A.I. photo booth for rental los angeles-Iframe Embeds.pdf</v>
      </c>
    </row>
    <row r="269" ht="112.5" customHeight="1">
      <c r="A269" s="2" t="s">
        <v>452</v>
      </c>
      <c r="B269" s="2" t="s">
        <v>453</v>
      </c>
      <c r="C269" s="1" t="str">
        <f>HYPERLINK("https://docs.google.com/document/d/1ZIHHOO5P5xNZh3nbycL-I1L5ssZ718PM/edit?usp=sharing&amp;ouid=115602453726005426174&amp;rtpof=true&amp;sd=true", IMAGE("https://api.qrserver.com/v1/create-qr-code/?size=150x150&amp;data=https://docs.google.com/document/d/1ZIHHOO5P5xNZh3nbycL-I1L5ssZ718PM/edit?usp=sharing&amp;ouid=115602453726005426174&amp;rtpof=true&amp;sd=true",1))</f>
        <v/>
      </c>
      <c r="D269" s="3" t="s">
        <v>454</v>
      </c>
      <c r="E269" s="1" t="str">
        <f>HYPERLINK("https://docs.google.com/document/d/1ZIHHOO5P5xNZh3nbycL-I1L5ssZ718PM/edit?usp=sharing&amp;ouid=115602453726005426174&amp;rtpof=true&amp;sd=true","AI Photo Lounge Photo Booth Rental Orange County.docx")</f>
        <v>AI Photo Lounge Photo Booth Rental Orange County.docx</v>
      </c>
    </row>
    <row r="270" ht="112.5" customHeight="1">
      <c r="A270" s="2" t="s">
        <v>452</v>
      </c>
      <c r="B270" s="2" t="s">
        <v>455</v>
      </c>
      <c r="C270" s="1" t="str">
        <f>HYPERLINK("https://docs.google.com/document/d/1-CnMbeLtpM6nhyrpAN1opv1P52pkwn0y/edit?usp=sharing&amp;ouid=115602453726005426174&amp;rtpof=true&amp;sd=true", IMAGE("https://api.qrserver.com/v1/create-qr-code/?size=150x150&amp;data=https://docs.google.com/document/d/1-CnMbeLtpM6nhyrpAN1opv1P52pkwn0y/edit?usp=sharing&amp;ouid=115602453726005426174&amp;rtpof=true&amp;sd=true",1))</f>
        <v/>
      </c>
      <c r="D270" s="3" t="s">
        <v>456</v>
      </c>
      <c r="E270" s="1" t="str">
        <f>HYPERLINK("https://docs.google.com/document/d/1-CnMbeLtpM6nhyrpAN1opv1P52pkwn0y/edit?usp=sharing&amp;ouid=115602453726005426174&amp;rtpof=true&amp;sd=true","AI Photo Booth for OC Events.docx")</f>
        <v>AI Photo Booth for OC Events.docx</v>
      </c>
    </row>
    <row r="271" ht="112.5" customHeight="1">
      <c r="A271" s="2" t="s">
        <v>452</v>
      </c>
      <c r="B271" s="2" t="s">
        <v>457</v>
      </c>
      <c r="C271" s="1" t="str">
        <f>HYPERLINK("https://docs.google.com/document/d/1Jgj0c9rlph2NCS1rvKWUiEb0N77yUwYO/edit?usp=sharing&amp;ouid=115602453726005426174&amp;rtpof=true&amp;sd=true", IMAGE("https://api.qrserver.com/v1/create-qr-code/?size=150x150&amp;data=https://docs.google.com/document/d/1Jgj0c9rlph2NCS1rvKWUiEb0N77yUwYO/edit?usp=sharing&amp;ouid=115602453726005426174&amp;rtpof=true&amp;sd=true",1))</f>
        <v/>
      </c>
      <c r="D271" s="3" t="s">
        <v>458</v>
      </c>
      <c r="E271" s="1" t="str">
        <f>HYPERLINK("https://docs.google.com/document/d/1Jgj0c9rlph2NCS1rvKWUiEb0N77yUwYO/edit?usp=sharing&amp;ouid=115602453726005426174&amp;rtpof=true&amp;sd=true","AI Photobooth LA.docx")</f>
        <v>AI Photobooth LA.docx</v>
      </c>
    </row>
    <row r="272" ht="112.5" customHeight="1">
      <c r="A272" s="2" t="s">
        <v>452</v>
      </c>
      <c r="B272" s="2" t="s">
        <v>459</v>
      </c>
      <c r="C272" s="1" t="str">
        <f>HYPERLINK("https://docs.google.com/document/d/1XHjKJcJUXk1_sPiZHxfnxzsdHuHIDJw9/edit?usp=sharing&amp;ouid=115602453726005426174&amp;rtpof=true&amp;sd=true", IMAGE("https://api.qrserver.com/v1/create-qr-code/?size=150x150&amp;data=https://docs.google.com/document/d/1XHjKJcJUXk1_sPiZHxfnxzsdHuHIDJw9/edit?usp=sharing&amp;ouid=115602453726005426174&amp;rtpof=true&amp;sd=true",1))</f>
        <v/>
      </c>
      <c r="D272" s="3" t="s">
        <v>460</v>
      </c>
      <c r="E272" s="1" t="str">
        <f>HYPERLINK("https://docs.google.com/document/d/1XHjKJcJUXk1_sPiZHxfnxzsdHuHIDJw9/edit?usp=sharing&amp;ouid=115602453726005426174&amp;rtpof=true&amp;sd=true","A.I. Photo Booth Los Angeles.docx")</f>
        <v>A.I. Photo Booth Los Angeles.docx</v>
      </c>
    </row>
    <row r="273" ht="112.5" customHeight="1">
      <c r="A273" s="2" t="s">
        <v>452</v>
      </c>
      <c r="B273" s="2" t="s">
        <v>461</v>
      </c>
      <c r="C273" s="1" t="str">
        <f>HYPERLINK("https://docs.google.com/document/d/1aW5HR0b65o3adgLoRmqnHeR3coR0U2M2/edit?usp=sharing&amp;ouid=115602453726005426174&amp;rtpof=true&amp;sd=true", IMAGE("https://api.qrserver.com/v1/create-qr-code/?size=150x150&amp;data=https://docs.google.com/document/d/1aW5HR0b65o3adgLoRmqnHeR3coR0U2M2/edit?usp=sharing&amp;ouid=115602453726005426174&amp;rtpof=true&amp;sd=true",1))</f>
        <v/>
      </c>
      <c r="D273" s="3" t="s">
        <v>462</v>
      </c>
      <c r="E273" s="1" t="str">
        <f>HYPERLINK("https://docs.google.com/document/d/1aW5HR0b65o3adgLoRmqnHeR3coR0U2M2/edit?usp=sharing&amp;ouid=115602453726005426174&amp;rtpof=true&amp;sd=true","AI Headshot Photo.docx")</f>
        <v>AI Headshot Photo.docx</v>
      </c>
    </row>
    <row r="274" ht="112.5" customHeight="1">
      <c r="A274" s="2" t="s">
        <v>452</v>
      </c>
      <c r="B274" s="2" t="s">
        <v>463</v>
      </c>
      <c r="C274" s="1" t="str">
        <f>HYPERLINK("https://docs.google.com/document/d/1tLxDGEBrxVCvBiisnCetnr-UsQPSuEiv/edit?usp=sharing&amp;ouid=115602453726005426174&amp;rtpof=true&amp;sd=true", IMAGE("https://api.qrserver.com/v1/create-qr-code/?size=150x150&amp;data=https://docs.google.com/document/d/1tLxDGEBrxVCvBiisnCetnr-UsQPSuEiv/edit?usp=sharing&amp;ouid=115602453726005426174&amp;rtpof=true&amp;sd=true",1))</f>
        <v/>
      </c>
      <c r="D274" s="3" t="s">
        <v>464</v>
      </c>
      <c r="E274" s="1" t="str">
        <f>HYPERLINK("https://docs.google.com/document/d/1tLxDGEBrxVCvBiisnCetnr-UsQPSuEiv/edit?usp=sharing&amp;ouid=115602453726005426174&amp;rtpof=true&amp;sd=true","AI Photo Booth.docx")</f>
        <v>AI Photo Booth.docx</v>
      </c>
    </row>
    <row r="275" ht="112.5" customHeight="1">
      <c r="A275" s="2" t="s">
        <v>452</v>
      </c>
      <c r="B275" s="2" t="s">
        <v>465</v>
      </c>
      <c r="C275" s="1" t="str">
        <f>HYPERLINK("https://docs.google.com/document/d/14Et3Bq0BjK9xawpAVk4EIz91Fl9eBxiZ/edit?usp=sharing&amp;ouid=115602453726005426174&amp;rtpof=true&amp;sd=true", IMAGE("https://api.qrserver.com/v1/create-qr-code/?size=150x150&amp;data=https://docs.google.com/document/d/14Et3Bq0BjK9xawpAVk4EIz91Fl9eBxiZ/edit?usp=sharing&amp;ouid=115602453726005426174&amp;rtpof=true&amp;sd=true",1))</f>
        <v/>
      </c>
      <c r="D275" s="3" t="s">
        <v>466</v>
      </c>
      <c r="E275" s="1" t="str">
        <f>HYPERLINK("https://docs.google.com/document/d/14Et3Bq0BjK9xawpAVk4EIz91Fl9eBxiZ/edit?usp=sharing&amp;ouid=115602453726005426174&amp;rtpof=true&amp;sd=true","AI Headshot Photo Booth Experience.docx")</f>
        <v>AI Headshot Photo Booth Experience.docx</v>
      </c>
    </row>
    <row r="276" ht="112.5" customHeight="1">
      <c r="A276" s="2" t="s">
        <v>452</v>
      </c>
      <c r="B276" s="2" t="s">
        <v>467</v>
      </c>
      <c r="C276" s="1" t="str">
        <f>HYPERLINK("https://docs.google.com/document/d/1mw3uOzRCMEjR1rrbhuHxYe3uJAF5I2Ct/edit?usp=sharing&amp;ouid=115602453726005426174&amp;rtpof=true&amp;sd=true", IMAGE("https://api.qrserver.com/v1/create-qr-code/?size=150x150&amp;data=https://docs.google.com/document/d/1mw3uOzRCMEjR1rrbhuHxYe3uJAF5I2Ct/edit?usp=sharing&amp;ouid=115602453726005426174&amp;rtpof=true&amp;sd=true",1))</f>
        <v/>
      </c>
      <c r="D276" s="3" t="s">
        <v>468</v>
      </c>
      <c r="E276" s="1" t="str">
        <f>HYPERLINK("https://docs.google.com/document/d/1mw3uOzRCMEjR1rrbhuHxYe3uJAF5I2Ct/edit?usp=sharing&amp;ouid=115602453726005426174&amp;rtpof=true&amp;sd=true","Corporate event photo booth.docx")</f>
        <v>Corporate event photo booth.docx</v>
      </c>
    </row>
    <row r="277" ht="112.5" customHeight="1">
      <c r="A277" s="2" t="s">
        <v>452</v>
      </c>
      <c r="B277" s="2" t="s">
        <v>469</v>
      </c>
      <c r="C277" s="1" t="str">
        <f>HYPERLINK("https://docs.google.com/document/d/1mNvSzOyXjJQ8qp3SFW-Viabkp4KII-Qm/edit?usp=sharing&amp;ouid=115602453726005426174&amp;rtpof=true&amp;sd=true", IMAGE("https://api.qrserver.com/v1/create-qr-code/?size=150x150&amp;data=https://docs.google.com/document/d/1mNvSzOyXjJQ8qp3SFW-Viabkp4KII-Qm/edit?usp=sharing&amp;ouid=115602453726005426174&amp;rtpof=true&amp;sd=true",1))</f>
        <v/>
      </c>
      <c r="D277" s="3" t="s">
        <v>470</v>
      </c>
      <c r="E277" s="1" t="str">
        <f>HYPERLINK("https://docs.google.com/document/d/1mNvSzOyXjJQ8qp3SFW-Viabkp4KII-Qm/edit?usp=sharing&amp;ouid=115602453726005426174&amp;rtpof=true&amp;sd=true","Outdoor wedding photo booth.docx")</f>
        <v>Outdoor wedding photo booth.docx</v>
      </c>
    </row>
    <row r="278" ht="112.5" customHeight="1">
      <c r="A278" s="2" t="s">
        <v>452</v>
      </c>
      <c r="B278" s="2" t="s">
        <v>467</v>
      </c>
      <c r="C278" s="1" t="str">
        <f>HYPERLINK("https://docs.google.com/document/d/1UQDrrDQOjLHkwI1Q7KtM1e2w7dP5fWcc/edit?usp=sharing&amp;ouid=115602453726005426174&amp;rtpof=true&amp;sd=true", IMAGE("https://api.qrserver.com/v1/create-qr-code/?size=150x150&amp;data=https://docs.google.com/document/d/1UQDrrDQOjLHkwI1Q7KtM1e2w7dP5fWcc/edit?usp=sharing&amp;ouid=115602453726005426174&amp;rtpof=true&amp;sd=true",1))</f>
        <v/>
      </c>
      <c r="D278" s="3" t="s">
        <v>471</v>
      </c>
      <c r="E278" s="1" t="str">
        <f>HYPERLINK("https://docs.google.com/document/d/1UQDrrDQOjLHkwI1Q7KtM1e2w7dP5fWcc/edit?usp=sharing&amp;ouid=115602453726005426174&amp;rtpof=true&amp;sd=true","Corporate event photo booth.docx")</f>
        <v>Corporate event photo booth.docx</v>
      </c>
    </row>
    <row r="279" ht="112.5" customHeight="1">
      <c r="A279" s="2" t="s">
        <v>452</v>
      </c>
      <c r="B279" s="2" t="s">
        <v>472</v>
      </c>
      <c r="C279" s="1" t="str">
        <f>HYPERLINK("https://docs.google.com/document/d/1SFnh96J0CWQdRJP-xmrs0AAjFfBLYvgs/edit?usp=sharing&amp;ouid=115602453726005426174&amp;rtpof=true&amp;sd=true", IMAGE("https://api.qrserver.com/v1/create-qr-code/?size=150x150&amp;data=https://docs.google.com/document/d/1SFnh96J0CWQdRJP-xmrs0AAjFfBLYvgs/edit?usp=sharing&amp;ouid=115602453726005426174&amp;rtpof=true&amp;sd=true",1))</f>
        <v/>
      </c>
      <c r="D279" s="3" t="s">
        <v>473</v>
      </c>
      <c r="E279" s="1" t="str">
        <f>HYPERLINK("https://docs.google.com/document/d/1SFnh96J0CWQdRJP-xmrs0AAjFfBLYvgs/edit?usp=sharing&amp;ouid=115602453726005426174&amp;rtpof=true&amp;sd=true","AI photo booth rental for corporate events in Orange County.docx")</f>
        <v>AI photo booth rental for corporate events in Orange County.docx</v>
      </c>
    </row>
    <row r="280" ht="112.5" customHeight="1">
      <c r="A280" s="2" t="s">
        <v>452</v>
      </c>
      <c r="B280" s="2" t="s">
        <v>474</v>
      </c>
      <c r="C280" s="1" t="str">
        <f>HYPERLINK("https://docs.google.com/document/d/1ZNxwGtNNaMXN_QvlGx5QfX6pvwHeAwdD/edit?usp=sharing&amp;ouid=115602453726005426174&amp;rtpof=true&amp;sd=true", IMAGE("https://api.qrserver.com/v1/create-qr-code/?size=150x150&amp;data=https://docs.google.com/document/d/1ZNxwGtNNaMXN_QvlGx5QfX6pvwHeAwdD/edit?usp=sharing&amp;ouid=115602453726005426174&amp;rtpof=true&amp;sd=true",1))</f>
        <v/>
      </c>
      <c r="D280" s="3" t="s">
        <v>475</v>
      </c>
      <c r="E280" s="1" t="str">
        <f>HYPERLINK("https://docs.google.com/document/d/1ZNxwGtNNaMXN_QvlGx5QfX6pvwHeAwdD/edit?usp=sharing&amp;ouid=115602453726005426174&amp;rtpof=true&amp;sd=true","AI photo booth rental for weddings in Orange County.docx")</f>
        <v>AI photo booth rental for weddings in Orange County.docx</v>
      </c>
    </row>
    <row r="281" ht="112.5" customHeight="1">
      <c r="A281" s="2" t="s">
        <v>452</v>
      </c>
      <c r="B281" s="2" t="s">
        <v>476</v>
      </c>
      <c r="C281" s="1" t="str">
        <f>HYPERLINK("https://docs.google.com/document/d/1n5vUYnxBRxyNYzrIzaDLCV7EvfTHbCd8/edit?usp=sharing&amp;ouid=115602453726005426174&amp;rtpof=true&amp;sd=true", IMAGE("https://api.qrserver.com/v1/create-qr-code/?size=150x150&amp;data=https://docs.google.com/document/d/1n5vUYnxBRxyNYzrIzaDLCV7EvfTHbCd8/edit?usp=sharing&amp;ouid=115602453726005426174&amp;rtpof=true&amp;sd=true",1))</f>
        <v/>
      </c>
      <c r="D281" s="3" t="s">
        <v>477</v>
      </c>
      <c r="E281" s="1" t="str">
        <f>HYPERLINK("https://docs.google.com/document/d/1n5vUYnxBRxyNYzrIzaDLCV7EvfTHbCd8/edit?usp=sharing&amp;ouid=115602453726005426174&amp;rtpof=true&amp;sd=true","AI photo booth rental for parties in Orange County.docx")</f>
        <v>AI photo booth rental for parties in Orange County.docx</v>
      </c>
    </row>
    <row r="282" ht="112.5" customHeight="1">
      <c r="A282" s="2" t="s">
        <v>452</v>
      </c>
      <c r="B282" s="2" t="s">
        <v>478</v>
      </c>
      <c r="C282" s="1" t="str">
        <f>HYPERLINK("https://docs.google.com/document/d/1yOx2b5__YYCm0QPo55CIaxTaiFd8Mkqp/edit?usp=sharing&amp;ouid=115602453726005426174&amp;rtpof=true&amp;sd=true", IMAGE("https://api.qrserver.com/v1/create-qr-code/?size=150x150&amp;data=https://docs.google.com/document/d/1yOx2b5__YYCm0QPo55CIaxTaiFd8Mkqp/edit?usp=sharing&amp;ouid=115602453726005426174&amp;rtpof=true&amp;sd=true",1))</f>
        <v/>
      </c>
      <c r="D282" s="3" t="s">
        <v>479</v>
      </c>
      <c r="E282" s="1" t="str">
        <f>HYPERLINK("https://docs.google.com/document/d/1yOx2b5__YYCm0QPo55CIaxTaiFd8Mkqp/edit?usp=sharing&amp;ouid=115602453726005426174&amp;rtpof=true&amp;sd=true","AI photo booth with AI transformation.docx")</f>
        <v>AI photo booth with AI transformation.docx</v>
      </c>
    </row>
    <row r="283" ht="112.5" customHeight="1">
      <c r="A283" s="2" t="s">
        <v>452</v>
      </c>
      <c r="B283" s="2" t="s">
        <v>480</v>
      </c>
      <c r="C283" s="1" t="str">
        <f>HYPERLINK("https://docs.google.com/document/d/16PXYt2wWF-Nx-kGq2iPTViEop20MXAhB/edit?usp=sharing&amp;ouid=115602453726005426174&amp;rtpof=true&amp;sd=true", IMAGE("https://api.qrserver.com/v1/create-qr-code/?size=150x150&amp;data=https://docs.google.com/document/d/16PXYt2wWF-Nx-kGq2iPTViEop20MXAhB/edit?usp=sharing&amp;ouid=115602453726005426174&amp;rtpof=true&amp;sd=true",1))</f>
        <v/>
      </c>
      <c r="D283" s="3" t="s">
        <v>481</v>
      </c>
      <c r="E283" s="1" t="str">
        <f>HYPERLINK("https://docs.google.com/document/d/16PXYt2wWF-Nx-kGq2iPTViEop20MXAhB/edit?usp=sharing&amp;ouid=115602453726005426174&amp;rtpof=true&amp;sd=true","AI photo booth with background swapping.docx")</f>
        <v>AI photo booth with background swapping.docx</v>
      </c>
    </row>
    <row r="284" ht="112.5" customHeight="1">
      <c r="A284" s="2" t="s">
        <v>452</v>
      </c>
      <c r="B284" s="2" t="s">
        <v>482</v>
      </c>
      <c r="C284" s="1" t="str">
        <f>HYPERLINK("https://docs.google.com/document/d/1MEeENfAjH3XwcJeVU58ihcd4M3oD3NJ1/edit?usp=sharing&amp;ouid=115602453726005426174&amp;rtpof=true&amp;sd=true", IMAGE("https://api.qrserver.com/v1/create-qr-code/?size=150x150&amp;data=https://docs.google.com/document/d/1MEeENfAjH3XwcJeVU58ihcd4M3oD3NJ1/edit?usp=sharing&amp;ouid=115602453726005426174&amp;rtpof=true&amp;sd=true",1))</f>
        <v/>
      </c>
      <c r="D284" s="3" t="s">
        <v>483</v>
      </c>
      <c r="E284" s="1" t="str">
        <f>HYPERLINK("https://docs.google.com/document/d/1MEeENfAjH3XwcJeVU58ihcd4M3oD3NJ1/edit?usp=sharing&amp;ouid=115602453726005426174&amp;rtpof=true&amp;sd=true","AI photo booth for instant prints.docx")</f>
        <v>AI photo booth for instant prints.docx</v>
      </c>
    </row>
    <row r="285" ht="112.5" customHeight="1">
      <c r="A285" s="2" t="s">
        <v>452</v>
      </c>
      <c r="B285" s="2" t="s">
        <v>484</v>
      </c>
      <c r="C285" s="1" t="str">
        <f>HYPERLINK("https://docs.google.com/document/d/1kUE7mdP9EAx4ixUjSAAOLqDQkTo6yK4g/edit?usp=sharing&amp;ouid=115602453726005426174&amp;rtpof=true&amp;sd=true", IMAGE("https://api.qrserver.com/v1/create-qr-code/?size=150x150&amp;data=https://docs.google.com/document/d/1kUE7mdP9EAx4ixUjSAAOLqDQkTo6yK4g/edit?usp=sharing&amp;ouid=115602453726005426174&amp;rtpof=true&amp;sd=true",1))</f>
        <v/>
      </c>
      <c r="D285" s="3" t="s">
        <v>485</v>
      </c>
      <c r="E285" s="1" t="str">
        <f>HYPERLINK("https://docs.google.com/document/d/1kUE7mdP9EAx4ixUjSAAOLqDQkTo6yK4g/edit?usp=sharing&amp;ouid=115602453726005426174&amp;rtpof=true&amp;sd=true","AI photo booth for social media sharing.docx")</f>
        <v>AI photo booth for social media sharing.docx</v>
      </c>
    </row>
    <row r="286" ht="112.5" customHeight="1">
      <c r="A286" s="2" t="s">
        <v>452</v>
      </c>
      <c r="B286" s="2" t="s">
        <v>486</v>
      </c>
      <c r="C286" s="1" t="str">
        <f>HYPERLINK("https://docs.google.com/document/d/1dsxasNRXN7q8rZdQQWzPm1l7YOOfEyA2/edit?usp=sharing&amp;ouid=115602453726005426174&amp;rtpof=true&amp;sd=true", IMAGE("https://api.qrserver.com/v1/create-qr-code/?size=150x150&amp;data=https://docs.google.com/document/d/1dsxasNRXN7q8rZdQQWzPm1l7YOOfEyA2/edit?usp=sharing&amp;ouid=115602453726005426174&amp;rtpof=true&amp;sd=true",1))</f>
        <v/>
      </c>
      <c r="D286" s="3" t="s">
        <v>487</v>
      </c>
      <c r="E286" s="1" t="str">
        <f>HYPERLINK("https://docs.google.com/document/d/1dsxasNRXN7q8rZdQQWzPm1l7YOOfEyA2/edit?usp=sharing&amp;ouid=115602453726005426174&amp;rtpof=true&amp;sd=true","AI Headshot Photo booth Rental Orange County.docx")</f>
        <v>AI Headshot Photo booth Rental Orange County.docx</v>
      </c>
    </row>
    <row r="287" ht="112.5" customHeight="1">
      <c r="A287" s="2" t="s">
        <v>452</v>
      </c>
      <c r="B287" s="2" t="s">
        <v>453</v>
      </c>
      <c r="C287" s="1" t="str">
        <f>HYPERLINK("https://docs.google.com/document/d/1BKjY5CzucDvw_h94ggcDTX844pYzV6UL/edit?usp=sharing&amp;ouid=115602453726005426174&amp;rtpof=true&amp;sd=true", IMAGE("https://api.qrserver.com/v1/create-qr-code/?size=150x150&amp;data=https://docs.google.com/document/d/1BKjY5CzucDvw_h94ggcDTX844pYzV6UL/edit?usp=sharing&amp;ouid=115602453726005426174&amp;rtpof=true&amp;sd=true",1))</f>
        <v/>
      </c>
      <c r="D287" s="3" t="s">
        <v>488</v>
      </c>
      <c r="E287" s="1" t="str">
        <f>HYPERLINK("https://docs.google.com/document/d/1BKjY5CzucDvw_h94ggcDTX844pYzV6UL/edit?usp=sharing&amp;ouid=115602453726005426174&amp;rtpof=true&amp;sd=true","AI Photo Lounge Photo Booth Rental Orange County.docx")</f>
        <v>AI Photo Lounge Photo Booth Rental Orange County.docx</v>
      </c>
    </row>
    <row r="288" ht="112.5" customHeight="1">
      <c r="A288" s="2" t="s">
        <v>452</v>
      </c>
      <c r="B288" s="2" t="s">
        <v>455</v>
      </c>
      <c r="C288" s="1" t="str">
        <f>HYPERLINK("https://docs.google.com/document/d/1DjKwPJbmpOJ3yli5vv-I3sJLpiRICgSq/edit?usp=sharing&amp;ouid=115602453726005426174&amp;rtpof=true&amp;sd=true", IMAGE("https://api.qrserver.com/v1/create-qr-code/?size=150x150&amp;data=https://docs.google.com/document/d/1DjKwPJbmpOJ3yli5vv-I3sJLpiRICgSq/edit?usp=sharing&amp;ouid=115602453726005426174&amp;rtpof=true&amp;sd=true",1))</f>
        <v/>
      </c>
      <c r="D288" s="3" t="s">
        <v>489</v>
      </c>
      <c r="E288" s="1" t="str">
        <f>HYPERLINK("https://docs.google.com/document/d/1DjKwPJbmpOJ3yli5vv-I3sJLpiRICgSq/edit?usp=sharing&amp;ouid=115602453726005426174&amp;rtpof=true&amp;sd=true","AI Photo Booth for OC Events.docx")</f>
        <v>AI Photo Booth for OC Events.docx</v>
      </c>
    </row>
    <row r="289" ht="112.5" customHeight="1">
      <c r="A289" s="2" t="s">
        <v>452</v>
      </c>
      <c r="B289" s="2" t="s">
        <v>490</v>
      </c>
      <c r="C289" s="1" t="str">
        <f>HYPERLINK("https://docs.google.com/document/d/1SEjM3OzXbCgK5-PUU7E2NZUp9f1RY5Wn/edit?usp=sharing&amp;ouid=115602453726005426174&amp;rtpof=true&amp;sd=true", IMAGE("https://api.qrserver.com/v1/create-qr-code/?size=150x150&amp;data=https://docs.google.com/document/d/1SEjM3OzXbCgK5-PUU7E2NZUp9f1RY5Wn/edit?usp=sharing&amp;ouid=115602453726005426174&amp;rtpof=true&amp;sd=true",1))</f>
        <v/>
      </c>
      <c r="D289" s="3" t="s">
        <v>491</v>
      </c>
      <c r="E289" s="1" t="str">
        <f>HYPERLINK("https://docs.google.com/document/d/1SEjM3OzXbCgK5-PUU7E2NZUp9f1RY5Wn/edit?usp=sharing&amp;ouid=115602453726005426174&amp;rtpof=true&amp;sd=true","A.I. photo booth for rental los angeles.docx")</f>
        <v>A.I. photo booth for rental los angeles.docx</v>
      </c>
    </row>
    <row r="290">
      <c r="A290" s="2" t="s">
        <v>492</v>
      </c>
      <c r="B290" s="2" t="s">
        <v>1</v>
      </c>
      <c r="D290" s="3" t="s">
        <v>493</v>
      </c>
    </row>
    <row r="291">
      <c r="A291" s="2" t="s">
        <v>492</v>
      </c>
      <c r="B291" s="2" t="s">
        <v>81</v>
      </c>
      <c r="D291" s="3" t="s">
        <v>494</v>
      </c>
    </row>
    <row r="292">
      <c r="A292" s="2" t="s">
        <v>492</v>
      </c>
      <c r="B292" s="2" t="s">
        <v>83</v>
      </c>
      <c r="D292" s="3" t="s">
        <v>495</v>
      </c>
    </row>
    <row r="293">
      <c r="A293" s="2" t="s">
        <v>492</v>
      </c>
      <c r="B293" s="2" t="s">
        <v>85</v>
      </c>
      <c r="D293" s="3" t="s">
        <v>496</v>
      </c>
    </row>
    <row r="294">
      <c r="A294" s="2" t="s">
        <v>492</v>
      </c>
      <c r="B294" s="2" t="s">
        <v>108</v>
      </c>
      <c r="D294" s="3" t="s">
        <v>497</v>
      </c>
    </row>
    <row r="295">
      <c r="A295" s="2" t="s">
        <v>492</v>
      </c>
      <c r="B295" s="2" t="s">
        <v>213</v>
      </c>
      <c r="D295" s="3" t="s">
        <v>498</v>
      </c>
    </row>
    <row r="296">
      <c r="A296" s="2" t="s">
        <v>492</v>
      </c>
      <c r="B296" s="2" t="s">
        <v>215</v>
      </c>
      <c r="D296" s="3" t="s">
        <v>499</v>
      </c>
    </row>
    <row r="297">
      <c r="A297" s="2" t="s">
        <v>492</v>
      </c>
      <c r="B297" s="2" t="s">
        <v>217</v>
      </c>
      <c r="D297" s="3" t="s">
        <v>500</v>
      </c>
    </row>
    <row r="298">
      <c r="A298" s="2" t="s">
        <v>492</v>
      </c>
      <c r="B298" s="2" t="s">
        <v>81</v>
      </c>
      <c r="D298" s="3" t="s">
        <v>501</v>
      </c>
    </row>
    <row r="299">
      <c r="A299" s="2" t="s">
        <v>492</v>
      </c>
      <c r="B299" s="2" t="s">
        <v>83</v>
      </c>
      <c r="D299" s="3" t="s">
        <v>502</v>
      </c>
    </row>
    <row r="300">
      <c r="A300" s="2" t="s">
        <v>492</v>
      </c>
      <c r="B300" s="2" t="s">
        <v>1</v>
      </c>
      <c r="D300" s="3" t="s">
        <v>503</v>
      </c>
    </row>
    <row r="301">
      <c r="A301" s="2" t="s">
        <v>492</v>
      </c>
      <c r="B301" s="2" t="s">
        <v>81</v>
      </c>
      <c r="D301" s="3" t="s">
        <v>504</v>
      </c>
    </row>
    <row r="302">
      <c r="A302" s="2" t="s">
        <v>492</v>
      </c>
      <c r="B302" s="2" t="s">
        <v>83</v>
      </c>
      <c r="D302" s="3" t="s">
        <v>505</v>
      </c>
    </row>
    <row r="303">
      <c r="A303" s="2" t="s">
        <v>492</v>
      </c>
      <c r="B303" s="2" t="s">
        <v>85</v>
      </c>
      <c r="D303" s="3" t="s">
        <v>506</v>
      </c>
    </row>
    <row r="304">
      <c r="A304" s="2" t="s">
        <v>492</v>
      </c>
      <c r="B304" s="2" t="s">
        <v>108</v>
      </c>
      <c r="D304" s="3" t="s">
        <v>507</v>
      </c>
    </row>
    <row r="305">
      <c r="A305" s="2" t="s">
        <v>492</v>
      </c>
      <c r="B305" s="2" t="s">
        <v>135</v>
      </c>
      <c r="D305" s="3" t="s">
        <v>508</v>
      </c>
    </row>
    <row r="306">
      <c r="A306" s="2" t="s">
        <v>492</v>
      </c>
      <c r="B306" s="2" t="s">
        <v>137</v>
      </c>
      <c r="D306" s="3" t="s">
        <v>509</v>
      </c>
    </row>
    <row r="307">
      <c r="A307" s="2" t="s">
        <v>492</v>
      </c>
      <c r="B307" s="2" t="s">
        <v>139</v>
      </c>
      <c r="D307" s="3" t="s">
        <v>510</v>
      </c>
    </row>
    <row r="308">
      <c r="A308" s="2" t="s">
        <v>492</v>
      </c>
      <c r="B308" s="2" t="s">
        <v>137</v>
      </c>
      <c r="D308" s="3" t="s">
        <v>511</v>
      </c>
    </row>
    <row r="309">
      <c r="A309" s="2" t="s">
        <v>492</v>
      </c>
      <c r="B309" s="2" t="s">
        <v>163</v>
      </c>
      <c r="D309" s="3" t="s">
        <v>512</v>
      </c>
    </row>
    <row r="310">
      <c r="A310" s="2" t="s">
        <v>492</v>
      </c>
      <c r="B310" s="2" t="s">
        <v>1</v>
      </c>
      <c r="D310" s="3" t="s">
        <v>513</v>
      </c>
    </row>
    <row r="311">
      <c r="A311" s="2" t="s">
        <v>492</v>
      </c>
      <c r="B311" s="2" t="s">
        <v>81</v>
      </c>
      <c r="D311" s="3" t="s">
        <v>514</v>
      </c>
    </row>
    <row r="312">
      <c r="A312" s="2" t="s">
        <v>492</v>
      </c>
      <c r="B312" s="2" t="s">
        <v>83</v>
      </c>
      <c r="D312" s="3" t="s">
        <v>515</v>
      </c>
    </row>
    <row r="313">
      <c r="A313" s="2" t="s">
        <v>492</v>
      </c>
      <c r="B313" s="2" t="s">
        <v>85</v>
      </c>
      <c r="D313" s="3" t="s">
        <v>516</v>
      </c>
    </row>
    <row r="314">
      <c r="A314" s="2" t="s">
        <v>492</v>
      </c>
      <c r="B314" s="2" t="s">
        <v>108</v>
      </c>
      <c r="D314" s="3" t="s">
        <v>517</v>
      </c>
    </row>
    <row r="315">
      <c r="A315" s="2" t="s">
        <v>492</v>
      </c>
      <c r="B315" s="2" t="s">
        <v>137</v>
      </c>
      <c r="D315" s="3" t="s">
        <v>518</v>
      </c>
    </row>
    <row r="316">
      <c r="A316" s="2" t="s">
        <v>492</v>
      </c>
      <c r="B316" s="2" t="s">
        <v>163</v>
      </c>
      <c r="D316" s="3" t="s">
        <v>519</v>
      </c>
    </row>
    <row r="317">
      <c r="A317" s="2" t="s">
        <v>492</v>
      </c>
      <c r="B317" s="2" t="s">
        <v>165</v>
      </c>
      <c r="D317" s="3" t="s">
        <v>520</v>
      </c>
    </row>
    <row r="318">
      <c r="A318" s="2" t="s">
        <v>492</v>
      </c>
      <c r="B318" s="2" t="s">
        <v>186</v>
      </c>
      <c r="D318" s="3" t="s">
        <v>521</v>
      </c>
    </row>
    <row r="319">
      <c r="A319" s="2" t="s">
        <v>492</v>
      </c>
      <c r="B319" s="2" t="s">
        <v>188</v>
      </c>
      <c r="D319" s="3" t="s">
        <v>522</v>
      </c>
    </row>
    <row r="320">
      <c r="A320" s="2" t="s">
        <v>492</v>
      </c>
      <c r="B320" s="2" t="s">
        <v>1</v>
      </c>
      <c r="D320" s="3" t="s">
        <v>523</v>
      </c>
    </row>
    <row r="321">
      <c r="A321" s="2" t="s">
        <v>492</v>
      </c>
      <c r="B321" s="2" t="s">
        <v>83</v>
      </c>
      <c r="D321" s="3" t="s">
        <v>524</v>
      </c>
    </row>
    <row r="322">
      <c r="A322" s="2" t="s">
        <v>492</v>
      </c>
      <c r="B322" s="2" t="s">
        <v>85</v>
      </c>
      <c r="D322" s="3" t="s">
        <v>525</v>
      </c>
    </row>
    <row r="323">
      <c r="A323" s="2" t="s">
        <v>492</v>
      </c>
      <c r="B323" s="2" t="s">
        <v>110</v>
      </c>
      <c r="D323" s="3" t="s">
        <v>526</v>
      </c>
    </row>
    <row r="324">
      <c r="A324" s="2" t="s">
        <v>492</v>
      </c>
      <c r="B324" s="2" t="s">
        <v>112</v>
      </c>
      <c r="D324" s="3" t="s">
        <v>527</v>
      </c>
    </row>
    <row r="325">
      <c r="A325" s="2" t="s">
        <v>492</v>
      </c>
      <c r="B325" s="2" t="s">
        <v>188</v>
      </c>
      <c r="D325" s="3" t="s">
        <v>528</v>
      </c>
    </row>
    <row r="326">
      <c r="A326" s="2" t="s">
        <v>492</v>
      </c>
      <c r="B326" s="2" t="s">
        <v>190</v>
      </c>
      <c r="D326" s="3" t="s">
        <v>529</v>
      </c>
    </row>
    <row r="327">
      <c r="A327" s="2" t="s">
        <v>492</v>
      </c>
      <c r="B327" s="2" t="s">
        <v>213</v>
      </c>
      <c r="D327" s="3" t="s">
        <v>530</v>
      </c>
    </row>
    <row r="328">
      <c r="A328" s="2" t="s">
        <v>492</v>
      </c>
      <c r="B328" s="2" t="s">
        <v>215</v>
      </c>
      <c r="D328" s="3" t="s">
        <v>531</v>
      </c>
    </row>
    <row r="329">
      <c r="A329" s="2" t="s">
        <v>492</v>
      </c>
      <c r="B329" s="2" t="s">
        <v>217</v>
      </c>
      <c r="D329" s="3" t="s">
        <v>532</v>
      </c>
    </row>
    <row r="330">
      <c r="A330" s="2" t="s">
        <v>492</v>
      </c>
      <c r="B330" s="2" t="s">
        <v>1</v>
      </c>
      <c r="D330" s="3" t="s">
        <v>533</v>
      </c>
    </row>
    <row r="331">
      <c r="A331" s="2" t="s">
        <v>492</v>
      </c>
      <c r="B331" s="2" t="s">
        <v>81</v>
      </c>
      <c r="D331" s="3" t="s">
        <v>534</v>
      </c>
    </row>
    <row r="332">
      <c r="A332" s="2" t="s">
        <v>492</v>
      </c>
      <c r="B332" s="2" t="s">
        <v>83</v>
      </c>
      <c r="D332" s="3" t="s">
        <v>535</v>
      </c>
    </row>
    <row r="333">
      <c r="A333" s="2" t="s">
        <v>492</v>
      </c>
      <c r="B333" s="2" t="s">
        <v>85</v>
      </c>
      <c r="D333" s="3" t="s">
        <v>536</v>
      </c>
    </row>
    <row r="334">
      <c r="A334" s="2" t="s">
        <v>492</v>
      </c>
      <c r="B334" s="2" t="s">
        <v>108</v>
      </c>
      <c r="D334" s="3" t="s">
        <v>537</v>
      </c>
    </row>
    <row r="335">
      <c r="A335" s="2" t="s">
        <v>492</v>
      </c>
      <c r="B335" s="2" t="s">
        <v>186</v>
      </c>
      <c r="D335" s="3" t="s">
        <v>538</v>
      </c>
    </row>
    <row r="336">
      <c r="A336" s="2" t="s">
        <v>492</v>
      </c>
      <c r="B336" s="2" t="s">
        <v>188</v>
      </c>
      <c r="D336" s="3" t="s">
        <v>539</v>
      </c>
    </row>
    <row r="337">
      <c r="A337" s="2" t="s">
        <v>492</v>
      </c>
      <c r="B337" s="2" t="s">
        <v>190</v>
      </c>
      <c r="D337" s="3" t="s">
        <v>540</v>
      </c>
    </row>
    <row r="338">
      <c r="A338" s="2" t="s">
        <v>492</v>
      </c>
      <c r="B338" s="2" t="s">
        <v>213</v>
      </c>
      <c r="D338" s="3" t="s">
        <v>541</v>
      </c>
    </row>
    <row r="339">
      <c r="A339" s="2" t="s">
        <v>492</v>
      </c>
      <c r="B339" s="2" t="s">
        <v>215</v>
      </c>
      <c r="D339" s="3" t="s">
        <v>542</v>
      </c>
    </row>
    <row r="340">
      <c r="A340" s="2" t="s">
        <v>492</v>
      </c>
      <c r="B340" s="2" t="s">
        <v>1</v>
      </c>
      <c r="D340" s="3" t="s">
        <v>543</v>
      </c>
    </row>
    <row r="341">
      <c r="A341" s="2" t="s">
        <v>492</v>
      </c>
      <c r="B341" s="2" t="s">
        <v>81</v>
      </c>
      <c r="D341" s="3" t="s">
        <v>544</v>
      </c>
    </row>
    <row r="342">
      <c r="A342" s="2" t="s">
        <v>492</v>
      </c>
      <c r="B342" s="2" t="s">
        <v>83</v>
      </c>
      <c r="D342" s="3" t="s">
        <v>545</v>
      </c>
    </row>
    <row r="343">
      <c r="A343" s="2" t="s">
        <v>492</v>
      </c>
      <c r="B343" s="2" t="s">
        <v>108</v>
      </c>
      <c r="D343" s="3" t="s">
        <v>546</v>
      </c>
    </row>
    <row r="344">
      <c r="A344" s="2" t="s">
        <v>492</v>
      </c>
      <c r="B344" s="2" t="s">
        <v>110</v>
      </c>
      <c r="D344" s="3" t="s">
        <v>547</v>
      </c>
    </row>
    <row r="345">
      <c r="A345" s="2" t="s">
        <v>492</v>
      </c>
      <c r="B345" s="2" t="s">
        <v>137</v>
      </c>
      <c r="D345" s="3" t="s">
        <v>548</v>
      </c>
    </row>
    <row r="346">
      <c r="A346" s="2" t="s">
        <v>492</v>
      </c>
      <c r="B346" s="2" t="s">
        <v>139</v>
      </c>
      <c r="D346" s="3" t="s">
        <v>549</v>
      </c>
    </row>
    <row r="347">
      <c r="A347" s="2" t="s">
        <v>492</v>
      </c>
      <c r="B347" s="2" t="s">
        <v>137</v>
      </c>
      <c r="D347" s="3" t="s">
        <v>550</v>
      </c>
    </row>
    <row r="348">
      <c r="A348" s="2" t="s">
        <v>492</v>
      </c>
      <c r="B348" s="2" t="s">
        <v>163</v>
      </c>
      <c r="D348" s="3" t="s">
        <v>551</v>
      </c>
    </row>
    <row r="349">
      <c r="A349" s="2" t="s">
        <v>492</v>
      </c>
      <c r="B349" s="2" t="s">
        <v>165</v>
      </c>
      <c r="D349" s="3" t="s">
        <v>552</v>
      </c>
    </row>
    <row r="350">
      <c r="A350" s="2" t="s">
        <v>492</v>
      </c>
      <c r="B350" s="2" t="s">
        <v>1</v>
      </c>
      <c r="D350" s="3" t="s">
        <v>553</v>
      </c>
    </row>
    <row r="351">
      <c r="A351" s="2" t="s">
        <v>492</v>
      </c>
      <c r="B351" s="2" t="s">
        <v>81</v>
      </c>
      <c r="D351" s="3" t="s">
        <v>554</v>
      </c>
    </row>
    <row r="352">
      <c r="A352" s="2" t="s">
        <v>492</v>
      </c>
      <c r="B352" s="2" t="s">
        <v>83</v>
      </c>
      <c r="D352" s="3" t="s">
        <v>555</v>
      </c>
    </row>
    <row r="353">
      <c r="A353" s="2" t="s">
        <v>492</v>
      </c>
      <c r="B353" s="2" t="s">
        <v>85</v>
      </c>
      <c r="D353" s="3" t="s">
        <v>556</v>
      </c>
    </row>
    <row r="354">
      <c r="A354" s="2" t="s">
        <v>492</v>
      </c>
      <c r="B354" s="2" t="s">
        <v>108</v>
      </c>
      <c r="D354" s="3" t="s">
        <v>557</v>
      </c>
    </row>
    <row r="355">
      <c r="A355" s="2" t="s">
        <v>492</v>
      </c>
      <c r="B355" s="2" t="s">
        <v>213</v>
      </c>
      <c r="D355" s="3" t="s">
        <v>558</v>
      </c>
    </row>
    <row r="356">
      <c r="A356" s="2" t="s">
        <v>492</v>
      </c>
      <c r="B356" s="2" t="s">
        <v>215</v>
      </c>
      <c r="D356" s="3" t="s">
        <v>559</v>
      </c>
    </row>
    <row r="357">
      <c r="A357" s="2" t="s">
        <v>492</v>
      </c>
      <c r="B357" s="2" t="s">
        <v>217</v>
      </c>
      <c r="D357" s="3" t="s">
        <v>560</v>
      </c>
    </row>
    <row r="358">
      <c r="A358" s="2" t="s">
        <v>492</v>
      </c>
      <c r="B358" s="2" t="s">
        <v>81</v>
      </c>
      <c r="D358" s="3" t="s">
        <v>561</v>
      </c>
    </row>
    <row r="359">
      <c r="A359" s="2" t="s">
        <v>492</v>
      </c>
      <c r="B359" s="2" t="s">
        <v>83</v>
      </c>
      <c r="D359" s="3" t="s">
        <v>562</v>
      </c>
    </row>
    <row r="360">
      <c r="A360" s="2" t="s">
        <v>492</v>
      </c>
      <c r="B360" s="2" t="s">
        <v>1</v>
      </c>
      <c r="D360" s="3" t="s">
        <v>563</v>
      </c>
    </row>
    <row r="361">
      <c r="A361" s="2" t="s">
        <v>492</v>
      </c>
      <c r="B361" s="2" t="s">
        <v>81</v>
      </c>
      <c r="D361" s="3" t="s">
        <v>564</v>
      </c>
    </row>
    <row r="362">
      <c r="A362" s="2" t="s">
        <v>492</v>
      </c>
      <c r="B362" s="2" t="s">
        <v>83</v>
      </c>
      <c r="D362" s="3" t="s">
        <v>565</v>
      </c>
    </row>
    <row r="363">
      <c r="A363" s="2" t="s">
        <v>492</v>
      </c>
      <c r="B363" s="2" t="s">
        <v>85</v>
      </c>
      <c r="D363" s="3" t="s">
        <v>566</v>
      </c>
    </row>
    <row r="364">
      <c r="A364" s="2" t="s">
        <v>492</v>
      </c>
      <c r="B364" s="2" t="s">
        <v>108</v>
      </c>
      <c r="D364" s="3" t="s">
        <v>567</v>
      </c>
    </row>
    <row r="365">
      <c r="A365" s="2" t="s">
        <v>492</v>
      </c>
      <c r="B365" s="2" t="s">
        <v>190</v>
      </c>
      <c r="D365" s="3" t="s">
        <v>568</v>
      </c>
    </row>
    <row r="366">
      <c r="A366" s="2" t="s">
        <v>492</v>
      </c>
      <c r="B366" s="2" t="s">
        <v>213</v>
      </c>
      <c r="D366" s="3" t="s">
        <v>569</v>
      </c>
    </row>
    <row r="367">
      <c r="A367" s="2" t="s">
        <v>492</v>
      </c>
      <c r="B367" s="2" t="s">
        <v>215</v>
      </c>
      <c r="D367" s="3" t="s">
        <v>570</v>
      </c>
    </row>
    <row r="368">
      <c r="A368" s="2" t="s">
        <v>492</v>
      </c>
      <c r="B368" s="2" t="s">
        <v>217</v>
      </c>
      <c r="D368" s="3" t="s">
        <v>571</v>
      </c>
    </row>
    <row r="369">
      <c r="A369" s="2" t="s">
        <v>492</v>
      </c>
      <c r="B369" s="2" t="s">
        <v>81</v>
      </c>
      <c r="D369" s="3" t="s">
        <v>572</v>
      </c>
    </row>
    <row r="370">
      <c r="A370" s="2" t="s">
        <v>492</v>
      </c>
      <c r="B370" s="2" t="s">
        <v>1</v>
      </c>
      <c r="D370" s="3" t="s">
        <v>573</v>
      </c>
    </row>
    <row r="371">
      <c r="A371" s="2" t="s">
        <v>492</v>
      </c>
      <c r="B371" s="2" t="s">
        <v>81</v>
      </c>
      <c r="D371" s="3" t="s">
        <v>574</v>
      </c>
    </row>
    <row r="372">
      <c r="A372" s="2" t="s">
        <v>492</v>
      </c>
      <c r="B372" s="2" t="s">
        <v>83</v>
      </c>
      <c r="D372" s="3" t="s">
        <v>575</v>
      </c>
    </row>
    <row r="373">
      <c r="A373" s="2" t="s">
        <v>492</v>
      </c>
      <c r="B373" s="2" t="s">
        <v>85</v>
      </c>
      <c r="D373" s="3" t="s">
        <v>576</v>
      </c>
    </row>
    <row r="374">
      <c r="A374" s="2" t="s">
        <v>492</v>
      </c>
      <c r="B374" s="2" t="s">
        <v>108</v>
      </c>
      <c r="D374" s="3" t="s">
        <v>577</v>
      </c>
    </row>
    <row r="375">
      <c r="A375" s="2" t="s">
        <v>492</v>
      </c>
      <c r="B375" s="2" t="s">
        <v>165</v>
      </c>
      <c r="D375" s="3" t="s">
        <v>578</v>
      </c>
    </row>
    <row r="376">
      <c r="A376" s="2" t="s">
        <v>492</v>
      </c>
      <c r="B376" s="2" t="s">
        <v>186</v>
      </c>
      <c r="D376" s="3" t="s">
        <v>579</v>
      </c>
    </row>
    <row r="377">
      <c r="A377" s="2" t="s">
        <v>492</v>
      </c>
      <c r="B377" s="2" t="s">
        <v>188</v>
      </c>
      <c r="D377" s="3" t="s">
        <v>580</v>
      </c>
    </row>
    <row r="378">
      <c r="A378" s="2" t="s">
        <v>492</v>
      </c>
      <c r="B378" s="2" t="s">
        <v>190</v>
      </c>
      <c r="D378" s="3" t="s">
        <v>581</v>
      </c>
    </row>
    <row r="379">
      <c r="A379" s="2" t="s">
        <v>492</v>
      </c>
      <c r="B379" s="2" t="s">
        <v>213</v>
      </c>
      <c r="D379" s="3" t="s">
        <v>582</v>
      </c>
    </row>
    <row r="380">
      <c r="A380" s="2" t="s">
        <v>492</v>
      </c>
      <c r="B380" s="2" t="s">
        <v>1</v>
      </c>
      <c r="D380" s="3" t="s">
        <v>583</v>
      </c>
    </row>
    <row r="381">
      <c r="A381" s="2" t="s">
        <v>492</v>
      </c>
      <c r="B381" s="2" t="s">
        <v>81</v>
      </c>
      <c r="D381" s="3" t="s">
        <v>584</v>
      </c>
    </row>
    <row r="382">
      <c r="A382" s="2" t="s">
        <v>492</v>
      </c>
      <c r="B382" s="2" t="s">
        <v>83</v>
      </c>
      <c r="D382" s="3" t="s">
        <v>585</v>
      </c>
    </row>
    <row r="383">
      <c r="A383" s="2" t="s">
        <v>492</v>
      </c>
      <c r="B383" s="2" t="s">
        <v>85</v>
      </c>
      <c r="D383" s="3" t="s">
        <v>586</v>
      </c>
    </row>
    <row r="384">
      <c r="A384" s="2" t="s">
        <v>492</v>
      </c>
      <c r="B384" s="2" t="s">
        <v>108</v>
      </c>
      <c r="D384" s="3" t="s">
        <v>587</v>
      </c>
    </row>
    <row r="385">
      <c r="A385" s="2" t="s">
        <v>492</v>
      </c>
      <c r="B385" s="2" t="s">
        <v>110</v>
      </c>
      <c r="D385" s="3" t="s">
        <v>588</v>
      </c>
    </row>
    <row r="386">
      <c r="A386" s="2" t="s">
        <v>492</v>
      </c>
      <c r="B386" s="2" t="s">
        <v>112</v>
      </c>
      <c r="D386" s="3" t="s">
        <v>589</v>
      </c>
    </row>
    <row r="387">
      <c r="A387" s="2" t="s">
        <v>492</v>
      </c>
      <c r="B387" s="2" t="s">
        <v>188</v>
      </c>
      <c r="D387" s="3" t="s">
        <v>590</v>
      </c>
    </row>
    <row r="388">
      <c r="A388" s="2" t="s">
        <v>492</v>
      </c>
      <c r="B388" s="2" t="s">
        <v>190</v>
      </c>
      <c r="D388" s="3" t="s">
        <v>591</v>
      </c>
    </row>
    <row r="389">
      <c r="A389" s="2" t="s">
        <v>492</v>
      </c>
      <c r="B389" s="2" t="s">
        <v>213</v>
      </c>
      <c r="D389" s="3" t="s">
        <v>592</v>
      </c>
    </row>
    <row r="390">
      <c r="A390" s="2" t="s">
        <v>492</v>
      </c>
      <c r="B390" s="2" t="s">
        <v>215</v>
      </c>
      <c r="D390" s="3" t="s">
        <v>593</v>
      </c>
    </row>
    <row r="391">
      <c r="A391" s="2" t="s">
        <v>492</v>
      </c>
      <c r="B391" s="2" t="s">
        <v>217</v>
      </c>
      <c r="D391" s="3" t="s">
        <v>594</v>
      </c>
    </row>
    <row r="392">
      <c r="A392" s="2" t="s">
        <v>492</v>
      </c>
      <c r="B392" s="2" t="s">
        <v>1</v>
      </c>
      <c r="D392" s="3" t="s">
        <v>595</v>
      </c>
    </row>
    <row r="393">
      <c r="A393" s="2" t="s">
        <v>492</v>
      </c>
      <c r="B393" s="2" t="s">
        <v>81</v>
      </c>
      <c r="D393" s="3" t="s">
        <v>596</v>
      </c>
    </row>
    <row r="394">
      <c r="A394" s="2" t="s">
        <v>492</v>
      </c>
      <c r="B394" s="2" t="s">
        <v>83</v>
      </c>
      <c r="D394" s="3" t="s">
        <v>597</v>
      </c>
    </row>
    <row r="395">
      <c r="A395" s="2" t="s">
        <v>492</v>
      </c>
      <c r="B395" s="2" t="s">
        <v>85</v>
      </c>
      <c r="D395" s="3" t="s">
        <v>598</v>
      </c>
    </row>
    <row r="396">
      <c r="A396" s="2" t="s">
        <v>492</v>
      </c>
      <c r="B396" s="2" t="s">
        <v>108</v>
      </c>
      <c r="D396" s="3" t="s">
        <v>599</v>
      </c>
    </row>
    <row r="397">
      <c r="A397" s="2" t="s">
        <v>492</v>
      </c>
      <c r="B397" s="2" t="s">
        <v>110</v>
      </c>
      <c r="D397" s="3" t="s">
        <v>600</v>
      </c>
    </row>
    <row r="398">
      <c r="A398" s="2" t="s">
        <v>492</v>
      </c>
      <c r="B398" s="2" t="s">
        <v>112</v>
      </c>
      <c r="D398" s="3" t="s">
        <v>601</v>
      </c>
    </row>
    <row r="399">
      <c r="A399" s="2" t="s">
        <v>492</v>
      </c>
      <c r="B399" s="2" t="s">
        <v>135</v>
      </c>
      <c r="D399" s="3" t="s">
        <v>602</v>
      </c>
    </row>
    <row r="400">
      <c r="A400" s="2" t="s">
        <v>492</v>
      </c>
      <c r="B400" s="2" t="s">
        <v>215</v>
      </c>
      <c r="D400" s="3" t="s">
        <v>603</v>
      </c>
    </row>
    <row r="401">
      <c r="A401" s="2" t="s">
        <v>492</v>
      </c>
      <c r="B401" s="2" t="s">
        <v>217</v>
      </c>
      <c r="D401" s="3" t="s">
        <v>604</v>
      </c>
    </row>
    <row r="402">
      <c r="A402" s="2" t="s">
        <v>492</v>
      </c>
      <c r="B402" s="2" t="s">
        <v>81</v>
      </c>
      <c r="D402" s="3" t="s">
        <v>605</v>
      </c>
    </row>
    <row r="403">
      <c r="A403" s="2" t="s">
        <v>492</v>
      </c>
      <c r="B403" s="2" t="s">
        <v>83</v>
      </c>
      <c r="D403" s="3" t="s">
        <v>606</v>
      </c>
    </row>
    <row r="404">
      <c r="A404" s="2" t="s">
        <v>492</v>
      </c>
      <c r="B404" s="2" t="s">
        <v>1</v>
      </c>
      <c r="D404" s="3" t="s">
        <v>607</v>
      </c>
    </row>
    <row r="405">
      <c r="A405" s="2" t="s">
        <v>492</v>
      </c>
      <c r="B405" s="2" t="s">
        <v>108</v>
      </c>
      <c r="D405" s="3" t="s">
        <v>608</v>
      </c>
    </row>
    <row r="406">
      <c r="A406" s="2" t="s">
        <v>492</v>
      </c>
      <c r="B406" s="2" t="s">
        <v>110</v>
      </c>
      <c r="D406" s="3" t="s">
        <v>609</v>
      </c>
    </row>
    <row r="407">
      <c r="A407" s="2" t="s">
        <v>492</v>
      </c>
      <c r="B407" s="2" t="s">
        <v>112</v>
      </c>
      <c r="D407" s="3" t="s">
        <v>610</v>
      </c>
    </row>
    <row r="408">
      <c r="A408" s="2" t="s">
        <v>492</v>
      </c>
      <c r="B408" s="2" t="s">
        <v>135</v>
      </c>
      <c r="D408" s="3" t="s">
        <v>611</v>
      </c>
    </row>
    <row r="409">
      <c r="A409" s="2" t="s">
        <v>492</v>
      </c>
      <c r="B409" s="2" t="s">
        <v>137</v>
      </c>
      <c r="D409" s="3" t="s">
        <v>612</v>
      </c>
    </row>
    <row r="410">
      <c r="A410" s="2" t="s">
        <v>492</v>
      </c>
      <c r="B410" s="2" t="s">
        <v>83</v>
      </c>
      <c r="D410" s="3" t="s">
        <v>613</v>
      </c>
    </row>
    <row r="411">
      <c r="A411" s="2" t="s">
        <v>492</v>
      </c>
      <c r="B411" s="2" t="s">
        <v>1</v>
      </c>
      <c r="D411" s="3" t="s">
        <v>614</v>
      </c>
    </row>
    <row r="412">
      <c r="A412" s="2" t="s">
        <v>492</v>
      </c>
      <c r="B412" s="2" t="s">
        <v>81</v>
      </c>
      <c r="D412" s="3" t="s">
        <v>615</v>
      </c>
    </row>
    <row r="413">
      <c r="A413" s="2" t="s">
        <v>492</v>
      </c>
      <c r="B413" s="2" t="s">
        <v>83</v>
      </c>
      <c r="D413" s="3" t="s">
        <v>616</v>
      </c>
    </row>
    <row r="414">
      <c r="A414" s="2" t="s">
        <v>492</v>
      </c>
      <c r="B414" s="2" t="s">
        <v>85</v>
      </c>
      <c r="D414" s="3" t="s">
        <v>617</v>
      </c>
    </row>
    <row r="415">
      <c r="A415" s="2" t="s">
        <v>492</v>
      </c>
      <c r="B415" s="2" t="s">
        <v>108</v>
      </c>
      <c r="D415" s="3" t="s">
        <v>618</v>
      </c>
    </row>
    <row r="416">
      <c r="A416" s="2" t="s">
        <v>492</v>
      </c>
      <c r="B416" s="2" t="s">
        <v>110</v>
      </c>
      <c r="D416" s="3" t="s">
        <v>619</v>
      </c>
    </row>
    <row r="417">
      <c r="A417" s="2" t="s">
        <v>492</v>
      </c>
      <c r="B417" s="2" t="s">
        <v>190</v>
      </c>
      <c r="D417" s="3" t="s">
        <v>620</v>
      </c>
    </row>
    <row r="418">
      <c r="A418" s="2" t="s">
        <v>492</v>
      </c>
      <c r="B418" s="2" t="s">
        <v>213</v>
      </c>
      <c r="D418" s="3" t="s">
        <v>621</v>
      </c>
    </row>
    <row r="419">
      <c r="A419" s="2" t="s">
        <v>492</v>
      </c>
      <c r="B419" s="2" t="s">
        <v>215</v>
      </c>
      <c r="D419" s="3" t="s">
        <v>622</v>
      </c>
    </row>
    <row r="420">
      <c r="A420" s="2" t="s">
        <v>492</v>
      </c>
      <c r="B420" s="2" t="s">
        <v>217</v>
      </c>
      <c r="D420" s="3" t="s">
        <v>623</v>
      </c>
    </row>
    <row r="421">
      <c r="A421" s="2" t="s">
        <v>492</v>
      </c>
      <c r="B421" s="2" t="s">
        <v>81</v>
      </c>
      <c r="D421" s="3" t="s">
        <v>624</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location="gid=0" ref="D39"/>
    <hyperlink r:id="rId40" location="gid=2143001093" ref="D40"/>
    <hyperlink r:id="rId41" location="gid=1909792155" ref="D41"/>
    <hyperlink r:id="rId42" location="gid=1873704466"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D377"/>
    <hyperlink r:id="rId378" ref="D378"/>
    <hyperlink r:id="rId379" ref="D379"/>
    <hyperlink r:id="rId380" ref="D380"/>
    <hyperlink r:id="rId381" ref="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D392"/>
    <hyperlink r:id="rId393" ref="D393"/>
    <hyperlink r:id="rId394" ref="D394"/>
    <hyperlink r:id="rId395" ref="D395"/>
    <hyperlink r:id="rId396" ref="D396"/>
    <hyperlink r:id="rId397" ref="D397"/>
    <hyperlink r:id="rId398" ref="D398"/>
    <hyperlink r:id="rId399" ref="D399"/>
    <hyperlink r:id="rId400" ref="D400"/>
    <hyperlink r:id="rId401" ref="D401"/>
    <hyperlink r:id="rId402" ref="D402"/>
    <hyperlink r:id="rId403" ref="D403"/>
    <hyperlink r:id="rId404" ref="D404"/>
    <hyperlink r:id="rId405" ref="D405"/>
    <hyperlink r:id="rId406" ref="D406"/>
    <hyperlink r:id="rId407" ref="D407"/>
    <hyperlink r:id="rId408" ref="D408"/>
    <hyperlink r:id="rId409" ref="D409"/>
    <hyperlink r:id="rId410" ref="D410"/>
    <hyperlink r:id="rId411" ref="D411"/>
    <hyperlink r:id="rId412" ref="D412"/>
    <hyperlink r:id="rId413" ref="D413"/>
    <hyperlink r:id="rId414" ref="D414"/>
    <hyperlink r:id="rId415" ref="D415"/>
    <hyperlink r:id="rId416" ref="D416"/>
    <hyperlink r:id="rId417" ref="D417"/>
    <hyperlink r:id="rId418" ref="D418"/>
    <hyperlink r:id="rId419" ref="D419"/>
    <hyperlink r:id="rId420" ref="D420"/>
    <hyperlink r:id="rId421" ref="D421"/>
  </hyperlinks>
  <drawing r:id="rId422"/>
  <legacyDrawing r:id="rId4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625</v>
      </c>
      <c r="B1" s="2" t="s">
        <v>1</v>
      </c>
      <c r="C1" s="1" t="str">
        <f>HYPERLINK("https://sites.google.com/view/ai-headshot-experience/home","A.I. photo booth for rental los angeles")</f>
        <v>A.I. photo booth for rental los angeles</v>
      </c>
      <c r="D1" s="3" t="s">
        <v>2</v>
      </c>
    </row>
    <row r="2">
      <c r="A2" s="2" t="s">
        <v>625</v>
      </c>
      <c r="B2" s="2" t="s">
        <v>81</v>
      </c>
      <c r="C2" s="1" t="str">
        <f>HYPERLINK("https://drive.google.com/drive/folders/14lTq7dmrUDE7_tVhsUyi6bGf7SfgEPCq?usp=sharing","AI Photo Lounge Photo Booth Rental Orange County")</f>
        <v>AI Photo Lounge Photo Booth Rental Orange County</v>
      </c>
      <c r="D2" s="3" t="s">
        <v>80</v>
      </c>
    </row>
    <row r="3">
      <c r="A3" s="2" t="s">
        <v>625</v>
      </c>
      <c r="B3" s="2" t="s">
        <v>83</v>
      </c>
      <c r="C3" s="1" t="str">
        <f>HYPERLINK("https://drive.google.com/file/d/1OrSqxyLRB6KzxjErNK7eAEaoMRvTfvLX/view?usp=sharing","AI Photo Booth for OC Events")</f>
        <v>AI Photo Booth for OC Events</v>
      </c>
      <c r="D3" s="3" t="s">
        <v>82</v>
      </c>
    </row>
    <row r="4">
      <c r="A4" s="2" t="s">
        <v>625</v>
      </c>
      <c r="B4" s="2" t="s">
        <v>85</v>
      </c>
      <c r="C4" s="1" t="str">
        <f>HYPERLINK("https://drive.google.com/file/d/1nFCxARylFUW8BECVbAonbCcPH33o3jRO/view?usp=sharing","AI Photobooth LA")</f>
        <v>AI Photobooth LA</v>
      </c>
      <c r="D4" s="3" t="s">
        <v>84</v>
      </c>
    </row>
    <row r="5">
      <c r="A5" s="2" t="s">
        <v>625</v>
      </c>
      <c r="B5" s="2" t="s">
        <v>108</v>
      </c>
      <c r="C5" s="1" t="str">
        <f>HYPERLINK("https://drive.google.com/file/d/1B0hYoRn43kPl0dHcAbXSd086dQFZdnri/view?usp=sharing","A.I. Photo Booth Los Angeles")</f>
        <v>A.I. Photo Booth Los Angeles</v>
      </c>
      <c r="D5" s="3" t="s">
        <v>109</v>
      </c>
    </row>
    <row r="6">
      <c r="A6" s="2" t="s">
        <v>625</v>
      </c>
      <c r="B6" s="2" t="s">
        <v>110</v>
      </c>
      <c r="C6" s="1" t="str">
        <f>HYPERLINK("https://drive.google.com/file/d/1xMAldkIrmnlaJgl3ylhSDN2meY0o8pNB/view?usp=sharing","AI Headshot Photo")</f>
        <v>AI Headshot Photo</v>
      </c>
      <c r="D6" s="3" t="s">
        <v>111</v>
      </c>
    </row>
    <row r="7">
      <c r="A7" s="2" t="s">
        <v>625</v>
      </c>
      <c r="B7" s="2" t="s">
        <v>112</v>
      </c>
      <c r="C7" s="1" t="str">
        <f>HYPERLINK("https://drive.google.com/file/d/1irfsJkNyBIJI13hkzSC-4WMMAvHowVrX/view?usp=sharing","AI Photo Booth")</f>
        <v>AI Photo Booth</v>
      </c>
      <c r="D7" s="3" t="s">
        <v>113</v>
      </c>
    </row>
    <row r="8">
      <c r="A8" s="2" t="s">
        <v>625</v>
      </c>
      <c r="B8" s="2" t="s">
        <v>135</v>
      </c>
      <c r="C8" s="1" t="str">
        <f>HYPERLINK("https://drive.google.com/file/d/1oUgiK3eTpJUcBvTILV8_MWQcpJUYaeUX/view?usp=sharing","AI Headshot Photo Booth Experience")</f>
        <v>AI Headshot Photo Booth Experience</v>
      </c>
      <c r="D8" s="3" t="s">
        <v>136</v>
      </c>
    </row>
    <row r="9">
      <c r="A9" s="2" t="s">
        <v>625</v>
      </c>
      <c r="B9" s="2" t="s">
        <v>137</v>
      </c>
      <c r="C9" s="1" t="str">
        <f>HYPERLINK("https://drive.google.com/file/d/1F5US7efxuW4hnxTWRo2v6DvCGMZGDL1E/view?usp=sharing","Corporate event photo booth")</f>
        <v>Corporate event photo booth</v>
      </c>
      <c r="D9" s="3" t="s">
        <v>138</v>
      </c>
    </row>
    <row r="10">
      <c r="A10" s="2" t="s">
        <v>625</v>
      </c>
      <c r="B10" s="2" t="s">
        <v>139</v>
      </c>
      <c r="C10" s="1" t="str">
        <f>HYPERLINK("https://drive.google.com/file/d/12gLYjZU-2bMn0n-pZWESJmCj6qytp35Q/view?usp=sharing","Outdoor wedding photo booth")</f>
        <v>Outdoor wedding photo booth</v>
      </c>
      <c r="D10" s="3" t="s">
        <v>140</v>
      </c>
    </row>
    <row r="11">
      <c r="A11" s="2" t="s">
        <v>625</v>
      </c>
      <c r="B11" s="2" t="s">
        <v>137</v>
      </c>
      <c r="C11" s="1" t="str">
        <f>HYPERLINK("https://drive.google.com/file/d/17pph-s9QX5ebIOqPf0jkdcg05AKgNWFk/view?usp=sharing","Corporate event photo booth")</f>
        <v>Corporate event photo booth</v>
      </c>
      <c r="D11" s="3" t="s">
        <v>162</v>
      </c>
    </row>
    <row r="12">
      <c r="A12" s="2" t="s">
        <v>625</v>
      </c>
      <c r="B12" s="2" t="s">
        <v>163</v>
      </c>
      <c r="C12" s="1" t="str">
        <f>HYPERLINK("https://drive.google.com/file/d/19YppJ4p_Cood-ISpyaCRhf8_HA19EqG6/view?usp=sharing","AI photo booth rental for corporate events in Orange County")</f>
        <v>AI photo booth rental for corporate events in Orange County</v>
      </c>
      <c r="D12" s="3" t="s">
        <v>164</v>
      </c>
    </row>
    <row r="13">
      <c r="A13" s="2" t="s">
        <v>625</v>
      </c>
      <c r="B13" s="2" t="s">
        <v>165</v>
      </c>
      <c r="C13" s="1" t="str">
        <f>HYPERLINK("https://drive.google.com/file/d/1yBY19yUVGItWmr1niGDAXk_6Sd2fK881/view?usp=sharing","AI photo booth rental for weddings in Orange County")</f>
        <v>AI photo booth rental for weddings in Orange County</v>
      </c>
      <c r="D13" s="3" t="s">
        <v>166</v>
      </c>
    </row>
    <row r="14">
      <c r="A14" s="2" t="s">
        <v>625</v>
      </c>
      <c r="B14" s="2" t="s">
        <v>186</v>
      </c>
      <c r="C14" s="1" t="str">
        <f>HYPERLINK("https://drive.google.com/file/d/1m8NbZvHw0mhAIIOgd2AbPRqiJtfLnmU5/view?usp=sharing","AI photo booth rental for parties in Orange County")</f>
        <v>AI photo booth rental for parties in Orange County</v>
      </c>
      <c r="D14" s="3" t="s">
        <v>187</v>
      </c>
    </row>
    <row r="15">
      <c r="A15" s="2" t="s">
        <v>625</v>
      </c>
      <c r="B15" s="2" t="s">
        <v>188</v>
      </c>
      <c r="C15" s="1" t="str">
        <f>HYPERLINK("https://drive.google.com/file/d/1NO7X0P_jdBEITopLkh3WLBXWPJ7UC5bU/view?usp=sharing","AI photo booth with AI transformation")</f>
        <v>AI photo booth with AI transformation</v>
      </c>
      <c r="D15" s="3" t="s">
        <v>189</v>
      </c>
    </row>
    <row r="16">
      <c r="A16" s="2" t="s">
        <v>625</v>
      </c>
      <c r="B16" s="2" t="s">
        <v>190</v>
      </c>
      <c r="C16" s="1" t="str">
        <f>HYPERLINK("https://drive.google.com/file/d/1aVbpMkZ4Crm5ZEYVP0YAnUMqpbki-_iX/view?usp=sharing","AI photo booth with background swapping")</f>
        <v>AI photo booth with background swapping</v>
      </c>
      <c r="D16" s="3" t="s">
        <v>191</v>
      </c>
    </row>
    <row r="17">
      <c r="A17" s="2" t="s">
        <v>625</v>
      </c>
      <c r="B17" s="2" t="s">
        <v>213</v>
      </c>
      <c r="C17" s="1" t="str">
        <f>HYPERLINK("https://drive.google.com/file/d/1jGUN87uDV_c-YyfJVO9FNm4-fcKAt5hq/view?usp=sharing","AI photo booth for instant prints")</f>
        <v>AI photo booth for instant prints</v>
      </c>
      <c r="D17" s="3" t="s">
        <v>214</v>
      </c>
    </row>
    <row r="18">
      <c r="A18" s="2" t="s">
        <v>625</v>
      </c>
      <c r="B18" s="2" t="s">
        <v>215</v>
      </c>
      <c r="C18" s="1" t="str">
        <f>HYPERLINK("https://drive.google.com/file/d/1F50h1NY9-8FY3TvoB6CCWjiQun8b8xeR/view?usp=sharing","AI photo booth for social media sharing")</f>
        <v>AI photo booth for social media sharing</v>
      </c>
      <c r="D18" s="3" t="s">
        <v>216</v>
      </c>
    </row>
    <row r="19">
      <c r="A19" s="2" t="s">
        <v>625</v>
      </c>
      <c r="B19" s="2" t="s">
        <v>217</v>
      </c>
      <c r="C19" s="1" t="str">
        <f>HYPERLINK("https://drive.google.com/file/d/16FvsTajZspWkHyy1hl8FFluVONd2tOw-/view?usp=sharing","AI Headshot Photo booth Rental Orange County")</f>
        <v>AI Headshot Photo booth Rental Orange County</v>
      </c>
      <c r="D19" s="3" t="s">
        <v>218</v>
      </c>
    </row>
    <row r="20">
      <c r="A20" s="2" t="s">
        <v>625</v>
      </c>
      <c r="B20" s="2" t="s">
        <v>81</v>
      </c>
      <c r="C20" s="1" t="str">
        <f>HYPERLINK("https://drive.google.com/file/d/1BMf1HXSZqz2_A3UrtQY3kK3m9dJvBJ2D/view?usp=sharing","AI Photo Lounge Photo Booth Rental Orange County")</f>
        <v>AI Photo Lounge Photo Booth Rental Orange County</v>
      </c>
      <c r="D20" s="3" t="s">
        <v>240</v>
      </c>
    </row>
    <row r="21">
      <c r="A21" s="2" t="s">
        <v>625</v>
      </c>
      <c r="B21" s="2" t="s">
        <v>83</v>
      </c>
      <c r="C21" s="1" t="str">
        <f>HYPERLINK("https://drive.google.com/file/d/1uxc85sIcpfqFoSZVg-IDrw76tjExcggX/view?usp=sharing","AI Photo Booth for OC Events")</f>
        <v>AI Photo Booth for OC Events</v>
      </c>
      <c r="D21" s="3" t="s">
        <v>241</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626</v>
      </c>
      <c r="B1" s="2" t="s">
        <v>627</v>
      </c>
      <c r="C1" s="2" t="s">
        <v>628</v>
      </c>
    </row>
    <row r="2">
      <c r="A2" s="2" t="s">
        <v>1</v>
      </c>
      <c r="B2" s="2" t="s">
        <v>1</v>
      </c>
      <c r="C2" s="2" t="s">
        <v>629</v>
      </c>
      <c r="D2" s="2" t="s">
        <v>628</v>
      </c>
    </row>
    <row r="3">
      <c r="A3" s="2" t="s">
        <v>630</v>
      </c>
      <c r="B3" s="2" t="s">
        <v>631</v>
      </c>
    </row>
    <row r="4">
      <c r="A4" s="2" t="s">
        <v>632</v>
      </c>
      <c r="B4" s="2" t="s">
        <v>633</v>
      </c>
    </row>
    <row r="5">
      <c r="A5" s="2" t="s">
        <v>634</v>
      </c>
      <c r="B5" s="4" t="s">
        <v>635</v>
      </c>
    </row>
    <row r="6">
      <c r="A6" s="2" t="s">
        <v>636</v>
      </c>
      <c r="B6" s="2">
        <v>33.8952834938624</v>
      </c>
    </row>
    <row r="7">
      <c r="A7" s="2" t="s">
        <v>637</v>
      </c>
      <c r="B7" s="2">
        <v>-118.072252032517</v>
      </c>
    </row>
    <row r="8">
      <c r="A8" s="2" t="s">
        <v>626</v>
      </c>
      <c r="B8" s="2" t="s">
        <v>627</v>
      </c>
      <c r="C8" s="2" t="s">
        <v>628</v>
      </c>
    </row>
    <row r="9">
      <c r="A9" s="2" t="s">
        <v>81</v>
      </c>
      <c r="B9" s="2" t="s">
        <v>81</v>
      </c>
      <c r="C9" s="2" t="s">
        <v>638</v>
      </c>
      <c r="D9" s="2" t="s">
        <v>628</v>
      </c>
    </row>
    <row r="10">
      <c r="A10" s="2" t="s">
        <v>83</v>
      </c>
      <c r="B10" s="2" t="s">
        <v>83</v>
      </c>
      <c r="C10" s="2" t="s">
        <v>639</v>
      </c>
      <c r="D10" s="2" t="s">
        <v>628</v>
      </c>
    </row>
    <row r="11">
      <c r="A11" s="2" t="s">
        <v>85</v>
      </c>
      <c r="B11" s="2" t="s">
        <v>85</v>
      </c>
      <c r="C11" s="2" t="s">
        <v>640</v>
      </c>
      <c r="D11" s="2" t="s">
        <v>628</v>
      </c>
    </row>
    <row r="12">
      <c r="A12" s="2" t="s">
        <v>626</v>
      </c>
      <c r="B12" s="2" t="s">
        <v>627</v>
      </c>
      <c r="C12" s="2" t="s">
        <v>628</v>
      </c>
    </row>
    <row r="13">
      <c r="A13" s="2" t="s">
        <v>108</v>
      </c>
      <c r="B13" s="2" t="s">
        <v>108</v>
      </c>
      <c r="C13" s="2" t="s">
        <v>641</v>
      </c>
      <c r="D13" s="2" t="s">
        <v>628</v>
      </c>
    </row>
    <row r="14">
      <c r="A14" s="2" t="s">
        <v>110</v>
      </c>
      <c r="B14" s="2" t="s">
        <v>110</v>
      </c>
      <c r="C14" s="2" t="s">
        <v>642</v>
      </c>
      <c r="D14" s="2" t="s">
        <v>628</v>
      </c>
    </row>
    <row r="15">
      <c r="A15" s="2" t="s">
        <v>112</v>
      </c>
      <c r="B15" s="2" t="s">
        <v>112</v>
      </c>
      <c r="C15" s="2" t="s">
        <v>643</v>
      </c>
      <c r="D15" s="2" t="s">
        <v>628</v>
      </c>
    </row>
    <row r="16">
      <c r="A16" s="2" t="s">
        <v>626</v>
      </c>
      <c r="B16" s="2" t="s">
        <v>627</v>
      </c>
      <c r="C16" s="2" t="s">
        <v>628</v>
      </c>
    </row>
    <row r="17">
      <c r="A17" s="2" t="s">
        <v>135</v>
      </c>
      <c r="B17" s="2" t="s">
        <v>135</v>
      </c>
      <c r="C17" s="2" t="s">
        <v>644</v>
      </c>
      <c r="D17" s="2" t="s">
        <v>628</v>
      </c>
    </row>
    <row r="18">
      <c r="A18" s="2" t="s">
        <v>137</v>
      </c>
      <c r="B18" s="2" t="s">
        <v>137</v>
      </c>
      <c r="C18" s="2" t="s">
        <v>645</v>
      </c>
      <c r="D18" s="2" t="s">
        <v>628</v>
      </c>
    </row>
    <row r="19">
      <c r="A19" s="2" t="s">
        <v>139</v>
      </c>
      <c r="B19" s="2" t="s">
        <v>139</v>
      </c>
      <c r="C19" s="2" t="s">
        <v>646</v>
      </c>
      <c r="D19" s="2" t="s">
        <v>628</v>
      </c>
    </row>
    <row r="20">
      <c r="A20" s="2" t="s">
        <v>626</v>
      </c>
      <c r="B20" s="2" t="s">
        <v>627</v>
      </c>
      <c r="C20" s="2" t="s">
        <v>628</v>
      </c>
    </row>
    <row r="21">
      <c r="A21" s="2" t="s">
        <v>137</v>
      </c>
      <c r="B21" s="2" t="s">
        <v>137</v>
      </c>
      <c r="C21" s="2" t="s">
        <v>647</v>
      </c>
      <c r="D21" s="2" t="s">
        <v>628</v>
      </c>
    </row>
    <row r="22">
      <c r="A22" s="2" t="s">
        <v>163</v>
      </c>
      <c r="B22" s="2" t="s">
        <v>163</v>
      </c>
      <c r="C22" s="2" t="s">
        <v>648</v>
      </c>
      <c r="D22" s="2" t="s">
        <v>628</v>
      </c>
    </row>
    <row r="23">
      <c r="A23" s="2" t="s">
        <v>165</v>
      </c>
      <c r="B23" s="2" t="s">
        <v>165</v>
      </c>
      <c r="C23" s="2" t="s">
        <v>649</v>
      </c>
      <c r="D23" s="2" t="s">
        <v>628</v>
      </c>
    </row>
    <row r="24">
      <c r="A24" s="2" t="s">
        <v>626</v>
      </c>
      <c r="B24" s="2" t="s">
        <v>627</v>
      </c>
      <c r="C24" s="2" t="s">
        <v>628</v>
      </c>
    </row>
    <row r="25">
      <c r="A25" s="2" t="s">
        <v>186</v>
      </c>
      <c r="B25" s="2" t="s">
        <v>186</v>
      </c>
      <c r="C25" s="2" t="s">
        <v>650</v>
      </c>
      <c r="D25" s="2" t="s">
        <v>628</v>
      </c>
    </row>
    <row r="26">
      <c r="A26" s="2" t="s">
        <v>188</v>
      </c>
      <c r="B26" s="2" t="s">
        <v>188</v>
      </c>
      <c r="C26" s="2" t="s">
        <v>651</v>
      </c>
      <c r="D26" s="2" t="s">
        <v>628</v>
      </c>
    </row>
    <row r="27">
      <c r="A27" s="2" t="s">
        <v>190</v>
      </c>
      <c r="B27" s="2" t="s">
        <v>190</v>
      </c>
      <c r="C27" s="2" t="s">
        <v>652</v>
      </c>
      <c r="D27" s="2" t="s">
        <v>628</v>
      </c>
    </row>
    <row r="28">
      <c r="A28" s="2" t="s">
        <v>626</v>
      </c>
      <c r="B28" s="2" t="s">
        <v>627</v>
      </c>
      <c r="C28" s="2" t="s">
        <v>628</v>
      </c>
    </row>
    <row r="29">
      <c r="A29" s="2" t="s">
        <v>213</v>
      </c>
      <c r="B29" s="2" t="s">
        <v>213</v>
      </c>
      <c r="C29" s="2" t="s">
        <v>653</v>
      </c>
      <c r="D29" s="2" t="s">
        <v>628</v>
      </c>
    </row>
    <row r="30">
      <c r="A30" s="2" t="s">
        <v>215</v>
      </c>
      <c r="B30" s="2" t="s">
        <v>215</v>
      </c>
      <c r="C30" s="2" t="s">
        <v>654</v>
      </c>
      <c r="D30" s="2" t="s">
        <v>628</v>
      </c>
    </row>
    <row r="31">
      <c r="A31" s="2" t="s">
        <v>217</v>
      </c>
      <c r="B31" s="2" t="s">
        <v>217</v>
      </c>
      <c r="C31" s="2" t="s">
        <v>655</v>
      </c>
      <c r="D31" s="2" t="s">
        <v>628</v>
      </c>
    </row>
    <row r="32">
      <c r="A32" s="2" t="s">
        <v>626</v>
      </c>
      <c r="B32" s="2" t="s">
        <v>627</v>
      </c>
      <c r="C32" s="2" t="s">
        <v>628</v>
      </c>
    </row>
    <row r="33">
      <c r="A33" s="2" t="s">
        <v>81</v>
      </c>
      <c r="B33" s="2" t="s">
        <v>81</v>
      </c>
      <c r="C33" s="2" t="s">
        <v>656</v>
      </c>
      <c r="D33" s="2" t="s">
        <v>628</v>
      </c>
    </row>
    <row r="34">
      <c r="A34" s="2" t="s">
        <v>83</v>
      </c>
      <c r="B34" s="2" t="s">
        <v>83</v>
      </c>
      <c r="C34" s="2" t="s">
        <v>657</v>
      </c>
      <c r="D34" s="2" t="s">
        <v>628</v>
      </c>
    </row>
    <row r="35">
      <c r="A35" s="2" t="s">
        <v>626</v>
      </c>
    </row>
    <row r="36">
      <c r="A36" s="2" t="s">
        <v>626</v>
      </c>
    </row>
    <row r="37">
      <c r="A37" s="2" t="s">
        <v>626</v>
      </c>
    </row>
    <row r="38">
      <c r="A38" s="2" t="s">
        <v>626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658</v>
      </c>
      <c r="B1" s="3" t="s">
        <v>54</v>
      </c>
    </row>
    <row r="2">
      <c r="A2" s="2" t="s">
        <v>658</v>
      </c>
      <c r="B2" s="3" t="s">
        <v>55</v>
      </c>
    </row>
    <row r="3">
      <c r="A3" s="2" t="s">
        <v>658</v>
      </c>
      <c r="B3" s="3" t="s">
        <v>56</v>
      </c>
    </row>
    <row r="4">
      <c r="A4" s="2" t="s">
        <v>658</v>
      </c>
      <c r="B4" s="3" t="s">
        <v>57</v>
      </c>
    </row>
    <row r="5">
      <c r="A5" s="2" t="s">
        <v>658</v>
      </c>
      <c r="B5" s="3" t="s">
        <v>58</v>
      </c>
    </row>
    <row r="6">
      <c r="A6" s="2" t="s">
        <v>658</v>
      </c>
      <c r="B6" s="3" t="s">
        <v>59</v>
      </c>
    </row>
    <row r="7">
      <c r="A7" s="2" t="s">
        <v>658</v>
      </c>
      <c r="B7" s="3" t="s">
        <v>60</v>
      </c>
    </row>
    <row r="8">
      <c r="A8" s="2" t="s">
        <v>658</v>
      </c>
      <c r="B8" s="3" t="s">
        <v>61</v>
      </c>
    </row>
    <row r="9">
      <c r="A9" s="2" t="s">
        <v>658</v>
      </c>
      <c r="B9" s="3" t="s">
        <v>62</v>
      </c>
    </row>
    <row r="10">
      <c r="A10" s="2" t="s">
        <v>658</v>
      </c>
      <c r="B10" s="3" t="s">
        <v>63</v>
      </c>
    </row>
    <row r="11">
      <c r="A11" s="2" t="s">
        <v>658</v>
      </c>
      <c r="B11" s="3" t="s">
        <v>64</v>
      </c>
    </row>
    <row r="12">
      <c r="A12" s="2" t="s">
        <v>658</v>
      </c>
      <c r="B12" s="3" t="s">
        <v>65</v>
      </c>
    </row>
    <row r="13">
      <c r="A13" s="2" t="s">
        <v>658</v>
      </c>
      <c r="B13" s="3" t="s">
        <v>66</v>
      </c>
    </row>
    <row r="14">
      <c r="A14" s="2" t="s">
        <v>658</v>
      </c>
      <c r="B14" s="3" t="s">
        <v>67</v>
      </c>
    </row>
    <row r="15">
      <c r="A15" s="2" t="s">
        <v>658</v>
      </c>
      <c r="B15" s="3" t="s">
        <v>68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v>
      </c>
      <c r="B1" s="2" t="s">
        <v>659</v>
      </c>
    </row>
    <row r="2">
      <c r="A2" s="2" t="s">
        <v>5</v>
      </c>
      <c r="B2" s="2" t="s">
        <v>660</v>
      </c>
    </row>
    <row r="3">
      <c r="A3" s="2" t="s">
        <v>14</v>
      </c>
      <c r="B3" s="2" t="s">
        <v>661</v>
      </c>
    </row>
    <row r="4">
      <c r="A4" s="2" t="s">
        <v>8</v>
      </c>
      <c r="B4" s="2" t="s">
        <v>662</v>
      </c>
    </row>
    <row r="5">
      <c r="A5" s="2" t="s">
        <v>11</v>
      </c>
      <c r="B5" s="2" t="s">
        <v>663</v>
      </c>
    </row>
    <row r="6">
      <c r="A6" s="2" t="s">
        <v>22</v>
      </c>
      <c r="B6" s="2" t="s">
        <v>664</v>
      </c>
    </row>
    <row r="7">
      <c r="A7" s="2" t="s">
        <v>42</v>
      </c>
      <c r="B7" s="2" t="s">
        <v>665</v>
      </c>
    </row>
    <row r="8">
      <c r="A8" s="2" t="s">
        <v>42</v>
      </c>
      <c r="B8" s="2" t="s">
        <v>666</v>
      </c>
    </row>
    <row r="9">
      <c r="A9" s="2" t="s">
        <v>42</v>
      </c>
      <c r="B9" s="2" t="s">
        <v>667</v>
      </c>
    </row>
    <row r="10">
      <c r="A10" s="2" t="s">
        <v>42</v>
      </c>
      <c r="B10" s="2" t="s">
        <v>668</v>
      </c>
    </row>
  </sheetData>
  <drawing r:id="rId1"/>
</worksheet>
</file>