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gerritb/Projects/Monte Carlo Prioritization/Examples/"/>
    </mc:Choice>
  </mc:AlternateContent>
  <bookViews>
    <workbookView xWindow="60" yWindow="460" windowWidth="28720" windowHeight="17600" tabRatio="500" activeTab="1"/>
  </bookViews>
  <sheets>
    <sheet name="Template" sheetId="1" r:id="rId1"/>
    <sheet name="Prioboar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" l="1"/>
  <c r="J22" i="1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J22" i="2"/>
  <c r="F15" i="2"/>
  <c r="E3" i="2"/>
  <c r="F14" i="2"/>
  <c r="E6" i="2"/>
  <c r="F9" i="2"/>
  <c r="E12" i="2"/>
  <c r="F18" i="2"/>
  <c r="E15" i="2"/>
  <c r="F13" i="2"/>
  <c r="E11" i="2"/>
  <c r="F16" i="2"/>
  <c r="E16" i="2"/>
  <c r="F12" i="2"/>
  <c r="E10" i="2"/>
  <c r="F3" i="2"/>
  <c r="E21" i="2"/>
  <c r="F4" i="2"/>
  <c r="E4" i="2"/>
  <c r="F21" i="2"/>
  <c r="E8" i="2"/>
  <c r="F8" i="2"/>
  <c r="E9" i="2"/>
  <c r="F11" i="2"/>
  <c r="E7" i="2"/>
  <c r="F7" i="2"/>
  <c r="E2" i="2"/>
  <c r="F10" i="2"/>
  <c r="E19" i="2"/>
  <c r="F2" i="2"/>
  <c r="E20" i="2"/>
  <c r="F6" i="2"/>
  <c r="E18" i="2"/>
  <c r="F5" i="2"/>
  <c r="E5" i="2"/>
  <c r="F19" i="2"/>
  <c r="E17" i="2"/>
  <c r="F20" i="2"/>
  <c r="E14" i="2"/>
  <c r="F17" i="2"/>
  <c r="E1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B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<sst xmlns="http://schemas.openxmlformats.org/spreadsheetml/2006/main" count="58" uniqueCount="29">
  <si>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</si>
  <si>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</si>
  <si>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</si>
  <si>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</si>
  <si>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</si>
  <si>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</si>
  <si>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</si>
  <si>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</si>
  <si>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</si>
  <si>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</si>
  <si>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</si>
  <si>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</si>
  <si>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</si>
  <si>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</si>
  <si>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</si>
  <si>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</si>
  <si>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</si>
  <si>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</si>
  <si>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</si>
  <si>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</si>
  <si>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NPV</t>
  </si>
  <si>
    <t>Size</t>
  </si>
  <si>
    <t>NPV/Size</t>
  </si>
  <si>
    <t>Time</t>
  </si>
  <si>
    <t>Degradation</t>
  </si>
  <si>
    <t>Time*Degradation/100</t>
  </si>
  <si>
    <t>Real NPV</t>
  </si>
  <si>
    <t>CoD</t>
  </si>
  <si>
    <t>Real NPV/Size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</si>
</sst>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25" zoomScaleNormal="164" workbookViewId="0">
      <selection activeCell="A2" sqref="A2:D21"/>
    </sheetView>
  </sheetViews>
  <sheetFormatPr baseColWidth="10" defaultRowHeight="16" x14ac:dyDescent="0.2"/>
  <cols>
    <col min="5" max="5" width="0" style="1" hidden="1" customWidth="1"/>
    <col min="6" max="6" width="12.5" style="2" hidden="1" customWidth="1"/>
    <col min="7" max="7" width="14" hidden="1" customWidth="1"/>
    <col min="8" max="8" width="22.83203125" hidden="1" customWidth="1"/>
    <col min="9" max="9" width="0" style="2" hidden="1" customWidth="1"/>
    <col min="10" max="10" width="10.83203125" style="2"/>
  </cols>
  <sheetData>
    <row r="1" spans="1:10" x14ac:dyDescent="0.2">
      <c r="B1" t="s">
        <v>20</v>
      </c>
      <c r="C1" t="s">
        <v>24</v>
      </c>
      <c r="D1" t="s">
        <v>21</v>
      </c>
      <c r="E1" s="1" t="s">
        <v>22</v>
      </c>
      <c r="F1" s="2" t="s">
        <v>28</v>
      </c>
      <c r="G1" t="s">
        <v>23</v>
      </c>
      <c r="H1" t="s">
        <v>25</v>
      </c>
      <c r="I1" s="2" t="s">
        <v>26</v>
      </c>
      <c r="J1" s="2" t="s">
        <v>27</v>
      </c>
    </row>
    <row r="2" spans="1:10" x14ac:dyDescent="0.2">
      <c r="A2" t="s">
        <v>0</v>
      </c>
      <c r="B2">
        <v>100</v>
      </c>
      <c r="C2">
        <v>1</v>
      </c>
      <c r="D2">
        <v>1</v>
      </c>
      <c r="E2" s="1">
        <f t="shared" ref="E2:E21" si="0">B2/D2</f>
        <v>100</v>
      </c>
      <c r="F2" s="2">
        <f>I2/D2</f>
        <v>100</v>
      </c>
      <c r="G2">
        <v>0</v>
      </c>
      <c r="H2">
        <f t="shared" ref="H2:H21" si="1">G2*C2/100</f>
        <v>0</v>
      </c>
      <c r="I2" s="2">
        <f t="shared" ref="I2:I21" si="2">B2/(1+H2)</f>
        <v>100</v>
      </c>
      <c r="J2" s="2">
        <f t="shared" ref="J2:J21" si="3">B2-I2</f>
        <v>0</v>
      </c>
    </row>
    <row r="3" spans="1:10" x14ac:dyDescent="0.2">
      <c r="A3" t="s">
        <v>1</v>
      </c>
      <c r="B3">
        <v>150</v>
      </c>
      <c r="C3">
        <v>1</v>
      </c>
      <c r="D3">
        <v>3</v>
      </c>
      <c r="E3" s="1">
        <f t="shared" si="0"/>
        <v>50</v>
      </c>
      <c r="F3" s="2">
        <f t="shared" ref="F3:F21" si="4">I3/D3</f>
        <v>49.504950495049506</v>
      </c>
      <c r="G3">
        <v>1</v>
      </c>
      <c r="H3">
        <f t="shared" si="1"/>
        <v>0.01</v>
      </c>
      <c r="I3" s="2">
        <f t="shared" si="2"/>
        <v>148.51485148514851</v>
      </c>
      <c r="J3" s="2">
        <f t="shared" si="3"/>
        <v>1.4851485148514882</v>
      </c>
    </row>
    <row r="4" spans="1:10" x14ac:dyDescent="0.2">
      <c r="A4" t="s">
        <v>2</v>
      </c>
      <c r="B4">
        <v>80</v>
      </c>
      <c r="C4">
        <v>4</v>
      </c>
      <c r="D4">
        <v>5</v>
      </c>
      <c r="E4" s="1">
        <f t="shared" si="0"/>
        <v>16</v>
      </c>
      <c r="F4" s="2">
        <f t="shared" si="4"/>
        <v>14.814814814814815</v>
      </c>
      <c r="G4">
        <v>2</v>
      </c>
      <c r="H4">
        <f t="shared" si="1"/>
        <v>0.08</v>
      </c>
      <c r="I4" s="2">
        <f t="shared" si="2"/>
        <v>74.074074074074076</v>
      </c>
      <c r="J4" s="2">
        <f t="shared" si="3"/>
        <v>5.9259259259259238</v>
      </c>
    </row>
    <row r="5" spans="1:10" x14ac:dyDescent="0.2">
      <c r="A5" t="s">
        <v>3</v>
      </c>
      <c r="B5">
        <v>200</v>
      </c>
      <c r="C5">
        <v>3</v>
      </c>
      <c r="D5">
        <v>3</v>
      </c>
      <c r="E5" s="1">
        <f t="shared" si="0"/>
        <v>66.666666666666671</v>
      </c>
      <c r="F5" s="2">
        <f t="shared" si="4"/>
        <v>61.162079510703357</v>
      </c>
      <c r="G5">
        <v>3</v>
      </c>
      <c r="H5">
        <f t="shared" si="1"/>
        <v>0.09</v>
      </c>
      <c r="I5" s="2">
        <f t="shared" si="2"/>
        <v>183.48623853211006</v>
      </c>
      <c r="J5" s="2">
        <f t="shared" si="3"/>
        <v>16.513761467889935</v>
      </c>
    </row>
    <row r="6" spans="1:10" x14ac:dyDescent="0.2">
      <c r="A6" t="s">
        <v>4</v>
      </c>
      <c r="B6">
        <v>170</v>
      </c>
      <c r="C6">
        <v>1</v>
      </c>
      <c r="D6">
        <v>8</v>
      </c>
      <c r="E6" s="1">
        <f t="shared" si="0"/>
        <v>21.25</v>
      </c>
      <c r="F6" s="2">
        <f t="shared" si="4"/>
        <v>20.432692307692307</v>
      </c>
      <c r="G6">
        <v>4</v>
      </c>
      <c r="H6">
        <f t="shared" si="1"/>
        <v>0.04</v>
      </c>
      <c r="I6" s="2">
        <f t="shared" si="2"/>
        <v>163.46153846153845</v>
      </c>
      <c r="J6" s="2">
        <f t="shared" si="3"/>
        <v>6.5384615384615472</v>
      </c>
    </row>
    <row r="7" spans="1:10" x14ac:dyDescent="0.2">
      <c r="A7" t="s">
        <v>5</v>
      </c>
      <c r="B7">
        <v>310</v>
      </c>
      <c r="C7">
        <v>5</v>
      </c>
      <c r="D7">
        <v>13</v>
      </c>
      <c r="E7" s="1">
        <f t="shared" si="0"/>
        <v>23.846153846153847</v>
      </c>
      <c r="F7" s="2">
        <f t="shared" si="4"/>
        <v>19.076923076923077</v>
      </c>
      <c r="G7">
        <v>5</v>
      </c>
      <c r="H7">
        <f t="shared" si="1"/>
        <v>0.25</v>
      </c>
      <c r="I7" s="2">
        <f t="shared" si="2"/>
        <v>248</v>
      </c>
      <c r="J7" s="2">
        <f t="shared" si="3"/>
        <v>62</v>
      </c>
    </row>
    <row r="8" spans="1:10" x14ac:dyDescent="0.2">
      <c r="A8" t="s">
        <v>6</v>
      </c>
      <c r="B8">
        <v>90</v>
      </c>
      <c r="C8">
        <v>1</v>
      </c>
      <c r="D8">
        <v>2</v>
      </c>
      <c r="E8" s="1">
        <f t="shared" si="0"/>
        <v>45</v>
      </c>
      <c r="F8" s="2">
        <f t="shared" si="4"/>
        <v>42.452830188679243</v>
      </c>
      <c r="G8">
        <v>6</v>
      </c>
      <c r="H8">
        <f t="shared" si="1"/>
        <v>0.06</v>
      </c>
      <c r="I8" s="2">
        <f t="shared" si="2"/>
        <v>84.905660377358487</v>
      </c>
      <c r="J8" s="2">
        <f t="shared" si="3"/>
        <v>5.0943396226415132</v>
      </c>
    </row>
    <row r="9" spans="1:10" x14ac:dyDescent="0.2">
      <c r="A9" t="s">
        <v>7</v>
      </c>
      <c r="B9">
        <v>120</v>
      </c>
      <c r="C9">
        <v>3</v>
      </c>
      <c r="D9">
        <v>2</v>
      </c>
      <c r="E9" s="1">
        <f t="shared" si="0"/>
        <v>60</v>
      </c>
      <c r="F9" s="2">
        <f t="shared" si="4"/>
        <v>49.586776859504134</v>
      </c>
      <c r="G9">
        <v>7</v>
      </c>
      <c r="H9">
        <f t="shared" si="1"/>
        <v>0.21</v>
      </c>
      <c r="I9" s="2">
        <f t="shared" si="2"/>
        <v>99.173553719008268</v>
      </c>
      <c r="J9" s="2">
        <f t="shared" si="3"/>
        <v>20.826446280991732</v>
      </c>
    </row>
    <row r="10" spans="1:10" x14ac:dyDescent="0.2">
      <c r="A10" t="s">
        <v>8</v>
      </c>
      <c r="B10">
        <v>110</v>
      </c>
      <c r="C10">
        <v>1</v>
      </c>
      <c r="D10">
        <v>1</v>
      </c>
      <c r="E10" s="1">
        <f t="shared" si="0"/>
        <v>110</v>
      </c>
      <c r="F10" s="2">
        <f t="shared" si="4"/>
        <v>101.85185185185185</v>
      </c>
      <c r="G10">
        <v>8</v>
      </c>
      <c r="H10">
        <f t="shared" si="1"/>
        <v>0.08</v>
      </c>
      <c r="I10" s="2">
        <f t="shared" si="2"/>
        <v>101.85185185185185</v>
      </c>
      <c r="J10" s="2">
        <f t="shared" si="3"/>
        <v>8.1481481481481524</v>
      </c>
    </row>
    <row r="11" spans="1:10" x14ac:dyDescent="0.2">
      <c r="A11" t="s">
        <v>9</v>
      </c>
      <c r="B11">
        <v>170</v>
      </c>
      <c r="C11">
        <v>2</v>
      </c>
      <c r="D11">
        <v>3</v>
      </c>
      <c r="E11" s="1">
        <f t="shared" si="0"/>
        <v>56.666666666666664</v>
      </c>
      <c r="F11" s="2">
        <f t="shared" si="4"/>
        <v>48.022598870056498</v>
      </c>
      <c r="G11">
        <v>9</v>
      </c>
      <c r="H11">
        <f t="shared" si="1"/>
        <v>0.18</v>
      </c>
      <c r="I11" s="2">
        <f t="shared" si="2"/>
        <v>144.06779661016949</v>
      </c>
      <c r="J11" s="2">
        <f t="shared" si="3"/>
        <v>25.932203389830505</v>
      </c>
    </row>
    <row r="12" spans="1:10" x14ac:dyDescent="0.2">
      <c r="A12" t="s">
        <v>10</v>
      </c>
      <c r="B12">
        <v>230</v>
      </c>
      <c r="C12">
        <v>3</v>
      </c>
      <c r="D12">
        <v>5</v>
      </c>
      <c r="E12" s="1">
        <f t="shared" si="0"/>
        <v>46</v>
      </c>
      <c r="F12" s="2">
        <f t="shared" si="4"/>
        <v>35.38461538461538</v>
      </c>
      <c r="G12">
        <v>10</v>
      </c>
      <c r="H12">
        <f t="shared" si="1"/>
        <v>0.3</v>
      </c>
      <c r="I12" s="2">
        <f t="shared" si="2"/>
        <v>176.92307692307691</v>
      </c>
      <c r="J12" s="2">
        <f t="shared" si="3"/>
        <v>53.076923076923094</v>
      </c>
    </row>
    <row r="13" spans="1:10" x14ac:dyDescent="0.2">
      <c r="A13" t="s">
        <v>11</v>
      </c>
      <c r="B13">
        <v>270</v>
      </c>
      <c r="C13">
        <v>5</v>
      </c>
      <c r="D13">
        <v>8</v>
      </c>
      <c r="E13" s="1">
        <f t="shared" si="0"/>
        <v>33.75</v>
      </c>
      <c r="F13" s="2">
        <f t="shared" si="4"/>
        <v>21.774193548387096</v>
      </c>
      <c r="G13">
        <v>11</v>
      </c>
      <c r="H13">
        <f t="shared" si="1"/>
        <v>0.55000000000000004</v>
      </c>
      <c r="I13" s="2">
        <f t="shared" si="2"/>
        <v>174.19354838709677</v>
      </c>
      <c r="J13" s="2">
        <f t="shared" si="3"/>
        <v>95.806451612903231</v>
      </c>
    </row>
    <row r="14" spans="1:10" x14ac:dyDescent="0.2">
      <c r="A14" t="s">
        <v>12</v>
      </c>
      <c r="B14">
        <v>160</v>
      </c>
      <c r="C14">
        <v>4</v>
      </c>
      <c r="D14">
        <v>1</v>
      </c>
      <c r="E14" s="1">
        <f t="shared" si="0"/>
        <v>160</v>
      </c>
      <c r="F14" s="2">
        <f t="shared" si="4"/>
        <v>108.10810810810811</v>
      </c>
      <c r="G14">
        <v>12</v>
      </c>
      <c r="H14">
        <f t="shared" si="1"/>
        <v>0.48</v>
      </c>
      <c r="I14" s="2">
        <f t="shared" si="2"/>
        <v>108.10810810810811</v>
      </c>
      <c r="J14" s="2">
        <f t="shared" si="3"/>
        <v>51.891891891891888</v>
      </c>
    </row>
    <row r="15" spans="1:10" x14ac:dyDescent="0.2">
      <c r="A15" t="s">
        <v>13</v>
      </c>
      <c r="B15">
        <v>350</v>
      </c>
      <c r="C15">
        <v>4</v>
      </c>
      <c r="D15">
        <v>8</v>
      </c>
      <c r="E15" s="1">
        <f t="shared" si="0"/>
        <v>43.75</v>
      </c>
      <c r="F15" s="2">
        <f t="shared" si="4"/>
        <v>28.782894736842106</v>
      </c>
      <c r="G15">
        <v>13</v>
      </c>
      <c r="H15">
        <f t="shared" si="1"/>
        <v>0.52</v>
      </c>
      <c r="I15" s="2">
        <f t="shared" si="2"/>
        <v>230.26315789473685</v>
      </c>
      <c r="J15" s="2">
        <f t="shared" si="3"/>
        <v>119.73684210526315</v>
      </c>
    </row>
    <row r="16" spans="1:10" x14ac:dyDescent="0.2">
      <c r="A16" t="s">
        <v>14</v>
      </c>
      <c r="B16">
        <v>290</v>
      </c>
      <c r="C16">
        <v>3</v>
      </c>
      <c r="D16">
        <v>13</v>
      </c>
      <c r="E16" s="1">
        <f t="shared" si="0"/>
        <v>22.307692307692307</v>
      </c>
      <c r="F16" s="2">
        <f t="shared" si="4"/>
        <v>15.709642470205852</v>
      </c>
      <c r="G16">
        <v>14</v>
      </c>
      <c r="H16">
        <f t="shared" si="1"/>
        <v>0.42</v>
      </c>
      <c r="I16" s="2">
        <f t="shared" si="2"/>
        <v>204.22535211267606</v>
      </c>
      <c r="J16" s="2">
        <f t="shared" si="3"/>
        <v>85.774647887323937</v>
      </c>
    </row>
    <row r="17" spans="1:10" x14ac:dyDescent="0.2">
      <c r="A17" t="s">
        <v>15</v>
      </c>
      <c r="B17">
        <v>180</v>
      </c>
      <c r="C17">
        <v>1</v>
      </c>
      <c r="D17">
        <v>5</v>
      </c>
      <c r="E17" s="1">
        <f t="shared" si="0"/>
        <v>36</v>
      </c>
      <c r="F17" s="2">
        <f t="shared" si="4"/>
        <v>31.304347826086957</v>
      </c>
      <c r="G17">
        <v>15</v>
      </c>
      <c r="H17">
        <f t="shared" si="1"/>
        <v>0.15</v>
      </c>
      <c r="I17" s="2">
        <f t="shared" si="2"/>
        <v>156.52173913043478</v>
      </c>
      <c r="J17" s="2">
        <f t="shared" si="3"/>
        <v>23.478260869565219</v>
      </c>
    </row>
    <row r="18" spans="1:10" x14ac:dyDescent="0.2">
      <c r="A18" t="s">
        <v>16</v>
      </c>
      <c r="B18">
        <v>270</v>
      </c>
      <c r="C18">
        <v>1</v>
      </c>
      <c r="D18">
        <v>3</v>
      </c>
      <c r="E18" s="1">
        <f t="shared" si="0"/>
        <v>90</v>
      </c>
      <c r="F18" s="2">
        <f t="shared" si="4"/>
        <v>77.58620689655173</v>
      </c>
      <c r="G18">
        <v>16</v>
      </c>
      <c r="H18">
        <f t="shared" si="1"/>
        <v>0.16</v>
      </c>
      <c r="I18" s="2">
        <f t="shared" si="2"/>
        <v>232.75862068965517</v>
      </c>
      <c r="J18" s="2">
        <f t="shared" si="3"/>
        <v>37.241379310344826</v>
      </c>
    </row>
    <row r="19" spans="1:10" x14ac:dyDescent="0.2">
      <c r="A19" t="s">
        <v>17</v>
      </c>
      <c r="B19">
        <v>130</v>
      </c>
      <c r="C19">
        <v>5</v>
      </c>
      <c r="D19">
        <v>1</v>
      </c>
      <c r="E19" s="1">
        <f t="shared" si="0"/>
        <v>130</v>
      </c>
      <c r="F19" s="2">
        <f t="shared" si="4"/>
        <v>70.270270270270274</v>
      </c>
      <c r="G19">
        <v>17</v>
      </c>
      <c r="H19">
        <f t="shared" si="1"/>
        <v>0.85</v>
      </c>
      <c r="I19" s="2">
        <f t="shared" si="2"/>
        <v>70.270270270270274</v>
      </c>
      <c r="J19" s="2">
        <f t="shared" si="3"/>
        <v>59.729729729729726</v>
      </c>
    </row>
    <row r="20" spans="1:10" x14ac:dyDescent="0.2">
      <c r="A20" t="s">
        <v>18</v>
      </c>
      <c r="B20">
        <v>140</v>
      </c>
      <c r="C20">
        <v>3</v>
      </c>
      <c r="D20">
        <v>8</v>
      </c>
      <c r="E20" s="1">
        <f t="shared" si="0"/>
        <v>17.5</v>
      </c>
      <c r="F20" s="2">
        <f t="shared" si="4"/>
        <v>11.363636363636363</v>
      </c>
      <c r="G20">
        <v>18</v>
      </c>
      <c r="H20">
        <f t="shared" si="1"/>
        <v>0.54</v>
      </c>
      <c r="I20" s="2">
        <f t="shared" si="2"/>
        <v>90.909090909090907</v>
      </c>
      <c r="J20" s="2">
        <f t="shared" si="3"/>
        <v>49.090909090909093</v>
      </c>
    </row>
    <row r="21" spans="1:10" x14ac:dyDescent="0.2">
      <c r="A21" t="s">
        <v>19</v>
      </c>
      <c r="B21">
        <v>210</v>
      </c>
      <c r="C21">
        <v>1</v>
      </c>
      <c r="D21">
        <v>5</v>
      </c>
      <c r="E21" s="1">
        <f t="shared" si="0"/>
        <v>42</v>
      </c>
      <c r="F21" s="2">
        <f t="shared" si="4"/>
        <v>35.294117647058826</v>
      </c>
      <c r="G21">
        <v>19</v>
      </c>
      <c r="H21">
        <f t="shared" si="1"/>
        <v>0.19</v>
      </c>
      <c r="I21" s="2">
        <f t="shared" si="2"/>
        <v>176.47058823529412</v>
      </c>
      <c r="J21" s="2">
        <f t="shared" si="3"/>
        <v>33.529411764705884</v>
      </c>
    </row>
    <row r="22" spans="1:10" x14ac:dyDescent="0.2">
      <c r="B22">
        <f>SUM(B2:B21)</f>
        <v>3730</v>
      </c>
      <c r="J22" s="2">
        <f>SUM(J2:J21)</f>
        <v>761.82088222830089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59" zoomScaleNormal="159" workbookViewId="0">
      <selection activeCell="A2" sqref="A2:D21"/>
    </sheetView>
  </sheetViews>
  <sheetFormatPr baseColWidth="10" defaultRowHeight="16" x14ac:dyDescent="0.2"/>
  <cols>
    <col min="4" max="4" width="10.83203125" style="1"/>
    <col min="5" max="5" width="14" bestFit="1" customWidth="1"/>
    <col min="6" max="6" width="10.83203125" style="2"/>
    <col min="8" max="8" width="22.83203125" bestFit="1" customWidth="1"/>
    <col min="9" max="10" width="10.83203125" style="2"/>
  </cols>
  <sheetData>
    <row r="1" spans="1:10" x14ac:dyDescent="0.2">
      <c r="B1" t="s">
        <v>20</v>
      </c>
      <c r="C1" t="s">
        <v>24</v>
      </c>
      <c r="D1" t="s">
        <v>21</v>
      </c>
      <c r="E1" s="1" t="s">
        <v>22</v>
      </c>
      <c r="F1" s="2" t="s">
        <v>28</v>
      </c>
      <c r="G1" t="s">
        <v>23</v>
      </c>
      <c r="H1" t="s">
        <v>25</v>
      </c>
      <c r="I1" s="2" t="s">
        <v>26</v>
      </c>
      <c r="J1" s="2" t="s">
        <v>27</v>
      </c>
    </row>
    <row r="2" spans="1:10" x14ac:dyDescent="0.2">
      <c r="A2" t="s">
        <v>0</v>
      </c>
      <c r="B2">
        <v>100</v>
      </c>
      <c r="C2">
        <v>1</v>
      </c>
      <c r="D2">
        <v>1</v>
      </c>
      <c r="E2" s="1">
        <f>B2/D2</f>
        <v>100</v>
      </c>
      <c r="F2" s="2">
        <f t="shared" ref="F2:F21" si="0">I2/D2</f>
        <v>100</v>
      </c>
      <c r="G2">
        <v>0</v>
      </c>
      <c r="H2">
        <f t="shared" ref="H2:H21" si="1">G2*C2/100</f>
        <v>0</v>
      </c>
      <c r="I2" s="2">
        <f t="shared" ref="I2:I21" si="2">B2/(1+H2)</f>
        <v>100</v>
      </c>
      <c r="J2" s="2">
        <f t="shared" ref="J2:J21" si="3">B2-I2</f>
        <v>0</v>
      </c>
    </row>
    <row r="3" spans="1:10" x14ac:dyDescent="0.2">
      <c r="A3" t="s">
        <v>1</v>
      </c>
      <c r="B3">
        <v>150</v>
      </c>
      <c r="C3">
        <v>1</v>
      </c>
      <c r="D3">
        <v>3</v>
      </c>
      <c r="E3" s="1">
        <f>B3/D3</f>
        <v>50</v>
      </c>
      <c r="F3" s="2">
        <f t="shared" si="0"/>
        <v>49.504950495049506</v>
      </c>
      <c r="G3">
        <v>1</v>
      </c>
      <c r="H3">
        <f t="shared" si="1"/>
        <v>0.01</v>
      </c>
      <c r="I3" s="2">
        <f t="shared" si="2"/>
        <v>148.51485148514851</v>
      </c>
      <c r="J3" s="2">
        <f t="shared" si="3"/>
        <v>1.4851485148514882</v>
      </c>
    </row>
    <row r="4" spans="1:10" x14ac:dyDescent="0.2">
      <c r="A4" t="s">
        <v>2</v>
      </c>
      <c r="B4">
        <v>80</v>
      </c>
      <c r="C4">
        <v>4</v>
      </c>
      <c r="D4">
        <v>5</v>
      </c>
      <c r="E4" s="1">
        <f>B4/D4</f>
        <v>16</v>
      </c>
      <c r="F4" s="2">
        <f t="shared" si="0"/>
        <v>14.814814814814815</v>
      </c>
      <c r="G4">
        <v>2</v>
      </c>
      <c r="H4">
        <f t="shared" si="1"/>
        <v>0.08</v>
      </c>
      <c r="I4" s="2">
        <f t="shared" si="2"/>
        <v>74.074074074074076</v>
      </c>
      <c r="J4" s="2">
        <f t="shared" si="3"/>
        <v>5.9259259259259238</v>
      </c>
    </row>
    <row r="5" spans="1:10" x14ac:dyDescent="0.2">
      <c r="A5" t="s">
        <v>3</v>
      </c>
      <c r="B5">
        <v>200</v>
      </c>
      <c r="C5">
        <v>3</v>
      </c>
      <c r="D5">
        <v>3</v>
      </c>
      <c r="E5" s="1">
        <f>B5/D5</f>
        <v>66.666666666666671</v>
      </c>
      <c r="F5" s="2">
        <f t="shared" si="0"/>
        <v>61.162079510703357</v>
      </c>
      <c r="G5">
        <v>3</v>
      </c>
      <c r="H5">
        <f t="shared" si="1"/>
        <v>0.09</v>
      </c>
      <c r="I5" s="2">
        <f t="shared" si="2"/>
        <v>183.48623853211006</v>
      </c>
      <c r="J5" s="2">
        <f t="shared" si="3"/>
        <v>16.513761467889935</v>
      </c>
    </row>
    <row r="6" spans="1:10" x14ac:dyDescent="0.2">
      <c r="A6" t="s">
        <v>4</v>
      </c>
      <c r="B6">
        <v>170</v>
      </c>
      <c r="C6">
        <v>1</v>
      </c>
      <c r="D6">
        <v>8</v>
      </c>
      <c r="E6" s="1">
        <f>B6/D6</f>
        <v>21.25</v>
      </c>
      <c r="F6" s="2">
        <f t="shared" si="0"/>
        <v>20.432692307692307</v>
      </c>
      <c r="G6">
        <v>4</v>
      </c>
      <c r="H6">
        <f t="shared" si="1"/>
        <v>0.04</v>
      </c>
      <c r="I6" s="2">
        <f t="shared" si="2"/>
        <v>163.46153846153845</v>
      </c>
      <c r="J6" s="2">
        <f t="shared" si="3"/>
        <v>6.5384615384615472</v>
      </c>
    </row>
    <row r="7" spans="1:10" x14ac:dyDescent="0.2">
      <c r="A7" t="s">
        <v>5</v>
      </c>
      <c r="B7">
        <v>310</v>
      </c>
      <c r="C7">
        <v>5</v>
      </c>
      <c r="D7">
        <v>13</v>
      </c>
      <c r="E7" s="1">
        <f>B7/D7</f>
        <v>23.846153846153847</v>
      </c>
      <c r="F7" s="2">
        <f t="shared" si="0"/>
        <v>19.076923076923077</v>
      </c>
      <c r="G7">
        <v>5</v>
      </c>
      <c r="H7">
        <f t="shared" si="1"/>
        <v>0.25</v>
      </c>
      <c r="I7" s="2">
        <f t="shared" si="2"/>
        <v>248</v>
      </c>
      <c r="J7" s="2">
        <f t="shared" si="3"/>
        <v>62</v>
      </c>
    </row>
    <row r="8" spans="1:10" x14ac:dyDescent="0.2">
      <c r="A8" t="s">
        <v>6</v>
      </c>
      <c r="B8">
        <v>90</v>
      </c>
      <c r="C8">
        <v>1</v>
      </c>
      <c r="D8">
        <v>2</v>
      </c>
      <c r="E8" s="1">
        <f>B8/D8</f>
        <v>45</v>
      </c>
      <c r="F8" s="2">
        <f t="shared" si="0"/>
        <v>42.452830188679243</v>
      </c>
      <c r="G8">
        <v>6</v>
      </c>
      <c r="H8">
        <f t="shared" si="1"/>
        <v>0.06</v>
      </c>
      <c r="I8" s="2">
        <f t="shared" si="2"/>
        <v>84.905660377358487</v>
      </c>
      <c r="J8" s="2">
        <f t="shared" si="3"/>
        <v>5.0943396226415132</v>
      </c>
    </row>
    <row r="9" spans="1:10" x14ac:dyDescent="0.2">
      <c r="A9" t="s">
        <v>7</v>
      </c>
      <c r="B9">
        <v>120</v>
      </c>
      <c r="C9">
        <v>3</v>
      </c>
      <c r="D9">
        <v>2</v>
      </c>
      <c r="E9" s="1">
        <f>B9/D9</f>
        <v>60</v>
      </c>
      <c r="F9" s="2">
        <f t="shared" si="0"/>
        <v>49.586776859504134</v>
      </c>
      <c r="G9">
        <v>7</v>
      </c>
      <c r="H9">
        <f t="shared" si="1"/>
        <v>0.21</v>
      </c>
      <c r="I9" s="2">
        <f t="shared" si="2"/>
        <v>99.173553719008268</v>
      </c>
      <c r="J9" s="2">
        <f t="shared" si="3"/>
        <v>20.826446280991732</v>
      </c>
    </row>
    <row r="10" spans="1:10" x14ac:dyDescent="0.2">
      <c r="A10" t="s">
        <v>8</v>
      </c>
      <c r="B10">
        <v>110</v>
      </c>
      <c r="C10">
        <v>1</v>
      </c>
      <c r="D10">
        <v>1</v>
      </c>
      <c r="E10" s="1">
        <f>B10/D10</f>
        <v>110</v>
      </c>
      <c r="F10" s="2">
        <f t="shared" si="0"/>
        <v>101.85185185185185</v>
      </c>
      <c r="G10">
        <v>8</v>
      </c>
      <c r="H10">
        <f t="shared" si="1"/>
        <v>0.08</v>
      </c>
      <c r="I10" s="2">
        <f t="shared" si="2"/>
        <v>101.85185185185185</v>
      </c>
      <c r="J10" s="2">
        <f t="shared" si="3"/>
        <v>8.1481481481481524</v>
      </c>
    </row>
    <row r="11" spans="1:10" x14ac:dyDescent="0.2">
      <c r="A11" t="s">
        <v>9</v>
      </c>
      <c r="B11">
        <v>170</v>
      </c>
      <c r="C11">
        <v>2</v>
      </c>
      <c r="D11">
        <v>3</v>
      </c>
      <c r="E11" s="1">
        <f>B11/D11</f>
        <v>56.666666666666664</v>
      </c>
      <c r="F11" s="2">
        <f t="shared" si="0"/>
        <v>48.022598870056498</v>
      </c>
      <c r="G11">
        <v>9</v>
      </c>
      <c r="H11">
        <f t="shared" si="1"/>
        <v>0.18</v>
      </c>
      <c r="I11" s="2">
        <f t="shared" si="2"/>
        <v>144.06779661016949</v>
      </c>
      <c r="J11" s="2">
        <f t="shared" si="3"/>
        <v>25.932203389830505</v>
      </c>
    </row>
    <row r="12" spans="1:10" x14ac:dyDescent="0.2">
      <c r="A12" t="s">
        <v>10</v>
      </c>
      <c r="B12">
        <v>230</v>
      </c>
      <c r="C12">
        <v>3</v>
      </c>
      <c r="D12">
        <v>5</v>
      </c>
      <c r="E12" s="1">
        <f>B12/D12</f>
        <v>46</v>
      </c>
      <c r="F12" s="2">
        <f t="shared" si="0"/>
        <v>35.38461538461538</v>
      </c>
      <c r="G12">
        <v>10</v>
      </c>
      <c r="H12">
        <f t="shared" si="1"/>
        <v>0.3</v>
      </c>
      <c r="I12" s="2">
        <f t="shared" si="2"/>
        <v>176.92307692307691</v>
      </c>
      <c r="J12" s="2">
        <f t="shared" si="3"/>
        <v>53.076923076923094</v>
      </c>
    </row>
    <row r="13" spans="1:10" x14ac:dyDescent="0.2">
      <c r="A13" t="s">
        <v>11</v>
      </c>
      <c r="B13">
        <v>270</v>
      </c>
      <c r="C13">
        <v>5</v>
      </c>
      <c r="D13">
        <v>8</v>
      </c>
      <c r="E13" s="1">
        <f>B13/D13</f>
        <v>33.75</v>
      </c>
      <c r="F13" s="2">
        <f t="shared" si="0"/>
        <v>21.774193548387096</v>
      </c>
      <c r="G13">
        <v>11</v>
      </c>
      <c r="H13">
        <f t="shared" si="1"/>
        <v>0.55000000000000004</v>
      </c>
      <c r="I13" s="2">
        <f t="shared" si="2"/>
        <v>174.19354838709677</v>
      </c>
      <c r="J13" s="2">
        <f t="shared" si="3"/>
        <v>95.806451612903231</v>
      </c>
    </row>
    <row r="14" spans="1:10" x14ac:dyDescent="0.2">
      <c r="A14" t="s">
        <v>12</v>
      </c>
      <c r="B14">
        <v>160</v>
      </c>
      <c r="C14">
        <v>4</v>
      </c>
      <c r="D14">
        <v>1</v>
      </c>
      <c r="E14" s="1">
        <f>B14/D14</f>
        <v>160</v>
      </c>
      <c r="F14" s="2">
        <f t="shared" si="0"/>
        <v>108.10810810810811</v>
      </c>
      <c r="G14">
        <v>12</v>
      </c>
      <c r="H14">
        <f t="shared" si="1"/>
        <v>0.48</v>
      </c>
      <c r="I14" s="2">
        <f t="shared" si="2"/>
        <v>108.10810810810811</v>
      </c>
      <c r="J14" s="2">
        <f t="shared" si="3"/>
        <v>51.891891891891888</v>
      </c>
    </row>
    <row r="15" spans="1:10" x14ac:dyDescent="0.2">
      <c r="A15" t="s">
        <v>13</v>
      </c>
      <c r="B15">
        <v>350</v>
      </c>
      <c r="C15">
        <v>4</v>
      </c>
      <c r="D15">
        <v>8</v>
      </c>
      <c r="E15" s="1">
        <f>B15/D15</f>
        <v>43.75</v>
      </c>
      <c r="F15" s="2">
        <f t="shared" si="0"/>
        <v>28.782894736842106</v>
      </c>
      <c r="G15">
        <v>13</v>
      </c>
      <c r="H15">
        <f t="shared" si="1"/>
        <v>0.52</v>
      </c>
      <c r="I15" s="2">
        <f t="shared" si="2"/>
        <v>230.26315789473685</v>
      </c>
      <c r="J15" s="2">
        <f t="shared" si="3"/>
        <v>119.73684210526315</v>
      </c>
    </row>
    <row r="16" spans="1:10" x14ac:dyDescent="0.2">
      <c r="A16" t="s">
        <v>14</v>
      </c>
      <c r="B16">
        <v>290</v>
      </c>
      <c r="C16">
        <v>3</v>
      </c>
      <c r="D16">
        <v>13</v>
      </c>
      <c r="E16" s="1">
        <f>B16/D16</f>
        <v>22.307692307692307</v>
      </c>
      <c r="F16" s="2">
        <f t="shared" si="0"/>
        <v>15.709642470205852</v>
      </c>
      <c r="G16">
        <v>14</v>
      </c>
      <c r="H16">
        <f t="shared" si="1"/>
        <v>0.42</v>
      </c>
      <c r="I16" s="2">
        <f t="shared" si="2"/>
        <v>204.22535211267606</v>
      </c>
      <c r="J16" s="2">
        <f t="shared" si="3"/>
        <v>85.774647887323937</v>
      </c>
    </row>
    <row r="17" spans="1:10" x14ac:dyDescent="0.2">
      <c r="A17" t="s">
        <v>15</v>
      </c>
      <c r="B17">
        <v>180</v>
      </c>
      <c r="C17">
        <v>1</v>
      </c>
      <c r="D17">
        <v>5</v>
      </c>
      <c r="E17" s="1">
        <f>B17/D17</f>
        <v>36</v>
      </c>
      <c r="F17" s="2">
        <f t="shared" si="0"/>
        <v>31.304347826086957</v>
      </c>
      <c r="G17">
        <v>15</v>
      </c>
      <c r="H17">
        <f t="shared" si="1"/>
        <v>0.15</v>
      </c>
      <c r="I17" s="2">
        <f t="shared" si="2"/>
        <v>156.52173913043478</v>
      </c>
      <c r="J17" s="2">
        <f t="shared" si="3"/>
        <v>23.478260869565219</v>
      </c>
    </row>
    <row r="18" spans="1:10" x14ac:dyDescent="0.2">
      <c r="A18" t="s">
        <v>16</v>
      </c>
      <c r="B18">
        <v>270</v>
      </c>
      <c r="C18">
        <v>1</v>
      </c>
      <c r="D18">
        <v>3</v>
      </c>
      <c r="E18" s="1">
        <f>B18/D18</f>
        <v>90</v>
      </c>
      <c r="F18" s="2">
        <f t="shared" si="0"/>
        <v>77.58620689655173</v>
      </c>
      <c r="G18">
        <v>16</v>
      </c>
      <c r="H18">
        <f t="shared" si="1"/>
        <v>0.16</v>
      </c>
      <c r="I18" s="2">
        <f t="shared" si="2"/>
        <v>232.75862068965517</v>
      </c>
      <c r="J18" s="2">
        <f t="shared" si="3"/>
        <v>37.241379310344826</v>
      </c>
    </row>
    <row r="19" spans="1:10" x14ac:dyDescent="0.2">
      <c r="A19" t="s">
        <v>17</v>
      </c>
      <c r="B19">
        <v>130</v>
      </c>
      <c r="C19">
        <v>5</v>
      </c>
      <c r="D19">
        <v>1</v>
      </c>
      <c r="E19" s="1">
        <f>B19/D19</f>
        <v>130</v>
      </c>
      <c r="F19" s="2">
        <f t="shared" si="0"/>
        <v>70.270270270270274</v>
      </c>
      <c r="G19">
        <v>17</v>
      </c>
      <c r="H19">
        <f t="shared" si="1"/>
        <v>0.85</v>
      </c>
      <c r="I19" s="2">
        <f t="shared" si="2"/>
        <v>70.270270270270274</v>
      </c>
      <c r="J19" s="2">
        <f t="shared" si="3"/>
        <v>59.729729729729726</v>
      </c>
    </row>
    <row r="20" spans="1:10" x14ac:dyDescent="0.2">
      <c r="A20" t="s">
        <v>18</v>
      </c>
      <c r="B20">
        <v>140</v>
      </c>
      <c r="C20">
        <v>3</v>
      </c>
      <c r="D20">
        <v>8</v>
      </c>
      <c r="E20" s="1">
        <f>B20/D20</f>
        <v>17.5</v>
      </c>
      <c r="F20" s="2">
        <f t="shared" si="0"/>
        <v>11.363636363636363</v>
      </c>
      <c r="G20">
        <v>18</v>
      </c>
      <c r="H20">
        <f t="shared" si="1"/>
        <v>0.54</v>
      </c>
      <c r="I20" s="2">
        <f t="shared" si="2"/>
        <v>90.909090909090907</v>
      </c>
      <c r="J20" s="2">
        <f t="shared" si="3"/>
        <v>49.090909090909093</v>
      </c>
    </row>
    <row r="21" spans="1:10" x14ac:dyDescent="0.2">
      <c r="A21" t="s">
        <v>19</v>
      </c>
      <c r="B21">
        <v>210</v>
      </c>
      <c r="C21">
        <v>1</v>
      </c>
      <c r="D21">
        <v>5</v>
      </c>
      <c r="E21" s="1">
        <f>B21/D21</f>
        <v>42</v>
      </c>
      <c r="F21" s="2">
        <f t="shared" si="0"/>
        <v>35.294117647058826</v>
      </c>
      <c r="G21">
        <v>19</v>
      </c>
      <c r="H21">
        <f t="shared" si="1"/>
        <v>0.19</v>
      </c>
      <c r="I21" s="2">
        <f t="shared" si="2"/>
        <v>176.47058823529412</v>
      </c>
      <c r="J21" s="2">
        <f t="shared" si="3"/>
        <v>33.529411764705884</v>
      </c>
    </row>
    <row r="22" spans="1:10" x14ac:dyDescent="0.2">
      <c r="B22">
        <f>SUM(B2:B21)</f>
        <v>3730</v>
      </c>
      <c r="D22"/>
      <c r="E22" s="1"/>
      <c r="J22" s="2">
        <f>SUM(J2:J21)</f>
        <v>761.82088222830089</v>
      </c>
    </row>
  </sheetData>
  <sortState ref="A2:E21">
    <sortCondition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Prioboard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2017-06-23T18:23:47Z</dcterms:created>
  <dcterms:modified xsi:type="dcterms:W3CDTF">2017-06-26T19:32:12Z</dcterms:modified>
</cp:coreProperties>
</file>