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X:\Examensarbete\"/>
    </mc:Choice>
  </mc:AlternateContent>
  <xr:revisionPtr revIDLastSave="0" documentId="13_ncr:1_{5BC9128B-5E5E-46EC-AD94-1A90D82FA03C}" xr6:coauthVersionLast="36" xr6:coauthVersionMax="36" xr10:uidLastSave="{00000000-0000-0000-0000-000000000000}"/>
  <bookViews>
    <workbookView xWindow="0" yWindow="2520" windowWidth="28800" windowHeight="11955" activeTab="3" xr2:uid="{BDDB0930-3359-4EA7-B764-27457D47FE0A}"/>
  </bookViews>
  <sheets>
    <sheet name="HistoryOIS" sheetId="1" r:id="rId1"/>
    <sheet name="HistoryFXswap" sheetId="2" r:id="rId2"/>
    <sheet name="OIS" sheetId="3" r:id="rId3"/>
    <sheet name="FXswap" sheetId="4" r:id="rId4"/>
    <sheet name="RawInterpolation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0" i="2" l="1"/>
  <c r="Z41" i="2"/>
  <c r="Z42" i="2"/>
  <c r="Z43" i="2"/>
  <c r="Z44" i="2"/>
  <c r="Z45" i="2"/>
  <c r="Z46" i="2"/>
  <c r="Z47" i="2"/>
  <c r="Z48" i="2"/>
  <c r="Z39" i="2"/>
  <c r="AU40" i="2" l="1"/>
  <c r="AU39" i="2"/>
  <c r="AU38" i="2"/>
  <c r="V40" i="2"/>
  <c r="V39" i="2"/>
  <c r="V38" i="2"/>
  <c r="V31" i="1"/>
  <c r="V32" i="1"/>
  <c r="V33" i="1"/>
  <c r="V34" i="1"/>
  <c r="V35" i="1"/>
  <c r="V36" i="1"/>
  <c r="V37" i="1"/>
  <c r="V38" i="1"/>
  <c r="V39" i="1"/>
  <c r="Q31" i="1"/>
  <c r="Q32" i="1"/>
  <c r="Q33" i="1"/>
  <c r="Q34" i="1"/>
  <c r="Q35" i="1"/>
  <c r="Q36" i="1"/>
  <c r="Q37" i="1"/>
  <c r="Q38" i="1"/>
  <c r="Q39" i="1"/>
  <c r="G31" i="1"/>
  <c r="G32" i="1"/>
  <c r="G33" i="1"/>
  <c r="G34" i="1"/>
  <c r="G35" i="1"/>
  <c r="G36" i="1"/>
  <c r="G37" i="1"/>
  <c r="G38" i="1"/>
  <c r="G39" i="1"/>
  <c r="L31" i="1"/>
  <c r="L32" i="1"/>
  <c r="L33" i="1"/>
  <c r="L34" i="1"/>
  <c r="L35" i="1"/>
  <c r="L36" i="1"/>
  <c r="L37" i="1"/>
  <c r="L38" i="1"/>
  <c r="L39" i="1"/>
  <c r="Y32" i="1"/>
  <c r="Y33" i="1"/>
  <c r="Y34" i="1"/>
  <c r="Y35" i="1"/>
  <c r="Y36" i="1"/>
  <c r="Y37" i="1"/>
  <c r="Y38" i="1"/>
  <c r="Y39" i="1"/>
  <c r="Y31" i="1"/>
  <c r="Y30" i="1"/>
  <c r="V30" i="1"/>
  <c r="Q30" i="1"/>
  <c r="L30" i="1"/>
  <c r="G30" i="1"/>
  <c r="B39" i="1"/>
  <c r="B38" i="1"/>
  <c r="B37" i="1"/>
  <c r="B36" i="1"/>
  <c r="B35" i="1"/>
  <c r="B34" i="1"/>
  <c r="B33" i="1"/>
  <c r="B32" i="1"/>
  <c r="B31" i="1"/>
  <c r="B30" i="1"/>
  <c r="BD40" i="2"/>
  <c r="BD41" i="2"/>
  <c r="BD42" i="2"/>
  <c r="BD43" i="2"/>
  <c r="BD44" i="2"/>
  <c r="BD45" i="2"/>
  <c r="BD46" i="2"/>
  <c r="BD47" i="2"/>
  <c r="BD48" i="2"/>
  <c r="BD39" i="2"/>
  <c r="B44" i="2"/>
  <c r="H44" i="2"/>
  <c r="N44" i="2"/>
  <c r="T44" i="2"/>
  <c r="AF44" i="2"/>
  <c r="AL44" i="2"/>
  <c r="AR44" i="2"/>
  <c r="AX44" i="2"/>
  <c r="B45" i="2"/>
  <c r="H45" i="2"/>
  <c r="N45" i="2"/>
  <c r="T45" i="2"/>
  <c r="AF45" i="2"/>
  <c r="AL45" i="2"/>
  <c r="AR45" i="2"/>
  <c r="AX45" i="2"/>
  <c r="B46" i="2"/>
  <c r="H46" i="2"/>
  <c r="N46" i="2"/>
  <c r="T46" i="2"/>
  <c r="AF46" i="2"/>
  <c r="AL46" i="2"/>
  <c r="AR46" i="2"/>
  <c r="AX46" i="2"/>
  <c r="B47" i="2"/>
  <c r="H47" i="2"/>
  <c r="N47" i="2"/>
  <c r="T47" i="2"/>
  <c r="AF47" i="2"/>
  <c r="AL47" i="2"/>
  <c r="AR47" i="2"/>
  <c r="AX47" i="2"/>
  <c r="B48" i="2"/>
  <c r="H48" i="2"/>
  <c r="N48" i="2"/>
  <c r="T48" i="2"/>
  <c r="AF48" i="2"/>
  <c r="AL48" i="2"/>
  <c r="AR48" i="2"/>
  <c r="AX48" i="2"/>
  <c r="B40" i="2"/>
  <c r="B41" i="2"/>
  <c r="B42" i="2"/>
  <c r="B43" i="2"/>
  <c r="H40" i="2"/>
  <c r="H41" i="2"/>
  <c r="H42" i="2"/>
  <c r="H43" i="2"/>
  <c r="N40" i="2"/>
  <c r="N41" i="2"/>
  <c r="N42" i="2"/>
  <c r="N43" i="2"/>
  <c r="T40" i="2"/>
  <c r="T41" i="2"/>
  <c r="T42" i="2"/>
  <c r="T43" i="2"/>
  <c r="AF40" i="2"/>
  <c r="AF41" i="2"/>
  <c r="AF42" i="2"/>
  <c r="AF43" i="2"/>
  <c r="AL40" i="2"/>
  <c r="AL41" i="2"/>
  <c r="AL42" i="2"/>
  <c r="AL43" i="2"/>
  <c r="AR40" i="2"/>
  <c r="AR41" i="2"/>
  <c r="AR42" i="2"/>
  <c r="AR43" i="2"/>
  <c r="AX40" i="2"/>
  <c r="AX41" i="2"/>
  <c r="AX42" i="2"/>
  <c r="AX43" i="2"/>
  <c r="AX39" i="2"/>
  <c r="AR39" i="2"/>
  <c r="AL39" i="2"/>
  <c r="AF39" i="2"/>
  <c r="T39" i="2"/>
  <c r="N39" i="2"/>
  <c r="H39" i="2"/>
  <c r="B39" i="2"/>
  <c r="N19" i="3" l="1"/>
  <c r="M19" i="3"/>
  <c r="D19" i="3"/>
  <c r="N20" i="3"/>
  <c r="M20" i="3"/>
  <c r="D20" i="3"/>
  <c r="N21" i="3"/>
  <c r="M21" i="3"/>
  <c r="D21" i="3"/>
  <c r="F20" i="3"/>
  <c r="E19" i="3"/>
  <c r="F21" i="3"/>
  <c r="F19" i="3"/>
  <c r="E21" i="3"/>
  <c r="E20" i="3"/>
  <c r="G19" i="3" l="1"/>
  <c r="G20" i="3"/>
  <c r="G21" i="3"/>
  <c r="D148" i="4"/>
  <c r="D72" i="3"/>
  <c r="D73" i="3"/>
  <c r="D74" i="3"/>
  <c r="D75" i="3"/>
  <c r="D76" i="3"/>
  <c r="D77" i="3"/>
  <c r="D78" i="3"/>
  <c r="D79" i="3"/>
  <c r="D80" i="3"/>
  <c r="D81" i="3"/>
  <c r="D82" i="3"/>
  <c r="D83" i="3"/>
  <c r="D71" i="3"/>
  <c r="F83" i="3"/>
  <c r="E83" i="3"/>
  <c r="G83" i="3" l="1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286" i="4"/>
  <c r="D285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54" i="4"/>
  <c r="D253" i="4"/>
  <c r="D247" i="4"/>
  <c r="D248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19" i="4"/>
  <c r="D218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185" i="4"/>
  <c r="D184" i="4"/>
  <c r="Y214" i="4"/>
  <c r="Y213" i="4"/>
  <c r="Y212" i="4"/>
  <c r="Y211" i="4"/>
  <c r="Y210" i="4"/>
  <c r="Y209" i="4"/>
  <c r="Y208" i="4"/>
  <c r="Y207" i="4"/>
  <c r="Y206" i="4"/>
  <c r="Y205" i="4"/>
  <c r="Y204" i="4"/>
  <c r="Y203" i="4"/>
  <c r="Y202" i="4"/>
  <c r="Y201" i="4"/>
  <c r="Y200" i="4"/>
  <c r="Y199" i="4"/>
  <c r="Y198" i="4"/>
  <c r="Y197" i="4"/>
  <c r="Y196" i="4"/>
  <c r="Y195" i="4"/>
  <c r="Y194" i="4"/>
  <c r="Y193" i="4"/>
  <c r="Y192" i="4"/>
  <c r="Y191" i="4"/>
  <c r="Y190" i="4"/>
  <c r="Y189" i="4"/>
  <c r="Y188" i="4"/>
  <c r="Y187" i="4"/>
  <c r="Y186" i="4"/>
  <c r="Y185" i="4"/>
  <c r="Y184" i="4"/>
  <c r="Y183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49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13" i="4"/>
  <c r="D112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77" i="4"/>
  <c r="D76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41" i="4"/>
  <c r="D40" i="4"/>
  <c r="D4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5" i="4"/>
  <c r="D5" i="3"/>
  <c r="F204" i="4"/>
  <c r="E124" i="4"/>
  <c r="E191" i="4"/>
  <c r="F15" i="4"/>
  <c r="E143" i="4"/>
  <c r="F167" i="4"/>
  <c r="F137" i="4"/>
  <c r="F157" i="4"/>
  <c r="Z201" i="4"/>
  <c r="E91" i="4"/>
  <c r="E269" i="4"/>
  <c r="Z213" i="4"/>
  <c r="F290" i="4"/>
  <c r="E292" i="4"/>
  <c r="E151" i="4"/>
  <c r="Z214" i="4"/>
  <c r="E41" i="4"/>
  <c r="F27" i="4"/>
  <c r="AA183" i="4"/>
  <c r="F207" i="4"/>
  <c r="E157" i="4"/>
  <c r="F23" i="4"/>
  <c r="E140" i="4"/>
  <c r="E229" i="4"/>
  <c r="F179" i="4"/>
  <c r="AA197" i="4"/>
  <c r="E188" i="4"/>
  <c r="F236" i="4"/>
  <c r="E199" i="4"/>
  <c r="E137" i="4"/>
  <c r="E268" i="4"/>
  <c r="Z183" i="4"/>
  <c r="E225" i="4"/>
  <c r="E184" i="4"/>
  <c r="E92" i="4"/>
  <c r="F170" i="4"/>
  <c r="E168" i="4"/>
  <c r="E45" i="4"/>
  <c r="F272" i="4"/>
  <c r="F246" i="4"/>
  <c r="F20" i="4"/>
  <c r="E310" i="4"/>
  <c r="E167" i="4"/>
  <c r="F92" i="4"/>
  <c r="E63" i="4"/>
  <c r="E254" i="4"/>
  <c r="E247" i="4"/>
  <c r="F237" i="4"/>
  <c r="Z208" i="4"/>
  <c r="E239" i="4"/>
  <c r="E275" i="4"/>
  <c r="E176" i="4"/>
  <c r="E256" i="4"/>
  <c r="E152" i="4"/>
  <c r="F289" i="4"/>
  <c r="E203" i="4"/>
  <c r="F171" i="4"/>
  <c r="F140" i="4"/>
  <c r="Z193" i="4"/>
  <c r="E131" i="4"/>
  <c r="E29" i="4"/>
  <c r="E48" i="4"/>
  <c r="Z211" i="4"/>
  <c r="F291" i="4"/>
  <c r="E166" i="4"/>
  <c r="E18" i="4"/>
  <c r="F308" i="4"/>
  <c r="F40" i="4"/>
  <c r="E19" i="4"/>
  <c r="E105" i="4"/>
  <c r="F4" i="4"/>
  <c r="F133" i="4"/>
  <c r="E96" i="4"/>
  <c r="F105" i="4"/>
  <c r="E33" i="4"/>
  <c r="F276" i="4"/>
  <c r="F76" i="4"/>
  <c r="E81" i="4"/>
  <c r="E127" i="4"/>
  <c r="E222" i="4"/>
  <c r="E99" i="4"/>
  <c r="F138" i="4"/>
  <c r="F70" i="4"/>
  <c r="AA186" i="4"/>
  <c r="E235" i="4"/>
  <c r="E132" i="4"/>
  <c r="F245" i="4"/>
  <c r="F80" i="4"/>
  <c r="F115" i="4"/>
  <c r="E153" i="4"/>
  <c r="F241" i="4"/>
  <c r="E280" i="4"/>
  <c r="F161" i="4"/>
  <c r="F302" i="4"/>
  <c r="F234" i="4"/>
  <c r="Z195" i="4"/>
  <c r="F194" i="4"/>
  <c r="E28" i="4"/>
  <c r="F57" i="4"/>
  <c r="E288" i="4"/>
  <c r="E84" i="4"/>
  <c r="F277" i="4"/>
  <c r="F41" i="4"/>
  <c r="F17" i="4"/>
  <c r="E219" i="4"/>
  <c r="F263" i="4"/>
  <c r="F185" i="4"/>
  <c r="E278" i="4"/>
  <c r="AA184" i="4"/>
  <c r="F66" i="4"/>
  <c r="F149" i="4"/>
  <c r="E277" i="4"/>
  <c r="E21" i="4"/>
  <c r="F220" i="4"/>
  <c r="F121" i="4"/>
  <c r="E165" i="4"/>
  <c r="E120" i="4"/>
  <c r="E189" i="4"/>
  <c r="F160" i="4"/>
  <c r="F227" i="4"/>
  <c r="F5" i="3"/>
  <c r="F206" i="4"/>
  <c r="AA214" i="4"/>
  <c r="E83" i="4"/>
  <c r="E129" i="4"/>
  <c r="E97" i="4"/>
  <c r="E89" i="4"/>
  <c r="F190" i="4"/>
  <c r="E67" i="4"/>
  <c r="F271" i="4"/>
  <c r="F52" i="4"/>
  <c r="F29" i="4"/>
  <c r="E128" i="4"/>
  <c r="E69" i="4"/>
  <c r="F61" i="4"/>
  <c r="E201" i="4"/>
  <c r="F30" i="4"/>
  <c r="Z207" i="4"/>
  <c r="E297" i="4"/>
  <c r="E9" i="4"/>
  <c r="F267" i="4"/>
  <c r="F68" i="4"/>
  <c r="F254" i="4"/>
  <c r="E159" i="4"/>
  <c r="E136" i="4"/>
  <c r="AA196" i="4"/>
  <c r="F148" i="4"/>
  <c r="E125" i="4"/>
  <c r="F26" i="4"/>
  <c r="E22" i="4"/>
  <c r="E52" i="4"/>
  <c r="Z210" i="4"/>
  <c r="E294" i="4"/>
  <c r="F273" i="4"/>
  <c r="E220" i="4"/>
  <c r="F55" i="4"/>
  <c r="E263" i="4"/>
  <c r="F58" i="4"/>
  <c r="E42" i="4"/>
  <c r="F226" i="4"/>
  <c r="F78" i="4"/>
  <c r="E291" i="4"/>
  <c r="F166" i="4"/>
  <c r="E60" i="4"/>
  <c r="F210" i="4"/>
  <c r="F42" i="4"/>
  <c r="F152" i="4"/>
  <c r="AA201" i="4"/>
  <c r="F43" i="4"/>
  <c r="E311" i="4"/>
  <c r="F101" i="4"/>
  <c r="E11" i="4"/>
  <c r="E44" i="4"/>
  <c r="E118" i="4"/>
  <c r="F219" i="4"/>
  <c r="F198" i="4"/>
  <c r="E46" i="4"/>
  <c r="F33" i="4"/>
  <c r="F197" i="4"/>
  <c r="F134" i="4"/>
  <c r="E35" i="4"/>
  <c r="F201" i="4"/>
  <c r="Z200" i="4"/>
  <c r="F288" i="4"/>
  <c r="F200" i="4"/>
  <c r="E227" i="4"/>
  <c r="F177" i="4"/>
  <c r="F155" i="4"/>
  <c r="AA194" i="4"/>
  <c r="AA211" i="4"/>
  <c r="F162" i="4"/>
  <c r="E26" i="4"/>
  <c r="F299" i="4"/>
  <c r="F239" i="4"/>
  <c r="F130" i="4"/>
  <c r="E24" i="4"/>
  <c r="E211" i="4"/>
  <c r="F187" i="4"/>
  <c r="F265" i="4"/>
  <c r="F247" i="4"/>
  <c r="F189" i="4"/>
  <c r="F11" i="4"/>
  <c r="E85" i="4"/>
  <c r="E156" i="4"/>
  <c r="E293" i="4"/>
  <c r="F103" i="4"/>
  <c r="F303" i="4"/>
  <c r="E150" i="4"/>
  <c r="E305" i="4"/>
  <c r="F67" i="4"/>
  <c r="F258" i="4"/>
  <c r="E86" i="4"/>
  <c r="F203" i="4"/>
  <c r="F169" i="4"/>
  <c r="F168" i="4"/>
  <c r="E10" i="4"/>
  <c r="F156" i="4"/>
  <c r="E272" i="4"/>
  <c r="Z190" i="4"/>
  <c r="F270" i="4"/>
  <c r="E204" i="4"/>
  <c r="F79" i="4"/>
  <c r="F209" i="4"/>
  <c r="F153" i="4"/>
  <c r="F21" i="4"/>
  <c r="E213" i="4"/>
  <c r="E16" i="4"/>
  <c r="E13" i="4"/>
  <c r="F178" i="4"/>
  <c r="F205" i="4"/>
  <c r="F86" i="4"/>
  <c r="E8" i="4"/>
  <c r="AA212" i="4"/>
  <c r="F221" i="4"/>
  <c r="F90" i="4"/>
  <c r="E301" i="4"/>
  <c r="E241" i="4"/>
  <c r="F257" i="4"/>
  <c r="F151" i="4"/>
  <c r="E62" i="4"/>
  <c r="F69" i="4"/>
  <c r="E178" i="4"/>
  <c r="E65" i="4"/>
  <c r="E40" i="4"/>
  <c r="AA213" i="4"/>
  <c r="Z212" i="4"/>
  <c r="E169" i="4"/>
  <c r="F9" i="4"/>
  <c r="F266" i="4"/>
  <c r="F223" i="4"/>
  <c r="F248" i="4"/>
  <c r="F117" i="4"/>
  <c r="F44" i="4"/>
  <c r="AA210" i="4"/>
  <c r="F186" i="4"/>
  <c r="F262" i="4"/>
  <c r="F5" i="4"/>
  <c r="E290" i="4"/>
  <c r="E232" i="4"/>
  <c r="E121" i="4"/>
  <c r="E171" i="4"/>
  <c r="E103" i="4"/>
  <c r="E238" i="4"/>
  <c r="E258" i="4"/>
  <c r="E158" i="4"/>
  <c r="F242" i="4"/>
  <c r="E273" i="4"/>
  <c r="E98" i="4"/>
  <c r="Z196" i="4"/>
  <c r="F106" i="4"/>
  <c r="AA206" i="4"/>
  <c r="F56" i="4"/>
  <c r="E135" i="4"/>
  <c r="E234" i="4"/>
  <c r="E112" i="4"/>
  <c r="E5" i="3"/>
  <c r="E197" i="4"/>
  <c r="Z197" i="4"/>
  <c r="E230" i="4"/>
  <c r="E243" i="4"/>
  <c r="E114" i="4"/>
  <c r="F259" i="4"/>
  <c r="E160" i="4"/>
  <c r="E172" i="4"/>
  <c r="E200" i="4"/>
  <c r="E162" i="4"/>
  <c r="F10" i="4"/>
  <c r="E173" i="4"/>
  <c r="E23" i="4"/>
  <c r="F163" i="4"/>
  <c r="F59" i="4"/>
  <c r="E307" i="4"/>
  <c r="E61" i="4"/>
  <c r="F13" i="4"/>
  <c r="F253" i="4"/>
  <c r="F300" i="4"/>
  <c r="E274" i="4"/>
  <c r="Z189" i="4"/>
  <c r="E30" i="4"/>
  <c r="E306" i="4"/>
  <c r="E104" i="4"/>
  <c r="F213" i="4"/>
  <c r="F126" i="4"/>
  <c r="E187" i="4"/>
  <c r="F91" i="4"/>
  <c r="E190" i="4"/>
  <c r="F159" i="4"/>
  <c r="E4" i="4"/>
  <c r="AA204" i="4"/>
  <c r="E47" i="4"/>
  <c r="F104" i="4"/>
  <c r="E299" i="4"/>
  <c r="F172" i="4"/>
  <c r="F292" i="4"/>
  <c r="E244" i="4"/>
  <c r="E237" i="4"/>
  <c r="F97" i="4"/>
  <c r="F28" i="4"/>
  <c r="E289" i="4"/>
  <c r="E210" i="4"/>
  <c r="F94" i="4"/>
  <c r="F231" i="4"/>
  <c r="F240" i="4"/>
  <c r="F238" i="4"/>
  <c r="E49" i="4"/>
  <c r="F139" i="4"/>
  <c r="E59" i="4"/>
  <c r="E142" i="4"/>
  <c r="E64" i="4"/>
  <c r="F84" i="4"/>
  <c r="F25" i="4"/>
  <c r="AA190" i="4"/>
  <c r="F12" i="4"/>
  <c r="F164" i="4"/>
  <c r="F119" i="4"/>
  <c r="E308" i="4"/>
  <c r="E233" i="4"/>
  <c r="F307" i="4"/>
  <c r="E31" i="4"/>
  <c r="E209" i="4"/>
  <c r="E126" i="4"/>
  <c r="F85" i="4"/>
  <c r="F184" i="4"/>
  <c r="F16" i="4"/>
  <c r="F118" i="4"/>
  <c r="E25" i="4"/>
  <c r="E161" i="4"/>
  <c r="F47" i="4"/>
  <c r="E185" i="4"/>
  <c r="E303" i="4"/>
  <c r="E270" i="4"/>
  <c r="E271" i="4"/>
  <c r="E53" i="4"/>
  <c r="F142" i="4"/>
  <c r="F48" i="4"/>
  <c r="E192" i="4"/>
  <c r="F6" i="4"/>
  <c r="AA195" i="4"/>
  <c r="AA188" i="4"/>
  <c r="E260" i="4"/>
  <c r="E207" i="4"/>
  <c r="F51" i="4"/>
  <c r="F255" i="4"/>
  <c r="E228" i="4"/>
  <c r="F256" i="4"/>
  <c r="AA191" i="4"/>
  <c r="E106" i="4"/>
  <c r="E287" i="4"/>
  <c r="F305" i="4"/>
  <c r="F116" i="4"/>
  <c r="E76" i="4"/>
  <c r="F120" i="4"/>
  <c r="F34" i="4"/>
  <c r="E90" i="4"/>
  <c r="AA209" i="4"/>
  <c r="Z188" i="4"/>
  <c r="E246" i="4"/>
  <c r="F128" i="4"/>
  <c r="F96" i="4"/>
  <c r="E175" i="4"/>
  <c r="E177" i="4"/>
  <c r="E212" i="4"/>
  <c r="F93" i="4"/>
  <c r="F112" i="4"/>
  <c r="F175" i="4"/>
  <c r="E245" i="4"/>
  <c r="F285" i="4"/>
  <c r="F222" i="4"/>
  <c r="F14" i="4"/>
  <c r="F301" i="4"/>
  <c r="E296" i="4"/>
  <c r="E88" i="4"/>
  <c r="F81" i="4"/>
  <c r="F82" i="4"/>
  <c r="F260" i="4"/>
  <c r="E196" i="4"/>
  <c r="E202" i="4"/>
  <c r="F107" i="4"/>
  <c r="E77" i="4"/>
  <c r="F173" i="4"/>
  <c r="E149" i="4"/>
  <c r="Z205" i="4"/>
  <c r="E78" i="4"/>
  <c r="F261" i="4"/>
  <c r="F32" i="4"/>
  <c r="E122" i="4"/>
  <c r="F71" i="4"/>
  <c r="Z209" i="4"/>
  <c r="F62" i="4"/>
  <c r="Z199" i="4"/>
  <c r="F174" i="4"/>
  <c r="F274" i="4"/>
  <c r="AA189" i="4"/>
  <c r="E298" i="4"/>
  <c r="F286" i="4"/>
  <c r="E17" i="4"/>
  <c r="E5" i="4"/>
  <c r="E267" i="4"/>
  <c r="E224" i="4"/>
  <c r="F309" i="4"/>
  <c r="E174" i="4"/>
  <c r="E54" i="4"/>
  <c r="E107" i="4"/>
  <c r="F293" i="4"/>
  <c r="F87" i="4"/>
  <c r="E79" i="4"/>
  <c r="F233" i="4"/>
  <c r="F64" i="4"/>
  <c r="E138" i="4"/>
  <c r="F114" i="4"/>
  <c r="E50" i="4"/>
  <c r="F53" i="4"/>
  <c r="E262" i="4"/>
  <c r="E7" i="4"/>
  <c r="E101" i="4"/>
  <c r="F230" i="4"/>
  <c r="F304" i="4"/>
  <c r="E261" i="4"/>
  <c r="F228" i="4"/>
  <c r="Z185" i="4"/>
  <c r="Z194" i="4"/>
  <c r="F123" i="4"/>
  <c r="F141" i="4"/>
  <c r="AA202" i="4"/>
  <c r="F311" i="4"/>
  <c r="F8" i="4"/>
  <c r="F63" i="4"/>
  <c r="F124" i="4"/>
  <c r="E253" i="4"/>
  <c r="Z204" i="4"/>
  <c r="Z206" i="4"/>
  <c r="AA199" i="4"/>
  <c r="F136" i="4"/>
  <c r="Z202" i="4"/>
  <c r="F45" i="4"/>
  <c r="F46" i="4"/>
  <c r="F89" i="4"/>
  <c r="E57" i="4"/>
  <c r="E6" i="4"/>
  <c r="E218" i="4"/>
  <c r="E115" i="4"/>
  <c r="F7" i="4"/>
  <c r="F211" i="4"/>
  <c r="E130" i="4"/>
  <c r="E123" i="4"/>
  <c r="E82" i="4"/>
  <c r="E154" i="4"/>
  <c r="E163" i="4"/>
  <c r="E55" i="4"/>
  <c r="E242" i="4"/>
  <c r="Z203" i="4"/>
  <c r="E295" i="4"/>
  <c r="E186" i="4"/>
  <c r="E68" i="4"/>
  <c r="E279" i="4"/>
  <c r="F297" i="4"/>
  <c r="E43" i="4"/>
  <c r="F280" i="4"/>
  <c r="F306" i="4"/>
  <c r="F18" i="4"/>
  <c r="Z198" i="4"/>
  <c r="F83" i="4"/>
  <c r="F77" i="4"/>
  <c r="Z192" i="4"/>
  <c r="E119" i="4"/>
  <c r="E100" i="4"/>
  <c r="E309" i="4"/>
  <c r="F54" i="4"/>
  <c r="E20" i="4"/>
  <c r="E51" i="4"/>
  <c r="E265" i="4"/>
  <c r="F150" i="4"/>
  <c r="E312" i="4"/>
  <c r="F122" i="4"/>
  <c r="F212" i="4"/>
  <c r="E102" i="4"/>
  <c r="F49" i="4"/>
  <c r="E94" i="4"/>
  <c r="AA193" i="4"/>
  <c r="E221" i="4"/>
  <c r="AA192" i="4"/>
  <c r="F24" i="4"/>
  <c r="F199" i="4"/>
  <c r="E155" i="4"/>
  <c r="F312" i="4"/>
  <c r="E208" i="4"/>
  <c r="E27" i="4"/>
  <c r="AA185" i="4"/>
  <c r="E300" i="4"/>
  <c r="E58" i="4"/>
  <c r="F268" i="4"/>
  <c r="F287" i="4"/>
  <c r="AA198" i="4"/>
  <c r="F218" i="4"/>
  <c r="E148" i="4"/>
  <c r="E231" i="4"/>
  <c r="F225" i="4"/>
  <c r="E179" i="4"/>
  <c r="F158" i="4"/>
  <c r="F129" i="4"/>
  <c r="E259" i="4"/>
  <c r="AA207" i="4"/>
  <c r="F208" i="4"/>
  <c r="E255" i="4"/>
  <c r="F143" i="4"/>
  <c r="E139" i="4"/>
  <c r="F235" i="4"/>
  <c r="F99" i="4"/>
  <c r="E195" i="4"/>
  <c r="F278" i="4"/>
  <c r="F202" i="4"/>
  <c r="E93" i="4"/>
  <c r="E205" i="4"/>
  <c r="AA208" i="4"/>
  <c r="F264" i="4"/>
  <c r="F294" i="4"/>
  <c r="F298" i="4"/>
  <c r="E223" i="4"/>
  <c r="E170" i="4"/>
  <c r="F100" i="4"/>
  <c r="E248" i="4"/>
  <c r="E285" i="4"/>
  <c r="F296" i="4"/>
  <c r="F132" i="4"/>
  <c r="F279" i="4"/>
  <c r="E117" i="4"/>
  <c r="F275" i="4"/>
  <c r="E236" i="4"/>
  <c r="F60" i="4"/>
  <c r="F95" i="4"/>
  <c r="Z187" i="4"/>
  <c r="F65" i="4"/>
  <c r="F98" i="4"/>
  <c r="AA187" i="4"/>
  <c r="E66" i="4"/>
  <c r="E70" i="4"/>
  <c r="E56" i="4"/>
  <c r="E34" i="4"/>
  <c r="E304" i="4"/>
  <c r="F88" i="4"/>
  <c r="F188" i="4"/>
  <c r="F19" i="4"/>
  <c r="E206" i="4"/>
  <c r="E14" i="4"/>
  <c r="AA200" i="4"/>
  <c r="F131" i="4"/>
  <c r="F35" i="4"/>
  <c r="E194" i="4"/>
  <c r="Z186" i="4"/>
  <c r="E276" i="4"/>
  <c r="E257" i="4"/>
  <c r="E264" i="4"/>
  <c r="E226" i="4"/>
  <c r="E80" i="4"/>
  <c r="F191" i="4"/>
  <c r="F229" i="4"/>
  <c r="E133" i="4"/>
  <c r="AA203" i="4"/>
  <c r="E164" i="4"/>
  <c r="F165" i="4"/>
  <c r="E193" i="4"/>
  <c r="E87" i="4"/>
  <c r="F50" i="4"/>
  <c r="F193" i="4"/>
  <c r="F196" i="4"/>
  <c r="E134" i="4"/>
  <c r="E95" i="4"/>
  <c r="E71" i="4"/>
  <c r="F154" i="4"/>
  <c r="F192" i="4"/>
  <c r="E141" i="4"/>
  <c r="E302" i="4"/>
  <c r="F22" i="4"/>
  <c r="E116" i="4"/>
  <c r="F310" i="4"/>
  <c r="F176" i="4"/>
  <c r="E240" i="4"/>
  <c r="Z184" i="4"/>
  <c r="AA205" i="4"/>
  <c r="F135" i="4"/>
  <c r="F224" i="4"/>
  <c r="F295" i="4"/>
  <c r="E266" i="4"/>
  <c r="F102" i="4"/>
  <c r="F127" i="4"/>
  <c r="F195" i="4"/>
  <c r="E32" i="4"/>
  <c r="F31" i="4"/>
  <c r="F232" i="4"/>
  <c r="E286" i="4"/>
  <c r="Z191" i="4"/>
  <c r="F125" i="4"/>
  <c r="E198" i="4"/>
  <c r="F244" i="4"/>
  <c r="F243" i="4"/>
  <c r="E15" i="4"/>
  <c r="F269" i="4"/>
  <c r="E12" i="4"/>
  <c r="G286" i="4" l="1"/>
  <c r="G288" i="4"/>
  <c r="G290" i="4"/>
  <c r="G292" i="4"/>
  <c r="G294" i="4"/>
  <c r="G296" i="4"/>
  <c r="G298" i="4"/>
  <c r="G300" i="4"/>
  <c r="G302" i="4"/>
  <c r="G305" i="4"/>
  <c r="G307" i="4"/>
  <c r="G309" i="4"/>
  <c r="G311" i="4"/>
  <c r="G285" i="4"/>
  <c r="G287" i="4"/>
  <c r="G289" i="4"/>
  <c r="G291" i="4"/>
  <c r="G293" i="4"/>
  <c r="G295" i="4"/>
  <c r="G297" i="4"/>
  <c r="G299" i="4"/>
  <c r="G301" i="4"/>
  <c r="G303" i="4"/>
  <c r="G304" i="4"/>
  <c r="G306" i="4"/>
  <c r="G308" i="4"/>
  <c r="G310" i="4"/>
  <c r="G312" i="4"/>
  <c r="G254" i="4"/>
  <c r="G264" i="4"/>
  <c r="G270" i="4"/>
  <c r="G273" i="4"/>
  <c r="G260" i="4"/>
  <c r="G268" i="4"/>
  <c r="G275" i="4"/>
  <c r="G279" i="4"/>
  <c r="G262" i="4"/>
  <c r="G277" i="4"/>
  <c r="G256" i="4"/>
  <c r="G253" i="4"/>
  <c r="G255" i="4"/>
  <c r="G257" i="4"/>
  <c r="G259" i="4"/>
  <c r="G261" i="4"/>
  <c r="G263" i="4"/>
  <c r="G265" i="4"/>
  <c r="G267" i="4"/>
  <c r="G269" i="4"/>
  <c r="G271" i="4"/>
  <c r="G272" i="4"/>
  <c r="G274" i="4"/>
  <c r="G276" i="4"/>
  <c r="G278" i="4"/>
  <c r="G280" i="4"/>
  <c r="G266" i="4"/>
  <c r="G258" i="4"/>
  <c r="G248" i="4"/>
  <c r="G247" i="4"/>
  <c r="G220" i="4"/>
  <c r="G224" i="4"/>
  <c r="G228" i="4"/>
  <c r="G232" i="4"/>
  <c r="G234" i="4"/>
  <c r="G238" i="4"/>
  <c r="G240" i="4"/>
  <c r="G241" i="4"/>
  <c r="G245" i="4"/>
  <c r="G218" i="4"/>
  <c r="G222" i="4"/>
  <c r="G226" i="4"/>
  <c r="G230" i="4"/>
  <c r="G236" i="4"/>
  <c r="G243" i="4"/>
  <c r="G219" i="4"/>
  <c r="G221" i="4"/>
  <c r="G223" i="4"/>
  <c r="G225" i="4"/>
  <c r="G227" i="4"/>
  <c r="G229" i="4"/>
  <c r="G231" i="4"/>
  <c r="G233" i="4"/>
  <c r="G235" i="4"/>
  <c r="G237" i="4"/>
  <c r="G239" i="4"/>
  <c r="G242" i="4"/>
  <c r="G244" i="4"/>
  <c r="G246" i="4"/>
  <c r="G184" i="4"/>
  <c r="G186" i="4"/>
  <c r="G188" i="4"/>
  <c r="G190" i="4"/>
  <c r="G192" i="4"/>
  <c r="G194" i="4"/>
  <c r="G196" i="4"/>
  <c r="G198" i="4"/>
  <c r="G200" i="4"/>
  <c r="G202" i="4"/>
  <c r="G204" i="4"/>
  <c r="G205" i="4"/>
  <c r="G206" i="4"/>
  <c r="G208" i="4"/>
  <c r="G210" i="4"/>
  <c r="G212" i="4"/>
  <c r="G185" i="4"/>
  <c r="G187" i="4"/>
  <c r="G189" i="4"/>
  <c r="G191" i="4"/>
  <c r="G193" i="4"/>
  <c r="G195" i="4"/>
  <c r="G197" i="4"/>
  <c r="G199" i="4"/>
  <c r="G201" i="4"/>
  <c r="G203" i="4"/>
  <c r="G207" i="4"/>
  <c r="G209" i="4"/>
  <c r="G211" i="4"/>
  <c r="G213" i="4"/>
  <c r="AB193" i="4"/>
  <c r="AB189" i="4"/>
  <c r="AB209" i="4"/>
  <c r="AB187" i="4"/>
  <c r="AB195" i="4"/>
  <c r="AB197" i="4"/>
  <c r="AB201" i="4"/>
  <c r="AB203" i="4"/>
  <c r="AB207" i="4"/>
  <c r="AB213" i="4"/>
  <c r="AB183" i="4"/>
  <c r="AB191" i="4"/>
  <c r="AB199" i="4"/>
  <c r="AB211" i="4"/>
  <c r="AB185" i="4"/>
  <c r="AB205" i="4"/>
  <c r="AB184" i="4"/>
  <c r="AB186" i="4"/>
  <c r="AB188" i="4"/>
  <c r="AB190" i="4"/>
  <c r="AB192" i="4"/>
  <c r="AB194" i="4"/>
  <c r="AB196" i="4"/>
  <c r="AB198" i="4"/>
  <c r="AB200" i="4"/>
  <c r="AB202" i="4"/>
  <c r="AB204" i="4"/>
  <c r="AB206" i="4"/>
  <c r="AB208" i="4"/>
  <c r="AB210" i="4"/>
  <c r="AB212" i="4"/>
  <c r="AB214" i="4"/>
  <c r="G149" i="4"/>
  <c r="G150" i="4"/>
  <c r="G152" i="4"/>
  <c r="G156" i="4"/>
  <c r="G160" i="4"/>
  <c r="G164" i="4"/>
  <c r="G168" i="4"/>
  <c r="G170" i="4"/>
  <c r="G172" i="4"/>
  <c r="G174" i="4"/>
  <c r="G178" i="4"/>
  <c r="G148" i="4"/>
  <c r="G154" i="4"/>
  <c r="G158" i="4"/>
  <c r="G162" i="4"/>
  <c r="G166" i="4"/>
  <c r="G176" i="4"/>
  <c r="G151" i="4"/>
  <c r="G153" i="4"/>
  <c r="G155" i="4"/>
  <c r="G157" i="4"/>
  <c r="G159" i="4"/>
  <c r="G161" i="4"/>
  <c r="G163" i="4"/>
  <c r="G165" i="4"/>
  <c r="G167" i="4"/>
  <c r="G169" i="4"/>
  <c r="G171" i="4"/>
  <c r="G173" i="4"/>
  <c r="G175" i="4"/>
  <c r="G177" i="4"/>
  <c r="G179" i="4"/>
  <c r="G114" i="4"/>
  <c r="G118" i="4"/>
  <c r="G122" i="4"/>
  <c r="G126" i="4"/>
  <c r="G130" i="4"/>
  <c r="G132" i="4"/>
  <c r="G136" i="4"/>
  <c r="G138" i="4"/>
  <c r="G142" i="4"/>
  <c r="G112" i="4"/>
  <c r="G116" i="4"/>
  <c r="G120" i="4"/>
  <c r="G124" i="4"/>
  <c r="G128" i="4"/>
  <c r="G134" i="4"/>
  <c r="G140" i="4"/>
  <c r="G115" i="4"/>
  <c r="G117" i="4"/>
  <c r="G119" i="4"/>
  <c r="G121" i="4"/>
  <c r="G123" i="4"/>
  <c r="G125" i="4"/>
  <c r="G127" i="4"/>
  <c r="G129" i="4"/>
  <c r="G131" i="4"/>
  <c r="G133" i="4"/>
  <c r="G135" i="4"/>
  <c r="G137" i="4"/>
  <c r="G139" i="4"/>
  <c r="G141" i="4"/>
  <c r="G143" i="4"/>
  <c r="G76" i="4"/>
  <c r="G78" i="4"/>
  <c r="G80" i="4"/>
  <c r="G82" i="4"/>
  <c r="G84" i="4"/>
  <c r="G86" i="4"/>
  <c r="G88" i="4"/>
  <c r="G90" i="4"/>
  <c r="G92" i="4"/>
  <c r="G94" i="4"/>
  <c r="G96" i="4"/>
  <c r="G98" i="4"/>
  <c r="G100" i="4"/>
  <c r="G102" i="4"/>
  <c r="G104" i="4"/>
  <c r="G106" i="4"/>
  <c r="G77" i="4"/>
  <c r="G79" i="4"/>
  <c r="G81" i="4"/>
  <c r="G83" i="4"/>
  <c r="G85" i="4"/>
  <c r="G87" i="4"/>
  <c r="G89" i="4"/>
  <c r="G91" i="4"/>
  <c r="G93" i="4"/>
  <c r="G95" i="4"/>
  <c r="G97" i="4"/>
  <c r="G99" i="4"/>
  <c r="G101" i="4"/>
  <c r="G103" i="4"/>
  <c r="G105" i="4"/>
  <c r="G107" i="4"/>
  <c r="G44" i="4"/>
  <c r="G50" i="4"/>
  <c r="G54" i="4"/>
  <c r="G56" i="4"/>
  <c r="G60" i="4"/>
  <c r="G62" i="4"/>
  <c r="G64" i="4"/>
  <c r="G66" i="4"/>
  <c r="G68" i="4"/>
  <c r="G70" i="4"/>
  <c r="G40" i="4"/>
  <c r="G58" i="4"/>
  <c r="G42" i="4"/>
  <c r="G48" i="4"/>
  <c r="G41" i="4"/>
  <c r="G43" i="4"/>
  <c r="G45" i="4"/>
  <c r="G47" i="4"/>
  <c r="G49" i="4"/>
  <c r="G51" i="4"/>
  <c r="G53" i="4"/>
  <c r="G55" i="4"/>
  <c r="G57" i="4"/>
  <c r="G59" i="4"/>
  <c r="G61" i="4"/>
  <c r="G63" i="4"/>
  <c r="G65" i="4"/>
  <c r="G67" i="4"/>
  <c r="G69" i="4"/>
  <c r="G71" i="4"/>
  <c r="G46" i="4"/>
  <c r="G52" i="4"/>
  <c r="G4" i="4"/>
  <c r="G34" i="4"/>
  <c r="G32" i="4"/>
  <c r="G30" i="4"/>
  <c r="G28" i="4"/>
  <c r="G26" i="4"/>
  <c r="G24" i="4"/>
  <c r="G22" i="4"/>
  <c r="G35" i="4"/>
  <c r="G33" i="4"/>
  <c r="G31" i="4"/>
  <c r="G29" i="4"/>
  <c r="G27" i="4"/>
  <c r="G25" i="4"/>
  <c r="G23" i="4"/>
  <c r="G21" i="4"/>
  <c r="G19" i="4"/>
  <c r="G16" i="4"/>
  <c r="G8" i="4"/>
  <c r="G13" i="4"/>
  <c r="G10" i="4"/>
  <c r="G18" i="4"/>
  <c r="G15" i="4"/>
  <c r="G7" i="4"/>
  <c r="G11" i="4"/>
  <c r="G20" i="4"/>
  <c r="G12" i="4"/>
  <c r="G17" i="4"/>
  <c r="G9" i="4"/>
  <c r="G14" i="4"/>
  <c r="G6" i="4"/>
  <c r="G5" i="4"/>
  <c r="G5" i="3"/>
  <c r="M5" i="3"/>
  <c r="N5" i="3"/>
  <c r="D6" i="3"/>
  <c r="M6" i="3"/>
  <c r="N6" i="3"/>
  <c r="D7" i="3"/>
  <c r="M7" i="3"/>
  <c r="N7" i="3"/>
  <c r="D8" i="3"/>
  <c r="M8" i="3"/>
  <c r="N8" i="3"/>
  <c r="D9" i="3"/>
  <c r="M9" i="3"/>
  <c r="N9" i="3"/>
  <c r="D10" i="3"/>
  <c r="M10" i="3"/>
  <c r="N10" i="3"/>
  <c r="D11" i="3"/>
  <c r="M11" i="3"/>
  <c r="N11" i="3"/>
  <c r="D12" i="3"/>
  <c r="M12" i="3"/>
  <c r="N12" i="3"/>
  <c r="D13" i="3"/>
  <c r="M13" i="3"/>
  <c r="N13" i="3"/>
  <c r="D14" i="3"/>
  <c r="M14" i="3"/>
  <c r="N14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88" i="3"/>
  <c r="N72" i="3"/>
  <c r="N73" i="3"/>
  <c r="N74" i="3"/>
  <c r="N75" i="3"/>
  <c r="N76" i="3"/>
  <c r="N77" i="3"/>
  <c r="N78" i="3"/>
  <c r="N79" i="3"/>
  <c r="N80" i="3"/>
  <c r="N81" i="3"/>
  <c r="N82" i="3"/>
  <c r="N83" i="3"/>
  <c r="N71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50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22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50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22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E63" i="3"/>
  <c r="E72" i="3"/>
  <c r="F74" i="3"/>
  <c r="F7" i="3"/>
  <c r="F44" i="3"/>
  <c r="E79" i="3"/>
  <c r="E64" i="3"/>
  <c r="F53" i="3"/>
  <c r="E31" i="3"/>
  <c r="F90" i="3"/>
  <c r="E95" i="3"/>
  <c r="F101" i="3"/>
  <c r="E74" i="3"/>
  <c r="F38" i="3"/>
  <c r="F91" i="3"/>
  <c r="E7" i="3"/>
  <c r="E101" i="3"/>
  <c r="E57" i="3"/>
  <c r="E55" i="3"/>
  <c r="E39" i="3"/>
  <c r="F51" i="3"/>
  <c r="E53" i="3"/>
  <c r="E13" i="3"/>
  <c r="E41" i="3"/>
  <c r="F73" i="3"/>
  <c r="E25" i="3"/>
  <c r="F42" i="3"/>
  <c r="E75" i="3"/>
  <c r="F31" i="3"/>
  <c r="F26" i="3"/>
  <c r="E82" i="3"/>
  <c r="E54" i="3"/>
  <c r="E40" i="3"/>
  <c r="E9" i="3"/>
  <c r="F82" i="3"/>
  <c r="E88" i="3"/>
  <c r="F43" i="3"/>
  <c r="E71" i="3"/>
  <c r="F94" i="3"/>
  <c r="E23" i="3"/>
  <c r="F66" i="3"/>
  <c r="F24" i="3"/>
  <c r="E77" i="3"/>
  <c r="F79" i="3"/>
  <c r="E92" i="3"/>
  <c r="F93" i="3"/>
  <c r="F57" i="3"/>
  <c r="E45" i="3"/>
  <c r="F97" i="3"/>
  <c r="E26" i="3"/>
  <c r="E102" i="3"/>
  <c r="E43" i="3"/>
  <c r="F78" i="3"/>
  <c r="E22" i="3"/>
  <c r="F95" i="3"/>
  <c r="E37" i="3"/>
  <c r="F63" i="3"/>
  <c r="F9" i="3"/>
  <c r="F54" i="3"/>
  <c r="F29" i="3"/>
  <c r="E33" i="3"/>
  <c r="F34" i="3"/>
  <c r="F96" i="3"/>
  <c r="E10" i="3"/>
  <c r="F65" i="3"/>
  <c r="E97" i="3"/>
  <c r="E66" i="3"/>
  <c r="E44" i="3"/>
  <c r="E51" i="3"/>
  <c r="F98" i="3"/>
  <c r="F58" i="3"/>
  <c r="F88" i="3"/>
  <c r="F75" i="3"/>
  <c r="E76" i="3"/>
  <c r="F56" i="3"/>
  <c r="E59" i="3"/>
  <c r="E61" i="3"/>
  <c r="E29" i="3"/>
  <c r="F55" i="3"/>
  <c r="E58" i="3"/>
  <c r="F60" i="3"/>
  <c r="E38" i="3"/>
  <c r="F102" i="3"/>
  <c r="F35" i="3"/>
  <c r="E89" i="3"/>
  <c r="F92" i="3"/>
  <c r="E80" i="3"/>
  <c r="E100" i="3"/>
  <c r="F77" i="3"/>
  <c r="F45" i="3"/>
  <c r="E12" i="3"/>
  <c r="F40" i="3"/>
  <c r="F13" i="3"/>
  <c r="F23" i="3"/>
  <c r="F14" i="3"/>
  <c r="F80" i="3"/>
  <c r="F30" i="3"/>
  <c r="E35" i="3"/>
  <c r="E94" i="3"/>
  <c r="F28" i="3"/>
  <c r="F64" i="3"/>
  <c r="E56" i="3"/>
  <c r="E27" i="3"/>
  <c r="F36" i="3"/>
  <c r="E50" i="3"/>
  <c r="F8" i="3"/>
  <c r="F37" i="3"/>
  <c r="E28" i="3"/>
  <c r="F62" i="3"/>
  <c r="E78" i="3"/>
  <c r="F61" i="3"/>
  <c r="E34" i="3"/>
  <c r="F27" i="3"/>
  <c r="E93" i="3"/>
  <c r="E24" i="3"/>
  <c r="F32" i="3"/>
  <c r="F76" i="3"/>
  <c r="E60" i="3"/>
  <c r="F6" i="3"/>
  <c r="F99" i="3"/>
  <c r="E36" i="3"/>
  <c r="E65" i="3"/>
  <c r="E6" i="3"/>
  <c r="E98" i="3"/>
  <c r="F81" i="3"/>
  <c r="F89" i="3"/>
  <c r="E11" i="3"/>
  <c r="F12" i="3"/>
  <c r="E14" i="3"/>
  <c r="E52" i="3"/>
  <c r="F41" i="3"/>
  <c r="F59" i="3"/>
  <c r="F11" i="3"/>
  <c r="E96" i="3"/>
  <c r="F50" i="3"/>
  <c r="F100" i="3"/>
  <c r="E99" i="3"/>
  <c r="E73" i="3"/>
  <c r="F10" i="3"/>
  <c r="F39" i="3"/>
  <c r="E30" i="3"/>
  <c r="F72" i="3"/>
  <c r="F25" i="3"/>
  <c r="E42" i="3"/>
  <c r="F52" i="3"/>
  <c r="E91" i="3"/>
  <c r="E8" i="3"/>
  <c r="E62" i="3"/>
  <c r="E32" i="3"/>
  <c r="F33" i="3"/>
  <c r="F22" i="3"/>
  <c r="F71" i="3"/>
  <c r="E81" i="3"/>
  <c r="E90" i="3"/>
  <c r="G12" i="3" l="1"/>
  <c r="G8" i="3"/>
  <c r="G11" i="3"/>
  <c r="G13" i="3"/>
  <c r="G9" i="3"/>
  <c r="G7" i="3"/>
  <c r="G14" i="3"/>
  <c r="G10" i="3"/>
  <c r="G6" i="3"/>
  <c r="G96" i="3"/>
  <c r="G100" i="3"/>
  <c r="G91" i="3"/>
  <c r="G95" i="3"/>
  <c r="G99" i="3"/>
  <c r="G92" i="3"/>
  <c r="G90" i="3"/>
  <c r="G94" i="3"/>
  <c r="G98" i="3"/>
  <c r="G102" i="3"/>
  <c r="G88" i="3"/>
  <c r="G89" i="3"/>
  <c r="G93" i="3"/>
  <c r="G97" i="3"/>
  <c r="G101" i="3"/>
  <c r="G76" i="3"/>
  <c r="G80" i="3"/>
  <c r="G71" i="3"/>
  <c r="G75" i="3"/>
  <c r="G79" i="3"/>
  <c r="G72" i="3"/>
  <c r="G74" i="3"/>
  <c r="G78" i="3"/>
  <c r="G82" i="3"/>
  <c r="G73" i="3"/>
  <c r="G77" i="3"/>
  <c r="G81" i="3"/>
  <c r="G66" i="3"/>
  <c r="G58" i="3"/>
  <c r="G53" i="3"/>
  <c r="G57" i="3"/>
  <c r="G61" i="3"/>
  <c r="G65" i="3"/>
  <c r="G54" i="3"/>
  <c r="G50" i="3"/>
  <c r="G52" i="3"/>
  <c r="G56" i="3"/>
  <c r="G60" i="3"/>
  <c r="G64" i="3"/>
  <c r="G62" i="3"/>
  <c r="G51" i="3"/>
  <c r="G55" i="3"/>
  <c r="G59" i="3"/>
  <c r="G63" i="3"/>
  <c r="G34" i="3"/>
  <c r="G26" i="3"/>
  <c r="G25" i="3"/>
  <c r="G29" i="3"/>
  <c r="G33" i="3"/>
  <c r="G37" i="3"/>
  <c r="G41" i="3"/>
  <c r="G45" i="3"/>
  <c r="G30" i="3"/>
  <c r="G42" i="3"/>
  <c r="G22" i="3"/>
  <c r="G24" i="3"/>
  <c r="G28" i="3"/>
  <c r="G32" i="3"/>
  <c r="G36" i="3"/>
  <c r="G40" i="3"/>
  <c r="G44" i="3"/>
  <c r="G38" i="3"/>
  <c r="G23" i="3"/>
  <c r="G27" i="3"/>
  <c r="G31" i="3"/>
  <c r="G35" i="3"/>
  <c r="G39" i="3"/>
  <c r="G43" i="3"/>
  <c r="AX4" i="2" l="1"/>
  <c r="AR4" i="2"/>
  <c r="AL4" i="2"/>
  <c r="AF4" i="2"/>
  <c r="Z4" i="2"/>
  <c r="T4" i="2"/>
  <c r="N4" i="2"/>
  <c r="B4" i="2"/>
  <c r="H4" i="2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3" i="1"/>
  <c r="Q4" i="1"/>
  <c r="Q5" i="1"/>
  <c r="Q6" i="1"/>
  <c r="Q7" i="1"/>
  <c r="Q8" i="1"/>
  <c r="Q9" i="1"/>
  <c r="Q10" i="1"/>
  <c r="Q11" i="1"/>
  <c r="Q12" i="1"/>
  <c r="Q13" i="1"/>
  <c r="Q14" i="1"/>
  <c r="Q15" i="1"/>
  <c r="Q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3" i="1"/>
  <c r="G4" i="1"/>
  <c r="G5" i="1"/>
  <c r="G6" i="1"/>
  <c r="G7" i="1"/>
  <c r="G8" i="1"/>
  <c r="G9" i="1"/>
  <c r="G10" i="1"/>
  <c r="G11" i="1"/>
  <c r="G12" i="1"/>
  <c r="G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3" i="1"/>
  <c r="AX31" i="2"/>
  <c r="AX30" i="2"/>
  <c r="AX29" i="2"/>
  <c r="AX28" i="2"/>
  <c r="AX27" i="2"/>
  <c r="AX26" i="2"/>
  <c r="AX25" i="2"/>
  <c r="AX24" i="2"/>
  <c r="AX23" i="2"/>
  <c r="AX22" i="2"/>
  <c r="AX21" i="2"/>
  <c r="AX20" i="2"/>
  <c r="AX19" i="2"/>
  <c r="AX18" i="2"/>
  <c r="AX17" i="2"/>
  <c r="AX16" i="2"/>
  <c r="AX15" i="2"/>
  <c r="AX14" i="2"/>
  <c r="AX13" i="2"/>
  <c r="AX12" i="2"/>
  <c r="AX11" i="2"/>
  <c r="AX10" i="2"/>
  <c r="AX9" i="2"/>
  <c r="AX8" i="2"/>
  <c r="AX7" i="2"/>
  <c r="AX6" i="2"/>
  <c r="AX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5" i="2"/>
  <c r="U22" i="2"/>
  <c r="AY19" i="2"/>
  <c r="AG28" i="2"/>
  <c r="R10" i="1"/>
  <c r="C11" i="1"/>
  <c r="AM16" i="2"/>
  <c r="U34" i="2"/>
  <c r="AS21" i="2"/>
  <c r="C32" i="2"/>
  <c r="I34" i="2"/>
  <c r="M17" i="1"/>
  <c r="O26" i="2"/>
  <c r="C17" i="2"/>
  <c r="AM28" i="2"/>
  <c r="AA29" i="2"/>
  <c r="H7" i="1"/>
  <c r="O19" i="2"/>
  <c r="C22" i="2"/>
  <c r="O28" i="2"/>
  <c r="I5" i="2"/>
  <c r="R3" i="1"/>
  <c r="M15" i="1"/>
  <c r="AY28" i="2"/>
  <c r="AS10" i="2"/>
  <c r="AS28" i="2"/>
  <c r="C9" i="2"/>
  <c r="C35" i="2"/>
  <c r="O9" i="2"/>
  <c r="U9" i="2"/>
  <c r="R13" i="1"/>
  <c r="AY17" i="2"/>
  <c r="O25" i="2"/>
  <c r="C3" i="1"/>
  <c r="O35" i="2"/>
  <c r="M4" i="1"/>
  <c r="U11" i="2"/>
  <c r="M9" i="1"/>
  <c r="AG9" i="2"/>
  <c r="AS17" i="2"/>
  <c r="AM13" i="2"/>
  <c r="AM20" i="2"/>
  <c r="AS19" i="2"/>
  <c r="W5" i="1"/>
  <c r="C14" i="1"/>
  <c r="C26" i="2"/>
  <c r="AG16" i="2"/>
  <c r="O31" i="2"/>
  <c r="AM24" i="2"/>
  <c r="I25" i="2"/>
  <c r="C21" i="1"/>
  <c r="AS20" i="2"/>
  <c r="AS23" i="2"/>
  <c r="U28" i="2"/>
  <c r="AA4" i="2"/>
  <c r="C12" i="1"/>
  <c r="AA20" i="2"/>
  <c r="C23" i="2"/>
  <c r="I8" i="2"/>
  <c r="C11" i="2"/>
  <c r="R6" i="1"/>
  <c r="M14" i="1"/>
  <c r="AY31" i="2"/>
  <c r="U17" i="2"/>
  <c r="O12" i="2"/>
  <c r="I31" i="2"/>
  <c r="M10" i="1"/>
  <c r="O32" i="2"/>
  <c r="AA28" i="2"/>
  <c r="AS8" i="2"/>
  <c r="AG10" i="2"/>
  <c r="W11" i="1"/>
  <c r="H10" i="1"/>
  <c r="AA33" i="2"/>
  <c r="AY15" i="2"/>
  <c r="U16" i="2"/>
  <c r="R14" i="1"/>
  <c r="C16" i="1"/>
  <c r="O11" i="2"/>
  <c r="O4" i="2"/>
  <c r="C29" i="2"/>
  <c r="AY24" i="2"/>
  <c r="W10" i="1"/>
  <c r="H11" i="1"/>
  <c r="O20" i="2"/>
  <c r="AY26" i="2"/>
  <c r="I12" i="2"/>
  <c r="AM8" i="2"/>
  <c r="AS15" i="2"/>
  <c r="C4" i="2"/>
  <c r="C15" i="2"/>
  <c r="AA14" i="2"/>
  <c r="R12" i="1"/>
  <c r="AY4" i="2"/>
  <c r="AA5" i="2"/>
  <c r="AA31" i="2"/>
  <c r="AG27" i="2"/>
  <c r="I20" i="2"/>
  <c r="C26" i="1"/>
  <c r="AS4" i="2"/>
  <c r="AM14" i="2"/>
  <c r="AA17" i="2"/>
  <c r="AS13" i="2"/>
  <c r="R5" i="1"/>
  <c r="AG17" i="2"/>
  <c r="AG4" i="2"/>
  <c r="U33" i="2"/>
  <c r="AY10" i="2"/>
  <c r="R11" i="1"/>
  <c r="C25" i="1"/>
  <c r="U15" i="2"/>
  <c r="AA11" i="2"/>
  <c r="AM15" i="2"/>
  <c r="W6" i="1"/>
  <c r="O21" i="2"/>
  <c r="U30" i="2"/>
  <c r="AS25" i="2"/>
  <c r="M8" i="1"/>
  <c r="U26" i="2"/>
  <c r="W7" i="1"/>
  <c r="AM22" i="2"/>
  <c r="U32" i="2"/>
  <c r="C19" i="2"/>
  <c r="AY16" i="2"/>
  <c r="AG15" i="2"/>
  <c r="AG5" i="2"/>
  <c r="W12" i="1"/>
  <c r="M16" i="1"/>
  <c r="AS9" i="2"/>
  <c r="AM5" i="2"/>
  <c r="AA10" i="2"/>
  <c r="C7" i="2"/>
  <c r="W3" i="1"/>
  <c r="AA7" i="2"/>
  <c r="AS29" i="2"/>
  <c r="AS7" i="2"/>
  <c r="AY14" i="2"/>
  <c r="M3" i="1"/>
  <c r="M19" i="1"/>
  <c r="U31" i="2"/>
  <c r="AY18" i="2"/>
  <c r="AG30" i="2"/>
  <c r="AM17" i="2"/>
  <c r="I22" i="2"/>
  <c r="AY25" i="2"/>
  <c r="AA26" i="2"/>
  <c r="AA13" i="2"/>
  <c r="AG19" i="2"/>
  <c r="R7" i="1"/>
  <c r="C22" i="1"/>
  <c r="U21" i="2"/>
  <c r="C8" i="2"/>
  <c r="AY22" i="2"/>
  <c r="AA32" i="2"/>
  <c r="I14" i="2"/>
  <c r="AA30" i="2"/>
  <c r="AY27" i="2"/>
  <c r="U35" i="2"/>
  <c r="O16" i="2"/>
  <c r="W15" i="1"/>
  <c r="M11" i="1"/>
  <c r="AM21" i="2"/>
  <c r="AA19" i="2"/>
  <c r="I11" i="2"/>
  <c r="AG21" i="2"/>
  <c r="I33" i="2"/>
  <c r="W9" i="1"/>
  <c r="O27" i="2"/>
  <c r="U19" i="2"/>
  <c r="C27" i="2"/>
  <c r="AY30" i="2"/>
  <c r="C21" i="2"/>
  <c r="AG8" i="2"/>
  <c r="AM19" i="2"/>
  <c r="C15" i="1"/>
  <c r="U20" i="2"/>
  <c r="AA21" i="2"/>
  <c r="AS5" i="2"/>
  <c r="O7" i="2"/>
  <c r="R4" i="1"/>
  <c r="C5" i="1"/>
  <c r="I4" i="2"/>
  <c r="AY6" i="2"/>
  <c r="AA23" i="2"/>
  <c r="AG25" i="2"/>
  <c r="C7" i="1"/>
  <c r="AG31" i="2"/>
  <c r="AY8" i="2"/>
  <c r="O30" i="2"/>
  <c r="AG29" i="2"/>
  <c r="R15" i="1"/>
  <c r="C20" i="1"/>
  <c r="AA34" i="2"/>
  <c r="AM26" i="2"/>
  <c r="C25" i="2"/>
  <c r="C12" i="2"/>
  <c r="H3" i="1"/>
  <c r="AG6" i="2"/>
  <c r="AA15" i="2"/>
  <c r="AG11" i="2"/>
  <c r="AM29" i="2"/>
  <c r="I21" i="2"/>
  <c r="C23" i="1"/>
  <c r="AA6" i="2"/>
  <c r="AA12" i="2"/>
  <c r="O18" i="2"/>
  <c r="U5" i="2"/>
  <c r="C19" i="1"/>
  <c r="AG14" i="2"/>
  <c r="O23" i="2"/>
  <c r="AA35" i="2"/>
  <c r="C10" i="2"/>
  <c r="I18" i="2"/>
  <c r="H12" i="1"/>
  <c r="C30" i="2"/>
  <c r="AS22" i="2"/>
  <c r="U27" i="2"/>
  <c r="AY5" i="2"/>
  <c r="C8" i="1"/>
  <c r="H4" i="1"/>
  <c r="H5" i="1"/>
  <c r="AG22" i="2"/>
  <c r="I13" i="2"/>
  <c r="U14" i="2"/>
  <c r="M12" i="1"/>
  <c r="U13" i="2"/>
  <c r="C9" i="1"/>
  <c r="W14" i="1"/>
  <c r="I7" i="2"/>
  <c r="AG23" i="2"/>
  <c r="O13" i="2"/>
  <c r="U29" i="2"/>
  <c r="C28" i="2"/>
  <c r="I23" i="2"/>
  <c r="AY23" i="2"/>
  <c r="AM23" i="2"/>
  <c r="O14" i="2"/>
  <c r="AM27" i="2"/>
  <c r="M5" i="1"/>
  <c r="C6" i="1"/>
  <c r="O29" i="2"/>
  <c r="I27" i="2"/>
  <c r="U10" i="2"/>
  <c r="AY11" i="2"/>
  <c r="W8" i="1"/>
  <c r="H8" i="1"/>
  <c r="AG33" i="2"/>
  <c r="C31" i="2"/>
  <c r="O22" i="2"/>
  <c r="AM25" i="2"/>
  <c r="C13" i="1"/>
  <c r="C20" i="2"/>
  <c r="AG7" i="2"/>
  <c r="AY29" i="2"/>
  <c r="C5" i="2"/>
  <c r="I28" i="2"/>
  <c r="AA16" i="2"/>
  <c r="O34" i="2"/>
  <c r="AG32" i="2"/>
  <c r="AG20" i="2"/>
  <c r="AM10" i="2"/>
  <c r="M6" i="1"/>
  <c r="I15" i="2"/>
  <c r="U4" i="2"/>
  <c r="I26" i="2"/>
  <c r="AM6" i="2"/>
  <c r="AG13" i="2"/>
  <c r="I35" i="2"/>
  <c r="AG12" i="2"/>
  <c r="AM11" i="2"/>
  <c r="C18" i="2"/>
  <c r="I9" i="2"/>
  <c r="I30" i="2"/>
  <c r="U7" i="2"/>
  <c r="C34" i="2"/>
  <c r="AG18" i="2"/>
  <c r="O8" i="2"/>
  <c r="I17" i="2"/>
  <c r="M13" i="1"/>
  <c r="AM7" i="2"/>
  <c r="O10" i="2"/>
  <c r="U8" i="2"/>
  <c r="AS31" i="2"/>
  <c r="W17" i="1"/>
  <c r="C24" i="2"/>
  <c r="AY12" i="2"/>
  <c r="AM18" i="2"/>
  <c r="I10" i="2"/>
  <c r="R9" i="1"/>
  <c r="H6" i="1"/>
  <c r="O15" i="2"/>
  <c r="AY9" i="2"/>
  <c r="AM9" i="2"/>
  <c r="R8" i="1"/>
  <c r="U12" i="2"/>
  <c r="AS11" i="2"/>
  <c r="C33" i="2"/>
  <c r="AY21" i="2"/>
  <c r="AA22" i="2"/>
  <c r="AA24" i="2"/>
  <c r="AS6" i="2"/>
  <c r="O17" i="2"/>
  <c r="C17" i="1"/>
  <c r="C14" i="2"/>
  <c r="U6" i="2"/>
  <c r="AG24" i="2"/>
  <c r="AA25" i="2"/>
  <c r="I24" i="2"/>
  <c r="C4" i="1"/>
  <c r="AY20" i="2"/>
  <c r="C13" i="2"/>
  <c r="O6" i="2"/>
  <c r="AY13" i="2"/>
  <c r="W4" i="1"/>
  <c r="AA9" i="2"/>
  <c r="U23" i="2"/>
  <c r="AS12" i="2"/>
  <c r="AA27" i="2"/>
  <c r="I16" i="2"/>
  <c r="C18" i="1"/>
  <c r="C6" i="2"/>
  <c r="AS27" i="2"/>
  <c r="AM30" i="2"/>
  <c r="AS24" i="2"/>
  <c r="I32" i="2"/>
  <c r="AG26" i="2"/>
  <c r="AA8" i="2"/>
  <c r="O33" i="2"/>
  <c r="AS26" i="2"/>
  <c r="W13" i="1"/>
  <c r="C10" i="1"/>
  <c r="AM31" i="2"/>
  <c r="I6" i="2"/>
  <c r="U24" i="2"/>
  <c r="AM12" i="2"/>
  <c r="I29" i="2"/>
  <c r="O24" i="2"/>
  <c r="AA18" i="2"/>
  <c r="AS14" i="2"/>
  <c r="AY7" i="2"/>
  <c r="W16" i="1"/>
  <c r="H9" i="1"/>
  <c r="M18" i="1"/>
  <c r="O5" i="2"/>
  <c r="C24" i="1"/>
  <c r="U18" i="2"/>
  <c r="AS18" i="2"/>
  <c r="AS16" i="2"/>
  <c r="AM4" i="2"/>
  <c r="U25" i="2"/>
  <c r="M7" i="1"/>
  <c r="AS30" i="2"/>
  <c r="I19" i="2"/>
  <c r="C16" i="2"/>
  <c r="C31" i="1" l="1"/>
  <c r="J40" i="2" s="1"/>
  <c r="AH40" i="2" s="1"/>
  <c r="AN40" i="2" s="1"/>
  <c r="AT40" i="2" s="1"/>
  <c r="AZ40" i="2" s="1"/>
  <c r="C34" i="1"/>
  <c r="C38" i="1"/>
  <c r="C33" i="1"/>
  <c r="C37" i="1"/>
  <c r="C32" i="1"/>
  <c r="C36" i="1"/>
  <c r="C35" i="1"/>
  <c r="C39" i="1"/>
  <c r="H34" i="1"/>
  <c r="H30" i="1"/>
  <c r="D39" i="2" s="1"/>
  <c r="AI39" i="2" s="1"/>
  <c r="H29" i="1"/>
  <c r="D38" i="2" s="1"/>
  <c r="AI38" i="2" s="1"/>
  <c r="H33" i="1"/>
  <c r="H31" i="1"/>
  <c r="D40" i="2" s="1"/>
  <c r="AI40" i="2" s="1"/>
  <c r="H32" i="1"/>
  <c r="R36" i="1"/>
  <c r="R29" i="1"/>
  <c r="E38" i="2" s="1"/>
  <c r="K38" i="2" s="1"/>
  <c r="Q38" i="2" s="1"/>
  <c r="W38" i="2" s="1"/>
  <c r="AC38" i="2" s="1"/>
  <c r="R35" i="1"/>
  <c r="R39" i="1"/>
  <c r="R34" i="1"/>
  <c r="R38" i="1"/>
  <c r="R33" i="1"/>
  <c r="R37" i="1"/>
  <c r="R32" i="1"/>
  <c r="R31" i="1"/>
  <c r="E40" i="2" s="1"/>
  <c r="K40" i="2" s="1"/>
  <c r="Q40" i="2" s="1"/>
  <c r="W40" i="2" s="1"/>
  <c r="AC40" i="2" s="1"/>
  <c r="R30" i="1"/>
  <c r="E39" i="2" s="1"/>
  <c r="K39" i="2" s="1"/>
  <c r="Q39" i="2" s="1"/>
  <c r="W39" i="2" s="1"/>
  <c r="AC39" i="2" s="1"/>
  <c r="M35" i="1"/>
  <c r="M39" i="1"/>
  <c r="M30" i="1"/>
  <c r="P39" i="2" s="1"/>
  <c r="AO39" i="2" s="1"/>
  <c r="M29" i="1"/>
  <c r="P38" i="2" s="1"/>
  <c r="AO38" i="2" s="1"/>
  <c r="M34" i="1"/>
  <c r="M38" i="1"/>
  <c r="N30" i="1"/>
  <c r="M33" i="1"/>
  <c r="M37" i="1"/>
  <c r="M31" i="1"/>
  <c r="P40" i="2" s="1"/>
  <c r="AO40" i="2" s="1"/>
  <c r="M32" i="1"/>
  <c r="N31" i="1"/>
  <c r="M36" i="1"/>
  <c r="W32" i="1"/>
  <c r="W36" i="1"/>
  <c r="W35" i="1"/>
  <c r="W39" i="1"/>
  <c r="W34" i="1"/>
  <c r="W38" i="1"/>
  <c r="W30" i="1"/>
  <c r="W31" i="1"/>
  <c r="W29" i="1"/>
  <c r="W33" i="1"/>
  <c r="W37" i="1"/>
  <c r="U40" i="2"/>
  <c r="X40" i="2" s="1"/>
  <c r="AA45" i="2"/>
  <c r="AA39" i="2"/>
  <c r="AA46" i="2"/>
  <c r="AA47" i="2"/>
  <c r="AA44" i="2"/>
  <c r="AA48" i="2"/>
  <c r="AA43" i="2"/>
  <c r="AA40" i="2"/>
  <c r="AA42" i="2"/>
  <c r="AA41" i="2"/>
  <c r="AY38" i="2"/>
  <c r="AY41" i="2"/>
  <c r="U38" i="2"/>
  <c r="X38" i="2" s="1"/>
  <c r="C44" i="2"/>
  <c r="C45" i="2"/>
  <c r="C46" i="2"/>
  <c r="C41" i="2"/>
  <c r="C40" i="2"/>
  <c r="F40" i="2" s="1"/>
  <c r="C42" i="2"/>
  <c r="C47" i="2"/>
  <c r="C48" i="2"/>
  <c r="C38" i="2"/>
  <c r="F38" i="2" s="1"/>
  <c r="C43" i="2"/>
  <c r="C39" i="2"/>
  <c r="F39" i="2" s="1"/>
  <c r="AG38" i="2"/>
  <c r="AG41" i="2"/>
  <c r="O38" i="2"/>
  <c r="R38" i="2" s="1"/>
  <c r="I38" i="2"/>
  <c r="AS38" i="2"/>
  <c r="AS41" i="2"/>
  <c r="AM38" i="2"/>
  <c r="AM41" i="2"/>
  <c r="O48" i="2"/>
  <c r="O41" i="2"/>
  <c r="O40" i="2"/>
  <c r="R40" i="2" s="1"/>
  <c r="O39" i="2"/>
  <c r="R39" i="2" s="1"/>
  <c r="O44" i="2"/>
  <c r="O42" i="2"/>
  <c r="O43" i="2"/>
  <c r="O45" i="2"/>
  <c r="O47" i="2"/>
  <c r="O46" i="2"/>
  <c r="AM44" i="2"/>
  <c r="AM42" i="2"/>
  <c r="AM45" i="2"/>
  <c r="AM39" i="2"/>
  <c r="AM46" i="2"/>
  <c r="AM43" i="2"/>
  <c r="AM40" i="2"/>
  <c r="AP40" i="2" s="1"/>
  <c r="AM48" i="2"/>
  <c r="AM47" i="2"/>
  <c r="AA38" i="2"/>
  <c r="U46" i="2"/>
  <c r="U43" i="2"/>
  <c r="U48" i="2"/>
  <c r="U42" i="2"/>
  <c r="U45" i="2"/>
  <c r="U44" i="2"/>
  <c r="U41" i="2"/>
  <c r="U47" i="2"/>
  <c r="U39" i="2"/>
  <c r="X39" i="2" s="1"/>
  <c r="AG44" i="2"/>
  <c r="AG45" i="2"/>
  <c r="AG42" i="2"/>
  <c r="AG46" i="2"/>
  <c r="AG40" i="2"/>
  <c r="AJ40" i="2" s="1"/>
  <c r="AG39" i="2"/>
  <c r="AG47" i="2"/>
  <c r="AG48" i="2"/>
  <c r="AG43" i="2"/>
  <c r="I42" i="2"/>
  <c r="I44" i="2"/>
  <c r="I43" i="2"/>
  <c r="I45" i="2"/>
  <c r="I41" i="2"/>
  <c r="I46" i="2"/>
  <c r="I40" i="2"/>
  <c r="L40" i="2" s="1"/>
  <c r="I47" i="2"/>
  <c r="I39" i="2"/>
  <c r="I48" i="2"/>
  <c r="AS47" i="2"/>
  <c r="AS42" i="2"/>
  <c r="AS40" i="2"/>
  <c r="AV40" i="2" s="1"/>
  <c r="AS46" i="2"/>
  <c r="AS39" i="2"/>
  <c r="AS43" i="2"/>
  <c r="AS48" i="2"/>
  <c r="AS44" i="2"/>
  <c r="AS45" i="2"/>
  <c r="AY45" i="2"/>
  <c r="AY39" i="2"/>
  <c r="AY47" i="2"/>
  <c r="AY46" i="2"/>
  <c r="AY48" i="2"/>
  <c r="AY43" i="2"/>
  <c r="AY44" i="2"/>
  <c r="AY40" i="2"/>
  <c r="AY42" i="2"/>
  <c r="C29" i="1"/>
  <c r="J38" i="2" s="1"/>
  <c r="AH38" i="2" s="1"/>
  <c r="AN38" i="2" s="1"/>
  <c r="AT38" i="2" s="1"/>
  <c r="AZ38" i="2" s="1"/>
  <c r="C30" i="1"/>
  <c r="J39" i="2" s="1"/>
  <c r="AH39" i="2" s="1"/>
  <c r="AN39" i="2" s="1"/>
  <c r="AT39" i="2" s="1"/>
  <c r="AZ39" i="2" s="1"/>
  <c r="H13" i="1"/>
  <c r="H37" i="1" s="1"/>
  <c r="E113" i="4"/>
  <c r="F113" i="4"/>
  <c r="Z32" i="1" l="1"/>
  <c r="L39" i="2"/>
  <c r="AP38" i="2"/>
  <c r="Z37" i="1"/>
  <c r="AP39" i="2"/>
  <c r="AV39" i="2"/>
  <c r="AV38" i="2"/>
  <c r="AB38" i="2"/>
  <c r="BA38" i="2" s="1"/>
  <c r="BB38" i="2" s="1"/>
  <c r="Z29" i="1"/>
  <c r="H38" i="1"/>
  <c r="Z38" i="1" s="1"/>
  <c r="L38" i="2"/>
  <c r="AB40" i="2"/>
  <c r="BA40" i="2" s="1"/>
  <c r="BB40" i="2" s="1"/>
  <c r="Z31" i="1"/>
  <c r="H36" i="1"/>
  <c r="Z36" i="1" s="1"/>
  <c r="Z34" i="1"/>
  <c r="Z33" i="1"/>
  <c r="AJ39" i="2"/>
  <c r="AB39" i="2"/>
  <c r="BA39" i="2" s="1"/>
  <c r="BB39" i="2" s="1"/>
  <c r="Z30" i="1"/>
  <c r="H39" i="1"/>
  <c r="Z39" i="1" s="1"/>
  <c r="H35" i="1"/>
  <c r="Z35" i="1" s="1"/>
  <c r="AJ38" i="2"/>
  <c r="BE39" i="2"/>
  <c r="BE42" i="2"/>
  <c r="BE43" i="2"/>
  <c r="BE48" i="2"/>
  <c r="BE46" i="2"/>
  <c r="BE47" i="2"/>
  <c r="BE41" i="2"/>
  <c r="BE38" i="2"/>
  <c r="BE40" i="2"/>
  <c r="BE45" i="2"/>
  <c r="BE44" i="2"/>
  <c r="G113" i="4"/>
  <c r="AD38" i="2" l="1"/>
  <c r="AD39" i="2"/>
  <c r="AD40" i="2"/>
</calcChain>
</file>

<file path=xl/sharedStrings.xml><?xml version="1.0" encoding="utf-8"?>
<sst xmlns="http://schemas.openxmlformats.org/spreadsheetml/2006/main" count="2511" uniqueCount="437">
  <si>
    <t>EUR</t>
  </si>
  <si>
    <t>DKK</t>
  </si>
  <si>
    <t>USD</t>
  </si>
  <si>
    <t>1M</t>
  </si>
  <si>
    <t>1Y</t>
  </si>
  <si>
    <t>ON</t>
  </si>
  <si>
    <t>NOK</t>
  </si>
  <si>
    <t>RIC</t>
  </si>
  <si>
    <t>From</t>
  </si>
  <si>
    <t>Close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</si>
  <si>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</si>
  <si>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</si>
  <si>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</si>
  <si>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</si>
  <si>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</si>
  <si>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</si>
  <si>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</si>
  <si>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</si>
  <si>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</si>
  <si>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</si>
  <si>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15M</t>
  </si>
  <si>
    <t>18M</t>
  </si>
  <si>
    <t>21M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</si>
  <si>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</si>
  <si>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</si>
  <si>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</si>
  <si>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</si>
  <si>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</si>
  <si>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</si>
  <si>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</si>
  <si>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</si>
  <si>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</si>
  <si>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TN</t>
  </si>
  <si>
    <t>GBP</t>
  </si>
  <si>
    <t>SW</t>
  </si>
  <si>
    <t>2W</t>
  </si>
  <si>
    <t>SEK</t>
  </si>
  <si>
    <t>SN</t>
  </si>
  <si>
    <t>3W</t>
  </si>
  <si>
    <t>30M</t>
  </si>
  <si>
    <t>Spot</t>
  </si>
  <si>
    <t>Base</t>
  </si>
  <si>
    <t>Quote</t>
  </si>
  <si>
    <t>EURDKK</t>
  </si>
  <si>
    <t>EURGBP</t>
  </si>
  <si>
    <t>EURNOK</t>
  </si>
  <si>
    <t>EURSEK</t>
  </si>
  <si>
    <t>EUREON</t>
  </si>
  <si>
    <t>DKKAMTNC</t>
  </si>
  <si>
    <t>Maturity</t>
  </si>
  <si>
    <t>SEKAMTNS</t>
  </si>
  <si>
    <t>.</t>
  </si>
  <si>
    <t>Type</t>
  </si>
  <si>
    <t>Bid yield (%)</t>
  </si>
  <si>
    <t>Ask yield (%)</t>
  </si>
  <si>
    <t>Mid Yield (%)</t>
  </si>
  <si>
    <t>Ee</t>
  </si>
  <si>
    <t>Eb</t>
  </si>
  <si>
    <t>Fe</t>
  </si>
  <si>
    <t>Fb</t>
  </si>
  <si>
    <t>Bid/ask</t>
  </si>
  <si>
    <t>Curve</t>
  </si>
  <si>
    <t>OIS</t>
  </si>
  <si>
    <t>MID</t>
  </si>
  <si>
    <t>Currency</t>
  </si>
  <si>
    <t>Bid yield</t>
  </si>
  <si>
    <t>Ask yield</t>
  </si>
  <si>
    <t>Mid Yield</t>
  </si>
  <si>
    <t>FXSwap</t>
  </si>
  <si>
    <t>SEK=</t>
  </si>
  <si>
    <t>SEKON=</t>
  </si>
  <si>
    <t>SEKTN=</t>
  </si>
  <si>
    <t>SEKSN=</t>
  </si>
  <si>
    <t>SEKSW=</t>
  </si>
  <si>
    <t>SEK2W=</t>
  </si>
  <si>
    <t>SEK3W=</t>
  </si>
  <si>
    <t>SEK1M=</t>
  </si>
  <si>
    <t>SEK2M=</t>
  </si>
  <si>
    <t>SEK3M=</t>
  </si>
  <si>
    <t>SEK4M=</t>
  </si>
  <si>
    <t>SEK5M=</t>
  </si>
  <si>
    <t>SEK6M=</t>
  </si>
  <si>
    <t>SEK7M=</t>
  </si>
  <si>
    <t>SEK8M=</t>
  </si>
  <si>
    <t>SEK9M=</t>
  </si>
  <si>
    <t>SEK10M=</t>
  </si>
  <si>
    <t>SEK11M=</t>
  </si>
  <si>
    <t>SEK1Y=</t>
  </si>
  <si>
    <t>SEK15M=</t>
  </si>
  <si>
    <t>SEK18M=</t>
  </si>
  <si>
    <t>SEK21M=</t>
  </si>
  <si>
    <t>SEK2Y=</t>
  </si>
  <si>
    <t>SEK30M=</t>
  </si>
  <si>
    <t>SEK3Y=</t>
  </si>
  <si>
    <t>SEK4Y=</t>
  </si>
  <si>
    <t>SEK5Y=</t>
  </si>
  <si>
    <t>SEK6Y=</t>
  </si>
  <si>
    <t>SEK7Y=</t>
  </si>
  <si>
    <t>SEK8Y=</t>
  </si>
  <si>
    <t>SEK9Y=</t>
  </si>
  <si>
    <t>SEK10Y=</t>
  </si>
  <si>
    <t>DKKAMTNC1M=</t>
  </si>
  <si>
    <t>DKKAMTNC2M=</t>
  </si>
  <si>
    <t>DKKAMTNC3M=</t>
  </si>
  <si>
    <t>DKKAMTNC6M=</t>
  </si>
  <si>
    <t>DKKAMTNC9M=</t>
  </si>
  <si>
    <t>DKKAMTNC1Y=</t>
  </si>
  <si>
    <t>DKKAMTNC2Y=</t>
  </si>
  <si>
    <t>DKKAMTNC3Y=</t>
  </si>
  <si>
    <t>DKKAMTNC4Y=</t>
  </si>
  <si>
    <t>DKKAMTNC5Y=</t>
  </si>
  <si>
    <t>EUREON1M=</t>
  </si>
  <si>
    <t>EUREON2M=</t>
  </si>
  <si>
    <t>EUREON3M=</t>
  </si>
  <si>
    <t>EUREON4M=</t>
  </si>
  <si>
    <t>EUREON5M=</t>
  </si>
  <si>
    <t>EUREON6M=</t>
  </si>
  <si>
    <t>EUREON7M=</t>
  </si>
  <si>
    <t>EUREON8M=</t>
  </si>
  <si>
    <t>EUREON9M=</t>
  </si>
  <si>
    <t>EUREON10M=</t>
  </si>
  <si>
    <t>EUREON11M=</t>
  </si>
  <si>
    <t>EUREON1Y=</t>
  </si>
  <si>
    <t>EUREON15M=</t>
  </si>
  <si>
    <t>EUREON18M=</t>
  </si>
  <si>
    <t>EUREON21M=</t>
  </si>
  <si>
    <t>EUREON2Y=</t>
  </si>
  <si>
    <t>EUREON3Y=</t>
  </si>
  <si>
    <t>EUREON4Y=</t>
  </si>
  <si>
    <t>EUREON5Y=</t>
  </si>
  <si>
    <t>EUREON6Y=</t>
  </si>
  <si>
    <t>EUREON7Y=</t>
  </si>
  <si>
    <t>EUREON8Y=</t>
  </si>
  <si>
    <t>EUREON9Y=</t>
  </si>
  <si>
    <t>EUREON10Y=</t>
  </si>
  <si>
    <t>GBPSWOIS=</t>
  </si>
  <si>
    <t>GBP2WOIS=</t>
  </si>
  <si>
    <t>GBP1MOIS=</t>
  </si>
  <si>
    <t>GBP2MOIS=</t>
  </si>
  <si>
    <t>GBP3MOIS=</t>
  </si>
  <si>
    <t>GBP4MOIS=</t>
  </si>
  <si>
    <t>GBP5MOIS=</t>
  </si>
  <si>
    <t>GBP6MOIS=</t>
  </si>
  <si>
    <t>GBP7MOIS=</t>
  </si>
  <si>
    <t>GBP8MOIS=</t>
  </si>
  <si>
    <t>GBP9MOIS=</t>
  </si>
  <si>
    <t>GBP10MOIS=</t>
  </si>
  <si>
    <t>GBP11MOIS=</t>
  </si>
  <si>
    <t>GBP1YOIS=</t>
  </si>
  <si>
    <t>GBP18MOIS=</t>
  </si>
  <si>
    <t>GBP2YOIS=</t>
  </si>
  <si>
    <t>GBP3YOIS=</t>
  </si>
  <si>
    <t>SEKAMTNS1M=</t>
  </si>
  <si>
    <t>SEKAMTNS2M=</t>
  </si>
  <si>
    <t>SEKAMTNS3M=</t>
  </si>
  <si>
    <t>SEKAMTNS6M=</t>
  </si>
  <si>
    <t>SEKAMTNS9M=</t>
  </si>
  <si>
    <t>SEKAMTNS1Y=</t>
  </si>
  <si>
    <t>SEKAMTNS2Y=</t>
  </si>
  <si>
    <t>SEKAMTNS3Y=</t>
  </si>
  <si>
    <t>SEKAMTNS4Y=</t>
  </si>
  <si>
    <t>SEKAMTNS5Y=</t>
  </si>
  <si>
    <t>SEKAMTNS6Y=</t>
  </si>
  <si>
    <t>SEKAMTNS7Y=</t>
  </si>
  <si>
    <t>SEKAMTNS8Y=</t>
  </si>
  <si>
    <t>SEKAMTNS9Y=</t>
  </si>
  <si>
    <t>SEKAMTNS10Y=</t>
  </si>
  <si>
    <t>USD1MOIS=</t>
  </si>
  <si>
    <t>USD2MOIS=</t>
  </si>
  <si>
    <t>USD3MOIS=</t>
  </si>
  <si>
    <t>USD4MOIS=</t>
  </si>
  <si>
    <t>USD5MOIS=</t>
  </si>
  <si>
    <t>USD6MOIS=</t>
  </si>
  <si>
    <t>USD7MOIS=</t>
  </si>
  <si>
    <t>USD8MOIS=</t>
  </si>
  <si>
    <t>USD9MOIS=</t>
  </si>
  <si>
    <t>USD10MOIS=</t>
  </si>
  <si>
    <t>USD11MOIS=</t>
  </si>
  <si>
    <t>USD1YOIS=</t>
  </si>
  <si>
    <t>USD2YOIS=</t>
  </si>
  <si>
    <t>DKKON=</t>
  </si>
  <si>
    <t>DKKTN=</t>
  </si>
  <si>
    <t>DKKSN=</t>
  </si>
  <si>
    <t>DKKSW=</t>
  </si>
  <si>
    <t>DKK2W=</t>
  </si>
  <si>
    <t>DKK3W=</t>
  </si>
  <si>
    <t>DKK1M=</t>
  </si>
  <si>
    <t>DKK2M=</t>
  </si>
  <si>
    <t>DKK3M=</t>
  </si>
  <si>
    <t>DKK4M=</t>
  </si>
  <si>
    <t>DKK5M=</t>
  </si>
  <si>
    <t>DKK6M=</t>
  </si>
  <si>
    <t>DKK7M=</t>
  </si>
  <si>
    <t>DKK8M=</t>
  </si>
  <si>
    <t>DKK9M=</t>
  </si>
  <si>
    <t>DKK10M=</t>
  </si>
  <si>
    <t>DKK11M=</t>
  </si>
  <si>
    <t>DKK1Y=</t>
  </si>
  <si>
    <t>DKK15M=</t>
  </si>
  <si>
    <t>DKK18M=</t>
  </si>
  <si>
    <t>DKK21M=</t>
  </si>
  <si>
    <t>DKK2Y=</t>
  </si>
  <si>
    <t>DKK30M=</t>
  </si>
  <si>
    <t>DKK3Y=</t>
  </si>
  <si>
    <t>DKK4Y=</t>
  </si>
  <si>
    <t>DKK5Y=</t>
  </si>
  <si>
    <t>DKK6Y=</t>
  </si>
  <si>
    <t>DKK7Y=</t>
  </si>
  <si>
    <t>DKK8Y=</t>
  </si>
  <si>
    <t>DKK9Y=</t>
  </si>
  <si>
    <t>DKK10Y=</t>
  </si>
  <si>
    <t>EURON=</t>
  </si>
  <si>
    <t>EURTN=</t>
  </si>
  <si>
    <t>EURSN=</t>
  </si>
  <si>
    <t>EURSW=</t>
  </si>
  <si>
    <t>EUR2W=</t>
  </si>
  <si>
    <t>EUR3W=</t>
  </si>
  <si>
    <t>EUR1M=</t>
  </si>
  <si>
    <t>EUR2M=</t>
  </si>
  <si>
    <t>EUR3M=</t>
  </si>
  <si>
    <t>EUR4M=</t>
  </si>
  <si>
    <t>EUR5M=</t>
  </si>
  <si>
    <t>EUR6M=</t>
  </si>
  <si>
    <t>EUR7M=</t>
  </si>
  <si>
    <t>EUR8M=</t>
  </si>
  <si>
    <t>EUR9M=</t>
  </si>
  <si>
    <t>EUR10M=</t>
  </si>
  <si>
    <t>EUR11M=</t>
  </si>
  <si>
    <t>EUR1Y=</t>
  </si>
  <si>
    <t>EUR15M=</t>
  </si>
  <si>
    <t>EUR18M=</t>
  </si>
  <si>
    <t>EUR21M=</t>
  </si>
  <si>
    <t>EUR2Y=</t>
  </si>
  <si>
    <t>EUR30M=</t>
  </si>
  <si>
    <t>EUR3Y=</t>
  </si>
  <si>
    <t>EUR4Y=</t>
  </si>
  <si>
    <t>EUR5Y=</t>
  </si>
  <si>
    <t>EUR6Y=</t>
  </si>
  <si>
    <t>EUR7Y=</t>
  </si>
  <si>
    <t>EUR8Y=</t>
  </si>
  <si>
    <t>EUR9Y=</t>
  </si>
  <si>
    <t>EUR10Y=</t>
  </si>
  <si>
    <t>GBPON=</t>
  </si>
  <si>
    <t>GBPTN=</t>
  </si>
  <si>
    <t>GBPSN=</t>
  </si>
  <si>
    <t>GBPSW=</t>
  </si>
  <si>
    <t>GBP2W=</t>
  </si>
  <si>
    <t>GBP3W=</t>
  </si>
  <si>
    <t>GBP1M=</t>
  </si>
  <si>
    <t>GBP2M=</t>
  </si>
  <si>
    <t>GBP3M=</t>
  </si>
  <si>
    <t>GBP4M=</t>
  </si>
  <si>
    <t>GBP5M=</t>
  </si>
  <si>
    <t>GBP6M=</t>
  </si>
  <si>
    <t>GBP7M=</t>
  </si>
  <si>
    <t>GBP8M=</t>
  </si>
  <si>
    <t>GBP9M=</t>
  </si>
  <si>
    <t>GBP10M=</t>
  </si>
  <si>
    <t>GBP11M=</t>
  </si>
  <si>
    <t>GBP1Y=</t>
  </si>
  <si>
    <t>GBP15M=</t>
  </si>
  <si>
    <t>GBP18M=</t>
  </si>
  <si>
    <t>GBP21M=</t>
  </si>
  <si>
    <t>GBP2Y=</t>
  </si>
  <si>
    <t>GBP30M=</t>
  </si>
  <si>
    <t>GBP3Y=</t>
  </si>
  <si>
    <t>GBP4Y=</t>
  </si>
  <si>
    <t>GBP5Y=</t>
  </si>
  <si>
    <t>GBP6Y=</t>
  </si>
  <si>
    <t>GBP7Y=</t>
  </si>
  <si>
    <t>GBP8Y=</t>
  </si>
  <si>
    <t>GBP9Y=</t>
  </si>
  <si>
    <t>GBP10Y=</t>
  </si>
  <si>
    <t>NOKON=</t>
  </si>
  <si>
    <t>NOKTN=</t>
  </si>
  <si>
    <t>NOKSN=</t>
  </si>
  <si>
    <t>NOKSW=</t>
  </si>
  <si>
    <t>NOK2W=</t>
  </si>
  <si>
    <t>NOK3W=</t>
  </si>
  <si>
    <t>NOK1M=</t>
  </si>
  <si>
    <t>NOK2M=</t>
  </si>
  <si>
    <t>NOK3M=</t>
  </si>
  <si>
    <t>NOK4M=</t>
  </si>
  <si>
    <t>NOK5M=</t>
  </si>
  <si>
    <t>NOK6M=</t>
  </si>
  <si>
    <t>NOK7M=</t>
  </si>
  <si>
    <t>NOK8M=</t>
  </si>
  <si>
    <t>NOK9M=</t>
  </si>
  <si>
    <t>NOK10M=</t>
  </si>
  <si>
    <t>NOK11M=</t>
  </si>
  <si>
    <t>NOK1Y=</t>
  </si>
  <si>
    <t>NOK15M=</t>
  </si>
  <si>
    <t>NOK18M=</t>
  </si>
  <si>
    <t>NOK21M=</t>
  </si>
  <si>
    <t>NOK2Y=</t>
  </si>
  <si>
    <t>NOK30M=</t>
  </si>
  <si>
    <t>NOK3Y=</t>
  </si>
  <si>
    <t>NOK4Y=</t>
  </si>
  <si>
    <t>NOK5Y=</t>
  </si>
  <si>
    <t>NOK6Y=</t>
  </si>
  <si>
    <t>NOK7Y=</t>
  </si>
  <si>
    <t>NOK8Y=</t>
  </si>
  <si>
    <t>NOK9Y=</t>
  </si>
  <si>
    <t>NOK10Y=</t>
  </si>
  <si>
    <t>EURDKKON=</t>
  </si>
  <si>
    <t>EURDKKTN=</t>
  </si>
  <si>
    <t>EURDKKSN=</t>
  </si>
  <si>
    <t>EURDKKSW=</t>
  </si>
  <si>
    <t>EURDKK2W=</t>
  </si>
  <si>
    <t>EURDKK3W=</t>
  </si>
  <si>
    <t>EURDKK1M=</t>
  </si>
  <si>
    <t>EURDKK2M=</t>
  </si>
  <si>
    <t>EURDKK3M=</t>
  </si>
  <si>
    <t>EURDKK4M=</t>
  </si>
  <si>
    <t>EURDKK5M=</t>
  </si>
  <si>
    <t>EURDKK6M=</t>
  </si>
  <si>
    <t>EURDKK7M=</t>
  </si>
  <si>
    <t>EURDKK8M=</t>
  </si>
  <si>
    <t>EURDKK9M=</t>
  </si>
  <si>
    <t>EURDKK10M=</t>
  </si>
  <si>
    <t>EURDKK11M=</t>
  </si>
  <si>
    <t>EURDKK1Y=</t>
  </si>
  <si>
    <t>EURDKK15M=</t>
  </si>
  <si>
    <t>EURDKK18M=</t>
  </si>
  <si>
    <t>EURDKK2Y=</t>
  </si>
  <si>
    <t>EURDKK3Y=</t>
  </si>
  <si>
    <t>EURDKK4Y=</t>
  </si>
  <si>
    <t>EURDKK5Y=</t>
  </si>
  <si>
    <t>EURDKK6Y=</t>
  </si>
  <si>
    <t>EURDKK7Y=</t>
  </si>
  <si>
    <t>EURDKK8Y=</t>
  </si>
  <si>
    <t>EURDKK9Y=</t>
  </si>
  <si>
    <t>EURDKK10Y=</t>
  </si>
  <si>
    <t>EURGBPON=</t>
  </si>
  <si>
    <t>EURGBPTN=</t>
  </si>
  <si>
    <t>EURGBPSN=</t>
  </si>
  <si>
    <t>EURGBPSW=</t>
  </si>
  <si>
    <t>EURGBP2W=</t>
  </si>
  <si>
    <t>EURGBP3W=</t>
  </si>
  <si>
    <t>EURGBP1M=</t>
  </si>
  <si>
    <t>EURGBP2M=</t>
  </si>
  <si>
    <t>EURGBP3M=</t>
  </si>
  <si>
    <t>EURGBP4M=</t>
  </si>
  <si>
    <t>EURGBP5M=</t>
  </si>
  <si>
    <t>EURGBP6M=</t>
  </si>
  <si>
    <t>EURGBP7M=</t>
  </si>
  <si>
    <t>EURGBP8M=</t>
  </si>
  <si>
    <t>EURGBP9M=</t>
  </si>
  <si>
    <t>EURGBP10M=</t>
  </si>
  <si>
    <t>EURGBP11M=</t>
  </si>
  <si>
    <t>EURGBP1Y=</t>
  </si>
  <si>
    <t>EURGBP15M=</t>
  </si>
  <si>
    <t>EURGBP18M=</t>
  </si>
  <si>
    <t>EURGBP21M=</t>
  </si>
  <si>
    <t>EURGBP2Y=</t>
  </si>
  <si>
    <t>EURGBP3Y=</t>
  </si>
  <si>
    <t>EURGBP4Y=</t>
  </si>
  <si>
    <t>EURGBP5Y=</t>
  </si>
  <si>
    <t>EURGBP6Y=</t>
  </si>
  <si>
    <t>EURGBP7Y=</t>
  </si>
  <si>
    <t>EURGBP8Y=</t>
  </si>
  <si>
    <t>EURGBP9Y=</t>
  </si>
  <si>
    <t>EURGBP10Y=</t>
  </si>
  <si>
    <t>EURNOKON=</t>
  </si>
  <si>
    <t>EURNOKTN=</t>
  </si>
  <si>
    <t>EURNOKSN=</t>
  </si>
  <si>
    <t>EURNOKSW=</t>
  </si>
  <si>
    <t>EURNOK2W=</t>
  </si>
  <si>
    <t>EURNOK3W=</t>
  </si>
  <si>
    <t>EURNOK1M=</t>
  </si>
  <si>
    <t>EURNOK2M=</t>
  </si>
  <si>
    <t>EURNOK3M=</t>
  </si>
  <si>
    <t>EURNOK4M=</t>
  </si>
  <si>
    <t>EURNOK5M=</t>
  </si>
  <si>
    <t>EURNOK6M=</t>
  </si>
  <si>
    <t>EURNOK7M=</t>
  </si>
  <si>
    <t>EURNOK8M=</t>
  </si>
  <si>
    <t>EURNOK9M=</t>
  </si>
  <si>
    <t>EURNOK10M=</t>
  </si>
  <si>
    <t>EURNOK11M=</t>
  </si>
  <si>
    <t>EURNOK1Y=</t>
  </si>
  <si>
    <t>EURNOK2Y=</t>
  </si>
  <si>
    <t>EURNOK3Y=</t>
  </si>
  <si>
    <t>EURNOK4Y=</t>
  </si>
  <si>
    <t>EURNOK5Y=</t>
  </si>
  <si>
    <t>EURNOK6Y=</t>
  </si>
  <si>
    <t>EURNOK7Y=</t>
  </si>
  <si>
    <t>EURNOK8Y=</t>
  </si>
  <si>
    <t>EURNOK9Y=</t>
  </si>
  <si>
    <t>EURNOK10Y=</t>
  </si>
  <si>
    <t>EURSEKON=</t>
  </si>
  <si>
    <t>EURSEKTN=</t>
  </si>
  <si>
    <t>EURSEKSN=</t>
  </si>
  <si>
    <t>EURSEKSW=</t>
  </si>
  <si>
    <t>EURSEK2W=</t>
  </si>
  <si>
    <t>EURSEK3W=</t>
  </si>
  <si>
    <t>EURSEK1M=</t>
  </si>
  <si>
    <t>EURSEK2M=</t>
  </si>
  <si>
    <t>EURSEK3M=</t>
  </si>
  <si>
    <t>EURSEK4M=</t>
  </si>
  <si>
    <t>EURSEK5M=</t>
  </si>
  <si>
    <t>EURSEK6M=</t>
  </si>
  <si>
    <t>EURSEK7M=</t>
  </si>
  <si>
    <t>EURSEK8M=</t>
  </si>
  <si>
    <t>EURSEK9M=</t>
  </si>
  <si>
    <t>EURSEK10M=</t>
  </si>
  <si>
    <t>EURSEK11M=</t>
  </si>
  <si>
    <t>EURSEK1Y=</t>
  </si>
  <si>
    <t>EURSEK2Y=</t>
  </si>
  <si>
    <t>EURSEK3Y=</t>
  </si>
  <si>
    <t>EURSEK4Y=</t>
  </si>
  <si>
    <t>EURSEK5Y=</t>
  </si>
  <si>
    <t>EURSEK6Y=</t>
  </si>
  <si>
    <t>EURSEK7Y=</t>
  </si>
  <si>
    <t>EURSEK8Y=</t>
  </si>
  <si>
    <t>EURSEK9Y=</t>
  </si>
  <si>
    <t>EURSEK10Y=</t>
  </si>
  <si>
    <t>DKK=</t>
  </si>
  <si>
    <t>EUR=</t>
  </si>
  <si>
    <t>GBP=</t>
  </si>
  <si>
    <t>NOK=</t>
  </si>
  <si>
    <t>EURDKK=</t>
  </si>
  <si>
    <t>EURGBP=</t>
  </si>
  <si>
    <t>EURNOK=</t>
  </si>
  <si>
    <t>EURSEK=</t>
  </si>
  <si>
    <t>DKAMTNCOIS=</t>
  </si>
  <si>
    <t>EUROIS=</t>
  </si>
  <si>
    <t>GBPOIS=</t>
  </si>
  <si>
    <t>USDOIS=</t>
  </si>
  <si>
    <t>SEKAMTNS=</t>
  </si>
  <si>
    <t>EUREONSW=</t>
  </si>
  <si>
    <t>EUREON2W=</t>
  </si>
  <si>
    <t>EUREON3W=</t>
  </si>
  <si>
    <t>Newest</t>
  </si>
  <si>
    <t>Max</t>
  </si>
  <si>
    <t>Mod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</si>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</sst>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0" fontId="1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2" borderId="0" xfId="0" applyFill="1" applyAlignment="1"/>
    <xf numFmtId="0" fontId="3" fillId="4" borderId="0" xfId="0" applyFont="1" applyFill="1" applyBorder="1"/>
    <xf numFmtId="0" fontId="3" fillId="4" borderId="0" xfId="0" applyFont="1" applyFill="1" applyBorder="1" applyAlignment="1"/>
    <xf numFmtId="0" fontId="3" fillId="4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NumberFormat="1" applyBorder="1"/>
    <xf numFmtId="0" fontId="0" fillId="0" borderId="0" xfId="0" applyNumberFormat="1" applyBorder="1" applyAlignment="1">
      <alignment horizontal="right"/>
    </xf>
    <xf numFmtId="0" fontId="0" fillId="0" borderId="0" xfId="0" applyNumberFormat="1" applyBorder="1" applyAlignment="1">
      <alignment horizontal="left"/>
    </xf>
    <xf numFmtId="0" fontId="1" fillId="5" borderId="0" xfId="0" applyFont="1" applyFill="1" applyBorder="1"/>
    <xf numFmtId="0" fontId="1" fillId="5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left"/>
    </xf>
    <xf numFmtId="0" fontId="2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4" fillId="4" borderId="0" xfId="0" applyFont="1" applyFill="1" applyBorder="1" applyAlignment="1"/>
    <xf numFmtId="2" fontId="0" fillId="0" borderId="0" xfId="0" applyNumberFormat="1"/>
    <xf numFmtId="14" fontId="5" fillId="0" borderId="0" xfId="0" applyNumberFormat="1" applyFont="1"/>
    <xf numFmtId="0" fontId="5" fillId="0" borderId="0" xfId="0" applyFont="1"/>
    <xf numFmtId="0" fontId="6" fillId="0" borderId="0" xfId="0" applyFont="1"/>
    <xf numFmtId="14" fontId="1" fillId="0" borderId="0" xfId="0" applyNumberFormat="1" applyFont="1"/>
    <xf numFmtId="14" fontId="0" fillId="0" borderId="0" xfId="0" applyNumberFormat="1" applyFont="1"/>
    <xf numFmtId="0" fontId="3" fillId="4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tgetrtdserver">
      <tp t="s">
        <v>#N/A Not Signed In</v>
        <stp/>
        <stp xml:space="preserve">	USD8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8" s="3"/>
      </tp>
      <tp t="s">
        <v>#N/A Not Signed In</v>
        <stp/>
        <stp xml:space="preserve">	GBP8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9" s="3"/>
      </tp>
      <tp t="s">
        <v>#N/A Not Signed In</v>
        <stp/>
        <stp xml:space="preserve">	USD9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9" s="3"/>
      </tp>
      <tp t="s">
        <v>#N/A Not Signed In</v>
        <stp/>
        <stp xml:space="preserve">	GBP9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0" s="3"/>
      </tp>
      <tp t="s">
        <v>#N/A Not Signed In</v>
        <stp/>
        <stp xml:space="preserve">	USD1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1" s="3"/>
      </tp>
      <tp t="s">
        <v>#N/A Not Signed In</v>
        <stp/>
        <stp xml:space="preserve">	GBP1Y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3" s="3"/>
      </tp>
      <tp t="s">
        <v>#N/A Not Signed In</v>
        <stp/>
        <stp xml:space="preserve">	GBP1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2" s="3"/>
      </tp>
      <tp t="s">
        <v>#N/A Not Signed In</v>
        <stp/>
        <stp xml:space="preserve">	USD1Y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2" s="3"/>
      </tp>
      <tp t="s">
        <v>#N/A Not Signed In</v>
        <stp/>
        <stp xml:space="preserve">	GBP2W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1" s="3"/>
      </tp>
      <tp t="s">
        <v>#N/A Not Signed In</v>
        <stp/>
        <stp xml:space="preserve">	USD2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2" s="3"/>
      </tp>
      <tp t="s">
        <v>#N/A Not Signed In</v>
        <stp/>
        <stp xml:space="preserve">	GBP2Y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5" s="3"/>
      </tp>
      <tp t="s">
        <v>#N/A Not Signed In</v>
        <stp/>
        <stp xml:space="preserve">	GBP2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3" s="3"/>
      </tp>
      <tp t="s">
        <v>#N/A Not Signed In</v>
        <stp/>
        <stp xml:space="preserve">	USD2Y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3" s="3"/>
      </tp>
      <tp t="s">
        <v>#N/A Not Signed In</v>
        <stp/>
        <stp xml:space="preserve">	USD3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3" s="3"/>
      </tp>
      <tp t="s">
        <v>#N/A Not Signed In</v>
        <stp/>
        <stp xml:space="preserve">	GBP3Y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6" s="3"/>
      </tp>
      <tp t="s">
        <v>#N/A Not Signed In</v>
        <stp/>
        <stp xml:space="preserve">	GBP3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4" s="3"/>
      </tp>
      <tp t="s">
        <v>#N/A Not Signed In</v>
        <stp/>
        <stp xml:space="preserve">
EURSEK11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02" s="4"/>
      </tp>
      <tp t="s">
        <v>#N/A Not Signed In</v>
        <stp/>
        <stp xml:space="preserve">	USD4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4" s="3"/>
      </tp>
      <tp t="s">
        <v>#N/A Not Signed In</v>
        <stp/>
        <stp xml:space="preserve">	GBP4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5" s="3"/>
      </tp>
      <tp t="s">
        <v>#N/A Not Signed In</v>
        <stp/>
        <stp xml:space="preserve">
EURSEK10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01" s="4"/>
      </tp>
      <tp t="s">
        <v>#N/A Not Signed In</v>
        <stp/>
        <stp xml:space="preserve">
EURSEK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12" s="4"/>
      </tp>
      <tp t="s">
        <v>#N/A Not Signed In</v>
        <stp/>
        <stp xml:space="preserve">	USD5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5" s="3"/>
      </tp>
      <tp t="s">
        <v>#N/A Not Signed In</v>
        <stp/>
        <stp xml:space="preserve">	GBP5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6" s="3"/>
      </tp>
      <tp t="s">
        <v>#N/A Not Signed In</v>
        <stp/>
        <stp xml:space="preserve">
EURSEK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12" s="4"/>
      </tp>
      <tp t="s">
        <v>#N/A Not Signed In</v>
        <stp/>
        <stp xml:space="preserve">
EURSEK10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01" s="4"/>
      </tp>
      <tp t="s">
        <v>#N/A Not Signed In</v>
        <stp/>
        <stp xml:space="preserve">	USD6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6" s="3"/>
      </tp>
      <tp t="s">
        <v>#N/A Not Signed In</v>
        <stp/>
        <stp xml:space="preserve">	GBP6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7" s="3"/>
      </tp>
      <tp t="s">
        <v>#N/A Not Signed In</v>
        <stp/>
        <stp xml:space="preserve">
EURSEK11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02" s="4"/>
      </tp>
      <tp t="s">
        <v>#N/A Not Signed In</v>
        <stp/>
        <stp xml:space="preserve">	USD7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7" s="3"/>
      </tp>
      <tp t="s">
        <v>#N/A Not Signed In</v>
        <stp/>
        <stp xml:space="preserve">	GBP7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8" s="3"/>
      </tp>
      <tp t="s">
        <v>#N/A Not Signed In</v>
        <stp/>
        <stp xml:space="preserve">
EURNOK10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69" s="4"/>
      </tp>
    </main>
    <main first="pldatasource.rtgetrtdserver">
      <tp t="s">
        <v>#N/A Not Signed In</v>
        <stp/>
        <stp xml:space="preserve">
EUREON18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5" s="3"/>
      </tp>
    </main>
    <main first="pldatasource.rhistoryrtdserver">
      <tp t="s">
        <v>Not Signed In</v>
        <stp/>
        <stp>{D76F9597-2EF7-4F78-A2DC-2C4F358A4AC2}_x0000_</stp>
        <tr r="C25" s="1"/>
      </tp>
      <tp t="s">
        <v>Not Signed In</v>
        <stp/>
        <stp>{3B7CD5D7-F942-4806-84E2-E2171F1EADD7}_x0000_</stp>
        <tr r="AG20" s="2"/>
      </tp>
    </main>
    <main first="pldatasource.rtgetrtdserver">
      <tp t="s">
        <v>#N/A Not Signed In</v>
        <stp/>
        <stp xml:space="preserve">
EURNOK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80" s="4"/>
      </tp>
    </main>
    <main first="pldatasource.rhistoryrtdserver">
      <tp t="s">
        <v>Not Signed In</v>
        <stp/>
        <stp>{47F543E4-C837-4E01-B873-B05BE4BC44C1}_x0000_</stp>
        <tr r="M17" s="1"/>
      </tp>
      <tp t="s">
        <v>Not Signed In</v>
        <stp/>
        <stp>{03B85C89-5FA8-406B-9E05-057AED397A84}_x0000_</stp>
        <tr r="I8" s="2"/>
      </tp>
    </main>
    <main first="pldatasource.rtgetrtdserver">
      <tp t="s">
        <v>#N/A Not Signed In</v>
        <stp/>
        <stp xml:space="preserve">	GBP2Y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5" s="3"/>
      </tp>
    </main>
    <main first="pldatasource.rhistoryrtdserver">
      <tp t="s">
        <v>Not Signed In</v>
        <stp/>
        <stp>{C6211942-CC95-4828-BC9B-CC54DF938FEB}_x0000_</stp>
        <tr r="M16" s="1"/>
      </tp>
    </main>
    <main first="pldatasource.rtgetrtdserver">
      <tp t="s">
        <v>#N/A Not Signed In</v>
        <stp/>
        <stp xml:space="preserve">	USD2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2" s="3"/>
      </tp>
    </main>
    <main first="pldatasource.rhistoryrtdserver">
      <tp t="s">
        <v>Not Signed In</v>
        <stp/>
        <stp>{8CFA0600-9899-468C-A395-89A692081534}_x0000_</stp>
        <tr r="AM27" s="2"/>
      </tp>
      <tp t="s">
        <v>Not Signed In</v>
        <stp/>
        <stp>{A144426E-4253-4C23-BCF1-939127B0966A}_x0000_</stp>
        <tr r="AS30" s="2"/>
      </tp>
      <tp t="s">
        <v>Not Signed In</v>
        <stp/>
        <stp>{3946AD2C-984B-4252-9956-2DFD8C493602}_x0000_</stp>
        <tr r="U9" s="2"/>
      </tp>
      <tp t="s">
        <v>Not Signed In</v>
        <stp/>
        <stp>{E6FF5E65-F0CF-4D62-B66A-7C25385E4A2C}_x0000_</stp>
        <tr r="W6" s="1"/>
      </tp>
    </main>
    <main first="pldatasource.rtgetrtdserver">
      <tp t="s">
        <v>#N/A Not Signed In</v>
        <stp/>
        <stp xml:space="preserve">	GBP2W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1" s="3"/>
      </tp>
    </main>
    <main first="pldatasource.rhistoryrtdserver">
      <tp t="s">
        <v>Not Signed In</v>
        <stp/>
        <stp>{E67D25B3-1568-4EF8-B119-E47399F2F24B}_x0000_</stp>
        <tr r="AA14" s="2"/>
      </tp>
      <tp t="s">
        <v>Not Signed In</v>
        <stp/>
        <stp>{4FB61709-39B7-4FD1-B448-E1B7A2D8EEAC}_x0000_</stp>
        <tr r="AG26" s="2"/>
      </tp>
    </main>
    <main first="pldatasource.rtgetrtdserver">
      <tp t="s">
        <v>#N/A Not Signed In</v>
        <stp/>
        <stp xml:space="preserve">	USD2Y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3" s="3"/>
      </tp>
      <tp t="s">
        <v>#N/A Not Signed In</v>
        <stp/>
        <stp xml:space="preserve">	GBP2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3" s="3"/>
      </tp>
      <tp t="s">
        <v>#N/A Not Signed In</v>
        <stp/>
        <stp xml:space="preserve">
EURGBP18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38" s="4"/>
      </tp>
      <tp t="s">
        <v>#N/A Not Signed In</v>
        <stp/>
        <stp xml:space="preserve">
EURNOK11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70" s="4"/>
      </tp>
    </main>
    <main first="pldatasource.rhistoryrtdserver">
      <tp t="s">
        <v>Not Signed In</v>
        <stp/>
        <stp>{319DED6D-08A7-44A9-9B9D-520296CC2C29}_x0000_</stp>
        <tr r="C12" s="1"/>
      </tp>
    </main>
    <main first="pldatasource.rtgetrtdserver">
      <tp t="s">
        <v>#N/A Not Signed In</v>
        <stp/>
        <stp xml:space="preserve">
EURDKK18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04" s="4"/>
      </tp>
    </main>
    <main first="pldatasource.rhistoryrtdserver">
      <tp t="s">
        <v>Not Signed In</v>
        <stp/>
        <stp>{49379DD4-FD65-4000-9789-C588369C29EC}_x0000_</stp>
        <tr r="AA5" s="2"/>
      </tp>
      <tp t="s">
        <v>Not Signed In</v>
        <stp/>
        <stp>{82DA765E-2D49-45D0-A410-10A3C47DE567}_x0000_</stp>
        <tr r="C13" s="2"/>
      </tp>
      <tp t="s">
        <v>Not Signed In</v>
        <stp/>
        <stp>{09D59C22-CA7B-4243-BECC-D01B5A44F592}_x0000_</stp>
        <tr r="AY8" s="2"/>
      </tp>
      <tp t="s">
        <v>Not Signed In</v>
        <stp/>
        <stp>{40DB6F03-C99C-409B-BB79-C078F2670361}_x0000_</stp>
        <tr r="AM5" s="2"/>
      </tp>
    </main>
    <main first="pldatasource.rtgetrtdserver">
      <tp t="s">
        <v>#N/A Not Signed In</v>
        <stp/>
        <stp xml:space="preserve">	GBP3Y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6" s="3"/>
      </tp>
    </main>
    <main first="pldatasource.rhistoryrtdserver">
      <tp t="s">
        <v>Not Signed In</v>
        <stp/>
        <stp>{9433D1ED-05B6-44F0-A5C5-DAAB6235BD63}_x0000_</stp>
        <tr r="C21" s="1"/>
      </tp>
      <tp t="s">
        <v>Not Signed In</v>
        <stp/>
        <stp>{AB5266B2-DC65-4E99-8D73-F4AC1269A575}_x0000_</stp>
        <tr r="M4" s="1"/>
      </tp>
    </main>
    <main first="pldatasource.rtgetrtdserver">
      <tp t="s">
        <v>#N/A Not Signed In</v>
        <stp/>
        <stp xml:space="preserve">	USD3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3" s="3"/>
      </tp>
    </main>
    <main first="pldatasource.rhistoryrtdserver">
      <tp t="s">
        <v>Not Signed In</v>
        <stp/>
        <stp>{39693E62-7046-4385-B55B-C8E9104BB3A1}_x0000_</stp>
        <tr r="W7" s="1"/>
      </tp>
      <tp t="s">
        <v>Not Signed In</v>
        <stp/>
        <stp>{5D6AE9D0-C622-4FF1-A3D4-0EE4187744CC}_x0000_</stp>
        <tr r="H9" s="1"/>
      </tp>
    </main>
    <main first="pldatasource.rtgetrtdserver">
      <tp t="s">
        <v>#N/A Not Signed In</v>
        <stp/>
        <stp xml:space="preserve">	GBP3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4" s="3"/>
      </tp>
      <tp t="s">
        <v>#N/A Not Signed In</v>
        <stp/>
        <stp xml:space="preserve">
EURDKK18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04" s="4"/>
      </tp>
    </main>
    <main first="pldatasource.rhistoryrtdserver">
      <tp t="s">
        <v>Not Signed In</v>
        <stp/>
        <stp>{03495CCD-A3E9-4BDC-BD6C-1759034CA5CE}_x0000_</stp>
        <tr r="U34" s="2"/>
      </tp>
      <tp t="s">
        <v>Not Signed In</v>
        <stp/>
        <stp>{CCB3110A-97CE-4F18-8908-F9297AF43FDE}_x0000_</stp>
        <tr r="AY13" s="2"/>
      </tp>
      <tp t="s">
        <v>Not Signed In</v>
        <stp/>
        <stp>{FAA8EF32-6F6C-4375-9A06-8EEB57EDB8F7}_x0000_</stp>
        <tr r="AY27" s="2"/>
      </tp>
    </main>
    <main first="pldatasource.rtgetrtdserver">
      <tp t="s">
        <v>#N/A Not Signed In</v>
        <stp/>
        <stp xml:space="preserve">
EURNOK11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70" s="4"/>
      </tp>
    </main>
    <main first="pldatasource.rhistoryrtdserver">
      <tp t="s">
        <v>Not Signed In</v>
        <stp/>
        <stp>{04AF3200-A5B0-441A-963F-8E4251C8CED4}_x0000_</stp>
        <tr r="I21" s="2"/>
      </tp>
      <tp t="s">
        <v>Not Signed In</v>
        <stp/>
        <stp>{F36ADD32-F73C-463A-B535-45A7120F91AB}_x0000_</stp>
        <tr r="U18" s="2"/>
      </tp>
      <tp t="s">
        <v>Not Signed In</v>
        <stp/>
        <stp>{61D610E3-3A23-4D40-AB68-FD5B10B2A0CE}_x0000_</stp>
        <tr r="U20" s="2"/>
      </tp>
    </main>
    <main first="pldatasource.rtgetrtdserver">
      <tp t="s">
        <v>#N/A Not Signed In</v>
        <stp/>
        <stp xml:space="preserve">
EURGBP18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38" s="4"/>
      </tp>
    </main>
    <main first="pldatasource.rhistoryrtdserver">
      <tp t="s">
        <v>Not Signed In</v>
        <stp/>
        <stp>{8A74D8AB-3F1F-461C-A8D6-646BDF4444DA}_x0000_</stp>
        <tr r="AM18" s="2"/>
      </tp>
      <tp t="s">
        <v>Not Signed In</v>
        <stp/>
        <stp>{4B4B31E7-AF33-4AD5-B000-3835FE2EB542}_x0000_</stp>
        <tr r="C14" s="1"/>
      </tp>
      <tp t="s">
        <v>Not Signed In</v>
        <stp/>
        <stp>{74C352FF-ABD0-4D2C-A25F-C26E714A4187}_x0000_</stp>
        <tr r="C4" s="2"/>
      </tp>
      <tp t="s">
        <v>Not Signed In</v>
        <stp/>
        <stp>{FBAF9269-21FD-4FBD-B615-7AB3C8A83321}_x0000_</stp>
        <tr r="W17" s="1"/>
      </tp>
      <tp t="s">
        <v>Not Signed In</v>
        <stp/>
        <stp>{4B0A0538-A3CE-4F22-85B5-845C5EF6A996}_x0000_</stp>
        <tr r="U13" s="2"/>
      </tp>
      <tp t="s">
        <v>Not Signed In</v>
        <stp/>
        <stp>{06C3D58F-29C4-43E8-B280-D0B0FD2F0706}_x0000_</stp>
        <tr r="AA30" s="2"/>
      </tp>
      <tp t="s">
        <v>Not Signed In</v>
        <stp/>
        <stp>{FB97AA1D-DF74-401C-A554-442662C66392}_x0000_</stp>
        <tr r="AM28" s="2"/>
      </tp>
    </main>
    <main first="pldatasource.rtgetrtdserver">
      <tp t="s">
        <v>#N/A Not Signed In</v>
        <stp/>
        <stp xml:space="preserve">
EURNOK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80" s="4"/>
      </tp>
      <tp t="s">
        <v>#N/A Not Signed In</v>
        <stp/>
        <stp xml:space="preserve">
EUREON18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5" s="3"/>
      </tp>
    </main>
    <main first="pldatasource.rhistoryrtdserver">
      <tp t="s">
        <v>Not Signed In</v>
        <stp/>
        <stp>{62A6102F-46B6-4129-A892-53504EDBB336}_x0000_</stp>
        <tr r="H7" s="1"/>
      </tp>
    </main>
    <main first="pldatasource.rtgetrtdserver">
      <tp t="s">
        <v>#N/A Not Signed In</v>
        <stp/>
        <stp xml:space="preserve">
EURNOK10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69" s="4"/>
      </tp>
    </main>
    <main first="pldatasource.rhistoryrtdserver">
      <tp t="s">
        <v>Not Signed In</v>
        <stp/>
        <stp>{8380F48D-A355-41BC-B5C5-47E1440DF96A}_x0000_</stp>
        <tr r="O27" s="2"/>
      </tp>
      <tp t="s">
        <v>Not Signed In</v>
        <stp/>
        <stp>{4BAB44A3-032C-49B4-96A0-37940835A20D}_x0000_</stp>
        <tr r="M3" s="1"/>
      </tp>
      <tp t="s">
        <v>Not Signed In</v>
        <stp/>
        <stp>{C11FAA83-781A-41BA-B74F-F08AA702B49B}_x0000_</stp>
        <tr r="O21" s="2"/>
      </tp>
      <tp t="s">
        <v>Not Signed In</v>
        <stp/>
        <stp>{6B85EFFE-D8AD-4B4A-BF64-9DD9E9086FE6}_x0000_</stp>
        <tr r="C20" s="1"/>
      </tp>
      <tp t="s">
        <v>Not Signed In</v>
        <stp/>
        <stp>{E68CE8E4-7AF9-4E6B-8221-2E69A847A91D}_x0000_</stp>
        <tr r="H8" s="1"/>
      </tp>
    </main>
    <main first="pldatasource.rtgetrtdserver">
      <tp t="s">
        <v>#N/A Not Signed In</v>
        <stp/>
        <stp xml:space="preserve">	GBP1Y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3" s="3"/>
      </tp>
    </main>
    <main first="pldatasource.rtgetrtdserver">
      <tp t="s">
        <v>#N/A Not Signed In</v>
        <stp/>
        <stp xml:space="preserve">	USD1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1" s="3"/>
      </tp>
    </main>
    <main first="pldatasource.rhistoryrtdserver">
      <tp t="s">
        <v>Not Signed In</v>
        <stp/>
        <stp>{2BEE93C6-1C5A-40D5-A63B-740979603AB8}_x0000_</stp>
        <tr r="U16" s="2"/>
      </tp>
      <tp t="s">
        <v>Not Signed In</v>
        <stp/>
        <stp>{9D3D04B3-47A1-495D-83CD-E7898D71BFF9}_x0000_</stp>
        <tr r="U5" s="2"/>
      </tp>
      <tp t="s">
        <v>Not Signed In</v>
        <stp/>
        <stp>{FCBE3ADF-4AA1-4D26-8F4B-BCEC4F29D92B}_x0000_</stp>
        <tr r="M6" s="1"/>
      </tp>
      <tp t="s">
        <v>Not Signed In</v>
        <stp/>
        <stp>{7061E08A-39CF-4B2D-B6C6-B12F36B0C12C}_x0000_</stp>
        <tr r="AG12" s="2"/>
      </tp>
    </main>
    <main first="pldatasource.rtgetrtdserver">
      <tp t="s">
        <v>#N/A Not Signed In</v>
        <stp/>
        <stp xml:space="preserve">	USD1Y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2" s="3"/>
      </tp>
      <tp t="s">
        <v>#N/A Not Signed In</v>
        <stp/>
        <stp xml:space="preserve">	GBP1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2" s="3"/>
      </tp>
    </main>
    <main first="pldatasource.rhistoryrtdserver">
      <tp t="s">
        <v>Not Signed In</v>
        <stp/>
        <stp>{FAB0F84F-EEB6-4C7D-A53C-86062926C287}_x0000_</stp>
        <tr r="C19" s="1"/>
      </tp>
      <tp t="s">
        <v>Not Signed In</v>
        <stp/>
        <stp>{169D3C30-F42D-44E2-B10E-CB3A664B9492}_x0000_</stp>
        <tr r="AS25" s="2"/>
      </tp>
    </main>
    <main first="pldatasource.rhistoryrtdserver">
      <tp t="s">
        <v>Not Signed In</v>
        <stp/>
        <stp>{54A99CE1-1AB3-4460-B910-2C23A6A832C6}_x0000_</stp>
        <tr r="AS14" s="2"/>
      </tp>
      <tp t="s">
        <v>Not Signed In</v>
        <stp/>
        <stp>{541EBB05-A94E-474A-B65A-CD9C6A2E4A46}_x0000_</stp>
        <tr r="C3" s="1"/>
      </tp>
      <tp t="s">
        <v>Not Signed In</v>
        <stp/>
        <stp>{9201C8FB-8B4C-4CE2-B94D-1D2306116F8E}_x0000_</stp>
        <tr r="O26" s="2"/>
      </tp>
      <tp t="s">
        <v>Not Signed In</v>
        <stp/>
        <stp>{CFC5C5B2-7747-496A-8176-7C3E18C5891C}_x0000_</stp>
        <tr r="AS5" s="2"/>
      </tp>
      <tp t="s">
        <v>Not Signed In</v>
        <stp/>
        <stp>{2B3C3BE8-46A7-4752-BC4F-A9596AFC83A4}_x0000_</stp>
        <tr r="AS4" s="2"/>
      </tp>
      <tp t="s">
        <v>Not Signed In</v>
        <stp/>
        <stp>{8ADCC704-7A38-401B-88D3-BF0B71A67039}_x0000_</stp>
        <tr r="U35" s="2"/>
      </tp>
    </main>
    <main first="pldatasource.rtgetrtdserver">
      <tp t="s">
        <v>#N/A Not Signed In</v>
        <stp/>
        <stp xml:space="preserve">	USD6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6" s="3"/>
      </tp>
    </main>
    <main first="pldatasource.rhistoryrtdserver">
      <tp t="s">
        <v>Not Signed In</v>
        <stp/>
        <stp>{204260C9-874F-4248-8843-3D23CD6C893D}_x0000_</stp>
        <tr r="AA9" s="2"/>
      </tp>
    </main>
    <main first="pldatasource.rtgetrtdserver">
      <tp t="s">
        <v>#N/A Not Signed In</v>
        <stp/>
        <stp xml:space="preserve">	GBP6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7" s="3"/>
      </tp>
    </main>
    <main first="pldatasource.rhistoryrtdserver">
      <tp t="s">
        <v>Not Signed In</v>
        <stp/>
        <stp>{7E2E669B-9E34-4947-9620-B9CE8F2F06B7}_x0000_</stp>
        <tr r="C26" s="1"/>
      </tp>
      <tp t="s">
        <v>Not Signed In</v>
        <stp/>
        <stp>{C2BE9376-5570-49A6-A5E1-80CEA848985A}_x0000_</stp>
        <tr r="C15" s="2"/>
      </tp>
      <tp t="s">
        <v>Not Signed In</v>
        <stp/>
        <stp>{8513EABF-6D69-4B98-A2BE-11F6D33FE680}_x0000_</stp>
        <tr r="I20" s="2"/>
      </tp>
      <tp t="s">
        <v>Not Signed In</v>
        <stp/>
        <stp>{65390736-EABA-4ADF-98EE-ED14BAE7D646}_x0000_</stp>
        <tr r="AS24" s="2"/>
      </tp>
      <tp t="s">
        <v>Not Signed In</v>
        <stp/>
        <stp>{800F9766-CD89-44B4-8313-AC72255EC863}_x0000_</stp>
        <tr r="C14" s="2"/>
      </tp>
      <tp t="s">
        <v>Not Signed In</v>
        <stp/>
        <stp>{1997291D-6663-4A32-B2C2-04618652C34E}_x0000_</stp>
        <tr r="AG14" s="2"/>
      </tp>
      <tp t="s">
        <v>Not Signed In</v>
        <stp/>
        <stp>{22F29C75-A5A1-4DBC-AC43-5A24266AF8B6}_x0000_</stp>
        <tr r="AY11" s="2"/>
      </tp>
    </main>
    <main first="pldatasource.rhistoryrtdserver">
      <tp t="s">
        <v>Not Signed In</v>
        <stp/>
        <stp>{DBB167E4-BDA8-45C5-AB7B-156830298AA1}_x0000_</stp>
        <tr r="AG13" s="2"/>
      </tp>
      <tp t="s">
        <v>Not Signed In</v>
        <stp/>
        <stp>{A102C60E-1F1A-4DC5-A1AD-B0F509CF13E0}_x0000_</stp>
        <tr r="AG16" s="2"/>
      </tp>
      <tp t="s">
        <v>Not Signed In</v>
        <stp/>
        <stp>{2F3E0E3D-9E44-45E1-AB7C-FA34F38BB107}_x0000_</stp>
        <tr r="AS29" s="2"/>
      </tp>
      <tp t="s">
        <v>Not Signed In</v>
        <stp/>
        <stp>{120E9BB9-D66D-4957-A8E8-7D7ACC0091FC}_x0000_</stp>
        <tr r="AY9" s="2"/>
      </tp>
      <tp t="s">
        <v>Not Signed In</v>
        <stp/>
        <stp>{8FBE924B-8ECF-4B99-B37F-3B23DCEA5636}_x0000_</stp>
        <tr r="AS15" s="2"/>
      </tp>
      <tp t="s">
        <v>Not Signed In</v>
        <stp/>
        <stp>{FF43B4D6-FBAC-430B-B68E-90B3FE1E6CFC}_x0000_</stp>
        <tr r="U26" s="2"/>
      </tp>
    </main>
    <main first="pldatasource.rtgetrtdserver">
      <tp t="s">
        <v>#N/A Not Signed In</v>
        <stp/>
        <stp xml:space="preserve">
USD10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0" s="3"/>
      </tp>
    </main>
    <main first="pldatasource.rtgetrtdserver">
      <tp t="s">
        <v>#N/A Not Signed In</v>
        <stp/>
        <stp xml:space="preserve">
USD11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1" s="3"/>
      </tp>
      <tp t="s">
        <v>#N/A Not Signed In</v>
        <stp/>
        <stp xml:space="preserve">	USD7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7" s="3"/>
      </tp>
    </main>
    <main first="pldatasource.rtgetrtdserver">
      <tp t="s">
        <v>#N/A Not Signed In</v>
        <stp/>
        <stp xml:space="preserve">
GBP10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1" s="3"/>
      </tp>
      <tp t="s">
        <v>#N/A Not Signed In</v>
        <stp/>
        <stp xml:space="preserve">
GBP11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2" s="3"/>
      </tp>
      <tp t="s">
        <v>#N/A Not Signed In</v>
        <stp/>
        <stp xml:space="preserve">	GBP7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8" s="3"/>
      </tp>
      <tp t="s">
        <v>#N/A Not Signed In</v>
        <stp/>
        <stp xml:space="preserve">
GBP18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4" s="3"/>
      </tp>
    </main>
    <main first="pldatasource.rhistoryrtdserver">
      <tp t="s">
        <v>Not Signed In</v>
        <stp/>
        <stp>{5342453E-8F6C-4414-A905-1C24F0F2A371}_x0000_</stp>
        <tr r="I25" s="2"/>
      </tp>
      <tp t="s">
        <v>Not Signed In</v>
        <stp/>
        <stp>{9B64D7FE-ABAC-4853-97F6-732CF25F33C7}_x0000_</stp>
        <tr r="O35" s="2"/>
      </tp>
      <tp t="s">
        <v>Not Signed In</v>
        <stp/>
        <stp>{086DD822-C065-4592-BF41-5CAC73C6CE3A}_x0000_</stp>
        <tr r="U32" s="2"/>
      </tp>
    </main>
    <main first="pldatasource.rhistoryrtdserver">
      <tp t="s">
        <v>Not Signed In</v>
        <stp/>
        <stp>{D79A9EB5-7E47-4763-BD54-9A88FBE73979}_x0000_</stp>
        <tr r="C26" s="2"/>
      </tp>
      <tp t="s">
        <v>Not Signed In</v>
        <stp/>
        <stp>{8843F6BF-B8C1-473F-AAF6-712BFA1499A5}_x0000_</stp>
        <tr r="AS18" s="2"/>
      </tp>
      <tp t="s">
        <v>Not Signed In</v>
        <stp/>
        <stp>{93DF0441-9335-49B0-8AC4-B75D97742286}_x0000_</stp>
        <tr r="O32" s="2"/>
      </tp>
    </main>
    <main first="pldatasource.rhistoryrtdserver">
      <tp t="s">
        <v>Not Signed In</v>
        <stp/>
        <stp>{97747D4E-0C49-422B-9476-823E0AF059B8}_x0000_</stp>
        <tr r="U24" s="2"/>
      </tp>
      <tp t="s">
        <v>Not Signed In</v>
        <stp/>
        <stp>{A6ED2BDC-AD96-4F0D-8737-BC3A8D124D00}_x0000_</stp>
        <tr r="W12" s="1"/>
      </tp>
      <tp t="s">
        <v>Not Signed In</v>
        <stp/>
        <stp>{ABA1290F-2612-4D93-B3CF-D882CA74A96E}_x0000_</stp>
        <tr r="AY7" s="2"/>
      </tp>
    </main>
    <main first="pldatasource.rtgetrtdserver">
      <tp t="s">
        <v>#N/A Not Signed In</v>
        <stp/>
        <stp xml:space="preserve">
GBP18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4" s="3"/>
      </tp>
    </main>
    <main first="pldatasource.rtgetrtdserver">
      <tp t="s">
        <v>#N/A Not Signed In</v>
        <stp/>
        <stp xml:space="preserve">	USD4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4" s="3"/>
      </tp>
    </main>
    <main first="pldatasource.rhistoryrtdserver">
      <tp t="s">
        <v>Not Signed In</v>
        <stp/>
        <stp>{820F383D-8943-42BB-B271-8988FDDE28A8}_x0000_</stp>
        <tr r="AM26" s="2"/>
      </tp>
      <tp t="s">
        <v>Not Signed In</v>
        <stp/>
        <stp>{F566070A-6CCE-448E-B671-CD1D86ACC65F}_x0000_</stp>
        <tr r="M13" s="1"/>
      </tp>
      <tp t="s">
        <v>Not Signed In</v>
        <stp/>
        <stp>{D204B07F-3DDC-4029-BEB6-0A8E39466804}_x0000_</stp>
        <tr r="AS16" s="2"/>
      </tp>
    </main>
    <main first="pldatasource.rtgetrtdserver">
      <tp t="s">
        <v>#N/A Not Signed In</v>
        <stp/>
        <stp xml:space="preserve">
GBP10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1" s="3"/>
      </tp>
    </main>
    <main first="pldatasource.rtgetrtdserver">
      <tp t="s">
        <v>#N/A Not Signed In</v>
        <stp/>
        <stp xml:space="preserve">
GBP11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2" s="3"/>
      </tp>
    </main>
    <main first="pldatasource.rhistoryrtdserver">
      <tp t="s">
        <v>Not Signed In</v>
        <stp/>
        <stp>{D6C293E8-1DC7-4DBB-A24F-960441DC6F18}_x0000_</stp>
        <tr r="I5" s="2"/>
      </tp>
      <tp t="s">
        <v>Not Signed In</v>
        <stp/>
        <stp>{14DC0037-822F-41A9-9110-5F498C3E97E1}_x0000_</stp>
        <tr r="C19" s="2"/>
      </tp>
    </main>
    <main first="pldatasource.rtgetrtdserver">
      <tp t="s">
        <v>#N/A Not Signed In</v>
        <stp/>
        <stp xml:space="preserve">	GBP4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5" s="3"/>
      </tp>
      <tp t="s">
        <v>#N/A Not Signed In</v>
        <stp/>
        <stp xml:space="preserve">
USD10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0" s="3"/>
      </tp>
      <tp t="s">
        <v>#N/A Not Signed In</v>
        <stp/>
        <stp xml:space="preserve">
USD11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1" s="3"/>
      </tp>
    </main>
    <main first="pldatasource.rhistoryrtdserver">
      <tp t="s">
        <v>Not Signed In</v>
        <stp/>
        <stp>{6314343B-6C46-4B97-A0A7-E7BF90448D01}_x0000_</stp>
        <tr r="AY4" s="2"/>
      </tp>
      <tp t="s">
        <v>Not Signed In</v>
        <stp/>
        <stp>{B6AFA0A5-C883-4A2A-98D3-CC7DF72AF724}_x0000_</stp>
        <tr r="AM29" s="2"/>
      </tp>
    </main>
    <main first="pldatasource.rhistoryrtdserver">
      <tp t="s">
        <v>Not Signed In</v>
        <stp/>
        <stp>{FFC35C80-2775-41B3-ADBD-4B3A26747D93}_x0000_</stp>
        <tr r="O4" s="2"/>
      </tp>
      <tp t="s">
        <v>Not Signed In</v>
        <stp/>
        <stp>{078800B2-67B5-417F-AE2B-2053BE49F500}_x0000_</stp>
        <tr r="R7" s="1"/>
      </tp>
    </main>
    <main first="pldatasource.rhistoryrtdserver">
      <tp t="s">
        <v>Not Signed In</v>
        <stp/>
        <stp>{C2145176-C261-4CAB-ABB4-A10FC11B51A0}_x0000_</stp>
        <tr r="R14" s="1"/>
      </tp>
      <tp t="s">
        <v>Not Signed In</v>
        <stp/>
        <stp>{E2246454-6623-4B05-A9F8-CA9CAB328F0B}_x0000_</stp>
        <tr r="AM11" s="2"/>
      </tp>
      <tp t="s">
        <v>Not Signed In</v>
        <stp/>
        <stp>{F80698AE-7FCE-45D1-823C-D1BE13595B2C}_x0000_</stp>
        <tr r="O17" s="2"/>
      </tp>
      <tp t="s">
        <v>Not Signed In</v>
        <stp/>
        <stp>{E49ACF93-DE7E-482B-9E0D-D1C0881FED70}_x0000_</stp>
        <tr r="I4" s="2"/>
      </tp>
      <tp t="s">
        <v>Not Signed In</v>
        <stp/>
        <stp>{0D0D2A4A-4576-4F2C-A074-9B45AA05CDB7}_x0000_</stp>
        <tr r="AS21" s="2"/>
      </tp>
    </main>
    <main first="pldatasource.rtgetrtdserver">
      <tp t="s">
        <v>#N/A Not Signed In</v>
        <stp/>
        <stp xml:space="preserve">	USD5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5" s="3"/>
      </tp>
    </main>
    <main first="pldatasource.rhistoryrtdserver">
      <tp t="s">
        <v>Not Signed In</v>
        <stp/>
        <stp>{8F534E07-1E38-42EF-A358-288BB05F8F6B}_x0000_</stp>
        <tr r="C28" s="2"/>
      </tp>
      <tp t="s">
        <v>Not Signed In</v>
        <stp/>
        <stp>{DD6503CA-374F-49D4-8785-31C96378DD2B}_x0000_</stp>
        <tr r="AM31" s="2"/>
      </tp>
      <tp t="s">
        <v>Not Signed In</v>
        <stp/>
        <stp>{ACCE5E3B-5F0E-4331-AB46-4750C1FF5431}_x0000_</stp>
        <tr r="I17" s="2"/>
      </tp>
    </main>
    <main first="pldatasource.rtgetrtdserver">
      <tp t="s">
        <v>#N/A Not Signed In</v>
        <stp/>
        <stp xml:space="preserve">	GBP5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6" s="3"/>
      </tp>
      <tp t="s">
        <v>#N/A Not Signed In</v>
        <stp/>
        <stp xml:space="preserve">
EUREON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5" s="3"/>
      </tp>
      <tp t="s">
        <v>#N/A Not Signed In</v>
        <stp/>
        <stp xml:space="preserve">
EURGBP21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39" s="4"/>
      </tp>
      <tp t="s">
        <v>#N/A Not Signed In</v>
        <stp/>
        <stp xml:space="preserve">
EURGBP11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35" s="4"/>
      </tp>
    </main>
    <main first="pldatasource.rhistoryrtdserver">
      <tp t="s">
        <v>Not Signed In</v>
        <stp/>
        <stp>{E994892D-179D-4FA5-8F10-6B14DEE70509}_x0000_</stp>
        <tr r="O14" s="2"/>
      </tp>
    </main>
    <main first="pldatasource.rtgetrtdserver">
      <tp t="s">
        <v>#N/A Not Signed In</v>
        <stp/>
        <stp xml:space="preserve">
EURDKK11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01" s="4"/>
      </tp>
    </main>
    <main first="pldatasource.rtgetrtdserver">
      <tp t="s">
        <v>#N/A Not Signed In</v>
        <stp/>
        <stp xml:space="preserve">
EUREON10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1" s="3"/>
      </tp>
    </main>
    <main first="pldatasource.rhistoryrtdserver">
      <tp t="s">
        <v>Not Signed In</v>
        <stp/>
        <stp>{F765A0C9-849F-477F-9FB0-1CA6CD7C468C}_x0000_</stp>
        <tr r="AA18" s="2"/>
      </tp>
    </main>
    <main first="pldatasource.rhistoryrtdserver">
      <tp t="s">
        <v>Not Signed In</v>
        <stp/>
        <stp>{420354F2-63D2-489E-ADDC-73C390810AF3}_x0000_</stp>
        <tr r="C8" s="1"/>
      </tp>
      <tp t="s">
        <v>Not Signed In</v>
        <stp/>
        <stp>{B481A9FA-B0B6-402E-92A5-26C8D7D929F7}_x0000_</stp>
        <tr r="AA35" s="2"/>
      </tp>
    </main>
    <main first="pldatasource.rhistoryrtdserver">
      <tp t="s">
        <v>Not Signed In</v>
        <stp/>
        <stp>{9C5BD13A-54A5-4A53-AD17-6238C71DB053}_x0000_</stp>
        <tr r="U8" s="2"/>
      </tp>
      <tp t="s">
        <v>Not Signed In</v>
        <stp/>
        <stp>{E19E1C5D-AE8B-458A-BB30-E5709B3B9EF1}_x0000_</stp>
        <tr r="C9" s="1"/>
      </tp>
      <tp t="s">
        <v>Not Signed In</v>
        <stp/>
        <stp>{43DA7A61-BAB9-4163-865A-527586907F33}_x0000_</stp>
        <tr r="C18" s="2"/>
      </tp>
      <tp t="s">
        <v>Not Signed In</v>
        <stp/>
        <stp>{304AC8CD-C089-4B0D-A9FD-7215A67E7FCC}_x0000_</stp>
        <tr r="U30" s="2"/>
      </tp>
    </main>
    <main first="pldatasource.rtgetrtdserver">
      <tp t="s">
        <v>#N/A Not Signed In</v>
        <stp/>
        <stp xml:space="preserve">
EURGBP10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34" s="4"/>
      </tp>
      <tp t="s">
        <v>#N/A Not Signed In</v>
        <stp/>
        <stp xml:space="preserve">
EURDKK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13" s="4"/>
      </tp>
      <tp t="s">
        <v>#N/A Not Signed In</v>
        <stp/>
        <stp xml:space="preserve">
EURDKK10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00" s="4"/>
      </tp>
    </main>
    <main first="pldatasource.rtgetrtdserver">
      <tp t="s">
        <v>#N/A Not Signed In</v>
        <stp/>
        <stp xml:space="preserve">
EUREON21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6" s="3"/>
      </tp>
      <tp t="s">
        <v>#N/A Not Signed In</v>
        <stp/>
        <stp xml:space="preserve">
EUREON11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2" s="3"/>
      </tp>
    </main>
    <main first="pldatasource.rhistoryrtdserver">
      <tp t="s">
        <v>Not Signed In</v>
        <stp/>
        <stp>{C05E1F2F-4F8B-4793-886B-CD11953125F8}_x0000_</stp>
        <tr r="AA17" s="2"/>
      </tp>
    </main>
    <main first="pldatasource.rtgetrtdserver">
      <tp t="s">
        <v>#N/A Not Signed In</v>
        <stp/>
        <stp xml:space="preserve">
EURGBP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48" s="4"/>
      </tp>
    </main>
    <main first="pldatasource.rhistoryrtdserver">
      <tp t="s">
        <v>Not Signed In</v>
        <stp/>
        <stp>{6607C961-0309-46CB-B30A-34799AFDB703}_x0000_</stp>
        <tr r="AM21" s="2"/>
      </tp>
      <tp t="s">
        <v>Not Signed In</v>
        <stp/>
        <stp>{8897290F-F362-4D03-8CA4-825264AC09DF}_x0000_</stp>
        <tr r="I15" s="2"/>
      </tp>
    </main>
    <main first="pldatasource.rhistoryrtdserver">
      <tp t="s">
        <v>Not Signed In</v>
        <stp/>
        <stp>{7700BBE0-F59E-4457-9EB9-9D3981A117E0}_x0000_</stp>
        <tr r="I16" s="2"/>
      </tp>
      <tp t="s">
        <v>Not Signed In</v>
        <stp/>
        <stp>{AC7CDC20-9FBA-43CB-965B-5A61F29D36DB}_x0000_</stp>
        <tr r="U27" s="2"/>
      </tp>
    </main>
    <main first="pldatasource.rhistoryrtdserver">
      <tp t="s">
        <v>Not Signed In</v>
        <stp/>
        <stp>{814F1F69-A942-434A-A71C-A0F4977724C6}_x0000_</stp>
        <tr r="I27" s="2"/>
      </tp>
      <tp t="s">
        <v>Not Signed In</v>
        <stp/>
        <stp>{088A0FE9-EB65-49A2-9B06-91DE639758F0}_x0000_</stp>
        <tr r="U22" s="2"/>
      </tp>
    </main>
    <main first="pldatasource.rtgetrtdserver">
      <tp t="s">
        <v>#N/A Not Signed In</v>
        <stp/>
        <stp xml:space="preserve">
EURDKK10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00" s="4"/>
      </tp>
      <tp t="s">
        <v>#N/A Not Signed In</v>
        <stp/>
        <stp xml:space="preserve">
EURGBP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48" s="4"/>
      </tp>
      <tp t="s">
        <v>#N/A Not Signed In</v>
        <stp/>
        <stp xml:space="preserve">
EUREON21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6" s="3"/>
      </tp>
      <tp t="s">
        <v>#N/A Not Signed In</v>
        <stp/>
        <stp xml:space="preserve">
EUREON11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2" s="3"/>
      </tp>
    </main>
    <main first="pldatasource.rhistoryrtdserver">
      <tp t="s">
        <v>Not Signed In</v>
        <stp/>
        <stp>{9EDE7186-0F9C-4751-B1A9-F7E7DE2D65DC}_x0000_</stp>
        <tr r="C6" s="1"/>
      </tp>
      <tp t="s">
        <v>Not Signed In</v>
        <stp/>
        <stp>{52C19DDD-DC00-419F-84F5-E91B85FD11DE}_x0000_</stp>
        <tr r="AG4" s="2"/>
      </tp>
    </main>
    <main first="pldatasource.rtgetrtdserver">
      <tp t="s">
        <v>#N/A Not Signed In</v>
        <stp/>
        <stp xml:space="preserve">
EURGBP10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34" s="4"/>
      </tp>
    </main>
    <main first="pldatasource.rhistoryrtdserver">
      <tp t="s">
        <v>Not Signed In</v>
        <stp/>
        <stp>{E5BD1D28-520F-41D1-B6DB-619EF96FD013}_x0000_</stp>
        <tr r="C13" s="1"/>
      </tp>
      <tp t="s">
        <v>Not Signed In</v>
        <stp/>
        <stp>{8F0332D2-009F-4C77-9887-65F9A5CFAD32}_x0000_</stp>
        <tr r="C29" s="2"/>
      </tp>
    </main>
    <main first="pldatasource.rhistoryrtdserver">
      <tp t="s">
        <v>Not Signed In</v>
        <stp/>
        <stp>{B81BFDFE-4073-47EA-9688-361DCC3CE676}_x0000_</stp>
        <tr r="AG8" s="2"/>
      </tp>
    </main>
    <main first="pldatasource.rhistoryrtdserver">
      <tp t="s">
        <v>Not Signed In</v>
        <stp/>
        <stp>{52B19A22-F389-4832-8038-64235110FCC7}_x0000_</stp>
        <tr r="AY14" s="2"/>
      </tp>
    </main>
    <main first="pldatasource.rtgetrtdserver">
      <tp t="s">
        <v>#N/A Not Signed In</v>
        <stp/>
        <stp xml:space="preserve">
EURDKK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13" s="4"/>
      </tp>
    </main>
    <main first="pldatasource.rhistoryrtdserver">
      <tp t="s">
        <v>Not Signed In</v>
        <stp/>
        <stp>{03714399-D991-457C-8472-3DEB415A83F0}_x0000_</stp>
        <tr r="C17" s="2"/>
      </tp>
    </main>
    <main first="pldatasource.rtgetrtdserver">
      <tp t="s">
        <v>#N/A Not Signed In</v>
        <stp/>
        <stp xml:space="preserve">	USD8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8" s="3"/>
      </tp>
    </main>
    <main first="pldatasource.rhistoryrtdserver">
      <tp t="s">
        <v>Not Signed In</v>
        <stp/>
        <stp>{68EF1EB0-39E3-40AC-9EDB-C73CC94C0965}_x0000_</stp>
        <tr r="U12" s="2"/>
      </tp>
    </main>
    <main first="pldatasource.rtgetrtdserver">
      <tp t="s">
        <v>#N/A Not Signed In</v>
        <stp/>
        <stp xml:space="preserve">	GBP8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9" s="3"/>
      </tp>
      <tp t="s">
        <v>#N/A Not Signed In</v>
        <stp/>
        <stp xml:space="preserve">
EURDKK11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01" s="4"/>
      </tp>
      <tp t="s">
        <v>#N/A Not Signed In</v>
        <stp/>
        <stp xml:space="preserve">
EUREON10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1" s="3"/>
      </tp>
    </main>
    <main first="pldatasource.rhistoryrtdserver">
      <tp t="s">
        <v>Not Signed In</v>
        <stp/>
        <stp>{03886EBE-053C-473F-936A-92CB1E255149}_x0000_</stp>
        <tr r="AM7" s="2"/>
      </tp>
      <tp t="s">
        <v>Not Signed In</v>
        <stp/>
        <stp>{46B376B9-F66D-45BF-B8B9-09274D8ECD57}_x0000_</stp>
        <tr r="U10" s="2"/>
      </tp>
    </main>
    <main first="pldatasource.rhistoryrtdserver">
      <tp t="s">
        <v>Not Signed In</v>
        <stp/>
        <stp>{2D8F7101-DD33-47AD-82F6-19C6F52AFDC2}_x0000_</stp>
        <tr r="AA32" s="2"/>
      </tp>
    </main>
    <main first="pldatasource.rtgetrtdserver">
      <tp t="s">
        <v>#N/A Not Signed In</v>
        <stp/>
        <stp xml:space="preserve">
EURGBP21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39" s="4"/>
      </tp>
      <tp t="s">
        <v>#N/A Not Signed In</v>
        <stp/>
        <stp xml:space="preserve">
EURGBP11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35" s="4"/>
      </tp>
    </main>
    <main first="pldatasource.rhistoryrtdserver">
      <tp t="s">
        <v>Not Signed In</v>
        <stp/>
        <stp>{2021556E-4053-4E0F-9D6C-CBF77B94BE60}_x0000_</stp>
        <tr r="AM16" s="2"/>
      </tp>
    </main>
    <main first="pldatasource.rtgetrtdserver">
      <tp t="s">
        <v>#N/A Not Signed In</v>
        <stp/>
        <stp xml:space="preserve">
EUREON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5" s="3"/>
      </tp>
    </main>
    <main first="pldatasource.rhistoryrtdserver">
      <tp t="s">
        <v>Not Signed In</v>
        <stp/>
        <stp>{696C672B-8259-459A-A09A-DF98054F7170}_x0000_</stp>
        <tr r="I13" s="2"/>
      </tp>
      <tp t="s">
        <v>Not Signed In</v>
        <stp/>
        <stp>{7EA53500-7B0A-4CD7-89FF-A35FA6E354C5}_x0000_</stp>
        <tr r="C24" s="1"/>
      </tp>
    </main>
    <main first="pldatasource.rtgetrtdserver">
      <tp t="s">
        <v>#N/A Not Signed In</v>
        <stp/>
        <stp xml:space="preserve">	USD9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9" s="3"/>
      </tp>
    </main>
    <main first="pldatasource.rhistoryrtdserver">
      <tp t="s">
        <v>Not Signed In</v>
        <stp/>
        <stp>{EC7B2414-98CC-4156-94F4-512AA376A56D}_x0000_</stp>
        <tr r="AY12" s="2"/>
      </tp>
      <tp t="s">
        <v>Not Signed In</v>
        <stp/>
        <stp>{E142AFC6-0F22-4AE5-AD07-027B024C7C09}_x0000_</stp>
        <tr r="AA13" s="2"/>
      </tp>
      <tp t="s">
        <v>Not Signed In</v>
        <stp/>
        <stp>{94B1583E-7740-4F9E-B7B1-F6BDB1D97057}_x0000_</stp>
        <tr r="C30" s="2"/>
      </tp>
    </main>
    <main first="pldatasource.rhistoryrtdserver">
      <tp t="s">
        <v>Not Signed In</v>
        <stp/>
        <stp>{AFB15507-21F0-49BB-9191-2C1C10847409}_x0000_</stp>
        <tr r="AG15" s="2"/>
      </tp>
      <tp t="s">
        <v>Not Signed In</v>
        <stp/>
        <stp>{11353E7A-416A-43EB-8B63-7E02E204525A}_x0000_</stp>
        <tr r="AS8" s="2"/>
      </tp>
      <tp t="s">
        <v>Not Signed In</v>
        <stp/>
        <stp>{6FB43653-5DAB-49A5-B01F-F764C1F60FC1}_x0000_</stp>
        <tr r="AY25" s="2"/>
      </tp>
    </main>
    <main first="pldatasource.rtgetrtdserver">
      <tp t="s">
        <v>#N/A Not Signed In</v>
        <stp/>
        <stp xml:space="preserve">	GBP9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0" s="3"/>
      </tp>
      <tp t="s">
        <v>#N/A Not Signed In</v>
        <stp/>
        <stp xml:space="preserve">
EURGBP15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37" s="4"/>
      </tp>
    </main>
    <main first="pldatasource.rtgetrtdserver">
      <tp t="s">
        <v>#N/A Not Signed In</v>
        <stp/>
        <stp xml:space="preserve">
EURDKK15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03" s="4"/>
      </tp>
    </main>
    <main first="pldatasource.rhistoryrtdserver">
      <tp t="s">
        <v>Not Signed In</v>
        <stp/>
        <stp>{D08596CA-9C44-4265-9280-05F448FB6404}_x0000_</stp>
        <tr r="U6" s="2"/>
      </tp>
      <tp t="s">
        <v>Not Signed In</v>
        <stp/>
        <stp>{930DF434-943E-4D62-8FBB-8E6980983CD7}_x0000_</stp>
        <tr r="C18" s="1"/>
      </tp>
    </main>
    <main first="pldatasource.rhistoryrtdserver">
      <tp t="s">
        <v>Not Signed In</v>
        <stp/>
        <stp>{21F77CCB-E944-48A6-A2D4-C73E0AFCEF17}_x0000_</stp>
        <tr r="AY10" s="2"/>
      </tp>
      <tp t="s">
        <v>Not Signed In</v>
        <stp/>
        <stp>{B09CC0FB-3B02-4FE4-8760-A0CCF11F6CAC}_x0000_</stp>
        <tr r="AY22" s="2"/>
      </tp>
    </main>
    <main first="pldatasource.rhistoryrtdserver">
      <tp t="s">
        <v>Not Signed In</v>
        <stp/>
        <stp>{2A22492A-7D19-49B9-BC97-06E290879565}_x0000_</stp>
        <tr r="M10" s="1"/>
      </tp>
      <tp t="s">
        <v>Not Signed In</v>
        <stp/>
        <stp>{523041A1-1686-40DB-AB0C-AFD49C76B62C}_x0000_</stp>
        <tr r="C21" s="2"/>
      </tp>
      <tp t="s">
        <v>Not Signed In</v>
        <stp/>
        <stp>{4357BEF5-0B4B-4C08-8EFB-148EABE679D7}_x0000_</stp>
        <tr r="AG24" s="2"/>
      </tp>
      <tp t="s">
        <v>Not Signed In</v>
        <stp/>
        <stp>{6271A451-1A8B-4574-83D4-E9D1B2254358}_x0000_</stp>
        <tr r="O12" s="2"/>
      </tp>
    </main>
    <main first="pldatasource.rhistoryrtdserver">
      <tp t="s">
        <v>Not Signed In</v>
        <stp/>
        <stp>{674F2F26-2176-46DE-A264-33310A499A00}_x0000_</stp>
        <tr r="O20" s="2"/>
      </tp>
      <tp t="s">
        <v>Not Signed In</v>
        <stp/>
        <stp>{2AA7DDAF-D8C9-4B16-9388-7A563B1E64D2}_x0000_</stp>
        <tr r="W8" s="1"/>
      </tp>
    </main>
    <main first="pldatasource.rtgetrtdserver">
      <tp t="s">
        <v>#N/A Not Signed In</v>
        <stp/>
        <stp xml:space="preserve">
EUREON15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4" s="3"/>
      </tp>
    </main>
    <main first="pldatasource.rhistoryrtdserver">
      <tp t="s">
        <v>Not Signed In</v>
        <stp/>
        <stp>{13FD8B27-631D-42DD-897F-ECD0E88AD9A1}_x0000_</stp>
        <tr r="I33" s="2"/>
      </tp>
    </main>
    <main first="pldatasource.rhistoryrtdserver">
      <tp t="s">
        <v>Not Signed In</v>
        <stp/>
        <stp>{1F3A5876-BC00-4877-8E42-21A4FF6CE4F8}_x0000_</stp>
        <tr r="U23" s="2"/>
      </tp>
    </main>
    <main first="pldatasource.rhistoryrtdserver">
      <tp t="s">
        <v>Not Signed In</v>
        <stp/>
        <stp>{25300ADA-F97D-4C6F-AA58-CA2409B9058A}_x0000_</stp>
        <tr r="O24" s="2"/>
      </tp>
      <tp t="s">
        <v>Not Signed In</v>
        <stp/>
        <stp>{3B24E2CD-EBF5-4C07-A188-B09BB4AF01C8}_x0000_</stp>
        <tr r="AS19" s="2"/>
      </tp>
      <tp t="s">
        <v>Not Signed In</v>
        <stp/>
        <stp>{8E4BB24D-5E1C-4D4C-9117-90017DC68D2E}_x0000_</stp>
        <tr r="C5" s="2"/>
      </tp>
      <tp t="s">
        <v>Not Signed In</v>
        <stp/>
        <stp>{79629841-FDFD-407A-8DFB-400D3AF75F06}_x0000_</stp>
        <tr r="AS20" s="2"/>
      </tp>
      <tp t="s">
        <v>Not Signed In</v>
        <stp/>
        <stp>{FF0DDA33-0DC0-47DC-879A-3A304C51B232}_x0000_</stp>
        <tr r="AA31" s="2"/>
      </tp>
      <tp t="s">
        <v>Not Signed In</v>
        <stp/>
        <stp>{3D229667-FC79-4C64-BCB1-124955F5F487}_x0000_</stp>
        <tr r="AA7" s="2"/>
      </tp>
      <tp t="s">
        <v>Not Signed In</v>
        <stp/>
        <stp>{0D4C2F94-0886-4039-BA9D-FAA2188B59EE}_x0000_</stp>
        <tr r="R5" s="1"/>
      </tp>
      <tp t="s">
        <v>Not Signed In</v>
        <stp/>
        <stp>{FBA9D5B9-08FE-4A1C-BFEA-F9987DCBC8D7}_x0000_</stp>
        <tr r="AG21" s="2"/>
      </tp>
      <tp t="s">
        <v>Not Signed In</v>
        <stp/>
        <stp>{4CD3035F-1390-4F22-B42E-0F947E4C6847}_x0000_</stp>
        <tr r="AY31" s="2"/>
      </tp>
    </main>
    <main first="pldatasource.rtgetrtdserver">
      <tp t="s">
        <v>#N/A Not Signed In</v>
        <stp/>
        <stp xml:space="preserve">
EUREON15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4" s="3"/>
      </tp>
    </main>
    <main first="pldatasource.rhistoryrtdserver">
      <tp t="s">
        <v>Not Signed In</v>
        <stp/>
        <stp>{C84D1A2D-56ED-449C-9710-2C1DB7D264E5}_x0000_</stp>
        <tr r="M5" s="1"/>
      </tp>
      <tp t="s">
        <v>Not Signed In</v>
        <stp/>
        <stp>{32B13238-0D6A-4CF0-A59E-0BD9B3978B48}_x0000_</stp>
        <tr r="I31" s="2"/>
      </tp>
    </main>
    <main first="pldatasource.rhistoryrtdserver">
      <tp t="s">
        <v>Not Signed In</v>
        <stp/>
        <stp>{C8222C4D-DD56-4BBA-96FD-93C31BC4AAB4}_x0000_</stp>
        <tr r="AM9" s="2"/>
      </tp>
    </main>
    <main first="pldatasource.rhistoryrtdserver">
      <tp t="s">
        <v>Not Signed In</v>
        <stp/>
        <stp>{9F26DCAD-E540-470E-9A23-69DF3BE6BC23}_x0000_</stp>
        <tr r="AG7" s="2"/>
      </tp>
    </main>
    <main first="pldatasource.rhistoryrtdserver">
      <tp t="s">
        <v>Not Signed In</v>
        <stp/>
        <stp>{5B92C641-FDF8-40E5-9997-1CB0A1EA4656}_x0000_</stp>
        <tr r="AA29" s="2"/>
      </tp>
      <tp t="s">
        <v>Not Signed In</v>
        <stp/>
        <stp>{BC81F0F8-81CA-4665-9CAD-4AE86EE3D0FE}_x0000_</stp>
        <tr r="U33" s="2"/>
      </tp>
    </main>
    <main first="pldatasource.rhistoryrtdserver">
      <tp t="s">
        <v>Not Signed In</v>
        <stp/>
        <stp>{8F33FED6-35D4-40AA-9868-E9F6E6F19DAD}_x0000_</stp>
        <tr r="H11" s="1"/>
      </tp>
      <tp t="s">
        <v>Not Signed In</v>
        <stp/>
        <stp>{544FE7E0-4E9E-425D-ADDE-EC7B0A4372BF}_x0000_</stp>
        <tr r="O33" s="2"/>
      </tp>
    </main>
    <main first="pldatasource.rtgetrtdserver">
      <tp t="s">
        <v>#N/A Not Signed In</v>
        <stp/>
        <stp xml:space="preserve">
EURDKK15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03" s="4"/>
      </tp>
    </main>
    <main first="pldatasource.rhistoryrtdserver">
      <tp t="s">
        <v>Not Signed In</v>
        <stp/>
        <stp>{8E69D6F3-6729-4F81-A134-7EB61DFF508E}_x0000_</stp>
        <tr r="C23" s="1"/>
      </tp>
      <tp t="s">
        <v>Not Signed In</v>
        <stp/>
        <stp>{23ED112C-0489-4285-B0B2-365EB1F88368}_x0000_</stp>
        <tr r="I18" s="2"/>
      </tp>
    </main>
    <main first="pldatasource.rtgetrtdserver">
      <tp t="s">
        <v>#N/A Not Signed In</v>
        <stp/>
        <stp xml:space="preserve">
EURGBP15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37" s="4"/>
      </tp>
    </main>
    <main first="pldatasource.rhistoryrtdserver">
      <tp t="s">
        <v>Not Signed In</v>
        <stp/>
        <stp>{D4F1696D-6D4C-4F30-9681-A1DD0AAA1F41}_x0000_</stp>
        <tr r="AG11" s="2"/>
      </tp>
    </main>
    <main first="pldatasource.rhistoryrtdserver">
      <tp t="s">
        <v>Not Signed In</v>
        <stp/>
        <stp>{5BDBD81D-9AE8-4C83-8850-278F9822585F}_x0000_</stp>
        <tr r="C31" s="2"/>
      </tp>
      <tp t="s">
        <v>Not Signed In</v>
        <stp/>
        <stp>{B97DBC8E-95A9-4B33-A467-2ECEE81583B9}_x0000_</stp>
        <tr r="AY23" s="2"/>
      </tp>
      <tp t="s">
        <v>Not Signed In</v>
        <stp/>
        <stp>{589FA5BA-2E36-4DA1-9DA2-0BC36F113CEA}_x0000_</stp>
        <tr r="I14" s="2"/>
      </tp>
      <tp t="s">
        <v>Not Signed In</v>
        <stp/>
        <stp>{F16BD267-FD91-4341-A34D-E57E5E4D7695}_x0000_</stp>
        <tr r="H4" s="1"/>
      </tp>
      <tp t="s">
        <v>Not Signed In</v>
        <stp/>
        <stp>{FCDACD69-5A06-4BEB-BD7A-469394B23F7C}_x0000_</stp>
        <tr r="I30" s="2"/>
      </tp>
      <tp t="s">
        <v>Not Signed In</v>
        <stp/>
        <stp>{045DDD7A-B9FE-4681-8A3A-CBE078F59FDB}_x0000_</stp>
        <tr r="C27" s="2"/>
      </tp>
      <tp t="s">
        <v>Not Signed In</v>
        <stp/>
        <stp>{54BFEB36-F45F-43FA-8350-F6D978CD3FB9}_x0000_</stp>
        <tr r="O28" s="2"/>
      </tp>
    </main>
    <main first="pldatasource.rtgetrtdserver">
      <tp t="s">
        <v>#N/A Not Signed In</v>
        <stp/>
        <stp>_x0006_GBPON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7" s="4"/>
      </tp>
      <tp t="s">
        <v>#N/A Not Signed In</v>
        <stp/>
        <stp>_x0006_DKKON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" s="4"/>
      </tp>
      <tp t="s">
        <v>#N/A Not Signed In</v>
        <stp/>
        <stp>_x0006_EURON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1" s="4"/>
      </tp>
      <tp t="s">
        <v>#N/A Not Signed In</v>
        <stp/>
        <stp>_x0006_NOKON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3" s="4"/>
      </tp>
      <tp t="s">
        <v>#N/A Not Signed In</v>
        <stp/>
        <stp>_x0006_SEKON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Z184" s="4"/>
        <tr r="E149" s="4"/>
      </tp>
      <tp t="s">
        <v>#N/A Not Signed In</v>
        <stp/>
        <stp>_x0006_SEKON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9" s="4"/>
        <tr r="AA184" s="4"/>
      </tp>
      <tp t="s">
        <v>#N/A Not Signed In</v>
        <stp/>
        <stp>_x0006_NOKON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3" s="4"/>
      </tp>
      <tp t="s">
        <v>#N/A Not Signed In</v>
        <stp/>
        <stp>_x0006_DKKON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" s="4"/>
      </tp>
      <tp t="s">
        <v>#N/A Not Signed In</v>
        <stp/>
        <stp>_x0006_EURON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1" s="4"/>
      </tp>
      <tp t="s">
        <v>#N/A Not Signed In</v>
        <stp/>
        <stp>_x0006_GBPON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7" s="4"/>
      </tp>
    </main>
    <main first="pldatasource.rtgetrtdserver">
      <tp t="s">
        <v>#N/A Not Signed In</v>
        <stp/>
        <stp>_x0006_GBPSN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9" s="4"/>
      </tp>
      <tp t="s">
        <v>#N/A Not Signed In</v>
        <stp/>
        <stp>_x0006_DKKSN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" s="4"/>
      </tp>
      <tp t="s">
        <v>#N/A Not Signed In</v>
        <stp/>
        <stp>_x0006_EURSN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3" s="4"/>
      </tp>
      <tp t="s">
        <v>#N/A Not Signed In</v>
        <stp/>
        <stp>_x0006_NOKSN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5" s="4"/>
      </tp>
      <tp t="s">
        <v>#N/A Not Signed In</v>
        <stp/>
        <stp>_x0006_SEKS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Z187" s="4"/>
        <tr r="E152" s="4"/>
      </tp>
      <tp t="s">
        <v>#N/A Not Signed In</v>
        <stp/>
        <stp>_x0006_NOKS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6" s="4"/>
      </tp>
      <tp t="s">
        <v>#N/A Not Signed In</v>
        <stp/>
        <stp>_x0006_SEKSN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Z186" s="4"/>
        <tr r="E151" s="4"/>
      </tp>
      <tp t="s">
        <v>#N/A Not Signed In</v>
        <stp/>
        <stp>_x0006_GBPS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0" s="4"/>
      </tp>
      <tp t="s">
        <v>#N/A Not Signed In</v>
        <stp/>
        <stp>_x0006_EURS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4" s="4"/>
      </tp>
      <tp t="s">
        <v>#N/A Not Signed In</v>
        <stp/>
        <stp>_x0006_DKKS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" s="4"/>
      </tp>
    </main>
    <main first="pldatasource.rtgetrtdserver">
      <tp t="s">
        <v>#N/A Not Signed In</v>
        <stp/>
        <stp>_x0006_EURS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4" s="4"/>
      </tp>
      <tp t="s">
        <v>#N/A Not Signed In</v>
        <stp/>
        <stp>_x0006_DKKS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" s="4"/>
      </tp>
      <tp t="s">
        <v>#N/A Not Signed In</v>
        <stp/>
        <stp>_x0006_GBPS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0" s="4"/>
      </tp>
      <tp t="s">
        <v>#N/A Not Signed In</v>
        <stp/>
        <stp>_x0006_NOKS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6" s="4"/>
      </tp>
      <tp t="s">
        <v>#N/A Not Signed In</v>
        <stp/>
        <stp>_x0006_SEKSN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1" s="4"/>
        <tr r="AA186" s="4"/>
      </tp>
      <tp t="s">
        <v>#N/A Not Signed In</v>
        <stp/>
        <stp>_x0006_NOKSN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5" s="4"/>
      </tp>
      <tp t="s">
        <v>#N/A Not Signed In</v>
        <stp/>
        <stp>_x0006_SEKS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A187" s="4"/>
        <tr r="F152" s="4"/>
      </tp>
      <tp t="s">
        <v>#N/A Not Signed In</v>
        <stp/>
        <stp>_x0006_DKKSN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" s="4"/>
      </tp>
      <tp t="s">
        <v>#N/A Not Signed In</v>
        <stp/>
        <stp>_x0006_EURSN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3" s="4"/>
      </tp>
      <tp t="s">
        <v>#N/A Not Signed In</v>
        <stp/>
        <stp>_x0006_GBPSN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9" s="4"/>
      </tp>
    </main>
    <main first="pldatasource.rtgetrtdserver">
      <tp t="s">
        <v>#N/A Not Signed In</v>
        <stp/>
        <stp>_x0006_SEKTN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A185" s="4"/>
        <tr r="F150" s="4"/>
      </tp>
      <tp t="s">
        <v>#N/A Not Signed In</v>
        <stp/>
        <stp>_x0006_NOKTN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4" s="4"/>
      </tp>
      <tp t="s">
        <v>#N/A Not Signed In</v>
        <stp/>
        <stp>_x0006_DKKTN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" s="4"/>
      </tp>
      <tp t="s">
        <v>#N/A Not Signed In</v>
        <stp/>
        <stp>_x0006_EURTN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2" s="4"/>
      </tp>
      <tp t="s">
        <v>#N/A Not Signed In</v>
        <stp/>
        <stp>_x0006_GBPTN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8" s="4"/>
      </tp>
      <tp t="s">
        <v>#N/A Not Signed In</v>
        <stp/>
        <stp>_x0006_GBPTN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8" s="4"/>
      </tp>
      <tp t="s">
        <v>#N/A Not Signed In</v>
        <stp/>
        <stp>_x0006_DKKTN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" s="4"/>
      </tp>
      <tp t="s">
        <v>#N/A Not Signed In</v>
        <stp/>
        <stp>_x0006_EURTN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2" s="4"/>
      </tp>
      <tp t="s">
        <v>#N/A Not Signed In</v>
        <stp/>
        <stp>_x0006_NOKTN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4" s="4"/>
      </tp>
      <tp t="s">
        <v>#N/A Not Signed In</v>
        <stp/>
        <stp>_x0006_SEKTN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Z185" s="4"/>
        <tr r="E150" s="4"/>
      </tp>
    </main>
    <main first="pldatasource.rtgetrtdserver">
      <tp t="s">
        <v>#N/A Not Signed In</v>
        <stp/>
        <stp>_x000C_SEKAMTNS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2" s="3"/>
      </tp>
      <tp t="s">
        <v>#N/A Not Signed In</v>
        <stp/>
        <stp>_x000C_SEKAMTNS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2" s="3"/>
      </tp>
    </main>
    <main first="pldatasource.rtgetrtdserver">
      <tp t="s">
        <v>#N/A Not Signed In</v>
        <stp/>
        <stp>_x0006_EUR2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8" s="4"/>
      </tp>
      <tp t="s">
        <v>#N/A Not Signed In</v>
        <stp/>
        <stp>_x0006_DKK2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" s="4"/>
      </tp>
      <tp t="s">
        <v>#N/A Stale</v>
        <stp/>
        <stp>_x0006_SEK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70" s="4"/>
        <tr r="Z205" s="4"/>
      </tp>
      <tp t="s">
        <v>#N/A Not Signed In</v>
        <stp/>
        <stp>_x0006_GBP2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4" s="4"/>
      </tp>
      <tp t="s">
        <v>#N/A Not Signed In</v>
        <stp/>
        <stp>_x0006_NOK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0" s="4"/>
      </tp>
      <tp t="s">
        <v>#N/A Not Signed In</v>
        <stp/>
        <stp>_x0006_NOK2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0" s="4"/>
      </tp>
      <tp t="s">
        <v>#N/A Not Signed In</v>
        <stp/>
        <stp>_x0006_SEK2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Z188" s="4"/>
        <tr r="E153" s="4"/>
      </tp>
      <tp t="s">
        <v>#N/A Not Signed In</v>
        <stp/>
        <stp>_x0006_GBP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4" s="4"/>
      </tp>
      <tp t="s">
        <v>#N/A Stale</v>
        <stp/>
        <stp>_x0006_SEK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A190" s="4"/>
        <tr r="F155" s="4"/>
      </tp>
      <tp t="s">
        <v>#N/A Not Signed In</v>
        <stp/>
        <stp>_x0006_EUR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8" s="4"/>
      </tp>
      <tp t="s">
        <v>#N/A Not Signed In</v>
        <stp/>
        <stp>_x0006_DKK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2" s="4"/>
      </tp>
      <tp t="s">
        <v>#N/A Not Signed In</v>
        <stp/>
        <stp>_x0006_NOK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9" s="4"/>
      </tp>
      <tp t="s">
        <v>#N/A Not Signed In</v>
        <stp/>
        <stp>_x0006_NOK2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7" s="4"/>
      </tp>
      <tp t="s">
        <v>#N/A Not Signed In</v>
        <stp/>
        <stp>_x0006_EUR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2" s="4"/>
      </tp>
      <tp t="s">
        <v>#N/A Not Signed In</v>
        <stp/>
        <stp>_x0006_DKK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6" s="4"/>
      </tp>
      <tp t="s">
        <v>#N/A Stale</v>
        <stp/>
        <stp>_x0006_SEK2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Z191" s="4"/>
        <tr r="E156" s="4"/>
      </tp>
      <tp t="s">
        <v>#N/A Not Signed In</v>
        <stp/>
        <stp>_x0006_GBP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8" s="4"/>
      </tp>
      <tp t="s">
        <v>#N/A Not Signed In</v>
        <stp/>
        <stp>_x0006_GBP2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1" s="4"/>
      </tp>
      <tp t="s">
        <v>#N/A Not Signed In</v>
        <stp/>
        <stp>_x0006_GBP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3" s="4"/>
      </tp>
      <tp t="s">
        <v>#N/A Stale</v>
        <stp/>
        <stp>_x0006_SEK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A201" s="4"/>
        <tr r="F166" s="4"/>
      </tp>
      <tp t="s">
        <v>#N/A Not Signed In</v>
        <stp/>
        <stp>_x0006_EUR2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5" s="4"/>
      </tp>
      <tp t="s">
        <v>#N/A Not Signed In</v>
        <stp/>
        <stp>_x0006_EUR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7" s="4"/>
      </tp>
      <tp t="s">
        <v>#N/A Not Signed In</v>
        <stp/>
        <stp>_x0006_DKK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4"/>
      </tp>
      <tp t="s">
        <v>#N/A Not Signed In</v>
        <stp/>
        <stp>_x0006_DKK2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" s="4"/>
      </tp>
      <tp t="s">
        <v>#N/A Not Signed In</v>
        <stp/>
        <stp>_x0006_NOK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4" s="4"/>
      </tp>
      <tp t="s">
        <v>#N/A Not Signed In</v>
        <stp/>
        <stp>_x0006_EUR3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9" s="4"/>
      </tp>
      <tp t="s">
        <v>#N/A Not Signed In</v>
        <stp/>
        <stp>_x0006_DKK3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" s="4"/>
      </tp>
      <tp t="s">
        <v>#N/A Not Signed In</v>
        <stp/>
        <stp>_x0006_SEK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72" s="4"/>
        <tr r="Z207" s="4"/>
      </tp>
      <tp t="s">
        <v>#N/A Not Signed In</v>
        <stp/>
        <stp>_x0006_GBP3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5" s="4"/>
      </tp>
      <tp t="s">
        <v>#N/A Not Signed In</v>
        <stp/>
        <stp>_x0006_NOK3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1" s="4"/>
      </tp>
      <tp t="s">
        <v>#N/A Not Signed In</v>
        <stp/>
        <stp>_x0006_SEK3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4" s="4"/>
        <tr r="Z189" s="4"/>
      </tp>
      <tp t="s">
        <v>#N/A Not Signed In</v>
        <stp/>
        <stp>_x0006_NOK3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8" s="4"/>
      </tp>
      <tp t="s">
        <v>#N/A Not Signed In</v>
        <stp/>
        <stp>_x0006_EUR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4" s="4"/>
      </tp>
      <tp t="s">
        <v>#N/A Not Signed In</v>
        <stp/>
        <stp>_x0006_DKK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8" s="4"/>
      </tp>
      <tp t="s">
        <v>#N/A Stale</v>
        <stp/>
        <stp>_x0006_SEK3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Z192" s="4"/>
        <tr r="E157" s="4"/>
      </tp>
      <tp t="s">
        <v>#N/A Not Signed In</v>
        <stp/>
        <stp>_x0006_GBP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0" s="4"/>
      </tp>
      <tp t="s">
        <v>#N/A Not Signed In</v>
        <stp/>
        <stp>_x0006_GBP3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2" s="4"/>
      </tp>
      <tp t="s">
        <v>#N/A Not Signed In</v>
        <stp/>
        <stp>_x0006_EUR3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6" s="4"/>
      </tp>
      <tp t="s">
        <v>#N/A Not Signed In</v>
        <stp/>
        <stp>_x0006_DKK3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" s="4"/>
      </tp>
      <tp t="s">
        <v>#N/A Not Signed In</v>
        <stp/>
        <stp>_x0006_NOK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6" s="4"/>
      </tp>
      <tp t="s">
        <v>#N/A Not Signed In</v>
        <stp/>
        <stp>_x0006_EUR3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6" s="4"/>
      </tp>
      <tp t="s">
        <v>#N/A Not Signed In</v>
        <stp/>
        <stp>_x0006_DKK3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4"/>
      </tp>
      <tp t="s">
        <v>#N/A Not Signed In</v>
        <stp/>
        <stp>_x0006_GBP3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2" s="4"/>
      </tp>
      <tp t="s">
        <v>#N/A Not Signed In</v>
        <stp/>
        <stp>_x0006_NOK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6" s="4"/>
      </tp>
      <tp t="s">
        <v>#N/A Not Signed In</v>
        <stp/>
        <stp>_x0006_NOK3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8" s="4"/>
      </tp>
      <tp t="s">
        <v>#N/A Not Signed In</v>
        <stp/>
        <stp>_x0006_GBP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0" s="4"/>
      </tp>
      <tp t="s">
        <v>#N/A Stale</v>
        <stp/>
        <stp>_x0006_SEK3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A192" s="4"/>
        <tr r="F157" s="4"/>
      </tp>
      <tp t="s">
        <v>#N/A Not Signed In</v>
        <stp/>
        <stp>_x0006_EUR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4" s="4"/>
      </tp>
      <tp t="s">
        <v>#N/A Not Signed In</v>
        <stp/>
        <stp>_x0006_DKK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8" s="4"/>
      </tp>
      <tp t="s">
        <v>#N/A Not Signed In</v>
        <stp/>
        <stp>_x0006_NOK3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1" s="4"/>
      </tp>
      <tp t="s">
        <v>#N/A Not Signed In</v>
        <stp/>
        <stp>_x0006_SEK3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4" s="4"/>
        <tr r="AA189" s="4"/>
      </tp>
      <tp t="s">
        <v>#N/A Not Signed In</v>
        <stp/>
        <stp>_x0006_GBP3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5" s="4"/>
      </tp>
      <tp t="s">
        <v>#N/A Not Signed In</v>
        <stp/>
        <stp>_x0006_SEK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A207" s="4"/>
        <tr r="F172" s="4"/>
      </tp>
      <tp t="s">
        <v>#N/A Not Signed In</v>
        <stp/>
        <stp>_x0006_EUR3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9" s="4"/>
      </tp>
      <tp t="s">
        <v>#N/A Not Signed In</v>
        <stp/>
        <stp>_x0006_DKK3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4"/>
      </tp>
      <tp t="s">
        <v>#N/A Not Signed In</v>
        <stp/>
        <stp>_x0006_EUR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7" s="4"/>
      </tp>
      <tp t="s">
        <v>#N/A Not Signed In</v>
        <stp/>
        <stp>_x0006_EUR2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5" s="4"/>
      </tp>
      <tp t="s">
        <v>#N/A Not Signed In</v>
        <stp/>
        <stp>_x0006_DKK2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" s="4"/>
      </tp>
      <tp t="s">
        <v>#N/A Not Signed In</v>
        <stp/>
        <stp>_x0006_DKK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" s="4"/>
      </tp>
      <tp t="s">
        <v>#N/A Stale</v>
        <stp/>
        <stp>_x0006_SEK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6" s="4"/>
        <tr r="Z201" s="4"/>
      </tp>
      <tp t="s">
        <v>#N/A Not Signed In</v>
        <stp/>
        <stp>_x0006_GBP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3" s="4"/>
      </tp>
      <tp t="s">
        <v>#N/A Not Signed In</v>
        <stp/>
        <stp>_x0006_GBP2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1" s="4"/>
      </tp>
      <tp t="s">
        <v>#N/A Not Signed In</v>
        <stp/>
        <stp>_x0006_NOK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4" s="4"/>
      </tp>
      <tp t="s">
        <v>#N/A Not Signed In</v>
        <stp/>
        <stp>_x0006_NOK2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7" s="4"/>
      </tp>
      <tp t="s">
        <v>#N/A Not Signed In</v>
        <stp/>
        <stp>_x0006_NOK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9" s="4"/>
      </tp>
      <tp t="s">
        <v>#N/A Not Signed In</v>
        <stp/>
        <stp>_x0006_GBP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8" s="4"/>
      </tp>
      <tp t="s">
        <v>#N/A Stale</v>
        <stp/>
        <stp>_x0006_SEK2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A191" s="4"/>
        <tr r="F156" s="4"/>
      </tp>
      <tp t="s">
        <v>#N/A Not Signed In</v>
        <stp/>
        <stp>_x0006_EUR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2" s="4"/>
      </tp>
      <tp t="s">
        <v>#N/A Not Signed In</v>
        <stp/>
        <stp>_x0006_DKK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6" s="4"/>
      </tp>
      <tp t="s">
        <v>#N/A Not Signed In</v>
        <stp/>
        <stp>_x0006_NOK2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0" s="4"/>
      </tp>
      <tp t="s">
        <v>#N/A Not Signed In</v>
        <stp/>
        <stp>_x0006_EUR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8" s="4"/>
      </tp>
      <tp t="s">
        <v>#N/A Not Signed In</v>
        <stp/>
        <stp>_x0006_DKK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2" s="4"/>
      </tp>
      <tp t="s">
        <v>#N/A Stale</v>
        <stp/>
        <stp>_x0006_SEK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5" s="4"/>
        <tr r="Z190" s="4"/>
      </tp>
      <tp t="s">
        <v>#N/A Not Signed In</v>
        <stp/>
        <stp>_x0006_GBP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4" s="4"/>
      </tp>
      <tp t="s">
        <v>#N/A Not Signed In</v>
        <stp/>
        <stp>_x0006_SEK2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A188" s="4"/>
        <tr r="F153" s="4"/>
      </tp>
      <tp t="s">
        <v>#N/A Not Signed In</v>
        <stp/>
        <stp>_x0006_GBP2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4" s="4"/>
      </tp>
      <tp t="s">
        <v>#N/A Stale</v>
        <stp/>
        <stp>_x0006_SEK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A205" s="4"/>
        <tr r="F170" s="4"/>
      </tp>
      <tp t="s">
        <v>#N/A Not Signed In</v>
        <stp/>
        <stp>_x0006_EUR2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8" s="4"/>
      </tp>
      <tp t="s">
        <v>#N/A Not Signed In</v>
        <stp/>
        <stp>_x0006_DKK2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4"/>
      </tp>
      <tp t="s">
        <v>#N/A Not Signed In</v>
        <stp/>
        <stp>_x0006_NOK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0" s="4"/>
      </tp>
      <tp t="s">
        <v>#N/A Stale</v>
        <stp/>
        <stp>_x0004_SEK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8" s="4"/>
        <tr r="AA183" s="4"/>
      </tp>
      <tp t="s">
        <v>#N/A Not Signed In</v>
        <stp/>
        <stp>_x0004_NOK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2" s="4"/>
      </tp>
      <tp t="s">
        <v>#N/A Not Signed In</v>
        <stp/>
        <stp>_x0004_GBP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6" s="4"/>
      </tp>
      <tp t="s">
        <v>#N/A Not Signed In</v>
        <stp/>
        <stp>_x0004_DKK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" s="4"/>
      </tp>
      <tp t="s">
        <v>#N/A Not Signed In</v>
        <stp/>
        <stp>_x0004_EUR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0" s="4"/>
      </tp>
      <tp t="s">
        <v>#N/A Not Signed In</v>
        <stp/>
        <stp>_x0006_EUR6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2" s="4"/>
      </tp>
      <tp t="s">
        <v>#N/A Not Signed In</v>
        <stp/>
        <stp>_x0006_DKK6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" s="4"/>
      </tp>
      <tp t="s">
        <v>#N/A Not Signed In</v>
        <stp/>
        <stp>_x0006_SEK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75" s="4"/>
        <tr r="Z210" s="4"/>
      </tp>
      <tp t="s">
        <v>#N/A Not Signed In</v>
        <stp/>
        <stp>_x0006_GBP6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8" s="4"/>
      </tp>
      <tp t="s">
        <v>#N/A Not Signed In</v>
        <stp/>
        <stp>_x0006_NOK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8" s="4"/>
      </tp>
      <tp t="s">
        <v>#N/A Not Signed In</v>
        <stp/>
        <stp>_x0006_NOK6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4" s="4"/>
      </tp>
      <tp t="s">
        <v>#N/A Not Signed In</v>
        <stp/>
        <stp>_x0006_GBP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2" s="4"/>
      </tp>
      <tp t="s">
        <v>#N/A Stale</v>
        <stp/>
        <stp>_x0006_SEK5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9" s="4"/>
        <tr r="AA194" s="4"/>
      </tp>
      <tp t="s">
        <v>#N/A Not Signed In</v>
        <stp/>
        <stp>_x0006_EUR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6" s="4"/>
      </tp>
      <tp t="s">
        <v>#N/A Not Signed In</v>
        <stp/>
        <stp>_x0006_DKK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0" s="4"/>
      </tp>
      <tp t="s">
        <v>#N/A Not Signed In</v>
        <stp/>
        <stp>_x0006_NOK5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3" s="4"/>
      </tp>
      <tp t="s">
        <v>#N/A Not Signed In</v>
        <stp/>
        <stp>_x0006_EUR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7" s="4"/>
      </tp>
      <tp t="s">
        <v>#N/A Not Signed In</v>
        <stp/>
        <stp>_x0006_DKK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1" s="4"/>
      </tp>
      <tp t="s">
        <v>#N/A Stale</v>
        <stp/>
        <stp>_x0006_SEK6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0" s="4"/>
        <tr r="Z195" s="4"/>
      </tp>
      <tp t="s">
        <v>#N/A Not Signed In</v>
        <stp/>
        <stp>_x0006_GBP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3" s="4"/>
      </tp>
      <tp t="s">
        <v>#N/A Not Signed In</v>
        <stp/>
        <stp>_x0006_GBP5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7" s="4"/>
      </tp>
      <tp t="s">
        <v>#N/A Not Signed In</v>
        <stp/>
        <stp>_x0006_SEK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74" s="4"/>
        <tr r="AA209" s="4"/>
      </tp>
      <tp t="s">
        <v>#N/A Not Signed In</v>
        <stp/>
        <stp>_x0006_EUR5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1" s="4"/>
      </tp>
      <tp t="s">
        <v>#N/A Not Signed In</v>
        <stp/>
        <stp>_x0006_DKK5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" s="4"/>
      </tp>
      <tp t="s">
        <v>#N/A Not Signed In</v>
        <stp/>
        <stp>_x0006_NOK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9" s="4"/>
      </tp>
      <tp t="s">
        <v>#N/A Not Signed In</v>
        <stp/>
        <stp>_x0006_EUR7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3" s="4"/>
      </tp>
      <tp t="s">
        <v>#N/A Not Signed In</v>
        <stp/>
        <stp>_x0006_DKK7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7" s="4"/>
      </tp>
      <tp t="s">
        <v>#N/A Not Signed In</v>
        <stp/>
        <stp>_x0006_SEK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Z211" s="4"/>
        <tr r="E176" s="4"/>
      </tp>
      <tp t="s">
        <v>#N/A Not Signed In</v>
        <stp/>
        <stp>_x0006_GBP7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9" s="4"/>
      </tp>
      <tp t="s">
        <v>#N/A Not Signed In</v>
        <stp/>
        <stp>_x0006_NOK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7" s="4"/>
      </tp>
      <tp t="s">
        <v>#N/A Not Signed In</v>
        <stp/>
        <stp>_x0006_NOK7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5" s="4"/>
      </tp>
      <tp t="s">
        <v>#N/A Not Signed In</v>
        <stp/>
        <stp>_x0006_GBP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1" s="4"/>
      </tp>
      <tp t="s">
        <v>#N/A Stale</v>
        <stp/>
        <stp>_x0006_SEK4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8" s="4"/>
        <tr r="AA193" s="4"/>
      </tp>
      <tp t="s">
        <v>#N/A Not Signed In</v>
        <stp/>
        <stp>_x0006_EUR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5" s="4"/>
      </tp>
      <tp t="s">
        <v>#N/A Not Signed In</v>
        <stp/>
        <stp>_x0006_DKK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9" s="4"/>
      </tp>
      <tp t="s">
        <v>#N/A Not Signed In</v>
        <stp/>
        <stp>_x0006_NOK4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2" s="4"/>
      </tp>
      <tp t="s">
        <v>#N/A Not Signed In</v>
        <stp/>
        <stp>_x0006_EUR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8" s="4"/>
      </tp>
      <tp t="s">
        <v>#N/A Not Signed In</v>
        <stp/>
        <stp>_x0006_DKK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2" s="4"/>
      </tp>
      <tp t="s">
        <v>#N/A Stale</v>
        <stp/>
        <stp>_x0006_SEK7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1" s="4"/>
        <tr r="Z196" s="4"/>
      </tp>
      <tp t="s">
        <v>#N/A Not Signed In</v>
        <stp/>
        <stp>_x0006_GBP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4" s="4"/>
      </tp>
      <tp t="s">
        <v>#N/A Not Signed In</v>
        <stp/>
        <stp>_x0006_GBP4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6" s="4"/>
      </tp>
      <tp t="s">
        <v>#N/A Not Signed In</v>
        <stp/>
        <stp>_x0006_SEK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A208" s="4"/>
        <tr r="F173" s="4"/>
      </tp>
      <tp t="s">
        <v>#N/A Not Signed In</v>
        <stp/>
        <stp>_x0006_EUR4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0" s="4"/>
      </tp>
      <tp t="s">
        <v>#N/A Not Signed In</v>
        <stp/>
        <stp>_x0006_DKK4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4"/>
      </tp>
      <tp t="s">
        <v>#N/A Not Signed In</v>
        <stp/>
        <stp>_x0006_NOK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0" s="4"/>
      </tp>
      <tp t="s">
        <v>#N/A Not Signed In</v>
        <stp/>
        <stp>_x0006_EUR4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0" s="4"/>
      </tp>
      <tp t="s">
        <v>#N/A Not Signed In</v>
        <stp/>
        <stp>_x0006_DKK4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" s="4"/>
      </tp>
      <tp t="s">
        <v>#N/A Not Signed In</v>
        <stp/>
        <stp>_x0006_SEK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73" s="4"/>
        <tr r="Z208" s="4"/>
      </tp>
      <tp t="s">
        <v>#N/A Not Signed In</v>
        <stp/>
        <stp>_x0006_GBP4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6" s="4"/>
      </tp>
      <tp t="s">
        <v>#N/A Not Signed In</v>
        <stp/>
        <stp>_x0006_NOK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0" s="4"/>
      </tp>
      <tp t="s">
        <v>#N/A Not Signed In</v>
        <stp/>
        <stp>_x0006_NOK4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2" s="4"/>
      </tp>
      <tp t="s">
        <v>#N/A Not Signed In</v>
        <stp/>
        <stp>_x0006_GBP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4" s="4"/>
      </tp>
      <tp t="s">
        <v>#N/A Stale</v>
        <stp/>
        <stp>_x0006_SEK7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A196" s="4"/>
        <tr r="F161" s="4"/>
      </tp>
      <tp t="s">
        <v>#N/A Not Signed In</v>
        <stp/>
        <stp>_x0006_EUR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8" s="4"/>
      </tp>
      <tp t="s">
        <v>#N/A Not Signed In</v>
        <stp/>
        <stp>_x0006_DKK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2" s="4"/>
      </tp>
      <tp t="s">
        <v>#N/A Not Signed In</v>
        <stp/>
        <stp>_x0006_NOK7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5" s="4"/>
      </tp>
      <tp t="s">
        <v>#N/A Not Signed In</v>
        <stp/>
        <stp>_x0006_EUR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5" s="4"/>
      </tp>
      <tp t="s">
        <v>#N/A Not Signed In</v>
        <stp/>
        <stp>_x0006_DKK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9" s="4"/>
      </tp>
      <tp t="s">
        <v>#N/A Stale</v>
        <stp/>
        <stp>_x0006_SEK4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8" s="4"/>
        <tr r="Z193" s="4"/>
      </tp>
      <tp t="s">
        <v>#N/A Not Signed In</v>
        <stp/>
        <stp>_x0006_GBP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1" s="4"/>
      </tp>
      <tp t="s">
        <v>#N/A Not Signed In</v>
        <stp/>
        <stp>_x0006_GBP7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9" s="4"/>
      </tp>
      <tp t="s">
        <v>#N/A Not Signed In</v>
        <stp/>
        <stp>_x0006_SEK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76" s="4"/>
        <tr r="AA211" s="4"/>
      </tp>
      <tp t="s">
        <v>#N/A Not Signed In</v>
        <stp/>
        <stp>_x0006_EUR7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3" s="4"/>
      </tp>
      <tp t="s">
        <v>#N/A Not Signed In</v>
        <stp/>
        <stp>_x0006_DKK7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7" s="4"/>
      </tp>
      <tp t="s">
        <v>#N/A Not Signed In</v>
        <stp/>
        <stp>_x0006_NOK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7" s="4"/>
      </tp>
      <tp t="s">
        <v>#N/A Not Signed In</v>
        <stp/>
        <stp>_x0006_EUR5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1" s="4"/>
      </tp>
      <tp t="s">
        <v>#N/A Not Signed In</v>
        <stp/>
        <stp>_x0006_DKK5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" s="4"/>
      </tp>
      <tp t="s">
        <v>#N/A Not Signed In</v>
        <stp/>
        <stp>_x0006_SEK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74" s="4"/>
        <tr r="Z209" s="4"/>
      </tp>
      <tp t="s">
        <v>#N/A Not Signed In</v>
        <stp/>
        <stp>_x0006_GBP5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7" s="4"/>
      </tp>
      <tp t="s">
        <v>#N/A Not Signed In</v>
        <stp/>
        <stp>_x0006_NOK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9" s="4"/>
      </tp>
      <tp t="s">
        <v>#N/A Not Signed In</v>
        <stp/>
        <stp>_x0006_NOK5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3" s="4"/>
      </tp>
      <tp t="s">
        <v>#N/A Not Signed In</v>
        <stp/>
        <stp>_x0006_GBP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3" s="4"/>
      </tp>
      <tp t="s">
        <v>#N/A Stale</v>
        <stp/>
        <stp>_x0006_SEK6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A195" s="4"/>
        <tr r="F160" s="4"/>
      </tp>
      <tp t="s">
        <v>#N/A Not Signed In</v>
        <stp/>
        <stp>_x0006_EUR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7" s="4"/>
      </tp>
      <tp t="s">
        <v>#N/A Not Signed In</v>
        <stp/>
        <stp>_x0006_DKK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1" s="4"/>
      </tp>
      <tp t="s">
        <v>#N/A Not Signed In</v>
        <stp/>
        <stp>_x0006_NOK6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4" s="4"/>
      </tp>
      <tp t="s">
        <v>#N/A Not Signed In</v>
        <stp/>
        <stp>_x0006_EUR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6" s="4"/>
      </tp>
      <tp t="s">
        <v>#N/A Not Signed In</v>
        <stp/>
        <stp>_x0006_DKK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0" s="4"/>
      </tp>
      <tp t="s">
        <v>#N/A Stale</v>
        <stp/>
        <stp>_x0006_SEK5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Z194" s="4"/>
        <tr r="E159" s="4"/>
      </tp>
      <tp t="s">
        <v>#N/A Not Signed In</v>
        <stp/>
        <stp>_x0006_GBP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2" s="4"/>
      </tp>
      <tp t="s">
        <v>#N/A Not Signed In</v>
        <stp/>
        <stp>_x0006_GBP6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8" s="4"/>
      </tp>
      <tp t="s">
        <v>#N/A Not Signed In</v>
        <stp/>
        <stp>_x0006_SEK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75" s="4"/>
        <tr r="AA210" s="4"/>
      </tp>
      <tp t="s">
        <v>#N/A Not Signed In</v>
        <stp/>
        <stp>_x0006_EUR6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2" s="4"/>
      </tp>
      <tp t="s">
        <v>#N/A Not Signed In</v>
        <stp/>
        <stp>_x0006_DKK6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" s="4"/>
      </tp>
      <tp t="s">
        <v>#N/A Not Signed In</v>
        <stp/>
        <stp>_x0006_NOK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8" s="4"/>
      </tp>
      <tp t="s">
        <v>#N/A Not Signed In</v>
        <stp/>
        <stp>_x0006_NOK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2" s="4"/>
      </tp>
      <tp t="s">
        <v>#N/A Not Signed In</v>
        <stp/>
        <stp>_x0006_GBP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6" s="4"/>
      </tp>
      <tp t="s">
        <v>#N/A Stale</v>
        <stp/>
        <stp>_x0006_SEK9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A198" s="4"/>
        <tr r="F163" s="4"/>
      </tp>
      <tp t="s">
        <v>#N/A Not Signed In</v>
        <stp/>
        <stp>_x0006_EUR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0" s="4"/>
      </tp>
      <tp t="s">
        <v>#N/A Not Signed In</v>
        <stp/>
        <stp>_x0006_DKK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4" s="4"/>
      </tp>
      <tp t="s">
        <v>#N/A Not Signed In</v>
        <stp/>
        <stp>_x0006_NOK9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7" s="4"/>
      </tp>
      <tp t="s">
        <v>#N/A Not Signed In</v>
        <stp/>
        <stp>_x0006_GBP9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1" s="4"/>
      </tp>
      <tp t="s">
        <v>#N/A Not Signed In</v>
        <stp/>
        <stp>_x0006_SEK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A213" s="4"/>
        <tr r="F178" s="4"/>
      </tp>
      <tp t="s">
        <v>#N/A Not Signed In</v>
        <stp/>
        <stp>_x0006_EUR9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5" s="4"/>
      </tp>
      <tp t="s">
        <v>#N/A Not Signed In</v>
        <stp/>
        <stp>_x0006_DKK9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9" s="4"/>
      </tp>
      <tp t="s">
        <v>#N/A Not Signed In</v>
        <stp/>
        <stp>_x0006_NOK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1" s="4"/>
      </tp>
      <tp t="s">
        <v>#N/A Not Signed In</v>
        <stp/>
        <stp>_x0006_GBP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5" s="4"/>
      </tp>
      <tp t="s">
        <v>#N/A Stale</v>
        <stp/>
        <stp>_x0006_SEK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2" s="4"/>
        <tr r="AA197" s="4"/>
      </tp>
      <tp t="s">
        <v>#N/A Not Signed In</v>
        <stp/>
        <stp>_x0006_EUR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9" s="4"/>
      </tp>
      <tp t="s">
        <v>#N/A Not Signed In</v>
        <stp/>
        <stp>_x0006_DKK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3" s="4"/>
      </tp>
      <tp t="s">
        <v>#N/A Not Signed In</v>
        <stp/>
        <stp>_x0006_NOK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6" s="4"/>
      </tp>
      <tp t="s">
        <v>#N/A Not Signed In</v>
        <stp/>
        <stp>_x0006_GBP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0" s="4"/>
      </tp>
      <tp t="s">
        <v>#N/A Not Signed In</v>
        <stp/>
        <stp>_x0006_SEK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A212" s="4"/>
        <tr r="F177" s="4"/>
      </tp>
      <tp t="s">
        <v>#N/A Not Signed In</v>
        <stp/>
        <stp>_x0006_EUR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4" s="4"/>
      </tp>
      <tp t="s">
        <v>#N/A Not Signed In</v>
        <stp/>
        <stp>_x0006_DKK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8" s="4"/>
      </tp>
      <tp t="s">
        <v>#N/A Not Signed In</v>
        <stp/>
        <stp>_x0006_EUR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4" s="4"/>
      </tp>
      <tp t="s">
        <v>#N/A Not Signed In</v>
        <stp/>
        <stp>_x0006_DKK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8" s="4"/>
      </tp>
      <tp t="s">
        <v>#N/A Not Signed In</v>
        <stp/>
        <stp>_x0006_SEK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77" s="4"/>
        <tr r="Z212" s="4"/>
      </tp>
      <tp t="s">
        <v>#N/A Not Signed In</v>
        <stp/>
        <stp>_x0006_GBP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0" s="4"/>
      </tp>
      <tp t="s">
        <v>#N/A Not Signed In</v>
        <stp/>
        <stp>_x0006_NOK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6" s="4"/>
      </tp>
      <tp t="s">
        <v>#N/A Not Signed In</v>
        <stp/>
        <stp>_x0006_EUR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9" s="4"/>
      </tp>
      <tp t="s">
        <v>#N/A Not Signed In</v>
        <stp/>
        <stp>_x0006_DKK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3" s="4"/>
      </tp>
      <tp t="s">
        <v>#N/A Stale</v>
        <stp/>
        <stp>_x0006_SEK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2" s="4"/>
        <tr r="Z197" s="4"/>
      </tp>
      <tp t="s">
        <v>#N/A Not Signed In</v>
        <stp/>
        <stp>_x0006_GBP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5" s="4"/>
      </tp>
      <tp t="s">
        <v>#N/A Not Signed In</v>
        <stp/>
        <stp>_x0006_NOK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1" s="4"/>
      </tp>
      <tp t="s">
        <v>#N/A Not Signed In</v>
        <stp/>
        <stp>_x0006_EUR9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5" s="4"/>
      </tp>
      <tp t="s">
        <v>#N/A Not Signed In</v>
        <stp/>
        <stp>_x0006_DKK9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9" s="4"/>
      </tp>
      <tp t="s">
        <v>#N/A Not Signed In</v>
        <stp/>
        <stp>_x0006_SEK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78" s="4"/>
        <tr r="Z213" s="4"/>
      </tp>
      <tp t="s">
        <v>#N/A Not Signed In</v>
        <stp/>
        <stp>_x0006_GBP9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1" s="4"/>
      </tp>
      <tp t="s">
        <v>#N/A Not Signed In</v>
        <stp/>
        <stp>_x0006_NOK9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7" s="4"/>
      </tp>
      <tp t="s">
        <v>#N/A Not Signed In</v>
        <stp/>
        <stp>_x0006_EUR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0" s="4"/>
      </tp>
      <tp t="s">
        <v>#N/A Not Signed In</v>
        <stp/>
        <stp>_x0006_DKK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4" s="4"/>
      </tp>
      <tp t="s">
        <v>#N/A Stale</v>
        <stp/>
        <stp>_x0006_SEK9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Z198" s="4"/>
        <tr r="E163" s="4"/>
      </tp>
      <tp t="s">
        <v>#N/A Not Signed In</v>
        <stp/>
        <stp>_x0006_GBP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6" s="4"/>
      </tp>
      <tp t="s">
        <v>#N/A Not Signed In</v>
        <stp/>
        <stp>_x0006_NOK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2" s="4"/>
      </tp>
      <tp t="s">
        <v>#N/A Stale</v>
        <stp/>
        <stp>_x0004_SEK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8" s="4"/>
        <tr r="Z183" s="4"/>
      </tp>
      <tp t="s">
        <v>#N/A Not Signed In</v>
        <stp/>
        <stp>_x0004_NOK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2" s="4"/>
      </tp>
      <tp t="s">
        <v>#N/A Not Signed In</v>
        <stp/>
        <stp>_x0004_GBP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6" s="4"/>
      </tp>
      <tp t="s">
        <v>#N/A Not Signed In</v>
        <stp/>
        <stp>_x0004_DKK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" s="4"/>
      </tp>
      <tp t="s">
        <v>#N/A Not Signed In</v>
        <stp/>
        <stp>_x0004_EUR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0" s="4"/>
      </tp>
    </main>
    <main first="pldatasource.rhistoryrtdserver">
      <tp t="s">
        <v>Not Signed In</v>
        <stp/>
        <stp>{65540700-4C1F-41BE-AB8B-F6639390B7C3}_x0000_</stp>
        <tr r="R13" s="1"/>
      </tp>
      <tp t="s">
        <v>Not Signed In</v>
        <stp/>
        <stp>{73F032A4-9A7F-4394-80E0-0C581F0A2C84}_x0000_</stp>
        <tr r="AA23" s="2"/>
      </tp>
      <tp t="s">
        <v>Not Signed In</v>
        <stp/>
        <stp>{C8573CC4-AF18-4400-BF51-C828376865B1}_x0000_</stp>
        <tr r="H3" s="1"/>
      </tp>
      <tp t="s">
        <v>Not Signed In</v>
        <stp/>
        <stp>{5E71E099-C657-45D6-A3AA-B452811803C6}_x0000_</stp>
        <tr r="U25" s="2"/>
      </tp>
      <tp t="s">
        <v>Not Signed In</v>
        <stp/>
        <stp>{E467C596-9516-48B3-88F3-121F53EE4BDF}_x0000_</stp>
        <tr r="C5" s="1"/>
      </tp>
      <tp t="s">
        <v>Not Signed In</v>
        <stp/>
        <stp>{462ED356-C253-4647-B31D-E4619B5FC500}_x0000_</stp>
        <tr r="AM14" s="2"/>
      </tp>
      <tp t="s">
        <v>Not Signed In</v>
        <stp/>
        <stp>{0084EF98-CB53-4E7B-87AA-1EB79BFE567C}_x0000_</stp>
        <tr r="AG19" s="2"/>
      </tp>
      <tp t="s">
        <v>Not Signed In</v>
        <stp/>
        <stp>{B786B5AF-8BF2-4044-9B0D-432BFC11BD59}_x0000_</stp>
        <tr r="M12" s="1"/>
      </tp>
      <tp t="s">
        <v>Not Signed In</v>
        <stp/>
        <stp>{6492C55C-DD93-41C3-BB13-FF425EA9DCEE}_x0000_</stp>
        <tr r="AS31" s="2"/>
      </tp>
      <tp t="s">
        <v>Not Signed In</v>
        <stp/>
        <stp>{77CA665F-6D14-4330-A828-1F9303D23550}_x0000_</stp>
        <tr r="I24" s="2"/>
      </tp>
      <tp t="s">
        <v>Not Signed In</v>
        <stp/>
        <stp>{4DB41216-8600-4881-9E72-063AF33074D7}_x0000_</stp>
        <tr r="U7" s="2"/>
      </tp>
      <tp t="s">
        <v>Not Signed In</v>
        <stp/>
        <stp>{C7DF6899-61D1-4879-AECE-148611F627B7}_x0000_</stp>
        <tr r="C25" s="2"/>
      </tp>
      <tp t="s">
        <v>Not Signed In</v>
        <stp/>
        <stp>{37B26339-FD87-4E6D-8629-E023AB9139B9}_x0000_</stp>
        <tr r="AY17" s="2"/>
      </tp>
      <tp t="s">
        <v>Not Signed In</v>
        <stp/>
        <stp>{FC8E6021-179C-42CE-91FE-A46D8923DA8E}_x0000_</stp>
        <tr r="O30" s="2"/>
      </tp>
      <tp t="s">
        <v>Not Signed In</v>
        <stp/>
        <stp>{479D1A1A-145B-4C6C-B123-52A499D278BC}_x0000_</stp>
        <tr r="AG29" s="2"/>
      </tp>
      <tp t="s">
        <v>Not Signed In</v>
        <stp/>
        <stp>{0B242C6C-D287-40DD-9DA5-6C77CEC34106}_x0000_</stp>
        <tr r="U28" s="2"/>
      </tp>
      <tp t="s">
        <v>Not Signed In</v>
        <stp/>
        <stp>{91E2DB9F-CC8B-45C0-8860-D5A2C6625E35}_x0000_</stp>
        <tr r="AG33" s="2"/>
      </tp>
      <tp t="s">
        <v>Not Signed In</v>
        <stp/>
        <stp>{83919B2F-71C8-4345-A140-E4475A92C507}_x0000_</stp>
        <tr r="AS7" s="2"/>
      </tp>
      <tp t="s">
        <v>Not Signed In</v>
        <stp/>
        <stp>{9421E98E-D70E-4CAC-B23C-4231DFCC366C}_x0000_</stp>
        <tr r="O34" s="2"/>
      </tp>
      <tp t="s">
        <v>Not Signed In</v>
        <stp/>
        <stp>{5E1FDB86-B103-4D2D-A010-4DA4F0BC26CF}_x0000_</stp>
        <tr r="AA20" s="2"/>
      </tp>
      <tp t="s">
        <v>Not Signed In</v>
        <stp/>
        <stp>{1EB81167-5752-45B0-8E40-A0766BBEBBE0}_x0000_</stp>
        <tr r="I34" s="2"/>
      </tp>
      <tp t="s">
        <v>Not Signed In</v>
        <stp/>
        <stp>{285EE55E-3DC2-40C5-B1C6-1AB60740776C}_x0000_</stp>
        <tr r="AS22" s="2"/>
      </tp>
    </main>
    <main first="pldatasource.rtgetrtdserver">
      <tp t="s">
        <v>#N/A Not Signed In</v>
        <stp/>
        <stp xml:space="preserve">	EURSEK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10" s="4"/>
      </tp>
      <tp t="s">
        <v>#N/A Not Signed In</v>
        <stp/>
        <stp xml:space="preserve">	EURSEK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11" s="4"/>
      </tp>
      <tp t="s">
        <v>#N/A Not Signed In</v>
        <stp/>
        <stp xml:space="preserve">	EURSEK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08" s="4"/>
      </tp>
      <tp t="s">
        <v>#N/A Not Signed In</v>
        <stp/>
        <stp xml:space="preserve">	EURSEK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09" s="4"/>
      </tp>
      <tp t="s">
        <v>#N/A Not Signed In</v>
        <stp/>
        <stp xml:space="preserve">	EURSEK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06" s="4"/>
      </tp>
      <tp t="s">
        <v>#N/A Not Signed In</v>
        <stp/>
        <stp xml:space="preserve">	EURSEK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07" s="4"/>
      </tp>
      <tp t="s">
        <v>#N/A Not Signed In</v>
        <stp/>
        <stp xml:space="preserve">	EURSEK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04" s="4"/>
      </tp>
      <tp t="s">
        <v>#N/A Not Signed In</v>
        <stp/>
        <stp xml:space="preserve">	EURSEK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05" s="4"/>
      </tp>
      <tp t="s">
        <v>#N/A Not Signed In</v>
        <stp/>
        <stp xml:space="preserve">	EURSEK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03" s="4"/>
      </tp>
      <tp t="s">
        <v>#N/A Not Signed In</v>
        <stp/>
        <stp xml:space="preserve">	EURGBP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32" s="4"/>
      </tp>
      <tp t="s">
        <v>#N/A Not Signed In</v>
        <stp/>
        <stp xml:space="preserve">	EURGBP9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33" s="4"/>
      </tp>
      <tp t="s">
        <v>#N/A Not Signed In</v>
        <stp/>
        <stp xml:space="preserve">	EURGBP6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30" s="4"/>
      </tp>
      <tp t="s">
        <v>#N/A Not Signed In</v>
        <stp/>
        <stp xml:space="preserve">	EURGBP7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31" s="4"/>
      </tp>
      <tp t="s">
        <v>#N/A Not Signed In</v>
        <stp/>
        <stp xml:space="preserve">	EURGBP4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28" s="4"/>
      </tp>
      <tp t="s">
        <v>#N/A Not Signed In</v>
        <stp/>
        <stp xml:space="preserve">	EURGBP5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29" s="4"/>
      </tp>
      <tp t="s">
        <v>#N/A Not Signed In</v>
        <stp/>
        <stp xml:space="preserve">	EURGBP2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26" s="4"/>
      </tp>
      <tp t="s">
        <v>#N/A Not Signed In</v>
        <stp/>
        <stp xml:space="preserve">	EURGBP3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27" s="4"/>
      </tp>
      <tp t="s">
        <v>#N/A Not Signed In</v>
        <stp/>
        <stp xml:space="preserve">	EURGBP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25" s="4"/>
      </tp>
      <tp t="s">
        <v>#N/A Not Signed In</v>
        <stp/>
        <stp xml:space="preserve">	EURGBP3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24" s="4"/>
      </tp>
      <tp t="s">
        <v>#N/A Not Signed In</v>
        <stp/>
        <stp xml:space="preserve">	EURGBP2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23" s="4"/>
      </tp>
      <tp t="s">
        <v>#N/A Not Signed In</v>
        <stp/>
        <stp xml:space="preserve">	EURGBPS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22" s="4"/>
      </tp>
      <tp t="s">
        <v>#N/A Not Signed In</v>
        <stp/>
        <stp xml:space="preserve">	EURDKKON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85" s="4"/>
      </tp>
      <tp t="s">
        <v>#N/A Not Signed In</v>
        <stp/>
        <stp xml:space="preserve">	EURDKKTN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86" s="4"/>
      </tp>
      <tp t="s">
        <v>#N/A Not Signed In</v>
        <stp/>
        <stp xml:space="preserve">	EURDKKSN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87" s="4"/>
      </tp>
    </main>
    <main first="pldatasource.rhistoryrtdserver">
      <tp t="s">
        <v>Not Signed In</v>
        <stp/>
        <stp>{D4EB1AB2-2B23-4FE0-A337-A6368ACB4A2F}_x0000_</stp>
        <tr r="O29" s="2"/>
      </tp>
      <tp t="s">
        <v>Not Signed In</v>
        <stp/>
        <stp>{EAFE98ED-E0C1-4228-A477-91704B9E90A3}_x0000_</stp>
        <tr r="I28" s="2"/>
      </tp>
      <tp t="s">
        <v>Not Signed In</v>
        <stp/>
        <stp>{7B0A82A0-61FD-44C5-A92C-0F3C8E55AF3C}_x0000_</stp>
        <tr r="AG6" s="2"/>
      </tp>
      <tp t="s">
        <v>Not Signed In</v>
        <stp/>
        <stp>{2ED27324-1B72-4690-9128-20CAB3C04BD8}_x0000_</stp>
        <tr r="O19" s="2"/>
      </tp>
      <tp t="s">
        <v>Not Signed In</v>
        <stp/>
        <stp>{3715CC08-898F-4A2C-AA11-FDA7FE6B3DF7}_x0000_</stp>
        <tr r="I19" s="2"/>
      </tp>
      <tp t="s">
        <v>Not Signed In</v>
        <stp/>
        <stp>{142D68AD-3AFC-40F5-A589-2F11018BDCA3}_x0000_</stp>
        <tr r="AM15" s="2"/>
      </tp>
      <tp t="s">
        <v>Not Signed In</v>
        <stp/>
        <stp>{18D53946-01AB-44E5-8965-4C2F3E8F6A99}_x0000_</stp>
        <tr r="C7" s="1"/>
      </tp>
      <tp t="s">
        <v>Not Signed In</v>
        <stp/>
        <stp>{48337D63-AC3E-4F6A-B3B5-9BEAE78E13CD}_x0000_</stp>
        <tr r="R4" s="1"/>
      </tp>
      <tp t="s">
        <v>Not Signed In</v>
        <stp/>
        <stp>{D9FA407B-1040-4904-9EC6-CAC5545CA766}_x0000_</stp>
        <tr r="O25" s="2"/>
      </tp>
    </main>
    <main first="pldatasource.rtgetrtdserver">
      <tp t="s">
        <v>#N/A Not Signed In</v>
        <stp/>
        <stp xml:space="preserve">	EURDKK3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90" s="4"/>
      </tp>
      <tp t="s">
        <v>#N/A Not Signed In</v>
        <stp/>
        <stp xml:space="preserve">	EURDKK2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89" s="4"/>
      </tp>
      <tp t="s">
        <v>#N/A Not Signed In</v>
        <stp/>
        <stp xml:space="preserve">	EURDKKS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88" s="4"/>
      </tp>
      <tp t="s">
        <v>#N/A Not Signed In</v>
        <stp/>
        <stp xml:space="preserve">	EURGBPON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19" s="4"/>
      </tp>
      <tp t="s">
        <v>#N/A Not Signed In</v>
        <stp/>
        <stp xml:space="preserve">	EURGBPTN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20" s="4"/>
      </tp>
      <tp t="s">
        <v>#N/A Not Signed In</v>
        <stp/>
        <stp xml:space="preserve">	EURGBPSN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21" s="4"/>
      </tp>
      <tp t="s">
        <v>#N/A Not Signed In</v>
        <stp/>
        <stp xml:space="preserve">	EURDKK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98" s="4"/>
      </tp>
      <tp t="s">
        <v>#N/A Not Signed In</v>
        <stp/>
        <stp xml:space="preserve">	EURDKK9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99" s="4"/>
      </tp>
      <tp t="s">
        <v>#N/A Not Signed In</v>
        <stp/>
        <stp xml:space="preserve">	EURDKK6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96" s="4"/>
      </tp>
      <tp t="s">
        <v>#N/A Not Signed In</v>
        <stp/>
        <stp xml:space="preserve">	EURDKK7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97" s="4"/>
      </tp>
      <tp t="s">
        <v>#N/A Not Signed In</v>
        <stp/>
        <stp xml:space="preserve">	EURDKK4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94" s="4"/>
      </tp>
      <tp t="s">
        <v>#N/A Not Signed In</v>
        <stp/>
        <stp xml:space="preserve">	EURDKK5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95" s="4"/>
      </tp>
      <tp t="s">
        <v>#N/A Not Signed In</v>
        <stp/>
        <stp xml:space="preserve">	EURDKK2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92" s="4"/>
      </tp>
      <tp t="s">
        <v>#N/A Not Signed In</v>
        <stp/>
        <stp xml:space="preserve">	EURDKK3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93" s="4"/>
      </tp>
      <tp t="s">
        <v>#N/A Not Signed In</v>
        <stp/>
        <stp xml:space="preserve">	EURDKK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91" s="4"/>
      </tp>
    </main>
    <main first="pldatasource.rhistoryrtdserver">
      <tp t="s">
        <v>Not Signed In</v>
        <stp/>
        <stp>{F98E36B3-A10A-43B1-A0D4-9DFE91958C12}_x0000_</stp>
        <tr r="AG10" s="2"/>
      </tp>
      <tp t="s">
        <v>Not Signed In</v>
        <stp/>
        <stp>{FA641CEF-3295-4882-9E1C-2BE9A3769B53}_x0000_</stp>
        <tr r="AY26" s="2"/>
      </tp>
      <tp t="s">
        <v>Not Signed In</v>
        <stp/>
        <stp>{1B135AFA-9F6D-469C-A8F5-B8F36E4EB413}_x0000_</stp>
        <tr r="O5" s="2"/>
      </tp>
      <tp t="s">
        <v>Not Signed In</v>
        <stp/>
        <stp>{1AF388FA-01CD-47D1-B7CC-A4D5B39E045B}_x0000_</stp>
        <tr r="AM25" s="2"/>
      </tp>
      <tp t="s">
        <v>Not Signed In</v>
        <stp/>
        <stp>{5C7D51A1-0799-4CF0-A155-08B13EA9C570}_x0000_</stp>
        <tr r="R11" s="1"/>
      </tp>
      <tp t="s">
        <v>Not Signed In</v>
        <stp/>
        <stp>{24AC9BA6-CE6D-4DCF-81C3-BFE720FFCE68}_x0000_</stp>
        <tr r="W16" s="1"/>
      </tp>
      <tp t="s">
        <v>Not Signed In</v>
        <stp/>
        <stp>{127BF1C1-284F-4ED9-BB31-3887EC47E036}_x0000_</stp>
        <tr r="U17" s="2"/>
      </tp>
      <tp t="s">
        <v>Not Signed In</v>
        <stp/>
        <stp>{5471F336-A6D7-401C-B799-0BB213FAD214}_x0000_</stp>
        <tr r="M19" s="1"/>
      </tp>
      <tp t="s">
        <v>Not Signed In</v>
        <stp/>
        <stp>{7D8B521A-26EB-4F62-B9A1-9F09F59407F9}_x0000_</stp>
        <tr r="AM6" s="2"/>
      </tp>
    </main>
    <main first="pldatasource.rtgetrtdserver">
      <tp t="s">
        <v>#N/A Not Signed In</v>
        <stp/>
        <stp xml:space="preserve">	EUREON3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1" s="3"/>
      </tp>
      <tp t="s">
        <v>#N/A Not Signed In</v>
        <stp/>
        <stp xml:space="preserve">	EUREON2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0" s="3"/>
      </tp>
      <tp t="s">
        <v>#N/A Not Signed In</v>
        <stp/>
        <stp xml:space="preserve">	EUREONS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9" s="3"/>
      </tp>
      <tp t="s">
        <v>#N/A Not Signed In</v>
        <stp/>
        <stp xml:space="preserve">	EUREON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9" s="3"/>
      </tp>
      <tp t="s">
        <v>#N/A Not Signed In</v>
        <stp/>
        <stp xml:space="preserve">	EUREON9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0" s="3"/>
      </tp>
      <tp t="s">
        <v>#N/A Not Signed In</v>
        <stp/>
        <stp xml:space="preserve">	EUREON6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7" s="3"/>
      </tp>
      <tp t="s">
        <v>#N/A Not Signed In</v>
        <stp/>
        <stp xml:space="preserve">	EUREON7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8" s="3"/>
      </tp>
      <tp t="s">
        <v>#N/A Not Signed In</v>
        <stp/>
        <stp xml:space="preserve">	EUREON4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5" s="3"/>
      </tp>
      <tp t="s">
        <v>#N/A Not Signed In</v>
        <stp/>
        <stp xml:space="preserve">	EUREON5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6" s="3"/>
      </tp>
      <tp t="s">
        <v>#N/A Not Signed In</v>
        <stp/>
        <stp xml:space="preserve">	EUREON2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3" s="3"/>
      </tp>
      <tp t="s">
        <v>#N/A Not Signed In</v>
        <stp/>
        <stp xml:space="preserve">	EUREON3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4" s="3"/>
      </tp>
      <tp t="s">
        <v>#N/A Not Signed In</v>
        <stp/>
        <stp xml:space="preserve">	EUREON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2" s="3"/>
      </tp>
    </main>
    <main first="pldatasource.rhistoryrtdserver">
      <tp t="s">
        <v>Not Signed In</v>
        <stp/>
        <stp>{074491AD-234D-455E-B4B4-D16C11C3E7D2}_x0000_</stp>
        <tr r="W5" s="1"/>
      </tp>
      <tp t="s">
        <v>Not Signed In</v>
        <stp/>
        <stp>{E5EDCB4C-E99C-4FE3-9518-94E05C5FA8CF}_x0000_</stp>
        <tr r="C23" s="2"/>
      </tp>
      <tp t="s">
        <v>Not Signed In</v>
        <stp/>
        <stp>{C5FA9145-111C-4DF7-A4D5-555DB177E61B}_x0000_</stp>
        <tr r="W9" s="1"/>
      </tp>
      <tp t="s">
        <v>Not Signed In</v>
        <stp/>
        <stp>{3A0B0533-6316-49AD-890F-DC96171CCE3E}_x0000_</stp>
        <tr r="O22" s="2"/>
      </tp>
      <tp t="s">
        <v>Not Signed In</v>
        <stp/>
        <stp>{5E2D6FBA-55EC-4422-A9AF-F89BAB3D99BB}_x0000_</stp>
        <tr r="W11" s="1"/>
      </tp>
    </main>
    <main first="pldatasource.rhistoryrtdserver">
      <tp t="s">
        <v>Not Signed In</v>
        <stp/>
        <stp>{4B9A2580-CF10-463E-A133-CCEABECCB83D}_x0000_</stp>
        <tr r="W13" s="1"/>
      </tp>
    </main>
    <main first="pldatasource.rhistoryrtdserver">
      <tp t="s">
        <v>Not Signed In</v>
        <stp/>
        <stp>{1F0BF98C-D2DF-48B2-9971-4152786DD3EC}_x0000_</stp>
        <tr r="O11" s="2"/>
      </tp>
      <tp t="s">
        <v>Not Signed In</v>
        <stp/>
        <stp>{5F9681CB-1FED-4E2D-96BE-3F696C33EB16}_x0000_</stp>
        <tr r="AG9" s="2"/>
      </tp>
    </main>
    <main first="pldatasource.rhistoryrtdserver">
      <tp t="s">
        <v>Not Signed In</v>
        <stp/>
        <stp>{298CB4AD-85D0-4294-B6D0-A8C276D614AF}_x0000_</stp>
        <tr r="I12" s="2"/>
      </tp>
      <tp t="s">
        <v>Not Signed In</v>
        <stp/>
        <stp>{D02D5E76-5304-4FE9-BCEE-11EDFEBC16D0}_x0000_</stp>
        <tr r="AY28" s="2"/>
      </tp>
      <tp t="s">
        <v>Not Signed In</v>
        <stp/>
        <stp>{ACE69E04-A996-4F26-A18F-5AD8880DFE61}_x0000_</stp>
        <tr r="O23" s="2"/>
      </tp>
      <tp t="s">
        <v>Not Signed In</v>
        <stp/>
        <stp>{1A50AB43-3AB2-48DD-9F41-FF1670A26EC5}_x0000_</stp>
        <tr r="AY24" s="2"/>
      </tp>
      <tp t="s">
        <v>Not Signed In</v>
        <stp/>
        <stp>{21983E61-CE77-4267-9135-1F7DAF92F0A2}_x0000_</stp>
        <tr r="AG18" s="2"/>
      </tp>
      <tp t="s">
        <v>Not Signed In</v>
        <stp/>
        <stp>{6FBEB1CF-2227-4D4A-A59C-D126F222A77A}_x0000_</stp>
        <tr r="C34" s="2"/>
      </tp>
    </main>
    <main first="pldatasource.rhistoryrtdserver">
      <tp t="s">
        <v>Not Signed In</v>
        <stp/>
        <stp>{7B11BA37-FBB2-4765-88D0-FCEBD54A61E8}_x0000_</stp>
        <tr r="AA34" s="2"/>
      </tp>
      <tp t="s">
        <v>Not Signed In</v>
        <stp/>
        <stp>{1BAD6F20-DAFE-4AC3-B8FC-658BFB9A76AB}_x0000_</stp>
        <tr r="I26" s="2"/>
      </tp>
      <tp t="s">
        <v>Not Signed In</v>
        <stp/>
        <stp>{054E225D-CE23-4710-996A-112BCEF62569}_x0000_</stp>
        <tr r="R9" s="1"/>
      </tp>
      <tp t="s">
        <v>Not Signed In</v>
        <stp/>
        <stp>{033DC377-652A-4B57-BC71-83C374671115}_x0000_</stp>
        <tr r="AG17" s="2"/>
      </tp>
      <tp t="s">
        <v>Not Signed In</v>
        <stp/>
        <stp>{5BDE66EB-D2FE-410E-A557-18CE207A5E7E}_x0000_</stp>
        <tr r="I9" s="2"/>
      </tp>
      <tp t="s">
        <v>Not Signed In</v>
        <stp/>
        <stp>{82A1FE58-EB19-43E8-8DDE-26275D7D7FA0}_x0000_</stp>
        <tr r="AM20" s="2"/>
      </tp>
      <tp t="s">
        <v>Not Signed In</v>
        <stp/>
        <stp>{C0C410AE-2360-4BB8-8A49-F8287091F16D}_x0000_</stp>
        <tr r="M14" s="1"/>
      </tp>
    </main>
    <main first="pldatasource.rhistoryrtdserver">
      <tp t="s">
        <v>Not Signed In</v>
        <stp/>
        <stp>{39736CEE-F793-4DF3-9CA0-6AF2020BF402}_x0000_</stp>
        <tr r="O7" s="2"/>
      </tp>
      <tp t="s">
        <v>Not Signed In</v>
        <stp/>
        <stp>{B25B195E-FDDB-48BA-9D04-0081CBF6FB65}_x0000_</stp>
        <tr r="I7" s="2"/>
      </tp>
    </main>
    <main first="pldatasource.rhistoryrtdserver">
      <tp t="s">
        <v>Not Signed In</v>
        <stp/>
        <stp>{DE233D3D-EA52-478C-A5D7-A31FC5646505}_x0000_</stp>
        <tr r="AS23" s="2"/>
      </tp>
      <tp t="s">
        <v>Not Signed In</v>
        <stp/>
        <stp>{5243444D-4D07-4C50-AE17-9EBF4632629B}_x0000_</stp>
        <tr r="AM24" s="2"/>
      </tp>
      <tp t="s">
        <v>Not Signed In</v>
        <stp/>
        <stp>{33FA014B-A9EB-4FEA-A7E2-9EA0D0B535C7}_x0000_</stp>
        <tr r="O8" s="2"/>
      </tp>
      <tp t="s">
        <v>Not Signed In</v>
        <stp/>
        <stp>{7A63A044-8C2D-48F1-9C96-12DAF8335345}_x0000_</stp>
        <tr r="AG32" s="2"/>
      </tp>
      <tp t="s">
        <v>Not Signed In</v>
        <stp/>
        <stp>{1718D6A8-7929-4687-BE2C-C8FB443A0176}_x0000_</stp>
        <tr r="AS12" s="2"/>
      </tp>
      <tp t="s">
        <v>Not Signed In</v>
        <stp/>
        <stp>{4608028C-820B-41A2-925A-B71CD501D22B}_x0000_</stp>
        <tr r="AA33" s="2"/>
      </tp>
      <tp t="s">
        <v>Not Signed In</v>
        <stp/>
        <stp>{5E22E423-0096-4B74-A1DF-3F1BA572EE78}_x0000_</stp>
        <tr r="AA22" s="2"/>
      </tp>
      <tp t="s">
        <v>Not Signed In</v>
        <stp/>
        <stp>{6C1048A6-E501-49ED-8BE7-F030F0EAD555}_x0000_</stp>
        <tr r="M8" s="1"/>
      </tp>
      <tp t="s">
        <v>Not Signed In</v>
        <stp/>
        <stp>{4AE8813A-25FF-4341-87A4-C7AD7CA01C93}_x0000_</stp>
        <tr r="W4" s="1"/>
      </tp>
      <tp t="s">
        <v>Not Signed In</v>
        <stp/>
        <stp>{BC456129-51AD-45E2-AADA-D569B9D7691D}_x0000_</stp>
        <tr r="C33" s="2"/>
      </tp>
      <tp t="s">
        <v>Not Signed In</v>
        <stp/>
        <stp>{CBE82864-B82E-412A-B971-986279346038}_x0000_</stp>
        <tr r="AM13" s="2"/>
      </tp>
      <tp t="s">
        <v>Not Signed In</v>
        <stp/>
        <stp>{01F8E207-43A6-42F4-94D6-C0D7C21D00AE}_x0000_</stp>
        <tr r="AM17" s="2"/>
      </tp>
      <tp t="s">
        <v>Not Signed In</v>
        <stp/>
        <stp>{4885F483-23A1-4FFB-8FBB-4D44FE3824CF}_x0000_</stp>
        <tr r="R3" s="1"/>
      </tp>
    </main>
    <main first="pldatasource.rtgetrtdserver">
      <tp t="s">
        <v>#N/A Not Signed In</v>
        <stp/>
        <stp xml:space="preserve">	EURNOK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79" s="4"/>
      </tp>
      <tp t="s">
        <v>#N/A Not Signed In</v>
        <stp/>
        <stp xml:space="preserve">	EURNOK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78" s="4"/>
      </tp>
      <tp t="s">
        <v>#N/A Not Signed In</v>
        <stp/>
        <stp xml:space="preserve">	EURNOK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75" s="4"/>
      </tp>
      <tp t="s">
        <v>#N/A Not Signed In</v>
        <stp/>
        <stp xml:space="preserve">	EURNOK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74" s="4"/>
      </tp>
      <tp t="s">
        <v>#N/A Not Signed In</v>
        <stp/>
        <stp xml:space="preserve">	EURNOK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77" s="4"/>
      </tp>
      <tp t="s">
        <v>#N/A Not Signed In</v>
        <stp/>
        <stp xml:space="preserve">	EURNOK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76" s="4"/>
      </tp>
      <tp t="s">
        <v>#N/A Not Signed In</v>
        <stp/>
        <stp xml:space="preserve">	EURNOK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71" s="4"/>
      </tp>
      <tp t="s">
        <v>#N/A Not Signed In</v>
        <stp/>
        <stp xml:space="preserve">	EURNOK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73" s="4"/>
      </tp>
      <tp t="s">
        <v>#N/A Not Signed In</v>
        <stp/>
        <stp xml:space="preserve">	EURNOK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72" s="4"/>
      </tp>
    </main>
    <main first="pldatasource.rhistoryrtdserver">
      <tp t="s">
        <v>Not Signed In</v>
        <stp/>
        <stp>{805C21DD-1171-4515-B179-66295799DE25}_x0000_</stp>
        <tr r="AG28" s="2"/>
      </tp>
      <tp t="s">
        <v>Not Signed In</v>
        <stp/>
        <stp>{8A5D547D-341E-41A0-AB02-8C1D9AE1450F}_x0000_</stp>
        <tr r="H10" s="1"/>
      </tp>
      <tp t="s">
        <v>Not Signed In</v>
        <stp/>
        <stp>{9EAED8D6-6589-494B-98A3-7ACDDDEDA469}_x0000_</stp>
        <tr r="H5" s="1"/>
      </tp>
      <tp t="s">
        <v>Not Signed In</v>
        <stp/>
        <stp>{77F75E35-0CBD-4143-A40C-43AA57C43627}_x0000_</stp>
        <tr r="AA8" s="2"/>
      </tp>
      <tp t="s">
        <v>Not Signed In</v>
        <stp/>
        <stp>{809A1668-3D22-4CB4-A50B-8863C078C5E0}_x0000_</stp>
        <tr r="AM23" s="2"/>
      </tp>
      <tp t="s">
        <v>Not Signed In</v>
        <stp/>
        <stp>{05593FB3-0B93-4AEC-BB7C-EF501EAA7073}_x0000_</stp>
        <tr r="C16" s="2"/>
      </tp>
      <tp t="s">
        <v>Not Signed In</v>
        <stp/>
        <stp>{CCD90CFF-03CA-4D2C-8B86-EE2AFEBB7391}_x0000_</stp>
        <tr r="C22" s="2"/>
      </tp>
      <tp t="s">
        <v>Not Signed In</v>
        <stp/>
        <stp>{1CBFA2D8-F742-4DD5-8DDF-B18329A5AFAB}_x0000_</stp>
        <tr r="AY15" s="2"/>
      </tp>
      <tp t="s">
        <v>Not Signed In</v>
        <stp/>
        <stp>{6A146BE4-583C-4EF3-8D3C-39C8F6574AC3}_x0000_</stp>
        <tr r="U29" s="2"/>
      </tp>
      <tp t="s">
        <v>Not Signed In</v>
        <stp/>
        <stp>{2C6B7EAB-F45D-4E4B-B7AC-52317DA2ABEC}_x0000_</stp>
        <tr r="I22" s="2"/>
      </tp>
    </main>
    <main first="pldatasource.rhistoryrtdserver">
      <tp t="s">
        <v>Not Signed In</v>
        <stp/>
        <stp>{DBB3191B-5BB6-42B5-8CA2-78931EA294EE}_x0000_</stp>
        <tr r="AS26" s="2"/>
      </tp>
      <tp t="s">
        <v>Not Signed In</v>
        <stp/>
        <stp>{C71D6512-F8E7-4BF1-B0D6-AD634EF9872D}_x0000_</stp>
        <tr r="AG30" s="2"/>
      </tp>
      <tp t="s">
        <v>Not Signed In</v>
        <stp/>
        <stp>{143959A0-DAE2-419D-B641-267E3924CB93}_x0000_</stp>
        <tr r="AS9" s="2"/>
      </tp>
      <tp t="s">
        <v>Not Signed In</v>
        <stp/>
        <stp>{2FCC6E89-8502-433A-BFF4-F8FF5347D5E7}_x0000_</stp>
        <tr r="O31" s="2"/>
      </tp>
    </main>
    <main first="pldatasource.rhistoryrtdserver">
      <tp t="s">
        <v>Not Signed In</v>
        <stp/>
        <stp>{DC34664E-279C-46AA-AE3B-3FFDAD217577}_x0000_</stp>
        <tr r="U14" s="2"/>
      </tp>
      <tp t="s">
        <v>Not Signed In</v>
        <stp/>
        <stp>{6A515AF7-5C24-47B5-BE3B-5004A3215669}_x0000_</stp>
        <tr r="AG31" s="2"/>
      </tp>
      <tp t="s">
        <v>Not Signed In</v>
        <stp/>
        <stp>{31926851-F001-4642-9B36-119C0E9A174C}_x0000_</stp>
        <tr r="C6" s="2"/>
      </tp>
    </main>
    <main first="pldatasource.rhistoryrtdserver">
      <tp t="s">
        <v>Not Signed In</v>
        <stp/>
        <stp>{33A2C468-F17A-470D-872E-A418EA6F9231}_x0000_</stp>
        <tr r="I29" s="2"/>
      </tp>
      <tp t="s">
        <v>Not Signed In</v>
        <stp/>
        <stp>{9DDE6BAF-01FB-4279-917B-2C5D004BB805}_x0000_</stp>
        <tr r="R12" s="1"/>
      </tp>
    </main>
    <main first="pldatasource.rhistoryrtdserver">
      <tp t="s">
        <v>Not Signed In</v>
        <stp/>
        <stp>{8348A5F1-A9F7-4141-BF55-98703D4F0177}_x0000_</stp>
        <tr r="C8" s="2"/>
      </tp>
      <tp t="s">
        <v>Not Signed In</v>
        <stp/>
        <stp>{350955BB-F8DE-48F5-8517-529B7F835DA3}_x0000_</stp>
        <tr r="AM30" s="2"/>
      </tp>
      <tp t="s">
        <v>Not Signed In</v>
        <stp/>
        <stp>{9D1C837C-046E-49CE-B5BF-629471363012}_x0000_</stp>
        <tr r="O13" s="2"/>
      </tp>
      <tp t="s">
        <v>Not Signed In</v>
        <stp/>
        <stp>{1FBE7657-ED36-4F23-964B-2C35C205EBBC}_x0000_</stp>
        <tr r="AS13" s="2"/>
      </tp>
      <tp t="s">
        <v>Not Signed In</v>
        <stp/>
        <stp>{5BD102DF-105A-4112-B51E-2CE2537FEE38}_x0000_</stp>
        <tr r="AY5" s="2"/>
      </tp>
      <tp t="s">
        <v>Not Signed In</v>
        <stp/>
        <stp>{7D796D22-D411-440F-A3EF-31A772874752}_x0000_</stp>
        <tr r="U15" s="2"/>
      </tp>
    </main>
    <main first="pldatasource.rtgetrtdserver">
      <tp t="s">
        <v>#N/A Not Signed In</v>
        <stp/>
        <stp xml:space="preserve">	EURNOK3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59" s="4"/>
      </tp>
      <tp t="s">
        <v>#N/A Not Signed In</v>
        <stp/>
        <stp xml:space="preserve">	EURNOK2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58" s="4"/>
      </tp>
      <tp t="s">
        <v>#N/A Not Signed In</v>
        <stp/>
        <stp xml:space="preserve">	EURNOKS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57" s="4"/>
      </tp>
      <tp t="s">
        <v>#N/A Not Signed In</v>
        <stp/>
        <stp xml:space="preserve">	EURNOK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67" s="4"/>
      </tp>
      <tp t="s">
        <v>#N/A Not Signed In</v>
        <stp/>
        <stp xml:space="preserve">	EURNOK9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68" s="4"/>
      </tp>
      <tp t="s">
        <v>#N/A Not Signed In</v>
        <stp/>
        <stp xml:space="preserve">	EURNOK6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65" s="4"/>
      </tp>
      <tp t="s">
        <v>#N/A Not Signed In</v>
        <stp/>
        <stp xml:space="preserve">	EURNOK7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66" s="4"/>
      </tp>
      <tp t="s">
        <v>#N/A Not Signed In</v>
        <stp/>
        <stp xml:space="preserve">	EURNOK4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63" s="4"/>
      </tp>
      <tp t="s">
        <v>#N/A Not Signed In</v>
        <stp/>
        <stp xml:space="preserve">	EURNOK5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64" s="4"/>
      </tp>
      <tp t="s">
        <v>#N/A Not Signed In</v>
        <stp/>
        <stp xml:space="preserve">	EURNOK2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61" s="4"/>
      </tp>
      <tp t="s">
        <v>#N/A Not Signed In</v>
        <stp/>
        <stp xml:space="preserve">	EURNOK3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62" s="4"/>
      </tp>
      <tp t="s">
        <v>#N/A Not Signed In</v>
        <stp/>
        <stp xml:space="preserve">	EURNOK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60" s="4"/>
      </tp>
    </main>
    <main first="pldatasource.rhistoryrtdserver">
      <tp t="s">
        <v>Not Signed In</v>
        <stp/>
        <stp>{8DB7D189-05A0-496D-9E56-D48E0A4E7993}_x0000_</stp>
        <tr r="AY6" s="2"/>
      </tp>
      <tp t="s">
        <v>Not Signed In</v>
        <stp/>
        <stp>{6C7700F7-633C-404F-9D24-B216AA86CB7F}_x0000_</stp>
        <tr r="I10" s="2"/>
      </tp>
    </main>
    <main first="pldatasource.rhistoryrtdserver">
      <tp t="s">
        <v>Not Signed In</v>
        <stp/>
        <stp>{C81C8852-BBFF-499D-BFE0-1176C7B2BF24}_x0000_</stp>
        <tr r="C7" s="2"/>
      </tp>
      <tp t="s">
        <v>Not Signed In</v>
        <stp/>
        <stp>{62721051-C09B-41B1-A342-09662206E496}_x0000_</stp>
        <tr r="AY19" s="2"/>
      </tp>
      <tp t="s">
        <v>Not Signed In</v>
        <stp/>
        <stp>{9B40DD32-A512-47FC-9D84-87C4090C6E66}_x0000_</stp>
        <tr r="AA4" s="2"/>
      </tp>
    </main>
    <main first="pldatasource.rhistoryrtdserver">
      <tp t="s">
        <v>Not Signed In</v>
        <stp/>
        <stp>{336429BF-898A-4B04-8D4C-9998AD1DEBA0}_x0000_</stp>
        <tr r="C16" s="1"/>
      </tp>
      <tp t="s">
        <v>Not Signed In</v>
        <stp/>
        <stp>{1CF1739B-D364-4B4A-B306-364966FA0C2A}_x0000_</stp>
        <tr r="AA11" s="2"/>
      </tp>
      <tp t="s">
        <v>Not Signed In</v>
        <stp/>
        <stp>{A57C568E-A51D-4644-B451-ED352968EEA2}_x0000_</stp>
        <tr r="I23" s="2"/>
      </tp>
      <tp t="s">
        <v>Not Signed In</v>
        <stp/>
        <stp>{630B7EA5-D4E3-4EC6-85E3-DF92449B76EC}_x0000_</stp>
        <tr r="AM12" s="2"/>
      </tp>
      <tp t="s">
        <v>Not Signed In</v>
        <stp/>
        <stp>{4484F2F7-1F2D-4A94-962D-42979C1F7EBD}_x0000_</stp>
        <tr r="AS28" s="2"/>
      </tp>
    </main>
    <main first="pldatasource.rhistoryrtdserver">
      <tp t="s">
        <v>Not Signed In</v>
        <stp/>
        <stp>{518DCD6F-5C52-4E40-90CE-9E550AF01C21}_x0000_</stp>
        <tr r="I6" s="2"/>
      </tp>
      <tp t="s">
        <v>Not Signed In</v>
        <stp/>
        <stp>{A03C0F15-78BD-4E5D-8AB6-A057090ED6FD}_x0000_</stp>
        <tr r="R10" s="1"/>
      </tp>
    </main>
    <main first="pldatasource.rhistoryrtdserver">
      <tp t="s">
        <v>Not Signed In</v>
        <stp/>
        <stp>{9D80F4A6-36CF-409E-8BDA-7C8FF5A2DAAF}_x0000_</stp>
        <tr r="C15" s="1"/>
      </tp>
      <tp t="s">
        <v>Not Signed In</v>
        <stp/>
        <stp>{C23FE647-D35C-4EF0-96BB-5D7C5A91E905}_x0000_</stp>
        <tr r="AA26" s="2"/>
      </tp>
      <tp t="s">
        <v>Not Signed In</v>
        <stp/>
        <stp>{C4B9268D-27F0-45B6-8B04-940BADB97BE2}_x0000_</stp>
        <tr r="M15" s="1"/>
      </tp>
      <tp t="s">
        <v>Not Signed In</v>
        <stp/>
        <stp>{06B44D58-DDCA-47C6-B23B-11608E275F5B}_x0000_</stp>
        <tr r="I11" s="2"/>
      </tp>
      <tp t="s">
        <v>Not Signed In</v>
        <stp/>
        <stp>{A8F376DE-04AB-4A8F-97F1-EA2BF35B3240}_x0000_</stp>
        <tr r="C11" s="2"/>
      </tp>
      <tp t="s">
        <v>Not Signed In</v>
        <stp/>
        <stp>{705DD7A6-8840-4CE4-98FC-CB7A7327A645}_x0000_</stp>
        <tr r="C20" s="2"/>
      </tp>
      <tp t="s">
        <v>Not Signed In</v>
        <stp/>
        <stp>{6E897E2A-38D7-4C27-B646-B197C5BB8517}_x0000_</stp>
        <tr r="AM22" s="2"/>
      </tp>
      <tp t="s">
        <v>Not Signed In</v>
        <stp/>
        <stp>{2703CC83-D0E5-46FD-B473-7859EA6AAF66}_x0000_</stp>
        <tr r="U11" s="2"/>
      </tp>
      <tp t="s">
        <v>Not Signed In</v>
        <stp/>
        <stp>{2933B56F-A9E0-41AD-801E-D0E3D48B72E7}_x0000_</stp>
        <tr r="AA28" s="2"/>
      </tp>
      <tp t="s">
        <v>Not Signed In</v>
        <stp/>
        <stp>{75DBF9F0-AEC6-4868-B602-6FEF039CA1E1}_x0000_</stp>
        <tr r="AA25" s="2"/>
      </tp>
      <tp t="s">
        <v>Not Signed In</v>
        <stp/>
        <stp>{30A7EA5D-55E3-4962-A670-6F01EFCD4ADD}_x0000_</stp>
        <tr r="AG23" s="2"/>
      </tp>
    </main>
    <main first="pldatasource.rhistoryrtdserver">
      <tp t="s">
        <v>Not Signed In</v>
        <stp/>
        <stp>{BB06194B-F817-4869-99D8-116B040A50A9}_x0000_</stp>
        <tr r="AS6" s="2"/>
      </tp>
      <tp t="s">
        <v>Not Signed In</v>
        <stp/>
        <stp>{399439EB-FAB7-4B5F-B4C7-04E6BD7913FE}_x0000_</stp>
        <tr r="C35" s="2"/>
      </tp>
      <tp t="s">
        <v>Not Signed In</v>
        <stp/>
        <stp>{C61B641D-77E5-4D12-8E43-00ADF1524E47}_x0000_</stp>
        <tr r="C12" s="2"/>
      </tp>
    </main>
    <main first="pldatasource.rhistoryrtdserver">
      <tp t="s">
        <v>Not Signed In</v>
        <stp/>
        <stp>{EB8F6E54-8A6A-4185-87CA-9CEBA9AB78B3}_x0000_</stp>
        <tr r="C4" s="1"/>
      </tp>
      <tp t="s">
        <v>Not Signed In</v>
        <stp/>
        <stp>{D6E91DFF-52CE-44B6-89A4-8BAC641466F9}_x0000_</stp>
        <tr r="C11" s="1"/>
      </tp>
      <tp t="s">
        <v>Not Signed In</v>
        <stp/>
        <stp>{D023E74E-8DE2-49C7-BC54-F8B468FA07FC}_x0000_</stp>
        <tr r="M9" s="1"/>
      </tp>
      <tp t="s">
        <v>Not Signed In</v>
        <stp/>
        <stp>{26B6E8AA-E4D0-4563-AC23-998932284998}_x0000_</stp>
        <tr r="W14" s="1"/>
      </tp>
    </main>
    <main first="pldatasource.rhistoryrtdserver">
      <tp t="s">
        <v>Not Signed In</v>
        <stp/>
        <stp>{DE500878-F1A9-42F0-8B92-90C989B0F2B4}_x0000_</stp>
        <tr r="AY21" s="2"/>
      </tp>
    </main>
    <main first="pldatasource.rtgetrtdserver">
      <tp t="s">
        <v>#N/A Not Signed In</v>
        <stp/>
        <stp xml:space="preserve">	GBPSW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0" s="3"/>
      </tp>
    </main>
    <main first="pldatasource.rhistoryrtdserver">
      <tp t="s">
        <v>Not Signed In</v>
        <stp/>
        <stp>{26637148-EE88-4363-B6E2-3E864B9855B2}_x0000_</stp>
        <tr r="O18" s="2"/>
      </tp>
      <tp t="s">
        <v>Not Signed In</v>
        <stp/>
        <stp>{C4A081E8-E9A5-40C0-83E5-D8826BF5D2A8}_x0000_</stp>
        <tr r="AG25" s="2"/>
      </tp>
      <tp t="s">
        <v>Not Signed In</v>
        <stp/>
        <stp>{AA9B07C0-E54B-453C-A9AF-B2576628E9AC}_x0000_</stp>
        <tr r="AA27" s="2"/>
      </tp>
      <tp t="s">
        <v>Not Signed In</v>
        <stp/>
        <stp>{54175AC6-E76D-45AE-B4EF-6B3BE789F10E}_x0000_</stp>
        <tr r="O15" s="2"/>
      </tp>
      <tp t="s">
        <v>Not Signed In</v>
        <stp/>
        <stp>{1F69D165-3DFF-44F6-9C16-BF04A2743BC9}_x0000_</stp>
        <tr r="AS10" s="2"/>
      </tp>
      <tp t="s">
        <v>Not Signed In</v>
        <stp/>
        <stp>{D23E984E-C13F-4291-83CC-306BFC4AC02D}_x0000_</stp>
        <tr r="AM4" s="2"/>
      </tp>
    </main>
    <main first="pldatasource.rtgetrtdserver">
      <tp t="s">
        <v>#N/A Not Signed In</v>
        <stp/>
        <stp xml:space="preserve">	EURNOKON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54" s="4"/>
      </tp>
      <tp t="s">
        <v>#N/A Not Signed In</v>
        <stp/>
        <stp xml:space="preserve">	EURNOKTN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55" s="4"/>
      </tp>
      <tp t="s">
        <v>#N/A Not Signed In</v>
        <stp/>
        <stp xml:space="preserve">	EURNOKSN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56" s="4"/>
      </tp>
    </main>
    <main first="pldatasource.rhistoryrtdserver">
      <tp t="s">
        <v>Not Signed In</v>
        <stp/>
        <stp>{F0ADB49D-E6F8-4D7C-946C-E84DCA60DBC6}_x0000_</stp>
        <tr r="W15" s="1"/>
      </tp>
      <tp t="s">
        <v>Not Signed In</v>
        <stp/>
        <stp>{7289DAC4-D2CE-488C-8D65-362E9FE39ADA}_x0000_</stp>
        <tr r="R6" s="1"/>
      </tp>
      <tp t="s">
        <v>Not Signed In</v>
        <stp/>
        <stp>{9DA2F8D3-01D3-41A1-92FB-7E83F7E34EA4}_x0000_</stp>
        <tr r="U4" s="2"/>
      </tp>
      <tp t="s">
        <v>Not Signed In</v>
        <stp/>
        <stp>{30922801-B9AA-4E0C-96BA-3AEFA449B5B8}_x0000_</stp>
        <tr r="C10" s="1"/>
      </tp>
    </main>
    <main first="pldatasource.rhistoryrtdserver">
      <tp t="s">
        <v>Not Signed In</v>
        <stp/>
        <stp>{A861F24A-FD4D-4766-82AC-A027D72A563D}_x0000_</stp>
        <tr r="O6" s="2"/>
      </tp>
      <tp t="s">
        <v>Not Signed In</v>
        <stp/>
        <stp>{24C659DA-B0DB-4EC2-92BB-FB9EC542B15A}_x0000_</stp>
        <tr r="O16" s="2"/>
      </tp>
      <tp t="s">
        <v>Not Signed In</v>
        <stp/>
        <stp>{42306918-03E8-4E8E-A8C3-177902284271}_x0000_</stp>
        <tr r="AY30" s="2"/>
      </tp>
      <tp t="s">
        <v>Not Signed In</v>
        <stp/>
        <stp>{015DB197-39DB-4584-A40A-7320C768C522}_x0000_</stp>
        <tr r="C24" s="2"/>
      </tp>
      <tp t="s">
        <v>Not Signed In</v>
        <stp/>
        <stp>{28CC6F04-6592-4A6E-8F03-A364358901CC}_x0000_</stp>
        <tr r="AA16" s="2"/>
      </tp>
    </main>
    <main first="pldatasource.rtgetrtdserver">
      <tp t="s">
        <v>#N/A Not Signed In</v>
        <stp/>
        <stp xml:space="preserve">	EURDKK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12" s="4"/>
      </tp>
      <tp t="s">
        <v>#N/A Not Signed In</v>
        <stp/>
        <stp xml:space="preserve">	EURDKK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11" s="4"/>
      </tp>
      <tp t="s">
        <v>#N/A Not Signed In</v>
        <stp/>
        <stp xml:space="preserve">	EURDKK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08" s="4"/>
      </tp>
      <tp t="s">
        <v>#N/A Not Signed In</v>
        <stp/>
        <stp xml:space="preserve">	EURDKK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07" s="4"/>
      </tp>
      <tp t="s">
        <v>#N/A Not Signed In</v>
        <stp/>
        <stp xml:space="preserve">	EURDKK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10" s="4"/>
      </tp>
      <tp t="s">
        <v>#N/A Not Signed In</v>
        <stp/>
        <stp xml:space="preserve">	EURDKK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09" s="4"/>
      </tp>
      <tp t="s">
        <v>#N/A Not Signed In</v>
        <stp/>
        <stp xml:space="preserve">	EURDKK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02" s="4"/>
      </tp>
      <tp t="s">
        <v>#N/A Not Signed In</v>
        <stp/>
        <stp xml:space="preserve">	EURDKK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06" s="4"/>
      </tp>
      <tp t="s">
        <v>#N/A Not Signed In</v>
        <stp/>
        <stp xml:space="preserve">	EURDKK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05" s="4"/>
      </tp>
      <tp t="s">
        <v>#N/A Not Signed In</v>
        <stp/>
        <stp xml:space="preserve">	EURSEKON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86" s="4"/>
      </tp>
      <tp t="s">
        <v>#N/A Not Signed In</v>
        <stp/>
        <stp xml:space="preserve">	EURSEKTN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87" s="4"/>
      </tp>
      <tp t="s">
        <v>#N/A Not Signed In</v>
        <stp/>
        <stp xml:space="preserve">	EURSEKSN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88" s="4"/>
      </tp>
    </main>
    <main first="pldatasource.rhistoryrtdserver">
      <tp t="s">
        <v>Not Signed In</v>
        <stp/>
        <stp>{D5407EE0-F8F6-4E2E-9FFF-CAB290AA7DD1}_x0000_</stp>
        <tr r="H6" s="1"/>
      </tp>
      <tp t="s">
        <v>Not Signed In</v>
        <stp/>
        <stp>{3AF7E2E2-67C8-4712-877E-31D12C072A77}_x0000_</stp>
        <tr r="C32" s="2"/>
      </tp>
      <tp t="s">
        <v>Not Signed In</v>
        <stp/>
        <stp>{F0AEC1D5-8D66-427C-B0E0-A9BCC199C384}_x0000_</stp>
        <tr r="U31" s="2"/>
      </tp>
      <tp t="s">
        <v>Not Signed In</v>
        <stp/>
        <stp>{75558E97-9AE3-4252-911B-935FD59E6EB7}_x0000_</stp>
        <tr r="O10" s="2"/>
      </tp>
      <tp t="s">
        <v>Not Signed In</v>
        <stp/>
        <stp>{0278DF3C-8E26-4DAE-A958-2AFA916F8AA3}_x0000_</stp>
        <tr r="U19" s="2"/>
      </tp>
      <tp t="s">
        <v>Not Signed In</v>
        <stp/>
        <stp>{644F2065-6FE0-49DB-BF19-95AF613538BF}_x0000_</stp>
        <tr r="AA10" s="2"/>
      </tp>
      <tp t="s">
        <v>Not Signed In</v>
        <stp/>
        <stp>{CD063525-F1D1-4EE8-B8E9-800095019659}_x0000_</stp>
        <tr r="AS27" s="2"/>
      </tp>
      <tp t="s">
        <v>Not Signed In</v>
        <stp/>
        <stp>{36689228-4B08-4CBC-9AAC-B1A96699A692}_x0000_</stp>
        <tr r="O9" s="2"/>
      </tp>
    </main>
    <main first="pldatasource.rhistoryrtdserver">
      <tp t="s">
        <v>Not Signed In</v>
        <stp/>
        <stp>{5AAE9B56-EF65-4EDC-8FAF-5E0A26669BC7}_x0000_</stp>
        <tr r="W3" s="1"/>
      </tp>
      <tp t="s">
        <v>Not Signed In</v>
        <stp/>
        <stp>{2F87DA88-1711-4A10-A1EC-1AA4F29B0C90}_x0000_</stp>
        <tr r="W10" s="1"/>
      </tp>
    </main>
    <main first="pldatasource.rtgetrtdserver">
      <tp t="s">
        <v>#N/A Not Signed In</v>
        <stp/>
        <stp xml:space="preserve">	EUREON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4" s="3"/>
      </tp>
      <tp t="s">
        <v>#N/A Not Signed In</v>
        <stp/>
        <stp xml:space="preserve">	EUREON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3" s="3"/>
      </tp>
      <tp t="s">
        <v>#N/A Not Signed In</v>
        <stp/>
        <stp xml:space="preserve">	EUREON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0" s="3"/>
      </tp>
      <tp t="s">
        <v>#N/A Not Signed In</v>
        <stp/>
        <stp xml:space="preserve">	EUREON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9" s="3"/>
      </tp>
      <tp t="s">
        <v>#N/A Not Signed In</v>
        <stp/>
        <stp xml:space="preserve">	EUREON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2" s="3"/>
      </tp>
      <tp t="s">
        <v>#N/A Not Signed In</v>
        <stp/>
        <stp xml:space="preserve">	EUREON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1" s="3"/>
      </tp>
      <tp t="s">
        <v>#N/A Not Signed In</v>
        <stp/>
        <stp xml:space="preserve">	EUREON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3" s="3"/>
      </tp>
      <tp t="s">
        <v>#N/A Not Signed In</v>
        <stp/>
        <stp xml:space="preserve">	EUREON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8" s="3"/>
      </tp>
      <tp t="s">
        <v>#N/A Not Signed In</v>
        <stp/>
        <stp xml:space="preserve">	EUREON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7" s="3"/>
      </tp>
    </main>
    <main first="pldatasource.rhistoryrtdserver">
      <tp t="s">
        <v>Not Signed In</v>
        <stp/>
        <stp>{E77D256C-53B1-4199-8AD2-254CBD1A26D5}_x0000_</stp>
        <tr r="R8" s="1"/>
      </tp>
      <tp t="s">
        <v>Not Signed In</v>
        <stp/>
        <stp>{BAF57F43-DA39-4C35-8D5A-45756040F070}_x0000_</stp>
        <tr r="AG22" s="2"/>
      </tp>
      <tp t="s">
        <v>Not Signed In</v>
        <stp/>
        <stp>{986369CF-1D9A-43A5-B0DE-224AB19C61AD}_x0000_</stp>
        <tr r="AM10" s="2"/>
      </tp>
      <tp t="s">
        <v>Not Signed In</v>
        <stp/>
        <stp>{A15C72C9-A8D0-46EC-B27E-91914429E079}_x0000_</stp>
        <tr r="U21" s="2"/>
      </tp>
      <tp t="s">
        <v>Not Signed In</v>
        <stp/>
        <stp>{5F498175-B6BE-403E-9DEC-B0A16E041839}_x0000_</stp>
        <tr r="AS17" s="2"/>
      </tp>
    </main>
    <main first="pldatasource.rhistoryrtdserver">
      <tp t="s">
        <v>Not Signed In</v>
        <stp/>
        <stp>{B751802B-223D-496E-9860-DDF94B6D25CF}_x0000_</stp>
        <tr r="AY29" s="2"/>
      </tp>
      <tp t="s">
        <v>Not Signed In</v>
        <stp/>
        <stp>{BC3427B6-1358-434A-8CF0-0260571167BF}_x0000_</stp>
        <tr r="M7" s="1"/>
      </tp>
      <tp t="s">
        <v>Not Signed In</v>
        <stp/>
        <stp>{0ABE7444-1DC7-460B-B886-29964DF20DD9}_x0000_</stp>
        <tr r="AY20" s="2"/>
      </tp>
      <tp t="s">
        <v>Not Signed In</v>
        <stp/>
        <stp>{50BEC7DB-B2EB-4E23-A946-E11F7AEBD2C9}_x0000_</stp>
        <tr r="AA6" s="2"/>
      </tp>
      <tp t="s">
        <v>Not Signed In</v>
        <stp/>
        <stp>{C3CFBF49-C6DF-449C-9336-B13D002853B1}_x0000_</stp>
        <tr r="M11" s="1"/>
      </tp>
    </main>
    <main first="pldatasource.rhistoryrtdserver">
      <tp t="s">
        <v>Not Signed In</v>
        <stp/>
        <stp>{BFDAC064-A0DE-405D-99B6-536B39F629F6}_x0000_</stp>
        <tr r="C9" s="2"/>
      </tp>
      <tp t="s">
        <v>Not Signed In</v>
        <stp/>
        <stp>{3F8C7E2C-2BAA-47DB-843B-9E021914C902}_x0000_</stp>
        <tr r="AG5" s="2"/>
      </tp>
      <tp t="s">
        <v>Not Signed In</v>
        <stp/>
        <stp>{5194E8AE-084C-4A90-83AD-071DF93605C4}_x0000_</stp>
        <tr r="C17" s="1"/>
      </tp>
      <tp t="s">
        <v>Not Signed In</v>
        <stp/>
        <stp>{6B51087B-9E87-46E4-8923-9F9723E19889}_x0000_</stp>
        <tr r="AA21" s="2"/>
      </tp>
      <tp t="s">
        <v>Not Signed In</v>
        <stp/>
        <stp>{C5918246-E7FA-4C16-AAF0-2B553CE51E19}_x0000_</stp>
        <tr r="AY18" s="2"/>
      </tp>
      <tp t="s">
        <v>Not Signed In</v>
        <stp/>
        <stp>{2C4CE29E-1E39-4AD7-A3FC-C0E96F70988F}_x0000_</stp>
        <tr r="H12" s="1"/>
      </tp>
      <tp t="s">
        <v>Not Signed In</v>
        <stp/>
        <stp>{4C9D3393-A8E1-41AB-866C-4741348C3DE3}_x0000_</stp>
        <tr r="AM8" s="2"/>
      </tp>
      <tp t="s">
        <v>Not Signed In</v>
        <stp/>
        <stp>{95A89C01-138C-41C5-8C5A-0CC25F1209AB}_x0000_</stp>
        <tr r="AS11" s="2"/>
      </tp>
    </main>
    <main first="pldatasource.rhistoryrtdserver">
      <tp t="s">
        <v>Not Signed In</v>
        <stp/>
        <stp>{69B2265A-F2DF-495D-9AEA-1EB82C2AD2B4}_x0000_</stp>
        <tr r="AA19" s="2"/>
      </tp>
      <tp t="s">
        <v>Not Signed In</v>
        <stp/>
        <stp>{5FF22C6F-B08B-46E6-AF71-BAADD1532076}_x0000_</stp>
        <tr r="M18" s="1"/>
      </tp>
      <tp t="s">
        <v>Not Signed In</v>
        <stp/>
        <stp>{2044A5B6-056E-473C-AB6F-1FE862643264}_x0000_</stp>
        <tr r="AY16" s="2"/>
      </tp>
      <tp t="s">
        <v>Not Signed In</v>
        <stp/>
        <stp>{85ED2E0D-42EE-4CCA-8A26-53E4BC1E7985}_x0000_</stp>
        <tr r="C10" s="2"/>
      </tp>
      <tp t="s">
        <v>Not Signed In</v>
        <stp/>
        <stp>{D34E85A1-7749-4DD5-8DAF-A5E29BFB5DF6}_x0000_</stp>
        <tr r="AA24" s="2"/>
      </tp>
      <tp t="s">
        <v>Not Signed In</v>
        <stp/>
        <stp>{90B16AC4-CC96-4CE6-A03F-D51513C4314E}_x0000_</stp>
        <tr r="C22" s="1"/>
      </tp>
      <tp t="s">
        <v>Not Signed In</v>
        <stp/>
        <stp>{DB3DB5EB-782F-401D-878B-93EFA7CC58DC}_x0000_</stp>
        <tr r="AG27" s="2"/>
      </tp>
      <tp t="s">
        <v>Not Signed In</v>
        <stp/>
        <stp>{34CE7341-EC66-476E-8FC8-3956555CC76B}_x0000_</stp>
        <tr r="R15" s="1"/>
      </tp>
      <tp t="s">
        <v>Not Signed In</v>
        <stp/>
        <stp>{EE804D67-8B81-4AB4-BB0B-EA47373C7112}_x0000_</stp>
        <tr r="I32" s="2"/>
      </tp>
      <tp t="s">
        <v>Not Signed In</v>
        <stp/>
        <stp>{2821C2B8-98FB-4B42-BB99-507CE6447FEB}_x0000_</stp>
        <tr r="AA15" s="2"/>
      </tp>
      <tp t="s">
        <v>Not Signed In</v>
        <stp/>
        <stp>{B639C061-EEC6-4FC1-BC45-272B7AF60F0A}_x0000_</stp>
        <tr r="AM19" s="2"/>
      </tp>
      <tp t="s">
        <v>Not Signed In</v>
        <stp/>
        <stp>{6B00C07A-25AE-499D-9FCB-DCA89E7D1196}_x0000_</stp>
        <tr r="I35" s="2"/>
      </tp>
      <tp t="s">
        <v>Not Signed In</v>
        <stp/>
        <stp>{447F9AD8-8BF6-4569-BFD1-A0D798650987}_x0000_</stp>
        <tr r="AA12" s="2"/>
      </tp>
    </main>
    <main first="pldatasource.rtgetrtdserver">
      <tp t="s">
        <v>#N/A Not Signed In</v>
        <stp/>
        <stp xml:space="preserve">	EURSEK2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90" s="4"/>
      </tp>
      <tp t="s">
        <v>#N/A Not Signed In</v>
        <stp/>
        <stp xml:space="preserve">	EURSEK3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91" s="4"/>
      </tp>
      <tp t="s">
        <v>#N/A Not Signed In</v>
        <stp/>
        <stp xml:space="preserve">	EURSEKS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89" s="4"/>
      </tp>
      <tp t="s">
        <v>#N/A Not Signed In</v>
        <stp/>
        <stp xml:space="preserve">	EURGBP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47" s="4"/>
      </tp>
      <tp t="s">
        <v>#N/A Not Signed In</v>
        <stp/>
        <stp xml:space="preserve">	EURGBP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46" s="4"/>
      </tp>
      <tp t="s">
        <v>#N/A Not Signed In</v>
        <stp/>
        <stp xml:space="preserve">	EURGBP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43" s="4"/>
      </tp>
      <tp t="s">
        <v>#N/A Not Signed In</v>
        <stp/>
        <stp xml:space="preserve">	EURGBP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42" s="4"/>
      </tp>
      <tp t="s">
        <v>#N/A Not Signed In</v>
        <stp/>
        <stp xml:space="preserve">	EURGBP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45" s="4"/>
      </tp>
      <tp t="s">
        <v>#N/A Not Signed In</v>
        <stp/>
        <stp xml:space="preserve">	EURGBP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44" s="4"/>
      </tp>
      <tp t="s">
        <v>#N/A Not Signed In</v>
        <stp/>
        <stp xml:space="preserve">	EURGBP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36" s="4"/>
      </tp>
      <tp t="s">
        <v>#N/A Not Signed In</v>
        <stp/>
        <stp xml:space="preserve">	EURGBP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41" s="4"/>
      </tp>
      <tp t="s">
        <v>#N/A Not Signed In</v>
        <stp/>
        <stp xml:space="preserve">	EURGBP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40" s="4"/>
      </tp>
      <tp t="s">
        <v>#N/A Not Signed In</v>
        <stp/>
        <stp xml:space="preserve">	EURSEK9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00" s="4"/>
      </tp>
      <tp t="s">
        <v>#N/A Not Signed In</v>
        <stp/>
        <stp xml:space="preserve">	EURSEK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99" s="4"/>
      </tp>
      <tp t="s">
        <v>#N/A Not Signed In</v>
        <stp/>
        <stp xml:space="preserve">	EURSEK5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96" s="4"/>
      </tp>
      <tp t="s">
        <v>#N/A Not Signed In</v>
        <stp/>
        <stp xml:space="preserve">	EURSEK4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95" s="4"/>
      </tp>
      <tp t="s">
        <v>#N/A Not Signed In</v>
        <stp/>
        <stp xml:space="preserve">	EURSEK7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98" s="4"/>
      </tp>
      <tp t="s">
        <v>#N/A Not Signed In</v>
        <stp/>
        <stp xml:space="preserve">	EURSEK6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97" s="4"/>
      </tp>
      <tp t="s">
        <v>#N/A Not Signed In</v>
        <stp/>
        <stp xml:space="preserve">	EURSEK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92" s="4"/>
      </tp>
      <tp t="s">
        <v>#N/A Not Signed In</v>
        <stp/>
        <stp xml:space="preserve">	EURSEK3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94" s="4"/>
      </tp>
      <tp t="s">
        <v>#N/A Not Signed In</v>
        <stp/>
        <stp xml:space="preserve">	EURSEK2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93" s="4"/>
      </tp>
      <tp t="s">
        <v>#N/A Not Signed In</v>
        <stp/>
        <stp xml:space="preserve">	GBPSW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0" s="3"/>
      </tp>
      <tp t="s">
        <v>#N/A Not Signed In</v>
        <stp/>
        <stp xml:space="preserve">	EURNOKON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54" s="4"/>
      </tp>
      <tp t="s">
        <v>#N/A Not Signed In</v>
        <stp/>
        <stp xml:space="preserve">	EURNOKTN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55" s="4"/>
      </tp>
      <tp t="s">
        <v>#N/A Not Signed In</v>
        <stp/>
        <stp xml:space="preserve">	EURNOKSN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56" s="4"/>
      </tp>
      <tp t="s">
        <v>#N/A Not Signed In</v>
        <stp/>
        <stp xml:space="preserve">	EURNOK9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68" s="4"/>
      </tp>
      <tp t="s">
        <v>#N/A Not Signed In</v>
        <stp/>
        <stp xml:space="preserve">	EURNOK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67" s="4"/>
      </tp>
      <tp t="s">
        <v>#N/A Not Signed In</v>
        <stp/>
        <stp xml:space="preserve">	EURNOK5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64" s="4"/>
      </tp>
      <tp t="s">
        <v>#N/A Not Signed In</v>
        <stp/>
        <stp xml:space="preserve">	EURNOK4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63" s="4"/>
      </tp>
      <tp t="s">
        <v>#N/A Not Signed In</v>
        <stp/>
        <stp xml:space="preserve">	EURNOK7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66" s="4"/>
      </tp>
      <tp t="s">
        <v>#N/A Not Signed In</v>
        <stp/>
        <stp xml:space="preserve">	EURNOK6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65" s="4"/>
      </tp>
      <tp t="s">
        <v>#N/A Not Signed In</v>
        <stp/>
        <stp xml:space="preserve">	EURNOK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60" s="4"/>
      </tp>
      <tp t="s">
        <v>#N/A Not Signed In</v>
        <stp/>
        <stp xml:space="preserve">	EURNOK3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62" s="4"/>
      </tp>
      <tp t="s">
        <v>#N/A Not Signed In</v>
        <stp/>
        <stp xml:space="preserve">	EURNOK2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61" s="4"/>
      </tp>
      <tp t="s">
        <v>#N/A Not Signed In</v>
        <stp/>
        <stp xml:space="preserve">	EURNOK2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58" s="4"/>
      </tp>
      <tp t="s">
        <v>#N/A Not Signed In</v>
        <stp/>
        <stp xml:space="preserve">	EURNOK3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59" s="4"/>
      </tp>
      <tp t="s">
        <v>#N/A Not Signed In</v>
        <stp/>
        <stp xml:space="preserve">	EURNOKS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57" s="4"/>
      </tp>
      <tp t="s">
        <v>#N/A Not Signed In</v>
        <stp/>
        <stp xml:space="preserve">	EURSEK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99" s="4"/>
      </tp>
      <tp t="s">
        <v>#N/A Not Signed In</v>
        <stp/>
        <stp xml:space="preserve">	EURSEK9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00" s="4"/>
      </tp>
      <tp t="s">
        <v>#N/A Not Signed In</v>
        <stp/>
        <stp xml:space="preserve">	EURSEK6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97" s="4"/>
      </tp>
      <tp t="s">
        <v>#N/A Not Signed In</v>
        <stp/>
        <stp xml:space="preserve">	EURSEK7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98" s="4"/>
      </tp>
      <tp t="s">
        <v>#N/A Not Signed In</v>
        <stp/>
        <stp xml:space="preserve">	EURSEK4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95" s="4"/>
      </tp>
      <tp t="s">
        <v>#N/A Not Signed In</v>
        <stp/>
        <stp xml:space="preserve">	EURSEK5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96" s="4"/>
      </tp>
      <tp t="s">
        <v>#N/A Not Signed In</v>
        <stp/>
        <stp xml:space="preserve">	EURSEK2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93" s="4"/>
      </tp>
      <tp t="s">
        <v>#N/A Not Signed In</v>
        <stp/>
        <stp xml:space="preserve">	EURSEK3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94" s="4"/>
      </tp>
      <tp t="s">
        <v>#N/A Not Signed In</v>
        <stp/>
        <stp xml:space="preserve">	EURSEK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92" s="4"/>
      </tp>
      <tp t="s">
        <v>#N/A Not Signed In</v>
        <stp/>
        <stp xml:space="preserve">	EURGBP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46" s="4"/>
      </tp>
      <tp t="s">
        <v>#N/A Not Signed In</v>
        <stp/>
        <stp xml:space="preserve">	EURGBP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47" s="4"/>
      </tp>
      <tp t="s">
        <v>#N/A Not Signed In</v>
        <stp/>
        <stp xml:space="preserve">	EURGBP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44" s="4"/>
      </tp>
      <tp t="s">
        <v>#N/A Not Signed In</v>
        <stp/>
        <stp xml:space="preserve">	EURGBP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45" s="4"/>
      </tp>
      <tp t="s">
        <v>#N/A Not Signed In</v>
        <stp/>
        <stp xml:space="preserve">	EURGBP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42" s="4"/>
      </tp>
      <tp t="s">
        <v>#N/A Not Signed In</v>
        <stp/>
        <stp xml:space="preserve">	EURGBP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43" s="4"/>
      </tp>
      <tp t="s">
        <v>#N/A Not Signed In</v>
        <stp/>
        <stp xml:space="preserve">	EURGBP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40" s="4"/>
      </tp>
      <tp t="s">
        <v>#N/A Not Signed In</v>
        <stp/>
        <stp xml:space="preserve">	EURGBP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41" s="4"/>
      </tp>
      <tp t="s">
        <v>#N/A Not Signed In</v>
        <stp/>
        <stp xml:space="preserve">	EURGBP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36" s="4"/>
      </tp>
      <tp t="s">
        <v>#N/A Not Signed In</v>
        <stp/>
        <stp xml:space="preserve">	EURSEK3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91" s="4"/>
      </tp>
      <tp t="s">
        <v>#N/A Not Signed In</v>
        <stp/>
        <stp xml:space="preserve">	EURSEK2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90" s="4"/>
      </tp>
      <tp t="s">
        <v>#N/A Not Signed In</v>
        <stp/>
        <stp xml:space="preserve">	EURSEKS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89" s="4"/>
      </tp>
      <tp t="s">
        <v>#N/A Not Signed In</v>
        <stp/>
        <stp xml:space="preserve">	EURSEKON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86" s="4"/>
      </tp>
      <tp t="s">
        <v>#N/A Not Signed In</v>
        <stp/>
        <stp xml:space="preserve">	EURSEKTN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87" s="4"/>
      </tp>
      <tp t="s">
        <v>#N/A Not Signed In</v>
        <stp/>
        <stp xml:space="preserve">	EURSEKSN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88" s="4"/>
      </tp>
      <tp t="s">
        <v>#N/A Not Signed In</v>
        <stp/>
        <stp xml:space="preserve">	EURDKK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11" s="4"/>
      </tp>
      <tp t="s">
        <v>#N/A Not Signed In</v>
        <stp/>
        <stp xml:space="preserve">	EURDKK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12" s="4"/>
      </tp>
      <tp t="s">
        <v>#N/A Not Signed In</v>
        <stp/>
        <stp xml:space="preserve">	EURDKK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09" s="4"/>
      </tp>
      <tp t="s">
        <v>#N/A Not Signed In</v>
        <stp/>
        <stp xml:space="preserve">	EURDKK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10" s="4"/>
      </tp>
      <tp t="s">
        <v>#N/A Not Signed In</v>
        <stp/>
        <stp xml:space="preserve">	EURDKK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07" s="4"/>
      </tp>
      <tp t="s">
        <v>#N/A Not Signed In</v>
        <stp/>
        <stp xml:space="preserve">	EURDKK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08" s="4"/>
      </tp>
      <tp t="s">
        <v>#N/A Not Signed In</v>
        <stp/>
        <stp xml:space="preserve">	EURDKK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05" s="4"/>
      </tp>
      <tp t="s">
        <v>#N/A Not Signed In</v>
        <stp/>
        <stp xml:space="preserve">	EURDKK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06" s="4"/>
      </tp>
      <tp t="s">
        <v>#N/A Not Signed In</v>
        <stp/>
        <stp xml:space="preserve">	EURDKK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02" s="4"/>
      </tp>
      <tp t="s">
        <v>#N/A Not Signed In</v>
        <stp/>
        <stp xml:space="preserve">	EUREON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3" s="3"/>
      </tp>
      <tp t="s">
        <v>#N/A Not Signed In</v>
        <stp/>
        <stp xml:space="preserve">	EUREON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4" s="3"/>
      </tp>
      <tp t="s">
        <v>#N/A Not Signed In</v>
        <stp/>
        <stp xml:space="preserve">	EUREON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1" s="3"/>
      </tp>
      <tp t="s">
        <v>#N/A Not Signed In</v>
        <stp/>
        <stp xml:space="preserve">	EUREON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2" s="3"/>
      </tp>
      <tp t="s">
        <v>#N/A Not Signed In</v>
        <stp/>
        <stp xml:space="preserve">	EUREON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9" s="3"/>
      </tp>
      <tp t="s">
        <v>#N/A Not Signed In</v>
        <stp/>
        <stp xml:space="preserve">	EUREON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0" s="3"/>
      </tp>
      <tp t="s">
        <v>#N/A Not Signed In</v>
        <stp/>
        <stp xml:space="preserve">	EUREON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7" s="3"/>
      </tp>
      <tp t="s">
        <v>#N/A Not Signed In</v>
        <stp/>
        <stp xml:space="preserve">	EUREON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8" s="3"/>
      </tp>
      <tp t="s">
        <v>#N/A Not Signed In</v>
        <stp/>
        <stp xml:space="preserve">	EUREON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3" s="3"/>
      </tp>
      <tp t="s">
        <v>#N/A Not Signed In</v>
        <stp/>
        <stp xml:space="preserve">	EURDKK9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99" s="4"/>
      </tp>
      <tp t="s">
        <v>#N/A Not Signed In</v>
        <stp/>
        <stp xml:space="preserve">	EURDKK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98" s="4"/>
      </tp>
      <tp t="s">
        <v>#N/A Not Signed In</v>
        <stp/>
        <stp xml:space="preserve">	EURDKK5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95" s="4"/>
      </tp>
      <tp t="s">
        <v>#N/A Not Signed In</v>
        <stp/>
        <stp xml:space="preserve">	EURDKK4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94" s="4"/>
      </tp>
      <tp t="s">
        <v>#N/A Not Signed In</v>
        <stp/>
        <stp xml:space="preserve">	EURDKK7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97" s="4"/>
      </tp>
      <tp t="s">
        <v>#N/A Not Signed In</v>
        <stp/>
        <stp xml:space="preserve">	EURDKK6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96" s="4"/>
      </tp>
      <tp t="s">
        <v>#N/A Not Signed In</v>
        <stp/>
        <stp xml:space="preserve">	EURDKK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91" s="4"/>
      </tp>
      <tp t="s">
        <v>#N/A Not Signed In</v>
        <stp/>
        <stp xml:space="preserve">	EURDKK3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93" s="4"/>
      </tp>
      <tp t="s">
        <v>#N/A Not Signed In</v>
        <stp/>
        <stp xml:space="preserve">	EURDKK2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92" s="4"/>
      </tp>
      <tp t="s">
        <v>#N/A Not Signed In</v>
        <stp/>
        <stp xml:space="preserve">	EURGBPON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19" s="4"/>
      </tp>
      <tp t="s">
        <v>#N/A Not Signed In</v>
        <stp/>
        <stp xml:space="preserve">	EURGBPTN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20" s="4"/>
      </tp>
      <tp t="s">
        <v>#N/A Not Signed In</v>
        <stp/>
        <stp xml:space="preserve">	EURGBPSN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21" s="4"/>
      </tp>
      <tp t="s">
        <v>#N/A Not Signed In</v>
        <stp/>
        <stp xml:space="preserve">	EURDKK2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89" s="4"/>
      </tp>
      <tp t="s">
        <v>#N/A Not Signed In</v>
        <stp/>
        <stp xml:space="preserve">	EURDKK3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90" s="4"/>
      </tp>
      <tp t="s">
        <v>#N/A Not Signed In</v>
        <stp/>
        <stp xml:space="preserve">	EURDKKS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88" s="4"/>
      </tp>
      <tp t="s">
        <v>#N/A Not Signed In</v>
        <stp/>
        <stp xml:space="preserve">	EUREON9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0" s="3"/>
      </tp>
      <tp t="s">
        <v>#N/A Not Signed In</v>
        <stp/>
        <stp xml:space="preserve">	EUREON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9" s="3"/>
      </tp>
      <tp t="s">
        <v>#N/A Not Signed In</v>
        <stp/>
        <stp xml:space="preserve">	EUREON5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6" s="3"/>
      </tp>
      <tp t="s">
        <v>#N/A Not Signed In</v>
        <stp/>
        <stp xml:space="preserve">	EUREON4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5" s="3"/>
      </tp>
      <tp t="s">
        <v>#N/A Not Signed In</v>
        <stp/>
        <stp xml:space="preserve">	EUREON7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8" s="3"/>
      </tp>
      <tp t="s">
        <v>#N/A Not Signed In</v>
        <stp/>
        <stp xml:space="preserve">	EUREON6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7" s="3"/>
      </tp>
      <tp t="s">
        <v>#N/A Not Signed In</v>
        <stp/>
        <stp xml:space="preserve">	EUREON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2" s="3"/>
      </tp>
      <tp t="s">
        <v>#N/A Not Signed In</v>
        <stp/>
        <stp xml:space="preserve">	EUREON3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4" s="3"/>
      </tp>
      <tp t="s">
        <v>#N/A Not Signed In</v>
        <stp/>
        <stp xml:space="preserve">	EUREON2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3" s="3"/>
      </tp>
      <tp t="s">
        <v>#N/A Not Signed In</v>
        <stp/>
        <stp xml:space="preserve">	EUREON2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0" s="3"/>
      </tp>
      <tp t="s">
        <v>#N/A Not Signed In</v>
        <stp/>
        <stp xml:space="preserve">	EUREON3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1" s="3"/>
      </tp>
      <tp t="s">
        <v>#N/A Not Signed In</v>
        <stp/>
        <stp xml:space="preserve">	EUREONS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9" s="3"/>
      </tp>
      <tp t="s">
        <v>#N/A Not Signed In</v>
        <stp/>
        <stp xml:space="preserve">	EURDKKON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85" s="4"/>
      </tp>
      <tp t="s">
        <v>#N/A Not Signed In</v>
        <stp/>
        <stp xml:space="preserve">	EURDKKTN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86" s="4"/>
      </tp>
      <tp t="s">
        <v>#N/A Not Signed In</v>
        <stp/>
        <stp xml:space="preserve">	EURDKKSN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87" s="4"/>
      </tp>
      <tp t="s">
        <v>#N/A Not Signed In</v>
        <stp/>
        <stp xml:space="preserve">	EURGBP2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23" s="4"/>
      </tp>
      <tp t="s">
        <v>#N/A Not Signed In</v>
        <stp/>
        <stp xml:space="preserve">	EURGBP3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24" s="4"/>
      </tp>
      <tp t="s">
        <v>#N/A Not Signed In</v>
        <stp/>
        <stp xml:space="preserve">	EURGBPS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22" s="4"/>
      </tp>
      <tp t="s">
        <v>#N/A Not Signed In</v>
        <stp/>
        <stp xml:space="preserve">	EURGBP9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33" s="4"/>
      </tp>
      <tp t="s">
        <v>#N/A Not Signed In</v>
        <stp/>
        <stp xml:space="preserve">	EURGBP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32" s="4"/>
      </tp>
      <tp t="s">
        <v>#N/A Not Signed In</v>
        <stp/>
        <stp xml:space="preserve">	EURGBP5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29" s="4"/>
      </tp>
      <tp t="s">
        <v>#N/A Not Signed In</v>
        <stp/>
        <stp xml:space="preserve">	EURGBP4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28" s="4"/>
      </tp>
      <tp t="s">
        <v>#N/A Not Signed In</v>
        <stp/>
        <stp xml:space="preserve">	EURGBP7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31" s="4"/>
      </tp>
      <tp t="s">
        <v>#N/A Not Signed In</v>
        <stp/>
        <stp xml:space="preserve">	EURGBP6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30" s="4"/>
      </tp>
      <tp t="s">
        <v>#N/A Not Signed In</v>
        <stp/>
        <stp xml:space="preserve">	EURGBP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25" s="4"/>
      </tp>
      <tp t="s">
        <v>#N/A Not Signed In</v>
        <stp/>
        <stp xml:space="preserve">	EURGBP3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27" s="4"/>
      </tp>
      <tp t="s">
        <v>#N/A Not Signed In</v>
        <stp/>
        <stp xml:space="preserve">	EURGBP2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26" s="4"/>
      </tp>
      <tp t="s">
        <v>#N/A Not Signed In</v>
        <stp/>
        <stp xml:space="preserve">	EURSEK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11" s="4"/>
      </tp>
      <tp t="s">
        <v>#N/A Not Signed In</v>
        <stp/>
        <stp xml:space="preserve">	EURSEK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10" s="4"/>
      </tp>
      <tp t="s">
        <v>#N/A Not Signed In</v>
        <stp/>
        <stp xml:space="preserve">	EURSEK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07" s="4"/>
      </tp>
      <tp t="s">
        <v>#N/A Not Signed In</v>
        <stp/>
        <stp xml:space="preserve">	EURSEK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06" s="4"/>
      </tp>
      <tp t="s">
        <v>#N/A Not Signed In</v>
        <stp/>
        <stp xml:space="preserve">	EURSEK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09" s="4"/>
      </tp>
      <tp t="s">
        <v>#N/A Not Signed In</v>
        <stp/>
        <stp xml:space="preserve">	EURSEK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08" s="4"/>
      </tp>
      <tp t="s">
        <v>#N/A Not Signed In</v>
        <stp/>
        <stp xml:space="preserve">	EURSEK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03" s="4"/>
      </tp>
      <tp t="s">
        <v>#N/A Not Signed In</v>
        <stp/>
        <stp xml:space="preserve">	EURSEK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05" s="4"/>
      </tp>
      <tp t="s">
        <v>#N/A Not Signed In</v>
        <stp/>
        <stp xml:space="preserve">	EURSEK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04" s="4"/>
      </tp>
      <tp t="s">
        <v>#N/A Not Signed In</v>
        <stp/>
        <stp xml:space="preserve">	EURNOK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78" s="4"/>
      </tp>
      <tp t="s">
        <v>#N/A Not Signed In</v>
        <stp/>
        <stp xml:space="preserve">	EURNOK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79" s="4"/>
      </tp>
      <tp t="s">
        <v>#N/A Not Signed In</v>
        <stp/>
        <stp xml:space="preserve">	EURNOK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76" s="4"/>
      </tp>
      <tp t="s">
        <v>#N/A Not Signed In</v>
        <stp/>
        <stp xml:space="preserve">	EURNOK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77" s="4"/>
      </tp>
      <tp t="s">
        <v>#N/A Not Signed In</v>
        <stp/>
        <stp xml:space="preserve">	EURNOK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74" s="4"/>
      </tp>
      <tp t="s">
        <v>#N/A Not Signed In</v>
        <stp/>
        <stp xml:space="preserve">	EURNOK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75" s="4"/>
      </tp>
      <tp t="s">
        <v>#N/A Not Signed In</v>
        <stp/>
        <stp xml:space="preserve">	EURNOK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72" s="4"/>
      </tp>
      <tp t="s">
        <v>#N/A Not Signed In</v>
        <stp/>
        <stp xml:space="preserve">	EURNOK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73" s="4"/>
      </tp>
      <tp t="s">
        <v>#N/A Not Signed In</v>
        <stp/>
        <stp xml:space="preserve">	EURNOK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71" s="4"/>
      </tp>
      <tp t="s">
        <v>#N/A Not Signed In</v>
        <stp/>
        <stp>_x000B_SEKAMTNS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5" s="3"/>
      </tp>
      <tp t="s">
        <v>#N/A Stale</v>
        <stp/>
        <stp>_x000B_SEKAMTNS3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0" s="3"/>
      </tp>
      <tp t="s">
        <v>#N/A Stale</v>
        <stp/>
        <stp>_x000B_SEKAMTNS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8" s="3"/>
      </tp>
      <tp t="s">
        <v>#N/A Stale</v>
        <stp/>
        <stp>_x000B_SEKAMTNS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4" s="3"/>
      </tp>
      <tp t="s">
        <v>#N/A Not Signed In</v>
        <stp/>
        <stp>_x000B_SEKAMTNS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3" s="3"/>
      </tp>
      <tp t="s">
        <v>#N/A Stale</v>
        <stp/>
        <stp>_x000B_SEKAMTNS2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9" s="3"/>
      </tp>
      <tp t="s">
        <v>#N/A Not Signed In</v>
        <stp/>
        <stp>_x000B_SEKAMTNS2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9" s="3"/>
      </tp>
      <tp t="s">
        <v>#N/A Stale</v>
        <stp/>
        <stp>_x000B_SEKAMTNS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3" s="3"/>
      </tp>
      <tp t="s">
        <v>#N/A Not Signed In</v>
        <stp/>
        <stp>_x000B_SEKAMTNS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4" s="3"/>
      </tp>
      <tp t="s">
        <v>#N/A Stale</v>
        <stp/>
        <stp>_x000B_SEKAMTNS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8" s="3"/>
      </tp>
      <tp t="s">
        <v>#N/A Not Signed In</v>
        <stp/>
        <stp>_x000B_SEKAMTNS3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0" s="3"/>
      </tp>
      <tp t="s">
        <v>#N/A Not Signed In</v>
        <stp/>
        <stp>_x000B_SEKAMTNS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5" s="3"/>
      </tp>
      <tp t="s">
        <v>#N/A Not Signed In</v>
        <stp/>
        <stp>_x000B_SEKAMTNS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9" s="3"/>
      </tp>
      <tp t="s">
        <v>#N/A Not Signed In</v>
        <stp/>
        <stp>_x000B_SEKAMTNS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6" s="3"/>
      </tp>
      <tp t="s">
        <v>#N/A Not Signed In</v>
        <stp/>
        <stp>_x000B_SEKAMTNS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8" s="3"/>
      </tp>
      <tp t="s">
        <v>#N/A Not Signed In</v>
        <stp/>
        <stp>_x000B_SEKAMTNS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7" s="3"/>
      </tp>
      <tp t="s">
        <v>#N/A Stale</v>
        <stp/>
        <stp>_x000B_SEKAMTNS6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1" s="3"/>
      </tp>
      <tp t="s">
        <v>#N/A Not Signed In</v>
        <stp/>
        <stp>_x000B_SEKAMTNS6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1" s="3"/>
      </tp>
      <tp t="s">
        <v>#N/A Not Signed In</v>
        <stp/>
        <stp>_x000B_SEKAMTNS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7" s="3"/>
      </tp>
      <tp t="s">
        <v>#N/A Not Signed In</v>
        <stp/>
        <stp>_x000B_SEKAMTNS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8" s="3"/>
      </tp>
      <tp t="s">
        <v>#N/A Not Signed In</v>
        <stp/>
        <stp>_x000B_SEKAMTNS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6" s="3"/>
      </tp>
      <tp t="s">
        <v>#N/A Not Signed In</v>
        <stp/>
        <stp>_x000B_SEKAMTNS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9" s="3"/>
      </tp>
      <tp t="s">
        <v>#N/A Not Signed In</v>
        <stp/>
        <stp>_x000B_SEKAMTNS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0" s="3"/>
      </tp>
      <tp t="s">
        <v>#N/A Not Signed In</v>
        <stp/>
        <stp>_x000B_SEKAMTNS9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2" s="3"/>
      </tp>
      <tp t="s">
        <v>#N/A Not Signed In</v>
        <stp/>
        <stp>_x000B_SEKAMTNS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1" s="3"/>
      </tp>
      <tp t="s">
        <v>#N/A Not Signed In</v>
        <stp/>
        <stp>_x000B_SEKAMTNS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1" s="3"/>
      </tp>
      <tp t="s">
        <v>#N/A Stale</v>
        <stp/>
        <stp>_x000B_SEKAMTNS9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2" s="3"/>
      </tp>
      <tp t="s">
        <v>#N/A Not Signed In</v>
        <stp/>
        <stp>_x000B_SEKAMTNS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0" s="3"/>
      </tp>
      <tp t="s">
        <v>#N/A Not Signed In</v>
        <stp/>
        <stp>_x000B_DKKAMTNC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3"/>
      </tp>
      <tp t="s">
        <v>#N/A Not Signed In</v>
        <stp/>
        <stp>_x000B_DKKAMTNC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3"/>
      </tp>
      <tp t="s">
        <v>#N/A Not Signed In</v>
        <stp/>
        <stp>_x000B_DKKAMTNC6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" s="3"/>
      </tp>
      <tp t="s">
        <v>#N/A Not Signed In</v>
        <stp/>
        <stp>_x000B_DKKAMTNC6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" s="3"/>
      </tp>
      <tp t="s">
        <v>#N/A Not Signed In</v>
        <stp/>
        <stp>_x000B_DKKAMTNC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" s="3"/>
      </tp>
      <tp t="s">
        <v>#N/A Not Signed In</v>
        <stp/>
        <stp>_x000B_DKKAMTNC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" s="3"/>
      </tp>
      <tp t="s">
        <v>#N/A Not Signed In</v>
        <stp/>
        <stp>_x000B_DKKAMTNC3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" s="3"/>
      </tp>
      <tp t="s">
        <v>#N/A Not Signed In</v>
        <stp/>
        <stp>_x000B_DKKAMTNC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" s="3"/>
      </tp>
      <tp t="s">
        <v>#N/A Not Signed In</v>
        <stp/>
        <stp>_x000B_DKKAMTNC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3"/>
      </tp>
      <tp t="s">
        <v>#N/A Not Signed In</v>
        <stp/>
        <stp>_x000B_DKKAMTNC2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" s="3"/>
      </tp>
      <tp t="s">
        <v>#N/A Not Signed In</v>
        <stp/>
        <stp>_x000B_DKKAMTNC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" s="3"/>
      </tp>
      <tp t="s">
        <v>#N/A Not Signed In</v>
        <stp/>
        <stp>_x000B_DKKAMTNC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" s="3"/>
      </tp>
      <tp t="s">
        <v>#N/A Not Signed In</v>
        <stp/>
        <stp>_x000B_DKKAMTNC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3"/>
      </tp>
      <tp t="s">
        <v>#N/A Not Signed In</v>
        <stp/>
        <stp>_x000B_DKKAMTNC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" s="3"/>
      </tp>
      <tp t="s">
        <v>#N/A Not Signed In</v>
        <stp/>
        <stp>_x000B_DKKAMTNC2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" s="3"/>
      </tp>
      <tp t="s">
        <v>#N/A Not Signed In</v>
        <stp/>
        <stp>_x000B_DKKAMTNC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" s="3"/>
      </tp>
      <tp t="s">
        <v>#N/A Not Signed In</v>
        <stp/>
        <stp>_x000B_DKKAMTNC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3"/>
      </tp>
      <tp t="s">
        <v>#N/A Not Signed In</v>
        <stp/>
        <stp>_x000B_DKKAMTNC3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" s="3"/>
      </tp>
      <tp t="s">
        <v>#N/A Not Signed In</v>
        <stp/>
        <stp>_x000B_DKKAMTNC9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" s="3"/>
      </tp>
      <tp t="s">
        <v>#N/A Not Signed In</v>
        <stp/>
        <stp>_x000B_DKKAMTNC9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" s="3"/>
      </tp>
      <tp t="s">
        <v>#N/A Not Signed In</v>
        <stp/>
        <stp>_x0007_SEK30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Z206" s="4"/>
        <tr r="E171" s="4"/>
      </tp>
      <tp t="s">
        <v>#N/A Not Signed In</v>
        <stp/>
        <stp>_x0007_SEK30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A206" s="4"/>
        <tr r="F171" s="4"/>
      </tp>
      <tp t="s">
        <v>#N/A Not Signed In</v>
        <stp/>
        <stp>_x0007_NOK30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5" s="4"/>
      </tp>
      <tp t="s">
        <v>#N/A Not Signed In</v>
        <stp/>
        <stp>_x0007_NOK30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5" s="4"/>
      </tp>
      <tp t="s">
        <v>#N/A Not Signed In</v>
        <stp/>
        <stp>_x0007_EUR30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3" s="4"/>
      </tp>
      <tp t="s">
        <v>#N/A Not Signed In</v>
        <stp/>
        <stp>_x0007_DKK30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7" s="4"/>
      </tp>
      <tp t="s">
        <v>#N/A Not Signed In</v>
        <stp/>
        <stp>_x0007_GBP30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9" s="4"/>
      </tp>
      <tp t="s">
        <v>#N/A Not Signed In</v>
        <stp/>
        <stp>_x0007_GBP30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9" s="4"/>
      </tp>
      <tp t="s">
        <v>#N/A Not Signed In</v>
        <stp/>
        <stp>_x0007_DKK30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7" s="4"/>
      </tp>
      <tp t="s">
        <v>#N/A Not Signed In</v>
        <stp/>
        <stp>_x0007_EUR30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3" s="4"/>
      </tp>
      <tp t="s">
        <v>#N/A Stale</v>
        <stp/>
        <stp>_x0007_SEK21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Z204" s="4"/>
        <tr r="E169" s="4"/>
      </tp>
      <tp t="s">
        <v>#N/A Stale</v>
        <stp/>
        <stp>_x0007_SEK21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A204" s="4"/>
        <tr r="F169" s="4"/>
      </tp>
      <tp t="s">
        <v>#N/A Not Signed In</v>
        <stp/>
        <stp>_x0007_NOK21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3" s="4"/>
      </tp>
      <tp t="s">
        <v>#N/A Not Signed In</v>
        <stp/>
        <stp>_x0007_NOK21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3" s="4"/>
      </tp>
      <tp t="s">
        <v>#N/A Not Signed In</v>
        <stp/>
        <stp>_x0007_DKK21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5" s="4"/>
      </tp>
      <tp t="s">
        <v>#N/A Not Signed In</v>
        <stp/>
        <stp>_x0007_GBP21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7" s="4"/>
      </tp>
      <tp t="s">
        <v>#N/A Not Signed In</v>
        <stp/>
        <stp>_x0007_EUR21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1" s="4"/>
      </tp>
      <tp t="s">
        <v>#N/A Not Signed In</v>
        <stp/>
        <stp>_x0007_EUR21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1" s="4"/>
      </tp>
      <tp t="s">
        <v>#N/A Not Signed In</v>
        <stp/>
        <stp>_x0007_GBP21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7" s="4"/>
      </tp>
      <tp t="s">
        <v>#N/A Not Signed In</v>
        <stp/>
        <stp>_x0007_DKK21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5" s="4"/>
      </tp>
      <tp t="s">
        <v>#N/A Stale</v>
        <stp/>
        <stp>_x0007_SEK18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Z203" s="4"/>
        <tr r="E168" s="4"/>
      </tp>
      <tp t="s">
        <v>#N/A Stale</v>
        <stp/>
        <stp>_x0007_SEK18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A203" s="4"/>
        <tr r="F168" s="4"/>
      </tp>
      <tp t="s">
        <v>#N/A Stale</v>
        <stp/>
        <stp>_x0007_SEK15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Z202" s="4"/>
        <tr r="E167" s="4"/>
      </tp>
      <tp t="s">
        <v>#N/A Stale</v>
        <stp/>
        <stp>_x0007_SEK15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A202" s="4"/>
        <tr r="F167" s="4"/>
      </tp>
      <tp t="s">
        <v>#N/A Stale</v>
        <stp/>
        <stp>_x0007_SEK11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Z200" s="4"/>
        <tr r="E165" s="4"/>
      </tp>
      <tp t="s">
        <v>#N/A Not Signed In</v>
        <stp/>
        <stp>_x0007_SEK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79" s="4"/>
        <tr r="Z214" s="4"/>
      </tp>
      <tp t="s">
        <v>#N/A Stale</v>
        <stp/>
        <stp>_x0007_SEK10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4" s="4"/>
        <tr r="Z199" s="4"/>
      </tp>
      <tp t="s">
        <v>#N/A Stale</v>
        <stp/>
        <stp>_x0007_SEK10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A199" s="4"/>
        <tr r="F164" s="4"/>
      </tp>
      <tp t="s">
        <v>#N/A Not Signed In</v>
        <stp/>
        <stp>_x0007_SEK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AA214" s="4"/>
        <tr r="F179" s="4"/>
      </tp>
      <tp t="s">
        <v>#N/A Stale</v>
        <stp/>
        <stp>_x0007_SEK11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5" s="4"/>
        <tr r="AA200" s="4"/>
      </tp>
      <tp t="s">
        <v>#N/A Not Signed In</v>
        <stp/>
        <stp>_x0007_NOK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3" s="4"/>
      </tp>
      <tp t="s">
        <v>#N/A Not Signed In</v>
        <stp/>
        <stp>_x0007_NOK10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8" s="4"/>
      </tp>
      <tp t="s">
        <v>#N/A Not Signed In</v>
        <stp/>
        <stp>_x0007_EUR18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0" s="4"/>
      </tp>
      <tp t="s">
        <v>#N/A Not Signed In</v>
        <stp/>
        <stp>_x0007_DKK18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4" s="4"/>
      </tp>
      <tp t="s">
        <v>#N/A Not Signed In</v>
        <stp/>
        <stp>_x0007_GBP18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6" s="4"/>
      </tp>
      <tp t="s">
        <v>#N/A Not Signed In</v>
        <stp/>
        <stp>_x0007_NOK11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9" s="4"/>
      </tp>
      <tp t="s">
        <v>#N/A Not Signed In</v>
        <stp/>
        <stp>_x0007_NOK11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9" s="4"/>
      </tp>
      <tp t="s">
        <v>#N/A Not Signed In</v>
        <stp/>
        <stp>_x0007_GBP18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6" s="4"/>
      </tp>
      <tp t="s">
        <v>#N/A Not Signed In</v>
        <stp/>
        <stp>_x0007_DKK18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4" s="4"/>
      </tp>
      <tp t="s">
        <v>#N/A Not Signed In</v>
        <stp/>
        <stp>_x0007_NOK10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8" s="4"/>
      </tp>
      <tp t="s">
        <v>#N/A Not Signed In</v>
        <stp/>
        <stp>_x0007_EUR18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0" s="4"/>
      </tp>
      <tp t="s">
        <v>#N/A Not Signed In</v>
        <stp/>
        <stp>_x0007_NOK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3" s="4"/>
      </tp>
      <tp t="s">
        <v>#N/A Not Signed In</v>
        <stp/>
        <stp>_x0007_NOK15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1" s="4"/>
      </tp>
      <tp t="s">
        <v>#N/A Not Signed In</v>
        <stp/>
        <stp>_x0007_NOK15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1" s="4"/>
      </tp>
      <tp t="s">
        <v>#N/A Not Signed In</v>
        <stp/>
        <stp>_x0007_DKK11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1" s="4"/>
      </tp>
      <tp t="s">
        <v>#N/A Not Signed In</v>
        <stp/>
        <stp>_x0007_EUR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1" s="4"/>
      </tp>
      <tp t="s">
        <v>#N/A Not Signed In</v>
        <stp/>
        <stp>_x0007_GBP11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3" s="4"/>
      </tp>
      <tp t="s">
        <v>#N/A Not Signed In</v>
        <stp/>
        <stp>_x0007_NOK18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2" s="4"/>
      </tp>
      <tp t="s">
        <v>#N/A Not Signed In</v>
        <stp/>
        <stp>_x0007_EUR10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6" s="4"/>
      </tp>
      <tp t="s">
        <v>#N/A Not Signed In</v>
        <stp/>
        <stp>_x0007_DKK10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0" s="4"/>
      </tp>
      <tp t="s">
        <v>#N/A Not Signed In</v>
        <stp/>
        <stp>_x0007_GBP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7" s="4"/>
      </tp>
      <tp t="s">
        <v>#N/A Not Signed In</v>
        <stp/>
        <stp>_x0007_GBP10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2" s="4"/>
      </tp>
      <tp t="s">
        <v>#N/A Not Signed In</v>
        <stp/>
        <stp>_x0007_DKK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5" s="4"/>
      </tp>
      <tp t="s">
        <v>#N/A Not Signed In</v>
        <stp/>
        <stp>_x0007_EUR11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7" s="4"/>
      </tp>
      <tp t="s">
        <v>#N/A Not Signed In</v>
        <stp/>
        <stp>_x0007_EUR11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7" s="4"/>
      </tp>
      <tp t="s">
        <v>#N/A Not Signed In</v>
        <stp/>
        <stp>_x0007_GBP10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2" s="4"/>
      </tp>
      <tp t="s">
        <v>#N/A Not Signed In</v>
        <stp/>
        <stp>_x0007_DKK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5" s="4"/>
      </tp>
      <tp t="s">
        <v>#N/A Not Signed In</v>
        <stp/>
        <stp>_x0007_DKK10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0" s="4"/>
      </tp>
      <tp t="s">
        <v>#N/A Not Signed In</v>
        <stp/>
        <stp>_x0007_GBP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7" s="4"/>
      </tp>
      <tp t="s">
        <v>#N/A Not Signed In</v>
        <stp/>
        <stp>_x0007_NOK18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2" s="4"/>
      </tp>
      <tp t="s">
        <v>#N/A Not Signed In</v>
        <stp/>
        <stp>_x0007_EUR10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6" s="4"/>
      </tp>
      <tp t="s">
        <v>#N/A Not Signed In</v>
        <stp/>
        <stp>_x0007_GBP11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3" s="4"/>
      </tp>
      <tp t="s">
        <v>#N/A Not Signed In</v>
        <stp/>
        <stp>_x0007_EUR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1" s="4"/>
      </tp>
      <tp t="s">
        <v>#N/A Not Signed In</v>
        <stp/>
        <stp>_x0007_DKK11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1" s="4"/>
      </tp>
      <tp t="s">
        <v>#N/A Not Signed In</v>
        <stp/>
        <stp>_x0007_DKK15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3" s="4"/>
      </tp>
      <tp t="s">
        <v>#N/A Not Signed In</v>
        <stp/>
        <stp>_x0007_GBP15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5" s="4"/>
      </tp>
      <tp t="s">
        <v>#N/A Not Signed In</v>
        <stp/>
        <stp>_x0007_EUR15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9" s="4"/>
      </tp>
      <tp t="s">
        <v>#N/A Not Signed In</v>
        <stp/>
        <stp>_x0007_EUR15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9" s="4"/>
      </tp>
      <tp t="s">
        <v>#N/A Not Signed In</v>
        <stp/>
        <stp>_x0007_GBP15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5" s="4"/>
      </tp>
      <tp t="s">
        <v>#N/A Not Signed In</v>
        <stp/>
        <stp>_x0007_DKK15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3" s="4"/>
      </tp>
      <tp t="s">
        <v>#N/A Not Signed In</v>
        <stp/>
        <stp>_x0007_EURSEK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85" s="4"/>
      </tp>
      <tp t="s">
        <v>#N/A Not Signed In</v>
        <stp/>
        <stp>_x0007_EURSEK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85" s="4"/>
      </tp>
      <tp t="s">
        <v>#N/A Not Signed In</v>
        <stp/>
        <stp>_x0007_EURGBP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18" s="4"/>
      </tp>
      <tp t="s">
        <v>#N/A Not Signed In</v>
        <stp/>
        <stp>_x0007_EURGBP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18" s="4"/>
      </tp>
      <tp t="s">
        <v>#N/A Not Signed In</v>
        <stp/>
        <stp>_x0007_EURDKK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84" s="4"/>
      </tp>
      <tp t="s">
        <v>#N/A Not Signed In</v>
        <stp/>
        <stp>_x0007_EURDKK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84" s="4"/>
      </tp>
      <tp t="s">
        <v>#N/A Not Signed In</v>
        <stp/>
        <stp>_x0007_EURNOK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53" s="4"/>
      </tp>
      <tp t="s">
        <v>#N/A Not Signed In</v>
        <stp/>
        <stp>_x0007_EURNOK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53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xjobb/reutersData_v2.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Data"/>
      <sheetName val="RegWeights"/>
      <sheetName val="CurveResults"/>
      <sheetName val="singleYield"/>
      <sheetName val="multipleYield"/>
      <sheetName val="FXSwap"/>
      <sheetName val="Sheet1"/>
      <sheetName val="Settings"/>
      <sheetName val="Tables"/>
    </sheetNames>
    <sheetDataSet>
      <sheetData sheetId="0"/>
      <sheetData sheetId="1">
        <row r="6">
          <cell r="E6" t="str">
            <v>Sweden</v>
          </cell>
        </row>
      </sheetData>
      <sheetData sheetId="2"/>
      <sheetData sheetId="3"/>
      <sheetData sheetId="4"/>
      <sheetData sheetId="5"/>
      <sheetData sheetId="6">
        <row r="2">
          <cell r="B2" t="str">
            <v>Sweden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950BC-388B-45BF-9B52-2DD2E5FFE830}">
  <sheetPr codeName="Sheet1"/>
  <dimension ref="A1:AQ5482"/>
  <sheetViews>
    <sheetView workbookViewId="0">
      <selection activeCell="M17" sqref="M17"/>
    </sheetView>
  </sheetViews>
  <sheetFormatPr defaultRowHeight="15" x14ac:dyDescent="0.25"/>
  <cols>
    <col min="2" max="2" width="13.140625" bestFit="1" customWidth="1"/>
    <col min="3" max="3" width="10.42578125" bestFit="1" customWidth="1"/>
    <col min="4" max="4" width="10.85546875" bestFit="1" customWidth="1"/>
    <col min="6" max="6" width="11.140625" bestFit="1" customWidth="1"/>
    <col min="7" max="7" width="16" bestFit="1" customWidth="1"/>
    <col min="8" max="8" width="13.5703125" customWidth="1"/>
    <col min="12" max="12" width="13.140625" bestFit="1" customWidth="1"/>
    <col min="13" max="13" width="10.42578125" bestFit="1" customWidth="1"/>
    <col min="14" max="14" width="11" bestFit="1" customWidth="1"/>
    <col min="16" max="16" width="10.85546875" bestFit="1" customWidth="1"/>
    <col min="17" max="17" width="13.140625" bestFit="1" customWidth="1"/>
    <col min="18" max="18" width="10.42578125" bestFit="1" customWidth="1"/>
    <col min="19" max="19" width="6.85546875" customWidth="1"/>
    <col min="20" max="20" width="10.85546875" bestFit="1" customWidth="1"/>
    <col min="22" max="22" width="14.7109375" bestFit="1" customWidth="1"/>
    <col min="23" max="23" width="10.42578125" bestFit="1" customWidth="1"/>
    <col min="26" max="26" width="10.42578125" bestFit="1" customWidth="1"/>
  </cols>
  <sheetData>
    <row r="1" spans="1:26" s="7" customFormat="1" x14ac:dyDescent="0.25">
      <c r="A1" s="5" t="s">
        <v>47</v>
      </c>
      <c r="B1" s="6"/>
      <c r="C1" s="6"/>
      <c r="D1" s="6"/>
      <c r="E1" s="10"/>
      <c r="F1" s="5" t="s">
        <v>48</v>
      </c>
      <c r="G1" s="6"/>
      <c r="H1" s="6"/>
      <c r="I1" s="6"/>
      <c r="J1" s="10"/>
      <c r="K1" s="5" t="s">
        <v>33</v>
      </c>
      <c r="L1" s="6"/>
      <c r="M1" s="6"/>
      <c r="N1" s="6"/>
      <c r="O1" s="10"/>
      <c r="P1" s="5" t="s">
        <v>2</v>
      </c>
      <c r="Q1" s="6"/>
      <c r="R1" s="6"/>
      <c r="S1" s="6"/>
      <c r="T1" s="10"/>
      <c r="U1" s="5" t="s">
        <v>50</v>
      </c>
      <c r="V1" s="6"/>
      <c r="W1" s="6"/>
      <c r="X1" s="6"/>
      <c r="Z1" s="5" t="s">
        <v>6</v>
      </c>
    </row>
    <row r="2" spans="1:26" s="8" customFormat="1" x14ac:dyDescent="0.25">
      <c r="A2" s="9" t="s">
        <v>49</v>
      </c>
      <c r="B2" s="9" t="s">
        <v>7</v>
      </c>
      <c r="C2" s="9" t="s">
        <v>8</v>
      </c>
      <c r="D2" s="9" t="s">
        <v>9</v>
      </c>
      <c r="F2" s="9" t="s">
        <v>49</v>
      </c>
      <c r="G2" s="9" t="s">
        <v>7</v>
      </c>
      <c r="H2" s="9" t="s">
        <v>8</v>
      </c>
      <c r="I2" s="9" t="s">
        <v>9</v>
      </c>
      <c r="L2" s="9" t="s">
        <v>7</v>
      </c>
      <c r="M2" s="9" t="s">
        <v>8</v>
      </c>
      <c r="N2" s="9" t="s">
        <v>9</v>
      </c>
      <c r="Q2" s="9" t="s">
        <v>7</v>
      </c>
      <c r="R2" s="9" t="s">
        <v>8</v>
      </c>
      <c r="S2" s="9" t="s">
        <v>9</v>
      </c>
      <c r="V2" s="9" t="s">
        <v>7</v>
      </c>
      <c r="W2" s="9" t="s">
        <v>8</v>
      </c>
      <c r="X2" s="9" t="s">
        <v>9</v>
      </c>
    </row>
    <row r="3" spans="1:26" x14ac:dyDescent="0.25">
      <c r="A3" t="s">
        <v>3</v>
      </c>
      <c r="B3" t="str">
        <f t="shared" ref="B3:B26" si="0">_xlfn.CONCAT(A$1,A3,"=")</f>
        <v>EUREON1M=</v>
      </c>
      <c r="C3" s="1" t="str">
        <f>_xll.RHistory(B3,".Timestamp;.Close","START:01-Mar-1995 NBROWS:1 INTERVAL:1D",,"SORT:ASC TSREPEAT:NO")</f>
        <v>Not Signed In</v>
      </c>
      <c r="D3">
        <v>3.11</v>
      </c>
      <c r="F3" t="s">
        <v>3</v>
      </c>
      <c r="G3" t="str">
        <f>_xlfn.CONCAT(F$1,F3,"=")</f>
        <v>DKKAMTNC1M=</v>
      </c>
      <c r="H3" s="1" t="str">
        <f>_xll.RHistory(G3,".Timestamp;.Close","START:01-Mar-1995 NBROWS:1 INTERVAL:1D",,"SORT:ASC TSREPEAT:NO")</f>
        <v>Not Signed In</v>
      </c>
      <c r="I3">
        <v>2.96</v>
      </c>
      <c r="K3" t="s">
        <v>34</v>
      </c>
      <c r="L3" t="str">
        <f>_xlfn.CONCAT(K$1,K3,"OIS=")</f>
        <v>GBPSWOIS=</v>
      </c>
      <c r="M3" s="1" t="str">
        <f>_xll.RHistory(L3,".Timestamp;.Close","START:01-Mar-1995 NBROWS:1 INTERVAL:1D",,"SORT:ASC TSREPEAT:NO")</f>
        <v>Not Signed In</v>
      </c>
      <c r="N3">
        <v>5.8179999999999996</v>
      </c>
      <c r="P3" t="s">
        <v>3</v>
      </c>
      <c r="Q3" t="str">
        <f>_xlfn.CONCAT(P$1,P3,"OIS=")</f>
        <v>USD1MOIS=</v>
      </c>
      <c r="R3" s="1" t="str">
        <f>_xll.RHistory(Q3,".Timestamp;.Close","START:01-Mar-1995 NBROWS:1 INTERVAL:1D",,"SORT:ASC TSREPEAT:NO")</f>
        <v>Not Signed In</v>
      </c>
      <c r="S3">
        <v>1</v>
      </c>
      <c r="U3" t="s">
        <v>3</v>
      </c>
      <c r="V3" t="str">
        <f>_xlfn.CONCAT(U$1,U3,"=")</f>
        <v>SEKAMTNS1M=</v>
      </c>
      <c r="W3" s="1" t="str">
        <f>_xll.RHistory(V3,".Timestamp;.Close","START:01-Mar-1995 NBROWS:1 INTERVAL:1D",,"SORT:ASC TSREPEAT:NO")</f>
        <v>Not Signed In</v>
      </c>
      <c r="X3">
        <v>4.34</v>
      </c>
    </row>
    <row r="4" spans="1:26" x14ac:dyDescent="0.25">
      <c r="A4" s="4" t="s">
        <v>10</v>
      </c>
      <c r="B4" t="str">
        <f t="shared" si="0"/>
        <v>EUREON2M=</v>
      </c>
      <c r="C4" s="1" t="str">
        <f>_xll.RHistory(B4,".Timestamp;.Close","START:01-Mar-1995 NBROWS:1 INTERVAL:1D",,"SORT:ASC TSREPEAT:NO")</f>
        <v>Not Signed In</v>
      </c>
      <c r="D4">
        <v>3.09</v>
      </c>
      <c r="F4" s="4" t="s">
        <v>10</v>
      </c>
      <c r="G4" t="str">
        <f t="shared" ref="G4:G12" si="1">_xlfn.CONCAT(F$1,F4,"=")</f>
        <v>DKKAMTNC2M=</v>
      </c>
      <c r="H4" s="1" t="str">
        <f>_xll.RHistory(G4,".Timestamp;.Close","START:01-Mar-1995 NBROWS:1 INTERVAL:1D",,"SORT:ASC TSREPEAT:NO")</f>
        <v>Not Signed In</v>
      </c>
      <c r="I4">
        <v>2.95</v>
      </c>
      <c r="K4" s="2" t="s">
        <v>35</v>
      </c>
      <c r="L4" s="2" t="str">
        <f t="shared" ref="L4:L19" si="2">_xlfn.CONCAT(K$1,K4,"OIS=")</f>
        <v>GBP2WOIS=</v>
      </c>
      <c r="M4" s="28" t="str">
        <f>_xll.RHistory(L4,".Timestamp;.Close","START:01-Mar-1995 NBROWS:1 INTERVAL:1D",,"SORT:ASC TSREPEAT:NO")</f>
        <v>Not Signed In</v>
      </c>
      <c r="N4" s="2">
        <v>0.39600000000000002</v>
      </c>
      <c r="P4" s="4" t="s">
        <v>10</v>
      </c>
      <c r="Q4" t="str">
        <f t="shared" ref="Q4:Q15" si="3">_xlfn.CONCAT(P$1,P4,"OIS=")</f>
        <v>USD2MOIS=</v>
      </c>
      <c r="R4" s="1" t="str">
        <f>_xll.RHistory(Q4,".Timestamp;.Close","START:01-Mar-1995 NBROWS:1 INTERVAL:1D",,"SORT:ASC TSREPEAT:NO")</f>
        <v>Not Signed In</v>
      </c>
      <c r="S4">
        <v>1</v>
      </c>
      <c r="T4" s="1"/>
      <c r="U4" s="4" t="s">
        <v>10</v>
      </c>
      <c r="V4" t="str">
        <f t="shared" ref="V4:V17" si="4">_xlfn.CONCAT(U$1,U4,"=")</f>
        <v>SEKAMTNS2M=</v>
      </c>
      <c r="W4" s="1" t="str">
        <f>_xll.RHistory(V4,".Timestamp;.Close","START:01-Mar-1995 NBROWS:1 INTERVAL:1D",,"SORT:ASC TSREPEAT:NO")</f>
        <v>Not Signed In</v>
      </c>
      <c r="X4">
        <v>4.34</v>
      </c>
    </row>
    <row r="5" spans="1:26" x14ac:dyDescent="0.25">
      <c r="A5" t="s">
        <v>11</v>
      </c>
      <c r="B5" t="str">
        <f t="shared" si="0"/>
        <v>EUREON3M=</v>
      </c>
      <c r="C5" s="1" t="str">
        <f>_xll.RHistory(B5,".Timestamp;.Close","START:01-Mar-1995 NBROWS:1 INTERVAL:1D",,"SORT:ASC TSREPEAT:NO")</f>
        <v>Not Signed In</v>
      </c>
      <c r="D5">
        <v>3.08</v>
      </c>
      <c r="F5" t="s">
        <v>11</v>
      </c>
      <c r="G5" t="str">
        <f t="shared" si="1"/>
        <v>DKKAMTNC3M=</v>
      </c>
      <c r="H5" s="1" t="str">
        <f>_xll.RHistory(G5,".Timestamp;.Close","START:01-Mar-1995 NBROWS:1 INTERVAL:1D",,"SORT:ASC TSREPEAT:NO")</f>
        <v>Not Signed In</v>
      </c>
      <c r="I5">
        <v>2.94</v>
      </c>
      <c r="K5" t="s">
        <v>3</v>
      </c>
      <c r="L5" t="str">
        <f t="shared" si="2"/>
        <v>GBP1MOIS=</v>
      </c>
      <c r="M5" s="1" t="str">
        <f>_xll.RHistory(L5,".Timestamp;.Close","START:01-Mar-1995 NBROWS:1 INTERVAL:1D",,"SORT:ASC TSREPEAT:NO")</f>
        <v>Not Signed In</v>
      </c>
      <c r="N5">
        <v>5.8490000000000002</v>
      </c>
      <c r="P5" t="s">
        <v>11</v>
      </c>
      <c r="Q5" t="str">
        <f t="shared" si="3"/>
        <v>USD3MOIS=</v>
      </c>
      <c r="R5" s="1" t="str">
        <f>_xll.RHistory(Q5,".Timestamp;.Close","START:01-Mar-1995 NBROWS:1 INTERVAL:1D",,"SORT:ASC TSREPEAT:NO")</f>
        <v>Not Signed In</v>
      </c>
      <c r="S5">
        <v>1.01</v>
      </c>
      <c r="T5" s="1"/>
      <c r="U5" t="s">
        <v>11</v>
      </c>
      <c r="V5" t="str">
        <f t="shared" si="4"/>
        <v>SEKAMTNS3M=</v>
      </c>
      <c r="W5" s="1" t="str">
        <f>_xll.RHistory(V5,".Timestamp;.Close","START:01-Mar-1995 NBROWS:1 INTERVAL:1D",,"SORT:ASC TSREPEAT:NO")</f>
        <v>Not Signed In</v>
      </c>
      <c r="X5">
        <v>4.33</v>
      </c>
    </row>
    <row r="6" spans="1:26" x14ac:dyDescent="0.25">
      <c r="A6" t="s">
        <v>12</v>
      </c>
      <c r="B6" t="str">
        <f t="shared" si="0"/>
        <v>EUREON4M=</v>
      </c>
      <c r="C6" s="1" t="str">
        <f>_xll.RHistory(B6,".Timestamp;.Close","START:01-Mar-1995 NBROWS:1 INTERVAL:1D",,"SORT:ASC TSREPEAT:NO")</f>
        <v>Not Signed In</v>
      </c>
      <c r="D6">
        <v>3</v>
      </c>
      <c r="F6" t="s">
        <v>14</v>
      </c>
      <c r="G6" t="str">
        <f t="shared" si="1"/>
        <v>DKKAMTNC6M=</v>
      </c>
      <c r="H6" s="1" t="str">
        <f>_xll.RHistory(G6,".Timestamp;.Close","START:01-Mar-1995 NBROWS:1 INTERVAL:1D",,"SORT:ASC TSREPEAT:NO")</f>
        <v>Not Signed In</v>
      </c>
      <c r="I6">
        <v>2.87</v>
      </c>
      <c r="K6" s="4" t="s">
        <v>10</v>
      </c>
      <c r="L6" t="str">
        <f t="shared" si="2"/>
        <v>GBP2MOIS=</v>
      </c>
      <c r="M6" s="1" t="str">
        <f>_xll.RHistory(L6,".Timestamp;.Close","START:01-Mar-1995 NBROWS:1 INTERVAL:1D",,"SORT:ASC TSREPEAT:NO")</f>
        <v>Not Signed In</v>
      </c>
      <c r="N6">
        <v>5.875</v>
      </c>
      <c r="P6" t="s">
        <v>12</v>
      </c>
      <c r="Q6" t="str">
        <f t="shared" si="3"/>
        <v>USD4MOIS=</v>
      </c>
      <c r="R6" s="1" t="str">
        <f>_xll.RHistory(Q6,".Timestamp;.Close","START:01-Mar-1995 NBROWS:1 INTERVAL:1D",,"SORT:ASC TSREPEAT:NO")</f>
        <v>Not Signed In</v>
      </c>
      <c r="S6">
        <v>1.0325</v>
      </c>
      <c r="T6" s="1"/>
      <c r="U6" t="s">
        <v>14</v>
      </c>
      <c r="V6" t="str">
        <f t="shared" si="4"/>
        <v>SEKAMTNS6M=</v>
      </c>
      <c r="W6" s="1" t="str">
        <f>_xll.RHistory(V6,".Timestamp;.Close","START:01-Mar-1995 NBROWS:1 INTERVAL:1D",,"SORT:ASC TSREPEAT:NO")</f>
        <v>Not Signed In</v>
      </c>
      <c r="X6">
        <v>4.3600000000000003</v>
      </c>
    </row>
    <row r="7" spans="1:26" x14ac:dyDescent="0.25">
      <c r="A7" t="s">
        <v>13</v>
      </c>
      <c r="B7" t="str">
        <f t="shared" si="0"/>
        <v>EUREON5M=</v>
      </c>
      <c r="C7" s="1" t="str">
        <f>_xll.RHistory(B7,".Timestamp;.Close","START:01-Mar-1995 NBROWS:1 INTERVAL:1D",,"SORT:ASC TSREPEAT:NO")</f>
        <v>Not Signed In</v>
      </c>
      <c r="D7">
        <v>2.99</v>
      </c>
      <c r="F7" t="s">
        <v>17</v>
      </c>
      <c r="G7" t="str">
        <f t="shared" si="1"/>
        <v>DKKAMTNC9M=</v>
      </c>
      <c r="H7" s="1" t="str">
        <f>_xll.RHistory(G7,".Timestamp;.Close","START:01-Mar-1995 NBROWS:1 INTERVAL:1D",,"SORT:ASC TSREPEAT:NO")</f>
        <v>Not Signed In</v>
      </c>
      <c r="I7">
        <v>2.87</v>
      </c>
      <c r="K7" t="s">
        <v>11</v>
      </c>
      <c r="L7" t="str">
        <f t="shared" si="2"/>
        <v>GBP3MOIS=</v>
      </c>
      <c r="M7" s="1" t="str">
        <f>_xll.RHistory(L7,".Timestamp;.Close","START:01-Mar-1995 NBROWS:1 INTERVAL:1D",,"SORT:ASC TSREPEAT:NO")</f>
        <v>Not Signed In</v>
      </c>
      <c r="N7">
        <v>3.91</v>
      </c>
      <c r="P7" t="s">
        <v>13</v>
      </c>
      <c r="Q7" t="str">
        <f t="shared" si="3"/>
        <v>USD5MOIS=</v>
      </c>
      <c r="R7" s="1" t="str">
        <f>_xll.RHistory(Q7,".Timestamp;.Close","START:01-Mar-1995 NBROWS:1 INTERVAL:1D",,"SORT:ASC TSREPEAT:NO")</f>
        <v>Not Signed In</v>
      </c>
      <c r="S7">
        <v>1.0325</v>
      </c>
      <c r="T7" s="1"/>
      <c r="U7" t="s">
        <v>17</v>
      </c>
      <c r="V7" t="str">
        <f t="shared" si="4"/>
        <v>SEKAMTNS9M=</v>
      </c>
      <c r="W7" s="1" t="str">
        <f>_xll.RHistory(V7,".Timestamp;.Close","START:01-Mar-1995 NBROWS:1 INTERVAL:1D",,"SORT:ASC TSREPEAT:NO")</f>
        <v>Not Signed In</v>
      </c>
      <c r="X7">
        <v>4.41</v>
      </c>
    </row>
    <row r="8" spans="1:26" x14ac:dyDescent="0.25">
      <c r="A8" t="s">
        <v>14</v>
      </c>
      <c r="B8" t="str">
        <f t="shared" si="0"/>
        <v>EUREON6M=</v>
      </c>
      <c r="C8" s="1" t="str">
        <f>_xll.RHistory(B8,".Timestamp;.Close","START:01-Mar-1995 NBROWS:1 INTERVAL:1D",,"SORT:ASC TSREPEAT:NO")</f>
        <v>Not Signed In</v>
      </c>
      <c r="D8">
        <v>3.04</v>
      </c>
      <c r="F8" t="s">
        <v>4</v>
      </c>
      <c r="G8" t="str">
        <f t="shared" si="1"/>
        <v>DKKAMTNC1Y=</v>
      </c>
      <c r="H8" s="1" t="str">
        <f>_xll.RHistory(G8,".Timestamp;.Close","START:01-Mar-1995 NBROWS:1 INTERVAL:1D",,"SORT:ASC TSREPEAT:NO")</f>
        <v>Not Signed In</v>
      </c>
      <c r="I8">
        <v>2.87</v>
      </c>
      <c r="K8" t="s">
        <v>12</v>
      </c>
      <c r="L8" t="str">
        <f t="shared" si="2"/>
        <v>GBP4MOIS=</v>
      </c>
      <c r="M8" s="1" t="str">
        <f>_xll.RHistory(L8,".Timestamp;.Close","START:01-Mar-1995 NBROWS:1 INTERVAL:1D",,"SORT:ASC TSREPEAT:NO")</f>
        <v>Not Signed In</v>
      </c>
      <c r="N8">
        <v>5.8929999999999998</v>
      </c>
      <c r="P8" t="s">
        <v>14</v>
      </c>
      <c r="Q8" t="str">
        <f t="shared" si="3"/>
        <v>USD6MOIS=</v>
      </c>
      <c r="R8" s="1" t="str">
        <f>_xll.RHistory(Q8,".Timestamp;.Close","START:01-Mar-1995 NBROWS:1 INTERVAL:1D",,"SORT:ASC TSREPEAT:NO")</f>
        <v>Not Signed In</v>
      </c>
      <c r="S8">
        <v>1.0525</v>
      </c>
      <c r="T8" s="1"/>
      <c r="U8" t="s">
        <v>4</v>
      </c>
      <c r="V8" t="str">
        <f t="shared" si="4"/>
        <v>SEKAMTNS1Y=</v>
      </c>
      <c r="W8" s="1" t="str">
        <f>_xll.RHistory(V8,".Timestamp;.Close","START:01-Mar-1995 NBROWS:1 INTERVAL:1D",,"SORT:ASC TSREPEAT:NO")</f>
        <v>Not Signed In</v>
      </c>
      <c r="X8">
        <v>4.4800000000000004</v>
      </c>
    </row>
    <row r="9" spans="1:26" x14ac:dyDescent="0.25">
      <c r="A9" t="s">
        <v>15</v>
      </c>
      <c r="B9" t="str">
        <f t="shared" si="0"/>
        <v>EUREON7M=</v>
      </c>
      <c r="C9" s="1" t="str">
        <f>_xll.RHistory(B9,".Timestamp;.Close","START:01-Mar-1995 NBROWS:1 INTERVAL:1D",,"SORT:ASC TSREPEAT:NO")</f>
        <v>Not Signed In</v>
      </c>
      <c r="D9">
        <v>2.97</v>
      </c>
      <c r="F9" t="s">
        <v>23</v>
      </c>
      <c r="G9" t="str">
        <f t="shared" si="1"/>
        <v>DKKAMTNC2Y=</v>
      </c>
      <c r="H9" s="1" t="str">
        <f>_xll.RHistory(G9,".Timestamp;.Close","START:01-Mar-1995 NBROWS:1 INTERVAL:1D",,"SORT:ASC TSREPEAT:NO")</f>
        <v>Not Signed In</v>
      </c>
      <c r="I9">
        <v>0.1182</v>
      </c>
      <c r="K9" t="s">
        <v>13</v>
      </c>
      <c r="L9" t="str">
        <f t="shared" si="2"/>
        <v>GBP5MOIS=</v>
      </c>
      <c r="M9" s="1" t="str">
        <f>_xll.RHistory(L9,".Timestamp;.Close","START:01-Mar-1995 NBROWS:1 INTERVAL:1D",,"SORT:ASC TSREPEAT:NO")</f>
        <v>Not Signed In</v>
      </c>
      <c r="N9">
        <v>5.8879999999999999</v>
      </c>
      <c r="P9" t="s">
        <v>15</v>
      </c>
      <c r="Q9" t="str">
        <f t="shared" si="3"/>
        <v>USD7MOIS=</v>
      </c>
      <c r="R9" s="1" t="str">
        <f>_xll.RHistory(Q9,".Timestamp;.Close","START:01-Mar-1995 NBROWS:1 INTERVAL:1D",,"SORT:ASC TSREPEAT:NO")</f>
        <v>Not Signed In</v>
      </c>
      <c r="S9">
        <v>1.0900000000000001</v>
      </c>
      <c r="T9" s="1"/>
      <c r="U9" t="s">
        <v>23</v>
      </c>
      <c r="V9" t="str">
        <f t="shared" si="4"/>
        <v>SEKAMTNS2Y=</v>
      </c>
      <c r="W9" s="1" t="str">
        <f>_xll.RHistory(V9,".Timestamp;.Close","START:01-Mar-1995 NBROWS:1 INTERVAL:1D",,"SORT:ASC TSREPEAT:NO")</f>
        <v>Not Signed In</v>
      </c>
      <c r="X9">
        <v>1.0149999999999999</v>
      </c>
    </row>
    <row r="10" spans="1:26" x14ac:dyDescent="0.25">
      <c r="A10" t="s">
        <v>16</v>
      </c>
      <c r="B10" t="str">
        <f t="shared" si="0"/>
        <v>EUREON8M=</v>
      </c>
      <c r="C10" s="1" t="str">
        <f>_xll.RHistory(B10,".Timestamp;.Close","START:01-Mar-1995 NBROWS:1 INTERVAL:1D",,"SORT:ASC TSREPEAT:NO")</f>
        <v>Not Signed In</v>
      </c>
      <c r="D10">
        <v>2.9649999999999999</v>
      </c>
      <c r="F10" t="s">
        <v>24</v>
      </c>
      <c r="G10" t="str">
        <f t="shared" si="1"/>
        <v>DKKAMTNC3Y=</v>
      </c>
      <c r="H10" s="1" t="str">
        <f>_xll.RHistory(G10,".Timestamp;.Close","START:01-Mar-1995 NBROWS:1 INTERVAL:1D",,"SORT:ASC TSREPEAT:NO")</f>
        <v>Not Signed In</v>
      </c>
      <c r="I10">
        <v>0.23180000000000001</v>
      </c>
      <c r="K10" t="s">
        <v>14</v>
      </c>
      <c r="L10" t="str">
        <f t="shared" si="2"/>
        <v>GBP6MOIS=</v>
      </c>
      <c r="M10" s="1" t="str">
        <f>_xll.RHistory(L10,".Timestamp;.Close","START:01-Mar-1995 NBROWS:1 INTERVAL:1D",,"SORT:ASC TSREPEAT:NO")</f>
        <v>Not Signed In</v>
      </c>
      <c r="N10">
        <v>5.9</v>
      </c>
      <c r="P10" t="s">
        <v>16</v>
      </c>
      <c r="Q10" t="str">
        <f t="shared" si="3"/>
        <v>USD8MOIS=</v>
      </c>
      <c r="R10" s="1" t="str">
        <f>_xll.RHistory(Q10,".Timestamp;.Close","START:01-Mar-1995 NBROWS:1 INTERVAL:1D",,"SORT:ASC TSREPEAT:NO")</f>
        <v>Not Signed In</v>
      </c>
      <c r="S10">
        <v>1.1299999999999999</v>
      </c>
      <c r="T10" s="1"/>
      <c r="U10" t="s">
        <v>24</v>
      </c>
      <c r="V10" t="str">
        <f t="shared" si="4"/>
        <v>SEKAMTNS3Y=</v>
      </c>
      <c r="W10" s="1" t="str">
        <f>_xll.RHistory(V10,".Timestamp;.Close","START:01-Mar-1995 NBROWS:1 INTERVAL:1D",,"SORT:ASC TSREPEAT:NO")</f>
        <v>Not Signed In</v>
      </c>
      <c r="X10">
        <v>1.105</v>
      </c>
    </row>
    <row r="11" spans="1:26" x14ac:dyDescent="0.25">
      <c r="A11" t="s">
        <v>17</v>
      </c>
      <c r="B11" t="str">
        <f t="shared" si="0"/>
        <v>EUREON9M=</v>
      </c>
      <c r="C11" s="1" t="str">
        <f>_xll.RHistory(B11,".Timestamp;.Close","START:01-Mar-1995 NBROWS:1 INTERVAL:1D",,"SORT:ASC TSREPEAT:NO")</f>
        <v>Not Signed In</v>
      </c>
      <c r="D11">
        <v>3.02</v>
      </c>
      <c r="F11" t="s">
        <v>25</v>
      </c>
      <c r="G11" t="str">
        <f t="shared" si="1"/>
        <v>DKKAMTNC4Y=</v>
      </c>
      <c r="H11" s="1" t="str">
        <f>_xll.RHistory(G11,".Timestamp;.Close","START:01-Mar-1995 NBROWS:1 INTERVAL:1D",,"SORT:ASC TSREPEAT:NO")</f>
        <v>Not Signed In</v>
      </c>
      <c r="I11">
        <v>0.38340000000000002</v>
      </c>
      <c r="K11" t="s">
        <v>15</v>
      </c>
      <c r="L11" t="str">
        <f t="shared" si="2"/>
        <v>GBP7MOIS=</v>
      </c>
      <c r="M11" s="1" t="str">
        <f>_xll.RHistory(L11,".Timestamp;.Close","START:01-Mar-1995 NBROWS:1 INTERVAL:1D",,"SORT:ASC TSREPEAT:NO")</f>
        <v>Not Signed In</v>
      </c>
      <c r="N11">
        <v>5.9130000000000003</v>
      </c>
      <c r="P11" t="s">
        <v>17</v>
      </c>
      <c r="Q11" t="str">
        <f t="shared" si="3"/>
        <v>USD9MOIS=</v>
      </c>
      <c r="R11" s="1" t="str">
        <f>_xll.RHistory(Q11,".Timestamp;.Close","START:01-Mar-1995 NBROWS:1 INTERVAL:1D",,"SORT:ASC TSREPEAT:NO")</f>
        <v>Not Signed In</v>
      </c>
      <c r="S11">
        <v>1.1499999999999999</v>
      </c>
      <c r="T11" s="1"/>
      <c r="U11" t="s">
        <v>25</v>
      </c>
      <c r="V11" t="str">
        <f t="shared" si="4"/>
        <v>SEKAMTNS4Y=</v>
      </c>
      <c r="W11" s="1" t="str">
        <f>_xll.RHistory(V11,".Timestamp;.Close","START:01-Mar-1995 NBROWS:1 INTERVAL:1D",,"SORT:ASC TSREPEAT:NO")</f>
        <v>Not Signed In</v>
      </c>
      <c r="X11">
        <v>1.22</v>
      </c>
    </row>
    <row r="12" spans="1:26" x14ac:dyDescent="0.25">
      <c r="A12" t="s">
        <v>18</v>
      </c>
      <c r="B12" t="str">
        <f t="shared" si="0"/>
        <v>EUREON10M=</v>
      </c>
      <c r="C12" s="1" t="str">
        <f>_xll.RHistory(B12,".Timestamp;.Close","START:01-Mar-1995 NBROWS:1 INTERVAL:1D",,"SORT:ASC TSREPEAT:NO")</f>
        <v>Not Signed In</v>
      </c>
      <c r="D12">
        <v>2.99</v>
      </c>
      <c r="F12" t="s">
        <v>26</v>
      </c>
      <c r="G12" t="str">
        <f t="shared" si="1"/>
        <v>DKKAMTNC5Y=</v>
      </c>
      <c r="H12" s="1" t="str">
        <f>_xll.RHistory(G12,".Timestamp;.Close","START:01-Mar-1995 NBROWS:1 INTERVAL:1D",,"SORT:ASC TSREPEAT:NO")</f>
        <v>Not Signed In</v>
      </c>
      <c r="I12">
        <v>0.56110000000000004</v>
      </c>
      <c r="K12" t="s">
        <v>16</v>
      </c>
      <c r="L12" t="str">
        <f t="shared" si="2"/>
        <v>GBP8MOIS=</v>
      </c>
      <c r="M12" s="1" t="str">
        <f>_xll.RHistory(L12,".Timestamp;.Close","START:01-Mar-1995 NBROWS:1 INTERVAL:1D",,"SORT:ASC TSREPEAT:NO")</f>
        <v>Not Signed In</v>
      </c>
      <c r="N12">
        <v>6.0449999999999999</v>
      </c>
      <c r="P12" t="s">
        <v>18</v>
      </c>
      <c r="Q12" t="str">
        <f t="shared" si="3"/>
        <v>USD10MOIS=</v>
      </c>
      <c r="R12" s="1" t="str">
        <f>_xll.RHistory(Q12,".Timestamp;.Close","START:01-Mar-1995 NBROWS:1 INTERVAL:1D",,"SORT:ASC TSREPEAT:NO")</f>
        <v>Not Signed In</v>
      </c>
      <c r="S12">
        <v>1.2</v>
      </c>
      <c r="T12" s="1"/>
      <c r="U12" t="s">
        <v>26</v>
      </c>
      <c r="V12" t="str">
        <f t="shared" si="4"/>
        <v>SEKAMTNS5Y=</v>
      </c>
      <c r="W12" s="1" t="str">
        <f>_xll.RHistory(V12,".Timestamp;.Close","START:01-Mar-1995 NBROWS:1 INTERVAL:1D",,"SORT:ASC TSREPEAT:NO")</f>
        <v>Not Signed In</v>
      </c>
      <c r="X12">
        <v>1.365</v>
      </c>
    </row>
    <row r="13" spans="1:26" x14ac:dyDescent="0.25">
      <c r="A13" t="s">
        <v>19</v>
      </c>
      <c r="B13" t="str">
        <f t="shared" si="0"/>
        <v>EUREON11M=</v>
      </c>
      <c r="C13" s="1" t="str">
        <f>_xll.RHistory(B13,".Timestamp;.Close","START:01-Mar-1995 NBROWS:1 INTERVAL:1D",,"SORT:ASC TSREPEAT:NO")</f>
        <v>Not Signed In</v>
      </c>
      <c r="D13">
        <v>2.9849999999999999</v>
      </c>
      <c r="H13" s="1">
        <f>MAX(H3:H12)</f>
        <v>0</v>
      </c>
      <c r="K13" t="s">
        <v>17</v>
      </c>
      <c r="L13" t="str">
        <f t="shared" si="2"/>
        <v>GBP9MOIS=</v>
      </c>
      <c r="M13" s="1" t="str">
        <f>_xll.RHistory(L13,".Timestamp;.Close","START:01-Mar-1995 NBROWS:1 INTERVAL:1D",,"SORT:ASC TSREPEAT:NO")</f>
        <v>Not Signed In</v>
      </c>
      <c r="N13">
        <v>5.9379999999999997</v>
      </c>
      <c r="P13" t="s">
        <v>19</v>
      </c>
      <c r="Q13" t="str">
        <f t="shared" si="3"/>
        <v>USD11MOIS=</v>
      </c>
      <c r="R13" s="1" t="str">
        <f>_xll.RHistory(Q13,".Timestamp;.Close","START:01-Mar-1995 NBROWS:1 INTERVAL:1D",,"SORT:ASC TSREPEAT:NO")</f>
        <v>Not Signed In</v>
      </c>
      <c r="S13">
        <v>1.24</v>
      </c>
      <c r="T13" s="1"/>
      <c r="U13" t="s">
        <v>27</v>
      </c>
      <c r="V13" t="str">
        <f t="shared" si="4"/>
        <v>SEKAMTNS6Y=</v>
      </c>
      <c r="W13" s="1" t="str">
        <f>_xll.RHistory(V13,".Timestamp;.Close","START:01-Mar-1995 NBROWS:1 INTERVAL:1D",,"SORT:ASC TSREPEAT:NO")</f>
        <v>Not Signed In</v>
      </c>
      <c r="X13">
        <v>1.49</v>
      </c>
    </row>
    <row r="14" spans="1:26" x14ac:dyDescent="0.25">
      <c r="A14" t="s">
        <v>4</v>
      </c>
      <c r="B14" t="str">
        <f t="shared" si="0"/>
        <v>EUREON1Y=</v>
      </c>
      <c r="C14" s="1" t="str">
        <f>_xll.RHistory(B14,".Timestamp;.Close","START:01-Mar-1995 NBROWS:1 INTERVAL:1D",,"SORT:ASC TSREPEAT:NO")</f>
        <v>Not Signed In</v>
      </c>
      <c r="D14">
        <v>3.02</v>
      </c>
      <c r="K14" t="s">
        <v>18</v>
      </c>
      <c r="L14" t="str">
        <f t="shared" si="2"/>
        <v>GBP10MOIS=</v>
      </c>
      <c r="M14" s="1" t="str">
        <f>_xll.RHistory(L14,".Timestamp;.Close","START:01-Mar-1995 NBROWS:1 INTERVAL:1D",,"SORT:ASC TSREPEAT:NO")</f>
        <v>Not Signed In</v>
      </c>
      <c r="N14">
        <v>5.9489999999999998</v>
      </c>
      <c r="P14" t="s">
        <v>4</v>
      </c>
      <c r="Q14" t="str">
        <f t="shared" si="3"/>
        <v>USD1YOIS=</v>
      </c>
      <c r="R14" s="1" t="str">
        <f>_xll.RHistory(Q14,".Timestamp;.Close","START:01-Mar-1995 NBROWS:1 INTERVAL:1D",,"SORT:ASC TSREPEAT:NO")</f>
        <v>Not Signed In</v>
      </c>
      <c r="S14">
        <v>1.2775000000000001</v>
      </c>
      <c r="T14" s="1"/>
      <c r="U14" t="s">
        <v>28</v>
      </c>
      <c r="V14" t="str">
        <f t="shared" si="4"/>
        <v>SEKAMTNS7Y=</v>
      </c>
      <c r="W14" s="1" t="str">
        <f>_xll.RHistory(V14,".Timestamp;.Close","START:01-Mar-1995 NBROWS:1 INTERVAL:1D",,"SORT:ASC TSREPEAT:NO")</f>
        <v>Not Signed In</v>
      </c>
      <c r="X14">
        <v>1.615</v>
      </c>
    </row>
    <row r="15" spans="1:26" x14ac:dyDescent="0.25">
      <c r="A15" t="s">
        <v>20</v>
      </c>
      <c r="B15" t="str">
        <f t="shared" si="0"/>
        <v>EUREON15M=</v>
      </c>
      <c r="C15" s="1" t="str">
        <f>_xll.RHistory(B15,".Timestamp;.Close","START:01-Mar-1995 NBROWS:1 INTERVAL:1D",,"SORT:ASC TSREPEAT:NO")</f>
        <v>Not Signed In</v>
      </c>
      <c r="D15">
        <v>2.294</v>
      </c>
      <c r="K15" t="s">
        <v>19</v>
      </c>
      <c r="L15" t="str">
        <f t="shared" si="2"/>
        <v>GBP11MOIS=</v>
      </c>
      <c r="M15" s="1" t="str">
        <f>_xll.RHistory(L15,".Timestamp;.Close","START:01-Mar-1995 NBROWS:1 INTERVAL:1D",,"SORT:ASC TSREPEAT:NO")</f>
        <v>Not Signed In</v>
      </c>
      <c r="N15">
        <v>5.9560000000000004</v>
      </c>
      <c r="P15" t="s">
        <v>23</v>
      </c>
      <c r="Q15" t="str">
        <f t="shared" si="3"/>
        <v>USD2YOIS=</v>
      </c>
      <c r="R15" s="1" t="str">
        <f>_xll.RHistory(Q15,".Timestamp;.Close","START:01-Mar-1995 NBROWS:1 INTERVAL:1D",,"SORT:ASC TSREPEAT:NO")</f>
        <v>Not Signed In</v>
      </c>
      <c r="S15">
        <v>5.016</v>
      </c>
      <c r="T15" s="1"/>
      <c r="U15" t="s">
        <v>29</v>
      </c>
      <c r="V15" t="str">
        <f t="shared" si="4"/>
        <v>SEKAMTNS8Y=</v>
      </c>
      <c r="W15" s="1" t="str">
        <f>_xll.RHistory(V15,".Timestamp;.Close","START:01-Mar-1995 NBROWS:1 INTERVAL:1D",,"SORT:ASC TSREPEAT:NO")</f>
        <v>Not Signed In</v>
      </c>
      <c r="X15">
        <v>1.7150000000000001</v>
      </c>
    </row>
    <row r="16" spans="1:26" x14ac:dyDescent="0.25">
      <c r="A16" t="s">
        <v>21</v>
      </c>
      <c r="B16" t="str">
        <f t="shared" si="0"/>
        <v>EUREON18M=</v>
      </c>
      <c r="C16" s="1" t="str">
        <f>_xll.RHistory(B16,".Timestamp;.Close","START:01-Mar-1995 NBROWS:1 INTERVAL:1D",,"SORT:ASC TSREPEAT:NO")</f>
        <v>Not Signed In</v>
      </c>
      <c r="D16">
        <v>2.3450000000000002</v>
      </c>
      <c r="H16" s="1"/>
      <c r="K16" s="4" t="s">
        <v>4</v>
      </c>
      <c r="L16" s="4" t="str">
        <f t="shared" si="2"/>
        <v>GBP1YOIS=</v>
      </c>
      <c r="M16" s="29" t="str">
        <f>_xll.RHistory(L16,".Timestamp;.Close","START:01-Mar-1995 NBROWS:1 INTERVAL:1D",,"SORT:ASC TSREPEAT:NO")</f>
        <v>Not Signed In</v>
      </c>
      <c r="N16" s="4">
        <v>5.9640000000000004</v>
      </c>
      <c r="R16" s="1"/>
      <c r="T16" s="1"/>
      <c r="U16" t="s">
        <v>30</v>
      </c>
      <c r="V16" t="str">
        <f t="shared" si="4"/>
        <v>SEKAMTNS9Y=</v>
      </c>
      <c r="W16" s="1" t="str">
        <f>_xll.RHistory(V16,".Timestamp;.Close","START:01-Mar-1995 NBROWS:1 INTERVAL:1D",,"SORT:ASC TSREPEAT:NO")</f>
        <v>Not Signed In</v>
      </c>
      <c r="X16">
        <v>1.81</v>
      </c>
    </row>
    <row r="17" spans="1:43" x14ac:dyDescent="0.25">
      <c r="A17" t="s">
        <v>22</v>
      </c>
      <c r="B17" t="str">
        <f t="shared" si="0"/>
        <v>EUREON21M=</v>
      </c>
      <c r="C17" s="1" t="str">
        <f>_xll.RHistory(B17,".Timestamp;.Close","START:01-Mar-1995 NBROWS:1 INTERVAL:1D",,"SORT:ASC TSREPEAT:NO")</f>
        <v>Not Signed In</v>
      </c>
      <c r="D17">
        <v>2.4020000000000001</v>
      </c>
      <c r="H17" s="1"/>
      <c r="K17" s="2" t="s">
        <v>21</v>
      </c>
      <c r="L17" s="2" t="str">
        <f t="shared" si="2"/>
        <v>GBP18MOIS=</v>
      </c>
      <c r="M17" s="28" t="str">
        <f>_xll.RHistory(L17,".Timestamp;.Close","START:01-Mar-1995 NBROWS:1 INTERVAL:1D",,"SORT:ASC TSREPEAT:NO")</f>
        <v>Not Signed In</v>
      </c>
      <c r="N17" s="2">
        <v>0.60699999999999998</v>
      </c>
      <c r="R17" s="1"/>
      <c r="T17" s="1"/>
      <c r="U17" t="s">
        <v>31</v>
      </c>
      <c r="V17" t="str">
        <f t="shared" si="4"/>
        <v>SEKAMTNS10Y=</v>
      </c>
      <c r="W17" s="1" t="str">
        <f>_xll.RHistory(V17,".Timestamp;.Close","START:01-Mar-1995 NBROWS:1 INTERVAL:1D",,"SORT:ASC TSREPEAT:NO")</f>
        <v>Not Signed In</v>
      </c>
      <c r="X17">
        <v>1.895</v>
      </c>
    </row>
    <row r="18" spans="1:43" x14ac:dyDescent="0.25">
      <c r="A18" t="s">
        <v>23</v>
      </c>
      <c r="B18" t="str">
        <f t="shared" si="0"/>
        <v>EUREON2Y=</v>
      </c>
      <c r="C18" s="1" t="str">
        <f>_xll.RHistory(B18,".Timestamp;.Close","START:01-Mar-1995 NBROWS:1 INTERVAL:1D",,"SORT:ASC TSREPEAT:NO")</f>
        <v>Not Signed In</v>
      </c>
      <c r="D18">
        <v>4.55</v>
      </c>
      <c r="H18" s="1"/>
      <c r="K18" t="s">
        <v>23</v>
      </c>
      <c r="L18" t="str">
        <f t="shared" si="2"/>
        <v>GBP2YOIS=</v>
      </c>
      <c r="M18" s="1" t="str">
        <f>_xll.RHistory(L18,".Timestamp;.Close","START:01-Mar-1995 NBROWS:1 INTERVAL:1D",,"SORT:ASC TSREPEAT:NO")</f>
        <v>Not Signed In</v>
      </c>
      <c r="N18">
        <v>6.133</v>
      </c>
      <c r="R18" s="1"/>
      <c r="T18" s="1"/>
      <c r="W18" s="1"/>
      <c r="X18" s="1"/>
    </row>
    <row r="19" spans="1:43" x14ac:dyDescent="0.25">
      <c r="A19" t="s">
        <v>24</v>
      </c>
      <c r="B19" t="str">
        <f t="shared" si="0"/>
        <v>EUREON3Y=</v>
      </c>
      <c r="C19" s="1" t="str">
        <f>_xll.RHistory(B19,".Timestamp;.Close","START:01-Mar-1995 NBROWS:1 INTERVAL:1D",,"SORT:ASC TSREPEAT:NO")</f>
        <v>Not Signed In</v>
      </c>
      <c r="D19">
        <v>2.63</v>
      </c>
      <c r="H19" s="1"/>
      <c r="K19" t="s">
        <v>24</v>
      </c>
      <c r="L19" t="str">
        <f t="shared" si="2"/>
        <v>GBP3YOIS=</v>
      </c>
      <c r="M19" s="1" t="str">
        <f>_xll.RHistory(L19,".Timestamp;.Close","START:01-Mar-1995 NBROWS:1 INTERVAL:1D",,"SORT:ASC TSREPEAT:NO")</f>
        <v>Not Signed In</v>
      </c>
      <c r="N19">
        <v>0.77080000000000004</v>
      </c>
      <c r="R19" s="1"/>
      <c r="T19" s="1"/>
    </row>
    <row r="20" spans="1:43" x14ac:dyDescent="0.25">
      <c r="A20" t="s">
        <v>25</v>
      </c>
      <c r="B20" t="str">
        <f t="shared" si="0"/>
        <v>EUREON4Y=</v>
      </c>
      <c r="C20" s="1" t="str">
        <f>_xll.RHistory(B20,".Timestamp;.Close","START:01-Mar-1995 NBROWS:1 INTERVAL:1D",,"SORT:ASC TSREPEAT:NO")</f>
        <v>Not Signed In</v>
      </c>
      <c r="D20">
        <v>2.5720000000000001</v>
      </c>
      <c r="M20" s="1"/>
      <c r="R20" s="1"/>
      <c r="T20" s="1"/>
    </row>
    <row r="21" spans="1:43" x14ac:dyDescent="0.25">
      <c r="A21" t="s">
        <v>26</v>
      </c>
      <c r="B21" t="str">
        <f t="shared" si="0"/>
        <v>EUREON5Y=</v>
      </c>
      <c r="C21" s="1" t="str">
        <f>_xll.RHistory(B21,".Timestamp;.Close","START:01-Mar-1995 NBROWS:1 INTERVAL:1D",,"SORT:ASC TSREPEAT:NO")</f>
        <v>Not Signed In</v>
      </c>
      <c r="D21">
        <v>2.71</v>
      </c>
      <c r="R21" s="1"/>
      <c r="T21" s="1"/>
    </row>
    <row r="22" spans="1:43" x14ac:dyDescent="0.25">
      <c r="A22" t="s">
        <v>27</v>
      </c>
      <c r="B22" t="str">
        <f t="shared" si="0"/>
        <v>EUREON6Y=</v>
      </c>
      <c r="C22" s="1" t="str">
        <f>_xll.RHistory(B22,".Timestamp;.Close","START:01-Mar-1995 NBROWS:1 INTERVAL:1D",,"SORT:ASC TSREPEAT:NO")</f>
        <v>Not Signed In</v>
      </c>
      <c r="D22">
        <v>2.835</v>
      </c>
      <c r="M22" s="1"/>
      <c r="R22" s="1"/>
      <c r="T22" s="1"/>
    </row>
    <row r="23" spans="1:43" x14ac:dyDescent="0.25">
      <c r="A23" t="s">
        <v>28</v>
      </c>
      <c r="B23" t="str">
        <f t="shared" si="0"/>
        <v>EUREON7Y=</v>
      </c>
      <c r="C23" s="1" t="str">
        <f>_xll.RHistory(B23,".Timestamp;.Close","START:01-Mar-1995 NBROWS:1 INTERVAL:1D",,"SORT:ASC TSREPEAT:NO")</f>
        <v>Not Signed In</v>
      </c>
      <c r="D23">
        <v>2.9609999999999999</v>
      </c>
      <c r="M23" s="1"/>
      <c r="R23" s="1"/>
      <c r="T23" s="1"/>
    </row>
    <row r="24" spans="1:43" x14ac:dyDescent="0.25">
      <c r="A24" t="s">
        <v>29</v>
      </c>
      <c r="B24" t="str">
        <f t="shared" si="0"/>
        <v>EUREON8Y=</v>
      </c>
      <c r="C24" s="1" t="str">
        <f>_xll.RHistory(B24,".Timestamp;.Close","START:01-Mar-1995 NBROWS:1 INTERVAL:1D",,"SORT:ASC TSREPEAT:NO")</f>
        <v>Not Signed In</v>
      </c>
      <c r="D24">
        <v>3.0720000000000001</v>
      </c>
      <c r="M24" s="1"/>
      <c r="R24" s="1"/>
      <c r="T24" s="1"/>
    </row>
    <row r="25" spans="1:43" x14ac:dyDescent="0.25">
      <c r="A25" t="s">
        <v>30</v>
      </c>
      <c r="B25" t="str">
        <f t="shared" si="0"/>
        <v>EUREON9Y=</v>
      </c>
      <c r="C25" s="1" t="str">
        <f>_xll.RHistory(B25,".Timestamp;.Close","START:01-Mar-1995 NBROWS:1 INTERVAL:1D",,"SORT:ASC TSREPEAT:NO")</f>
        <v>Not Signed In</v>
      </c>
      <c r="D25">
        <v>3.1709999999999998</v>
      </c>
      <c r="M25" s="1"/>
      <c r="R25" s="1"/>
      <c r="T25" s="1"/>
    </row>
    <row r="26" spans="1:43" x14ac:dyDescent="0.25">
      <c r="A26" t="s">
        <v>31</v>
      </c>
      <c r="B26" t="str">
        <f t="shared" si="0"/>
        <v>EUREON10Y=</v>
      </c>
      <c r="C26" s="1" t="str">
        <f>_xll.RHistory(B26,".Timestamp;.Close","START:01-Mar-1995 NBROWS:1 INTERVAL:1D",,"SORT:ASC TSREPEAT:NO")</f>
        <v>Not Signed In</v>
      </c>
      <c r="D26">
        <v>3.2559999999999998</v>
      </c>
      <c r="H26" s="1"/>
      <c r="M26" s="1"/>
      <c r="R26" s="1"/>
      <c r="T26" s="1"/>
    </row>
    <row r="27" spans="1:43" x14ac:dyDescent="0.25">
      <c r="C27" s="1"/>
      <c r="D27" s="1"/>
      <c r="H27" s="1"/>
      <c r="M27" s="1"/>
      <c r="S27" s="1"/>
      <c r="T27" s="1"/>
    </row>
    <row r="28" spans="1:43" x14ac:dyDescent="0.25">
      <c r="H28" s="1"/>
      <c r="M28" s="1"/>
      <c r="P28" s="1"/>
      <c r="T28" s="1"/>
    </row>
    <row r="29" spans="1:43" x14ac:dyDescent="0.25">
      <c r="B29" s="2" t="s">
        <v>433</v>
      </c>
      <c r="C29" s="1">
        <f>MAX(C3:C26)</f>
        <v>0</v>
      </c>
      <c r="G29" s="2" t="s">
        <v>433</v>
      </c>
      <c r="H29" s="1">
        <f>MAX(H3:H12)</f>
        <v>0</v>
      </c>
      <c r="L29" s="2" t="s">
        <v>433</v>
      </c>
      <c r="M29" s="1">
        <f>MAX(M3:M19)</f>
        <v>0</v>
      </c>
      <c r="Q29" s="2" t="s">
        <v>433</v>
      </c>
      <c r="R29" s="1">
        <f>MAX(R3:R15)</f>
        <v>0</v>
      </c>
      <c r="V29" s="2" t="s">
        <v>433</v>
      </c>
      <c r="W29" s="1">
        <f>MAX(W3:W17)</f>
        <v>0</v>
      </c>
      <c r="Y29" s="2" t="s">
        <v>434</v>
      </c>
      <c r="Z29" s="1">
        <f>MAX(W29,R29,M29,H29,C29)</f>
        <v>0</v>
      </c>
      <c r="AA29" s="2"/>
      <c r="AB29" s="1"/>
      <c r="AF29" s="2"/>
      <c r="AG29" s="1"/>
      <c r="AK29" s="2"/>
      <c r="AL29" s="1"/>
      <c r="AP29" s="2"/>
      <c r="AQ29" s="1"/>
    </row>
    <row r="30" spans="1:43" x14ac:dyDescent="0.25">
      <c r="A30" s="2" t="s">
        <v>4</v>
      </c>
      <c r="B30" s="2" t="str">
        <f>_xlfn.CONCAT("Newest ", $A30)</f>
        <v>Newest 1Y</v>
      </c>
      <c r="C30" s="1">
        <f>MAX(C3:C14)</f>
        <v>0</v>
      </c>
      <c r="G30" s="2" t="str">
        <f>_xlfn.CONCAT("Newest ", $A30)</f>
        <v>Newest 1Y</v>
      </c>
      <c r="H30" s="1">
        <f>MAX(H3:H8)</f>
        <v>0</v>
      </c>
      <c r="L30" s="2" t="str">
        <f>_xlfn.CONCAT("Newest ", $A30)</f>
        <v>Newest 1Y</v>
      </c>
      <c r="M30" s="1">
        <f>MAX(M3:M16)</f>
        <v>0</v>
      </c>
      <c r="N30" s="25">
        <f>MAX(M3,M5:M16)</f>
        <v>0</v>
      </c>
      <c r="Q30" s="2" t="str">
        <f>_xlfn.CONCAT("Newest ", $A30)</f>
        <v>Newest 1Y</v>
      </c>
      <c r="R30" s="1">
        <f>MAX(R3:R14)</f>
        <v>0</v>
      </c>
      <c r="V30" s="2" t="str">
        <f>_xlfn.CONCAT("Newest ", $A30)</f>
        <v>Newest 1Y</v>
      </c>
      <c r="W30" s="1">
        <f>MAX(W3:W8)</f>
        <v>0</v>
      </c>
      <c r="Y30" s="2" t="str">
        <f>_xlfn.CONCAT("Max ", $A30)</f>
        <v>Max 1Y</v>
      </c>
      <c r="Z30" s="1">
        <f>MAX(W30,R30,N30,H30,C30)</f>
        <v>0</v>
      </c>
      <c r="AA30" s="2" t="s">
        <v>435</v>
      </c>
      <c r="AB30" s="1"/>
      <c r="AF30" s="2"/>
      <c r="AG30" s="1"/>
      <c r="AK30" s="2"/>
      <c r="AL30" s="1"/>
      <c r="AP30" s="2"/>
      <c r="AQ30" s="1"/>
    </row>
    <row r="31" spans="1:43" x14ac:dyDescent="0.25">
      <c r="A31" s="2" t="s">
        <v>23</v>
      </c>
      <c r="B31" s="2" t="str">
        <f t="shared" ref="B31:B39" si="5">_xlfn.CONCAT("Newest ", $A31)</f>
        <v>Newest 2Y</v>
      </c>
      <c r="C31" s="1">
        <f>MAX($C$3:C18)</f>
        <v>0</v>
      </c>
      <c r="G31" s="2" t="str">
        <f t="shared" ref="G31:G39" si="6">_xlfn.CONCAT("Newest ", $A31)</f>
        <v>Newest 2Y</v>
      </c>
      <c r="H31" s="1">
        <f>MAX($H$3:H9)</f>
        <v>0</v>
      </c>
      <c r="L31" s="2" t="str">
        <f t="shared" ref="L31:L39" si="7">_xlfn.CONCAT("Newest ", $A31)</f>
        <v>Newest 2Y</v>
      </c>
      <c r="M31" s="1">
        <f>MAX($M$3:$M$16,$M$18:M18)</f>
        <v>0</v>
      </c>
      <c r="N31" s="25">
        <f>MAX(M3,M5:M16,M18)</f>
        <v>0</v>
      </c>
      <c r="Q31" s="2" t="str">
        <f t="shared" ref="Q31:Q39" si="8">_xlfn.CONCAT("Newest ", $A31)</f>
        <v>Newest 2Y</v>
      </c>
      <c r="R31" s="1">
        <f>MAX($R$3:R15)</f>
        <v>0</v>
      </c>
      <c r="V31" s="2" t="str">
        <f t="shared" ref="V31:V39" si="9">_xlfn.CONCAT("Newest ", $A31)</f>
        <v>Newest 2Y</v>
      </c>
      <c r="W31" s="1">
        <f>MAX($W$3:W9)</f>
        <v>0</v>
      </c>
      <c r="Y31" s="2" t="str">
        <f t="shared" ref="Y31:Y39" si="10">_xlfn.CONCAT("Max ", $A31)</f>
        <v>Max 2Y</v>
      </c>
      <c r="Z31" s="1">
        <f>MAX(W31,R31,N31,H31,C31)</f>
        <v>0</v>
      </c>
      <c r="AA31" s="2" t="s">
        <v>435</v>
      </c>
      <c r="AB31" s="1"/>
      <c r="AF31" s="2"/>
      <c r="AG31" s="1"/>
      <c r="AK31" s="2"/>
      <c r="AL31" s="1"/>
      <c r="AP31" s="2"/>
      <c r="AQ31" s="1"/>
    </row>
    <row r="32" spans="1:43" x14ac:dyDescent="0.25">
      <c r="A32" s="2" t="s">
        <v>24</v>
      </c>
      <c r="B32" s="2" t="str">
        <f t="shared" si="5"/>
        <v>Newest 3Y</v>
      </c>
      <c r="C32" s="25">
        <f>MAX($C$3:C19)</f>
        <v>0</v>
      </c>
      <c r="D32" s="26"/>
      <c r="E32" s="26"/>
      <c r="F32" s="26"/>
      <c r="G32" s="27" t="str">
        <f t="shared" si="6"/>
        <v>Newest 3Y</v>
      </c>
      <c r="H32" s="25">
        <f>MAX($H$3:H10)</f>
        <v>0</v>
      </c>
      <c r="I32" s="26"/>
      <c r="J32" s="26"/>
      <c r="K32" s="26"/>
      <c r="L32" s="27" t="str">
        <f t="shared" si="7"/>
        <v>Newest 3Y</v>
      </c>
      <c r="M32" s="25">
        <f>MAX($M$3:$M$16,$M$18:M19)</f>
        <v>0</v>
      </c>
      <c r="N32" s="26"/>
      <c r="O32" s="26"/>
      <c r="P32" s="26"/>
      <c r="Q32" s="27" t="str">
        <f t="shared" si="8"/>
        <v>Newest 3Y</v>
      </c>
      <c r="R32" s="25">
        <f>MAX($R$3:R16)</f>
        <v>0</v>
      </c>
      <c r="S32" s="26"/>
      <c r="T32" s="26"/>
      <c r="U32" s="26"/>
      <c r="V32" s="27" t="str">
        <f t="shared" si="9"/>
        <v>Newest 3Y</v>
      </c>
      <c r="W32" s="25">
        <f>MAX($W$3:W10)</f>
        <v>0</v>
      </c>
      <c r="X32" s="26"/>
      <c r="Y32" s="27" t="str">
        <f t="shared" si="10"/>
        <v>Max 3Y</v>
      </c>
      <c r="Z32" s="25">
        <f t="shared" ref="Z32:Z39" si="11">MAX(W32,R32,M32,H32,C32)</f>
        <v>0</v>
      </c>
    </row>
    <row r="33" spans="1:26" x14ac:dyDescent="0.25">
      <c r="A33" s="2" t="s">
        <v>25</v>
      </c>
      <c r="B33" s="2" t="str">
        <f t="shared" si="5"/>
        <v>Newest 4Y</v>
      </c>
      <c r="C33" s="25">
        <f>MAX($C$3:C20)</f>
        <v>0</v>
      </c>
      <c r="D33" s="26"/>
      <c r="E33" s="26"/>
      <c r="F33" s="26"/>
      <c r="G33" s="27" t="str">
        <f t="shared" si="6"/>
        <v>Newest 4Y</v>
      </c>
      <c r="H33" s="25">
        <f>MAX($H$3:H11)</f>
        <v>0</v>
      </c>
      <c r="I33" s="26"/>
      <c r="J33" s="26"/>
      <c r="K33" s="26"/>
      <c r="L33" s="27" t="str">
        <f t="shared" si="7"/>
        <v>Newest 4Y</v>
      </c>
      <c r="M33" s="25">
        <f>MAX($M$3:$M$16,$M$18:M20)</f>
        <v>0</v>
      </c>
      <c r="N33" s="26"/>
      <c r="O33" s="26"/>
      <c r="P33" s="26"/>
      <c r="Q33" s="27" t="str">
        <f t="shared" si="8"/>
        <v>Newest 4Y</v>
      </c>
      <c r="R33" s="25">
        <f>MAX($R$3:R17)</f>
        <v>0</v>
      </c>
      <c r="S33" s="26"/>
      <c r="T33" s="26"/>
      <c r="U33" s="26"/>
      <c r="V33" s="27" t="str">
        <f t="shared" si="9"/>
        <v>Newest 4Y</v>
      </c>
      <c r="W33" s="25">
        <f>MAX($W$3:W11)</f>
        <v>0</v>
      </c>
      <c r="X33" s="26"/>
      <c r="Y33" s="27" t="str">
        <f t="shared" si="10"/>
        <v>Max 4Y</v>
      </c>
      <c r="Z33" s="25">
        <f t="shared" si="11"/>
        <v>0</v>
      </c>
    </row>
    <row r="34" spans="1:26" x14ac:dyDescent="0.25">
      <c r="A34" s="2" t="s">
        <v>26</v>
      </c>
      <c r="B34" s="2" t="str">
        <f t="shared" si="5"/>
        <v>Newest 5Y</v>
      </c>
      <c r="C34" s="25">
        <f>MAX($C$3:C21)</f>
        <v>0</v>
      </c>
      <c r="D34" s="26"/>
      <c r="E34" s="26"/>
      <c r="F34" s="26"/>
      <c r="G34" s="27" t="str">
        <f t="shared" si="6"/>
        <v>Newest 5Y</v>
      </c>
      <c r="H34" s="25">
        <f>MAX($H$3:H12)</f>
        <v>0</v>
      </c>
      <c r="I34" s="26"/>
      <c r="J34" s="26"/>
      <c r="K34" s="26"/>
      <c r="L34" s="27" t="str">
        <f t="shared" si="7"/>
        <v>Newest 5Y</v>
      </c>
      <c r="M34" s="25">
        <f>MAX($M$3:$M$16,$M$18:M21)</f>
        <v>0</v>
      </c>
      <c r="N34" s="26"/>
      <c r="O34" s="26"/>
      <c r="P34" s="26"/>
      <c r="Q34" s="27" t="str">
        <f t="shared" si="8"/>
        <v>Newest 5Y</v>
      </c>
      <c r="R34" s="25">
        <f>MAX($R$3:R18)</f>
        <v>0</v>
      </c>
      <c r="S34" s="26"/>
      <c r="T34" s="26"/>
      <c r="U34" s="26"/>
      <c r="V34" s="27" t="str">
        <f t="shared" si="9"/>
        <v>Newest 5Y</v>
      </c>
      <c r="W34" s="25">
        <f>MAX($W$3:W12)</f>
        <v>0</v>
      </c>
      <c r="X34" s="26"/>
      <c r="Y34" s="27" t="str">
        <f t="shared" si="10"/>
        <v>Max 5Y</v>
      </c>
      <c r="Z34" s="25">
        <f t="shared" si="11"/>
        <v>0</v>
      </c>
    </row>
    <row r="35" spans="1:26" x14ac:dyDescent="0.25">
      <c r="A35" s="2" t="s">
        <v>27</v>
      </c>
      <c r="B35" s="2" t="str">
        <f t="shared" si="5"/>
        <v>Newest 6Y</v>
      </c>
      <c r="C35" s="25">
        <f>MAX($C$3:C22)</f>
        <v>0</v>
      </c>
      <c r="D35" s="26"/>
      <c r="E35" s="26"/>
      <c r="F35" s="26"/>
      <c r="G35" s="27" t="str">
        <f t="shared" si="6"/>
        <v>Newest 6Y</v>
      </c>
      <c r="H35" s="25">
        <f>MAX($H$3:H13)</f>
        <v>0</v>
      </c>
      <c r="I35" s="26"/>
      <c r="J35" s="26"/>
      <c r="K35" s="26"/>
      <c r="L35" s="27" t="str">
        <f t="shared" si="7"/>
        <v>Newest 6Y</v>
      </c>
      <c r="M35" s="25">
        <f>MAX($M$3:$M$16,$M$18:M22)</f>
        <v>0</v>
      </c>
      <c r="N35" s="26"/>
      <c r="O35" s="26"/>
      <c r="P35" s="26"/>
      <c r="Q35" s="27" t="str">
        <f t="shared" si="8"/>
        <v>Newest 6Y</v>
      </c>
      <c r="R35" s="25">
        <f>MAX($R$3:R19)</f>
        <v>0</v>
      </c>
      <c r="S35" s="26"/>
      <c r="T35" s="26"/>
      <c r="U35" s="26"/>
      <c r="V35" s="27" t="str">
        <f t="shared" si="9"/>
        <v>Newest 6Y</v>
      </c>
      <c r="W35" s="25">
        <f>MAX($W$3:W13)</f>
        <v>0</v>
      </c>
      <c r="X35" s="26"/>
      <c r="Y35" s="27" t="str">
        <f t="shared" si="10"/>
        <v>Max 6Y</v>
      </c>
      <c r="Z35" s="25">
        <f t="shared" si="11"/>
        <v>0</v>
      </c>
    </row>
    <row r="36" spans="1:26" x14ac:dyDescent="0.25">
      <c r="A36" s="2" t="s">
        <v>28</v>
      </c>
      <c r="B36" s="2" t="str">
        <f t="shared" si="5"/>
        <v>Newest 7Y</v>
      </c>
      <c r="C36" s="25">
        <f>MAX($C$3:C23)</f>
        <v>0</v>
      </c>
      <c r="D36" s="26"/>
      <c r="E36" s="26"/>
      <c r="F36" s="26"/>
      <c r="G36" s="27" t="str">
        <f t="shared" si="6"/>
        <v>Newest 7Y</v>
      </c>
      <c r="H36" s="25">
        <f>MAX($H$3:H14)</f>
        <v>0</v>
      </c>
      <c r="I36" s="26"/>
      <c r="J36" s="26"/>
      <c r="K36" s="26"/>
      <c r="L36" s="27" t="str">
        <f t="shared" si="7"/>
        <v>Newest 7Y</v>
      </c>
      <c r="M36" s="25">
        <f>MAX($M$3:$M$16,$M$18:M23)</f>
        <v>0</v>
      </c>
      <c r="N36" s="26"/>
      <c r="O36" s="26"/>
      <c r="P36" s="26"/>
      <c r="Q36" s="27" t="str">
        <f t="shared" si="8"/>
        <v>Newest 7Y</v>
      </c>
      <c r="R36" s="25">
        <f>MAX($R$3:R20)</f>
        <v>0</v>
      </c>
      <c r="S36" s="26"/>
      <c r="T36" s="26"/>
      <c r="U36" s="26"/>
      <c r="V36" s="27" t="str">
        <f t="shared" si="9"/>
        <v>Newest 7Y</v>
      </c>
      <c r="W36" s="25">
        <f>MAX($W$3:W14)</f>
        <v>0</v>
      </c>
      <c r="X36" s="26"/>
      <c r="Y36" s="27" t="str">
        <f t="shared" si="10"/>
        <v>Max 7Y</v>
      </c>
      <c r="Z36" s="25">
        <f t="shared" si="11"/>
        <v>0</v>
      </c>
    </row>
    <row r="37" spans="1:26" x14ac:dyDescent="0.25">
      <c r="A37" s="2" t="s">
        <v>29</v>
      </c>
      <c r="B37" s="2" t="str">
        <f t="shared" si="5"/>
        <v>Newest 8Y</v>
      </c>
      <c r="C37" s="25">
        <f>MAX($C$3:C24)</f>
        <v>0</v>
      </c>
      <c r="D37" s="26"/>
      <c r="E37" s="26"/>
      <c r="F37" s="26"/>
      <c r="G37" s="27" t="str">
        <f t="shared" si="6"/>
        <v>Newest 8Y</v>
      </c>
      <c r="H37" s="25">
        <f>MAX($H$3:H15)</f>
        <v>0</v>
      </c>
      <c r="I37" s="26"/>
      <c r="J37" s="26"/>
      <c r="K37" s="26"/>
      <c r="L37" s="27" t="str">
        <f t="shared" si="7"/>
        <v>Newest 8Y</v>
      </c>
      <c r="M37" s="25">
        <f>MAX($M$3:$M$16,$M$18:M24)</f>
        <v>0</v>
      </c>
      <c r="N37" s="26"/>
      <c r="O37" s="26"/>
      <c r="P37" s="26"/>
      <c r="Q37" s="27" t="str">
        <f t="shared" si="8"/>
        <v>Newest 8Y</v>
      </c>
      <c r="R37" s="25">
        <f>MAX($R$3:R21)</f>
        <v>0</v>
      </c>
      <c r="S37" s="26"/>
      <c r="T37" s="26"/>
      <c r="U37" s="26"/>
      <c r="V37" s="27" t="str">
        <f t="shared" si="9"/>
        <v>Newest 8Y</v>
      </c>
      <c r="W37" s="25">
        <f>MAX($W$3:W15)</f>
        <v>0</v>
      </c>
      <c r="X37" s="26"/>
      <c r="Y37" s="27" t="str">
        <f t="shared" si="10"/>
        <v>Max 8Y</v>
      </c>
      <c r="Z37" s="25">
        <f t="shared" si="11"/>
        <v>0</v>
      </c>
    </row>
    <row r="38" spans="1:26" x14ac:dyDescent="0.25">
      <c r="A38" s="2" t="s">
        <v>30</v>
      </c>
      <c r="B38" s="2" t="str">
        <f t="shared" si="5"/>
        <v>Newest 9Y</v>
      </c>
      <c r="C38" s="25">
        <f>MAX($C$3:C25)</f>
        <v>0</v>
      </c>
      <c r="D38" s="26"/>
      <c r="E38" s="26"/>
      <c r="F38" s="26"/>
      <c r="G38" s="27" t="str">
        <f t="shared" si="6"/>
        <v>Newest 9Y</v>
      </c>
      <c r="H38" s="25">
        <f>MAX($H$3:H16)</f>
        <v>0</v>
      </c>
      <c r="I38" s="26"/>
      <c r="J38" s="26"/>
      <c r="K38" s="26"/>
      <c r="L38" s="27" t="str">
        <f t="shared" si="7"/>
        <v>Newest 9Y</v>
      </c>
      <c r="M38" s="25">
        <f>MAX($M$3:$M$16,$M$18:M25)</f>
        <v>0</v>
      </c>
      <c r="N38" s="26"/>
      <c r="O38" s="26"/>
      <c r="P38" s="26"/>
      <c r="Q38" s="27" t="str">
        <f t="shared" si="8"/>
        <v>Newest 9Y</v>
      </c>
      <c r="R38" s="25">
        <f>MAX($R$3:R22)</f>
        <v>0</v>
      </c>
      <c r="S38" s="26"/>
      <c r="T38" s="26"/>
      <c r="U38" s="26"/>
      <c r="V38" s="27" t="str">
        <f t="shared" si="9"/>
        <v>Newest 9Y</v>
      </c>
      <c r="W38" s="25">
        <f>MAX($W$3:W16)</f>
        <v>0</v>
      </c>
      <c r="X38" s="26"/>
      <c r="Y38" s="27" t="str">
        <f t="shared" si="10"/>
        <v>Max 9Y</v>
      </c>
      <c r="Z38" s="25">
        <f t="shared" si="11"/>
        <v>0</v>
      </c>
    </row>
    <row r="39" spans="1:26" x14ac:dyDescent="0.25">
      <c r="A39" s="2" t="s">
        <v>31</v>
      </c>
      <c r="B39" s="2" t="str">
        <f t="shared" si="5"/>
        <v>Newest 10Y</v>
      </c>
      <c r="C39" s="25">
        <f>MAX($C$3:C26)</f>
        <v>0</v>
      </c>
      <c r="D39" s="26"/>
      <c r="E39" s="26"/>
      <c r="F39" s="26"/>
      <c r="G39" s="27" t="str">
        <f t="shared" si="6"/>
        <v>Newest 10Y</v>
      </c>
      <c r="H39" s="25">
        <f>MAX($H$3:H17)</f>
        <v>0</v>
      </c>
      <c r="I39" s="26"/>
      <c r="J39" s="26"/>
      <c r="K39" s="26"/>
      <c r="L39" s="27" t="str">
        <f t="shared" si="7"/>
        <v>Newest 10Y</v>
      </c>
      <c r="M39" s="25">
        <f>MAX($M$3:$M$16,$M$18:M26)</f>
        <v>0</v>
      </c>
      <c r="N39" s="26"/>
      <c r="O39" s="26"/>
      <c r="P39" s="26"/>
      <c r="Q39" s="27" t="str">
        <f t="shared" si="8"/>
        <v>Newest 10Y</v>
      </c>
      <c r="R39" s="25">
        <f>MAX($R$3:R23)</f>
        <v>0</v>
      </c>
      <c r="S39" s="26"/>
      <c r="T39" s="26"/>
      <c r="U39" s="26"/>
      <c r="V39" s="27" t="str">
        <f t="shared" si="9"/>
        <v>Newest 10Y</v>
      </c>
      <c r="W39" s="25">
        <f>MAX($W$3:W17)</f>
        <v>0</v>
      </c>
      <c r="X39" s="26"/>
      <c r="Y39" s="27" t="str">
        <f t="shared" si="10"/>
        <v>Max 10Y</v>
      </c>
      <c r="Z39" s="25">
        <f t="shared" si="11"/>
        <v>0</v>
      </c>
    </row>
    <row r="40" spans="1:26" x14ac:dyDescent="0.25">
      <c r="D40" s="1"/>
      <c r="H40" s="1"/>
      <c r="L40" s="1"/>
      <c r="P40" s="1"/>
      <c r="T40" s="1"/>
    </row>
    <row r="41" spans="1:26" x14ac:dyDescent="0.25">
      <c r="D41" s="1"/>
      <c r="H41" s="1"/>
      <c r="L41" s="1"/>
      <c r="P41" s="1"/>
      <c r="T41" s="1"/>
    </row>
    <row r="42" spans="1:26" x14ac:dyDescent="0.25">
      <c r="D42" s="1"/>
      <c r="H42" s="1"/>
      <c r="L42" s="1"/>
      <c r="P42" s="1"/>
      <c r="T42" s="1"/>
    </row>
    <row r="43" spans="1:26" x14ac:dyDescent="0.25">
      <c r="D43" s="1"/>
      <c r="H43" s="1"/>
      <c r="L43" s="1"/>
      <c r="P43" s="1"/>
      <c r="T43" s="1"/>
    </row>
    <row r="44" spans="1:26" x14ac:dyDescent="0.25">
      <c r="D44" s="1"/>
      <c r="H44" s="1"/>
      <c r="L44" s="1"/>
      <c r="P44" s="1"/>
      <c r="T44" s="1"/>
    </row>
    <row r="45" spans="1:26" x14ac:dyDescent="0.25">
      <c r="D45" s="1"/>
      <c r="H45" s="1"/>
      <c r="L45" s="1"/>
      <c r="P45" s="1"/>
      <c r="T45" s="1"/>
    </row>
    <row r="46" spans="1:26" x14ac:dyDescent="0.25">
      <c r="D46" s="1"/>
      <c r="H46" s="1"/>
      <c r="L46" s="1"/>
      <c r="P46" s="1"/>
      <c r="T46" s="1"/>
    </row>
    <row r="47" spans="1:26" x14ac:dyDescent="0.25">
      <c r="D47" s="1"/>
      <c r="H47" s="1"/>
      <c r="L47" s="1"/>
      <c r="P47" s="1"/>
      <c r="T47" s="1"/>
    </row>
    <row r="48" spans="1:26" x14ac:dyDescent="0.25">
      <c r="D48" s="1"/>
      <c r="H48" s="1"/>
      <c r="L48" s="1"/>
      <c r="P48" s="1"/>
      <c r="T48" s="1"/>
    </row>
    <row r="49" spans="4:20" x14ac:dyDescent="0.25">
      <c r="D49" s="1"/>
      <c r="H49" s="1"/>
      <c r="L49" s="1"/>
      <c r="P49" s="1"/>
      <c r="T49" s="1"/>
    </row>
    <row r="50" spans="4:20" x14ac:dyDescent="0.25">
      <c r="D50" s="1"/>
      <c r="H50" s="1"/>
      <c r="L50" s="1"/>
      <c r="P50" s="1"/>
      <c r="T50" s="1"/>
    </row>
    <row r="51" spans="4:20" x14ac:dyDescent="0.25">
      <c r="D51" s="1"/>
      <c r="H51" s="1"/>
      <c r="L51" s="1"/>
      <c r="P51" s="1"/>
      <c r="T51" s="1"/>
    </row>
    <row r="52" spans="4:20" x14ac:dyDescent="0.25">
      <c r="D52" s="1"/>
      <c r="H52" s="1"/>
      <c r="L52" s="1"/>
      <c r="P52" s="1"/>
      <c r="T52" s="1"/>
    </row>
    <row r="53" spans="4:20" x14ac:dyDescent="0.25">
      <c r="D53" s="1"/>
      <c r="H53" s="1"/>
      <c r="L53" s="1"/>
      <c r="P53" s="1"/>
      <c r="T53" s="1"/>
    </row>
    <row r="54" spans="4:20" x14ac:dyDescent="0.25">
      <c r="D54" s="1"/>
      <c r="H54" s="1"/>
      <c r="L54" s="1"/>
      <c r="P54" s="1"/>
      <c r="T54" s="1"/>
    </row>
    <row r="55" spans="4:20" x14ac:dyDescent="0.25">
      <c r="D55" s="1"/>
      <c r="H55" s="1"/>
      <c r="L55" s="1"/>
      <c r="P55" s="1"/>
      <c r="T55" s="1"/>
    </row>
    <row r="56" spans="4:20" x14ac:dyDescent="0.25">
      <c r="D56" s="1"/>
      <c r="H56" s="1"/>
      <c r="L56" s="1"/>
      <c r="P56" s="1"/>
      <c r="T56" s="1"/>
    </row>
    <row r="57" spans="4:20" x14ac:dyDescent="0.25">
      <c r="D57" s="1"/>
      <c r="H57" s="1"/>
      <c r="L57" s="1"/>
      <c r="P57" s="1"/>
      <c r="T57" s="1"/>
    </row>
    <row r="58" spans="4:20" x14ac:dyDescent="0.25">
      <c r="D58" s="1"/>
      <c r="H58" s="1"/>
      <c r="L58" s="1"/>
      <c r="P58" s="1"/>
      <c r="T58" s="1"/>
    </row>
    <row r="59" spans="4:20" x14ac:dyDescent="0.25">
      <c r="D59" s="1"/>
      <c r="H59" s="1"/>
      <c r="L59" s="1"/>
      <c r="P59" s="1"/>
      <c r="T59" s="1"/>
    </row>
    <row r="60" spans="4:20" x14ac:dyDescent="0.25">
      <c r="D60" s="1"/>
      <c r="H60" s="1"/>
      <c r="L60" s="1"/>
      <c r="P60" s="1"/>
      <c r="T60" s="1"/>
    </row>
    <row r="61" spans="4:20" x14ac:dyDescent="0.25">
      <c r="D61" s="1"/>
      <c r="H61" s="1"/>
      <c r="L61" s="1"/>
      <c r="P61" s="1"/>
      <c r="T61" s="1"/>
    </row>
    <row r="62" spans="4:20" x14ac:dyDescent="0.25">
      <c r="D62" s="1"/>
      <c r="H62" s="1"/>
      <c r="L62" s="1"/>
      <c r="P62" s="1"/>
      <c r="T62" s="1"/>
    </row>
    <row r="63" spans="4:20" x14ac:dyDescent="0.25">
      <c r="D63" s="1"/>
      <c r="H63" s="1"/>
      <c r="L63" s="1"/>
      <c r="P63" s="1"/>
      <c r="T63" s="1"/>
    </row>
    <row r="64" spans="4:20" x14ac:dyDescent="0.25">
      <c r="D64" s="1"/>
      <c r="H64" s="1"/>
      <c r="L64" s="1"/>
      <c r="P64" s="1"/>
      <c r="T64" s="1"/>
    </row>
    <row r="65" spans="4:20" x14ac:dyDescent="0.25">
      <c r="D65" s="1"/>
      <c r="H65" s="1"/>
      <c r="L65" s="1"/>
      <c r="P65" s="1"/>
      <c r="T65" s="1"/>
    </row>
    <row r="66" spans="4:20" x14ac:dyDescent="0.25">
      <c r="D66" s="1"/>
      <c r="H66" s="1"/>
      <c r="L66" s="1"/>
      <c r="P66" s="1"/>
      <c r="T66" s="1"/>
    </row>
    <row r="67" spans="4:20" x14ac:dyDescent="0.25">
      <c r="D67" s="1"/>
      <c r="H67" s="1"/>
      <c r="L67" s="1"/>
      <c r="P67" s="1"/>
      <c r="T67" s="1"/>
    </row>
    <row r="68" spans="4:20" x14ac:dyDescent="0.25">
      <c r="D68" s="1"/>
      <c r="H68" s="1"/>
      <c r="L68" s="1"/>
      <c r="P68" s="1"/>
      <c r="T68" s="1"/>
    </row>
    <row r="69" spans="4:20" x14ac:dyDescent="0.25">
      <c r="D69" s="1"/>
      <c r="H69" s="1"/>
      <c r="L69" s="1"/>
      <c r="P69" s="1"/>
      <c r="T69" s="1"/>
    </row>
    <row r="70" spans="4:20" x14ac:dyDescent="0.25">
      <c r="D70" s="1"/>
      <c r="H70" s="1"/>
      <c r="L70" s="1"/>
      <c r="P70" s="1"/>
      <c r="T70" s="1"/>
    </row>
    <row r="71" spans="4:20" x14ac:dyDescent="0.25">
      <c r="D71" s="1"/>
      <c r="H71" s="1"/>
      <c r="L71" s="1"/>
      <c r="P71" s="1"/>
      <c r="T71" s="1"/>
    </row>
    <row r="72" spans="4:20" x14ac:dyDescent="0.25">
      <c r="D72" s="1"/>
      <c r="H72" s="1"/>
      <c r="L72" s="1"/>
      <c r="P72" s="1"/>
      <c r="T72" s="1"/>
    </row>
    <row r="73" spans="4:20" x14ac:dyDescent="0.25">
      <c r="D73" s="1"/>
      <c r="H73" s="1"/>
      <c r="L73" s="1"/>
      <c r="P73" s="1"/>
      <c r="T73" s="1"/>
    </row>
    <row r="74" spans="4:20" x14ac:dyDescent="0.25">
      <c r="D74" s="1"/>
      <c r="H74" s="1"/>
      <c r="L74" s="1"/>
      <c r="P74" s="1"/>
      <c r="T74" s="1"/>
    </row>
    <row r="75" spans="4:20" x14ac:dyDescent="0.25">
      <c r="D75" s="1"/>
      <c r="H75" s="1"/>
      <c r="L75" s="1"/>
      <c r="P75" s="1"/>
      <c r="T75" s="1"/>
    </row>
    <row r="76" spans="4:20" x14ac:dyDescent="0.25">
      <c r="D76" s="1"/>
      <c r="H76" s="1"/>
      <c r="L76" s="1"/>
      <c r="P76" s="1"/>
      <c r="T76" s="1"/>
    </row>
    <row r="77" spans="4:20" x14ac:dyDescent="0.25">
      <c r="D77" s="1"/>
      <c r="H77" s="1"/>
      <c r="L77" s="1"/>
      <c r="P77" s="1"/>
      <c r="T77" s="1"/>
    </row>
    <row r="78" spans="4:20" x14ac:dyDescent="0.25">
      <c r="D78" s="1"/>
      <c r="H78" s="1"/>
      <c r="L78" s="1"/>
      <c r="P78" s="1"/>
      <c r="T78" s="1"/>
    </row>
    <row r="79" spans="4:20" x14ac:dyDescent="0.25">
      <c r="D79" s="1"/>
      <c r="H79" s="1"/>
      <c r="L79" s="1"/>
      <c r="P79" s="1"/>
      <c r="T79" s="1"/>
    </row>
    <row r="80" spans="4:20" x14ac:dyDescent="0.25">
      <c r="D80" s="1"/>
      <c r="H80" s="1"/>
      <c r="L80" s="1"/>
      <c r="P80" s="1"/>
      <c r="T80" s="1"/>
    </row>
    <row r="81" spans="4:20" x14ac:dyDescent="0.25">
      <c r="D81" s="1"/>
      <c r="H81" s="1"/>
      <c r="L81" s="1"/>
      <c r="P81" s="1"/>
      <c r="T81" s="1"/>
    </row>
    <row r="82" spans="4:20" x14ac:dyDescent="0.25">
      <c r="D82" s="1"/>
      <c r="H82" s="1"/>
      <c r="L82" s="1"/>
      <c r="P82" s="1"/>
      <c r="T82" s="1"/>
    </row>
    <row r="83" spans="4:20" x14ac:dyDescent="0.25">
      <c r="D83" s="1"/>
      <c r="H83" s="1"/>
      <c r="L83" s="1"/>
      <c r="P83" s="1"/>
      <c r="T83" s="1"/>
    </row>
    <row r="84" spans="4:20" x14ac:dyDescent="0.25">
      <c r="D84" s="1"/>
      <c r="H84" s="1"/>
      <c r="L84" s="1"/>
      <c r="P84" s="1"/>
      <c r="T84" s="1"/>
    </row>
    <row r="85" spans="4:20" x14ac:dyDescent="0.25">
      <c r="D85" s="1"/>
      <c r="H85" s="1"/>
      <c r="L85" s="1"/>
      <c r="P85" s="1"/>
      <c r="T85" s="1"/>
    </row>
    <row r="86" spans="4:20" x14ac:dyDescent="0.25">
      <c r="D86" s="1"/>
      <c r="H86" s="1"/>
      <c r="L86" s="1"/>
      <c r="P86" s="1"/>
      <c r="T86" s="1"/>
    </row>
    <row r="87" spans="4:20" x14ac:dyDescent="0.25">
      <c r="D87" s="1"/>
      <c r="H87" s="1"/>
      <c r="L87" s="1"/>
      <c r="P87" s="1"/>
      <c r="T87" s="1"/>
    </row>
    <row r="88" spans="4:20" x14ac:dyDescent="0.25">
      <c r="D88" s="1"/>
      <c r="H88" s="1"/>
      <c r="L88" s="1"/>
      <c r="P88" s="1"/>
      <c r="T88" s="1"/>
    </row>
    <row r="89" spans="4:20" x14ac:dyDescent="0.25">
      <c r="D89" s="1"/>
      <c r="H89" s="1"/>
      <c r="L89" s="1"/>
      <c r="P89" s="1"/>
      <c r="T89" s="1"/>
    </row>
    <row r="90" spans="4:20" x14ac:dyDescent="0.25">
      <c r="D90" s="1"/>
      <c r="H90" s="1"/>
      <c r="L90" s="1"/>
      <c r="P90" s="1"/>
      <c r="T90" s="1"/>
    </row>
    <row r="91" spans="4:20" x14ac:dyDescent="0.25">
      <c r="D91" s="1"/>
      <c r="H91" s="1"/>
      <c r="L91" s="1"/>
      <c r="P91" s="1"/>
      <c r="T91" s="1"/>
    </row>
    <row r="92" spans="4:20" x14ac:dyDescent="0.25">
      <c r="D92" s="1"/>
      <c r="H92" s="1"/>
      <c r="L92" s="1"/>
      <c r="P92" s="1"/>
      <c r="T92" s="1"/>
    </row>
    <row r="93" spans="4:20" x14ac:dyDescent="0.25">
      <c r="D93" s="1"/>
      <c r="H93" s="1"/>
      <c r="L93" s="1"/>
      <c r="P93" s="1"/>
      <c r="T93" s="1"/>
    </row>
    <row r="94" spans="4:20" x14ac:dyDescent="0.25">
      <c r="D94" s="1"/>
      <c r="H94" s="1"/>
      <c r="L94" s="1"/>
      <c r="P94" s="1"/>
      <c r="T94" s="1"/>
    </row>
    <row r="95" spans="4:20" x14ac:dyDescent="0.25">
      <c r="D95" s="1"/>
      <c r="H95" s="1"/>
      <c r="L95" s="1"/>
      <c r="P95" s="1"/>
      <c r="T95" s="1"/>
    </row>
    <row r="96" spans="4:20" x14ac:dyDescent="0.25">
      <c r="D96" s="1"/>
      <c r="H96" s="1"/>
      <c r="L96" s="1"/>
      <c r="P96" s="1"/>
      <c r="T96" s="1"/>
    </row>
    <row r="97" spans="4:20" x14ac:dyDescent="0.25">
      <c r="D97" s="1"/>
      <c r="H97" s="1"/>
      <c r="L97" s="1"/>
      <c r="P97" s="1"/>
      <c r="T97" s="1"/>
    </row>
    <row r="98" spans="4:20" x14ac:dyDescent="0.25">
      <c r="D98" s="1"/>
      <c r="H98" s="1"/>
      <c r="L98" s="1"/>
      <c r="P98" s="1"/>
      <c r="T98" s="1"/>
    </row>
    <row r="99" spans="4:20" x14ac:dyDescent="0.25">
      <c r="D99" s="1"/>
      <c r="H99" s="1"/>
      <c r="L99" s="1"/>
      <c r="P99" s="1"/>
      <c r="T99" s="1"/>
    </row>
    <row r="100" spans="4:20" x14ac:dyDescent="0.25">
      <c r="D100" s="1"/>
      <c r="H100" s="1"/>
      <c r="L100" s="1"/>
      <c r="P100" s="1"/>
      <c r="T100" s="1"/>
    </row>
    <row r="101" spans="4:20" x14ac:dyDescent="0.25">
      <c r="D101" s="1"/>
      <c r="H101" s="1"/>
      <c r="L101" s="1"/>
      <c r="P101" s="1"/>
      <c r="T101" s="1"/>
    </row>
    <row r="102" spans="4:20" x14ac:dyDescent="0.25">
      <c r="D102" s="1"/>
      <c r="H102" s="1"/>
      <c r="L102" s="1"/>
      <c r="P102" s="1"/>
      <c r="T102" s="1"/>
    </row>
    <row r="103" spans="4:20" x14ac:dyDescent="0.25">
      <c r="D103" s="1"/>
      <c r="H103" s="1"/>
      <c r="L103" s="1"/>
      <c r="P103" s="1"/>
      <c r="T103" s="1"/>
    </row>
    <row r="104" spans="4:20" x14ac:dyDescent="0.25">
      <c r="D104" s="1"/>
      <c r="H104" s="1"/>
      <c r="L104" s="1"/>
      <c r="P104" s="1"/>
      <c r="T104" s="1"/>
    </row>
    <row r="105" spans="4:20" x14ac:dyDescent="0.25">
      <c r="D105" s="1"/>
      <c r="H105" s="1"/>
      <c r="L105" s="1"/>
      <c r="P105" s="1"/>
      <c r="T105" s="1"/>
    </row>
    <row r="106" spans="4:20" x14ac:dyDescent="0.25">
      <c r="D106" s="1"/>
      <c r="H106" s="1"/>
      <c r="L106" s="1"/>
      <c r="P106" s="1"/>
      <c r="T106" s="1"/>
    </row>
    <row r="107" spans="4:20" x14ac:dyDescent="0.25">
      <c r="D107" s="1"/>
      <c r="H107" s="1"/>
      <c r="L107" s="1"/>
      <c r="P107" s="1"/>
      <c r="T107" s="1"/>
    </row>
    <row r="108" spans="4:20" x14ac:dyDescent="0.25">
      <c r="D108" s="1"/>
      <c r="H108" s="1"/>
      <c r="L108" s="1"/>
      <c r="P108" s="1"/>
      <c r="T108" s="1"/>
    </row>
    <row r="109" spans="4:20" x14ac:dyDescent="0.25">
      <c r="D109" s="1"/>
      <c r="H109" s="1"/>
      <c r="L109" s="1"/>
      <c r="P109" s="1"/>
      <c r="T109" s="1"/>
    </row>
    <row r="110" spans="4:20" x14ac:dyDescent="0.25">
      <c r="D110" s="1"/>
      <c r="H110" s="1"/>
      <c r="L110" s="1"/>
      <c r="P110" s="1"/>
      <c r="T110" s="1"/>
    </row>
    <row r="111" spans="4:20" x14ac:dyDescent="0.25">
      <c r="D111" s="1"/>
      <c r="H111" s="1"/>
      <c r="L111" s="1"/>
      <c r="P111" s="1"/>
      <c r="T111" s="1"/>
    </row>
    <row r="112" spans="4:20" x14ac:dyDescent="0.25">
      <c r="D112" s="1"/>
      <c r="H112" s="1"/>
      <c r="L112" s="1"/>
      <c r="P112" s="1"/>
      <c r="T112" s="1"/>
    </row>
    <row r="113" spans="4:20" x14ac:dyDescent="0.25">
      <c r="D113" s="1"/>
      <c r="H113" s="1"/>
      <c r="L113" s="1"/>
      <c r="P113" s="1"/>
      <c r="T113" s="1"/>
    </row>
    <row r="114" spans="4:20" x14ac:dyDescent="0.25">
      <c r="D114" s="1"/>
      <c r="H114" s="1"/>
      <c r="L114" s="1"/>
      <c r="P114" s="1"/>
      <c r="T114" s="1"/>
    </row>
    <row r="115" spans="4:20" x14ac:dyDescent="0.25">
      <c r="D115" s="1"/>
      <c r="H115" s="1"/>
      <c r="L115" s="1"/>
      <c r="P115" s="1"/>
      <c r="T115" s="1"/>
    </row>
    <row r="116" spans="4:20" x14ac:dyDescent="0.25">
      <c r="D116" s="1"/>
      <c r="H116" s="1"/>
      <c r="L116" s="1"/>
      <c r="P116" s="1"/>
      <c r="T116" s="1"/>
    </row>
    <row r="117" spans="4:20" x14ac:dyDescent="0.25">
      <c r="D117" s="1"/>
      <c r="H117" s="1"/>
      <c r="L117" s="1"/>
      <c r="P117" s="1"/>
      <c r="T117" s="1"/>
    </row>
    <row r="118" spans="4:20" x14ac:dyDescent="0.25">
      <c r="D118" s="1"/>
      <c r="H118" s="1"/>
      <c r="L118" s="1"/>
      <c r="P118" s="1"/>
      <c r="T118" s="1"/>
    </row>
    <row r="119" spans="4:20" x14ac:dyDescent="0.25">
      <c r="D119" s="1"/>
      <c r="H119" s="1"/>
      <c r="L119" s="1"/>
      <c r="P119" s="1"/>
      <c r="T119" s="1"/>
    </row>
    <row r="120" spans="4:20" x14ac:dyDescent="0.25">
      <c r="D120" s="1"/>
      <c r="H120" s="1"/>
      <c r="L120" s="1"/>
      <c r="P120" s="1"/>
      <c r="T120" s="1"/>
    </row>
    <row r="121" spans="4:20" x14ac:dyDescent="0.25">
      <c r="D121" s="1"/>
      <c r="H121" s="1"/>
      <c r="L121" s="1"/>
      <c r="P121" s="1"/>
      <c r="T121" s="1"/>
    </row>
    <row r="122" spans="4:20" x14ac:dyDescent="0.25">
      <c r="D122" s="1"/>
      <c r="H122" s="1"/>
      <c r="L122" s="1"/>
      <c r="P122" s="1"/>
      <c r="T122" s="1"/>
    </row>
    <row r="123" spans="4:20" x14ac:dyDescent="0.25">
      <c r="D123" s="1"/>
      <c r="H123" s="1"/>
      <c r="L123" s="1"/>
      <c r="P123" s="1"/>
      <c r="T123" s="1"/>
    </row>
    <row r="124" spans="4:20" x14ac:dyDescent="0.25">
      <c r="D124" s="1"/>
      <c r="H124" s="1"/>
      <c r="L124" s="1"/>
      <c r="P124" s="1"/>
      <c r="T124" s="1"/>
    </row>
    <row r="125" spans="4:20" x14ac:dyDescent="0.25">
      <c r="D125" s="1"/>
      <c r="H125" s="1"/>
      <c r="L125" s="1"/>
      <c r="P125" s="1"/>
      <c r="T125" s="1"/>
    </row>
    <row r="126" spans="4:20" x14ac:dyDescent="0.25">
      <c r="D126" s="1"/>
      <c r="H126" s="1"/>
      <c r="L126" s="1"/>
      <c r="P126" s="1"/>
      <c r="T126" s="1"/>
    </row>
    <row r="127" spans="4:20" x14ac:dyDescent="0.25">
      <c r="D127" s="1"/>
      <c r="H127" s="1"/>
      <c r="L127" s="1"/>
      <c r="P127" s="1"/>
      <c r="T127" s="1"/>
    </row>
    <row r="128" spans="4:20" x14ac:dyDescent="0.25">
      <c r="D128" s="1"/>
      <c r="H128" s="1"/>
      <c r="L128" s="1"/>
      <c r="P128" s="1"/>
      <c r="T128" s="1"/>
    </row>
    <row r="129" spans="4:20" x14ac:dyDescent="0.25">
      <c r="D129" s="1"/>
      <c r="H129" s="1"/>
      <c r="L129" s="1"/>
      <c r="P129" s="1"/>
      <c r="T129" s="1"/>
    </row>
    <row r="130" spans="4:20" x14ac:dyDescent="0.25">
      <c r="D130" s="1"/>
      <c r="H130" s="1"/>
      <c r="L130" s="1"/>
      <c r="P130" s="1"/>
      <c r="T130" s="1"/>
    </row>
    <row r="131" spans="4:20" x14ac:dyDescent="0.25">
      <c r="D131" s="1"/>
      <c r="H131" s="1"/>
      <c r="L131" s="1"/>
      <c r="P131" s="1"/>
      <c r="T131" s="1"/>
    </row>
    <row r="132" spans="4:20" x14ac:dyDescent="0.25">
      <c r="D132" s="1"/>
      <c r="H132" s="1"/>
      <c r="L132" s="1"/>
      <c r="P132" s="1"/>
      <c r="T132" s="1"/>
    </row>
    <row r="133" spans="4:20" x14ac:dyDescent="0.25">
      <c r="D133" s="1"/>
      <c r="H133" s="1"/>
      <c r="L133" s="1"/>
      <c r="P133" s="1"/>
      <c r="T133" s="1"/>
    </row>
    <row r="134" spans="4:20" x14ac:dyDescent="0.25">
      <c r="D134" s="1"/>
      <c r="H134" s="1"/>
      <c r="L134" s="1"/>
      <c r="P134" s="1"/>
      <c r="T134" s="1"/>
    </row>
    <row r="135" spans="4:20" x14ac:dyDescent="0.25">
      <c r="D135" s="1"/>
      <c r="H135" s="1"/>
      <c r="L135" s="1"/>
      <c r="P135" s="1"/>
      <c r="T135" s="1"/>
    </row>
    <row r="136" spans="4:20" x14ac:dyDescent="0.25">
      <c r="D136" s="1"/>
      <c r="H136" s="1"/>
      <c r="L136" s="1"/>
      <c r="P136" s="1"/>
      <c r="T136" s="1"/>
    </row>
    <row r="137" spans="4:20" x14ac:dyDescent="0.25">
      <c r="D137" s="1"/>
      <c r="H137" s="1"/>
      <c r="L137" s="1"/>
      <c r="P137" s="1"/>
      <c r="T137" s="1"/>
    </row>
    <row r="138" spans="4:20" x14ac:dyDescent="0.25">
      <c r="D138" s="1"/>
      <c r="H138" s="1"/>
      <c r="L138" s="1"/>
      <c r="P138" s="1"/>
      <c r="T138" s="1"/>
    </row>
    <row r="139" spans="4:20" x14ac:dyDescent="0.25">
      <c r="D139" s="1"/>
      <c r="H139" s="1"/>
      <c r="L139" s="1"/>
      <c r="P139" s="1"/>
      <c r="T139" s="1"/>
    </row>
    <row r="140" spans="4:20" x14ac:dyDescent="0.25">
      <c r="D140" s="1"/>
      <c r="H140" s="1"/>
      <c r="L140" s="1"/>
      <c r="P140" s="1"/>
      <c r="T140" s="1"/>
    </row>
    <row r="141" spans="4:20" x14ac:dyDescent="0.25">
      <c r="D141" s="1"/>
      <c r="H141" s="1"/>
      <c r="L141" s="1"/>
      <c r="P141" s="1"/>
      <c r="T141" s="1"/>
    </row>
    <row r="142" spans="4:20" x14ac:dyDescent="0.25">
      <c r="D142" s="1"/>
      <c r="H142" s="1"/>
      <c r="L142" s="1"/>
      <c r="P142" s="1"/>
      <c r="T142" s="1"/>
    </row>
    <row r="143" spans="4:20" x14ac:dyDescent="0.25">
      <c r="D143" s="1"/>
      <c r="H143" s="1"/>
      <c r="L143" s="1"/>
      <c r="P143" s="1"/>
      <c r="T143" s="1"/>
    </row>
    <row r="144" spans="4:20" x14ac:dyDescent="0.25">
      <c r="D144" s="1"/>
      <c r="H144" s="1"/>
      <c r="L144" s="1"/>
      <c r="P144" s="1"/>
      <c r="T144" s="1"/>
    </row>
    <row r="145" spans="4:20" x14ac:dyDescent="0.25">
      <c r="D145" s="1"/>
      <c r="H145" s="1"/>
      <c r="L145" s="1"/>
      <c r="P145" s="1"/>
      <c r="T145" s="1"/>
    </row>
    <row r="146" spans="4:20" x14ac:dyDescent="0.25">
      <c r="D146" s="1"/>
      <c r="H146" s="1"/>
      <c r="L146" s="1"/>
      <c r="P146" s="1"/>
      <c r="T146" s="1"/>
    </row>
    <row r="147" spans="4:20" x14ac:dyDescent="0.25">
      <c r="D147" s="1"/>
      <c r="H147" s="1"/>
      <c r="L147" s="1"/>
      <c r="P147" s="1"/>
      <c r="T147" s="1"/>
    </row>
    <row r="148" spans="4:20" x14ac:dyDescent="0.25">
      <c r="D148" s="1"/>
      <c r="H148" s="1"/>
      <c r="L148" s="1"/>
      <c r="P148" s="1"/>
      <c r="T148" s="1"/>
    </row>
    <row r="149" spans="4:20" x14ac:dyDescent="0.25">
      <c r="D149" s="1"/>
      <c r="H149" s="1"/>
      <c r="L149" s="1"/>
      <c r="P149" s="1"/>
      <c r="T149" s="1"/>
    </row>
    <row r="150" spans="4:20" x14ac:dyDescent="0.25">
      <c r="D150" s="1"/>
      <c r="H150" s="1"/>
      <c r="L150" s="1"/>
      <c r="P150" s="1"/>
      <c r="T150" s="1"/>
    </row>
    <row r="151" spans="4:20" x14ac:dyDescent="0.25">
      <c r="D151" s="1"/>
      <c r="H151" s="1"/>
      <c r="L151" s="1"/>
      <c r="P151" s="1"/>
      <c r="T151" s="1"/>
    </row>
    <row r="152" spans="4:20" x14ac:dyDescent="0.25">
      <c r="D152" s="1"/>
      <c r="H152" s="1"/>
      <c r="L152" s="1"/>
      <c r="P152" s="1"/>
      <c r="T152" s="1"/>
    </row>
    <row r="153" spans="4:20" x14ac:dyDescent="0.25">
      <c r="D153" s="1"/>
      <c r="H153" s="1"/>
      <c r="L153" s="1"/>
      <c r="P153" s="1"/>
      <c r="T153" s="1"/>
    </row>
    <row r="154" spans="4:20" x14ac:dyDescent="0.25">
      <c r="D154" s="1"/>
      <c r="H154" s="1"/>
      <c r="L154" s="1"/>
      <c r="P154" s="1"/>
      <c r="T154" s="1"/>
    </row>
    <row r="155" spans="4:20" x14ac:dyDescent="0.25">
      <c r="D155" s="1"/>
      <c r="H155" s="1"/>
      <c r="L155" s="1"/>
      <c r="P155" s="1"/>
      <c r="T155" s="1"/>
    </row>
    <row r="156" spans="4:20" x14ac:dyDescent="0.25">
      <c r="D156" s="1"/>
      <c r="H156" s="1"/>
      <c r="L156" s="1"/>
      <c r="P156" s="1"/>
      <c r="T156" s="1"/>
    </row>
    <row r="157" spans="4:20" x14ac:dyDescent="0.25">
      <c r="D157" s="1"/>
      <c r="H157" s="1"/>
      <c r="L157" s="1"/>
      <c r="P157" s="1"/>
      <c r="T157" s="1"/>
    </row>
    <row r="158" spans="4:20" x14ac:dyDescent="0.25">
      <c r="D158" s="1"/>
      <c r="H158" s="1"/>
      <c r="L158" s="1"/>
      <c r="P158" s="1"/>
      <c r="T158" s="1"/>
    </row>
    <row r="159" spans="4:20" x14ac:dyDescent="0.25">
      <c r="D159" s="1"/>
      <c r="H159" s="1"/>
      <c r="L159" s="1"/>
      <c r="P159" s="1"/>
      <c r="T159" s="1"/>
    </row>
    <row r="160" spans="4:20" x14ac:dyDescent="0.25">
      <c r="D160" s="1"/>
      <c r="H160" s="1"/>
      <c r="L160" s="1"/>
      <c r="P160" s="1"/>
      <c r="T160" s="1"/>
    </row>
    <row r="161" spans="4:20" x14ac:dyDescent="0.25">
      <c r="D161" s="1"/>
      <c r="H161" s="1"/>
      <c r="L161" s="1"/>
      <c r="P161" s="1"/>
      <c r="T161" s="1"/>
    </row>
    <row r="162" spans="4:20" x14ac:dyDescent="0.25">
      <c r="D162" s="1"/>
      <c r="H162" s="1"/>
      <c r="L162" s="1"/>
      <c r="P162" s="1"/>
      <c r="T162" s="1"/>
    </row>
    <row r="163" spans="4:20" x14ac:dyDescent="0.25">
      <c r="D163" s="1"/>
      <c r="H163" s="1"/>
      <c r="L163" s="1"/>
      <c r="P163" s="1"/>
      <c r="T163" s="1"/>
    </row>
    <row r="164" spans="4:20" x14ac:dyDescent="0.25">
      <c r="D164" s="1"/>
      <c r="H164" s="1"/>
      <c r="L164" s="1"/>
      <c r="P164" s="1"/>
      <c r="T164" s="1"/>
    </row>
    <row r="165" spans="4:20" x14ac:dyDescent="0.25">
      <c r="D165" s="1"/>
      <c r="H165" s="1"/>
      <c r="L165" s="1"/>
      <c r="P165" s="1"/>
      <c r="T165" s="1"/>
    </row>
    <row r="166" spans="4:20" x14ac:dyDescent="0.25">
      <c r="D166" s="1"/>
      <c r="H166" s="1"/>
      <c r="L166" s="1"/>
      <c r="P166" s="1"/>
      <c r="T166" s="1"/>
    </row>
    <row r="167" spans="4:20" x14ac:dyDescent="0.25">
      <c r="D167" s="1"/>
      <c r="H167" s="1"/>
      <c r="L167" s="1"/>
      <c r="P167" s="1"/>
      <c r="T167" s="1"/>
    </row>
    <row r="168" spans="4:20" x14ac:dyDescent="0.25">
      <c r="D168" s="1"/>
      <c r="H168" s="1"/>
      <c r="L168" s="1"/>
      <c r="P168" s="1"/>
      <c r="T168" s="1"/>
    </row>
    <row r="169" spans="4:20" x14ac:dyDescent="0.25">
      <c r="D169" s="1"/>
      <c r="H169" s="1"/>
      <c r="L169" s="1"/>
      <c r="P169" s="1"/>
      <c r="T169" s="1"/>
    </row>
    <row r="170" spans="4:20" x14ac:dyDescent="0.25">
      <c r="D170" s="1"/>
      <c r="H170" s="1"/>
      <c r="L170" s="1"/>
      <c r="P170" s="1"/>
      <c r="T170" s="1"/>
    </row>
    <row r="171" spans="4:20" x14ac:dyDescent="0.25">
      <c r="D171" s="1"/>
      <c r="H171" s="1"/>
      <c r="L171" s="1"/>
      <c r="P171" s="1"/>
      <c r="T171" s="1"/>
    </row>
    <row r="172" spans="4:20" x14ac:dyDescent="0.25">
      <c r="D172" s="1"/>
      <c r="H172" s="1"/>
      <c r="L172" s="1"/>
      <c r="P172" s="1"/>
      <c r="T172" s="1"/>
    </row>
    <row r="173" spans="4:20" x14ac:dyDescent="0.25">
      <c r="D173" s="1"/>
      <c r="H173" s="1"/>
      <c r="L173" s="1"/>
      <c r="P173" s="1"/>
      <c r="T173" s="1"/>
    </row>
    <row r="174" spans="4:20" x14ac:dyDescent="0.25">
      <c r="D174" s="1"/>
      <c r="H174" s="1"/>
      <c r="L174" s="1"/>
      <c r="P174" s="1"/>
      <c r="T174" s="1"/>
    </row>
    <row r="175" spans="4:20" x14ac:dyDescent="0.25">
      <c r="D175" s="1"/>
      <c r="H175" s="1"/>
      <c r="L175" s="1"/>
      <c r="P175" s="1"/>
      <c r="T175" s="1"/>
    </row>
    <row r="176" spans="4:20" x14ac:dyDescent="0.25">
      <c r="D176" s="1"/>
      <c r="H176" s="1"/>
      <c r="L176" s="1"/>
      <c r="P176" s="1"/>
      <c r="T176" s="1"/>
    </row>
    <row r="177" spans="4:20" x14ac:dyDescent="0.25">
      <c r="D177" s="1"/>
      <c r="H177" s="1"/>
      <c r="L177" s="1"/>
      <c r="P177" s="1"/>
      <c r="T177" s="1"/>
    </row>
    <row r="178" spans="4:20" x14ac:dyDescent="0.25">
      <c r="D178" s="1"/>
      <c r="H178" s="1"/>
      <c r="L178" s="1"/>
      <c r="P178" s="1"/>
      <c r="T178" s="1"/>
    </row>
    <row r="179" spans="4:20" x14ac:dyDescent="0.25">
      <c r="D179" s="1"/>
      <c r="H179" s="1"/>
      <c r="L179" s="1"/>
      <c r="P179" s="1"/>
      <c r="T179" s="1"/>
    </row>
    <row r="180" spans="4:20" x14ac:dyDescent="0.25">
      <c r="D180" s="1"/>
      <c r="H180" s="1"/>
      <c r="L180" s="1"/>
      <c r="P180" s="1"/>
      <c r="T180" s="1"/>
    </row>
    <row r="181" spans="4:20" x14ac:dyDescent="0.25">
      <c r="D181" s="1"/>
      <c r="H181" s="1"/>
      <c r="L181" s="1"/>
      <c r="P181" s="1"/>
      <c r="T181" s="1"/>
    </row>
    <row r="182" spans="4:20" x14ac:dyDescent="0.25">
      <c r="D182" s="1"/>
      <c r="H182" s="1"/>
      <c r="L182" s="1"/>
      <c r="P182" s="1"/>
      <c r="T182" s="1"/>
    </row>
    <row r="183" spans="4:20" x14ac:dyDescent="0.25">
      <c r="D183" s="1"/>
      <c r="H183" s="1"/>
      <c r="L183" s="1"/>
      <c r="P183" s="1"/>
      <c r="T183" s="1"/>
    </row>
    <row r="184" spans="4:20" x14ac:dyDescent="0.25">
      <c r="D184" s="1"/>
      <c r="H184" s="1"/>
      <c r="L184" s="1"/>
      <c r="P184" s="1"/>
      <c r="T184" s="1"/>
    </row>
    <row r="185" spans="4:20" x14ac:dyDescent="0.25">
      <c r="D185" s="1"/>
      <c r="H185" s="1"/>
      <c r="L185" s="1"/>
      <c r="P185" s="1"/>
      <c r="T185" s="1"/>
    </row>
    <row r="186" spans="4:20" x14ac:dyDescent="0.25">
      <c r="D186" s="1"/>
      <c r="H186" s="1"/>
      <c r="L186" s="1"/>
      <c r="P186" s="1"/>
      <c r="T186" s="1"/>
    </row>
    <row r="187" spans="4:20" x14ac:dyDescent="0.25">
      <c r="D187" s="1"/>
      <c r="H187" s="1"/>
      <c r="L187" s="1"/>
      <c r="P187" s="1"/>
      <c r="T187" s="1"/>
    </row>
    <row r="188" spans="4:20" x14ac:dyDescent="0.25">
      <c r="D188" s="1"/>
      <c r="H188" s="1"/>
      <c r="L188" s="1"/>
      <c r="P188" s="1"/>
      <c r="T188" s="1"/>
    </row>
    <row r="189" spans="4:20" x14ac:dyDescent="0.25">
      <c r="D189" s="1"/>
      <c r="H189" s="1"/>
      <c r="L189" s="1"/>
      <c r="P189" s="1"/>
      <c r="T189" s="1"/>
    </row>
    <row r="190" spans="4:20" x14ac:dyDescent="0.25">
      <c r="D190" s="1"/>
      <c r="H190" s="1"/>
      <c r="L190" s="1"/>
      <c r="P190" s="1"/>
      <c r="T190" s="1"/>
    </row>
    <row r="191" spans="4:20" x14ac:dyDescent="0.25">
      <c r="D191" s="1"/>
      <c r="H191" s="1"/>
      <c r="L191" s="1"/>
      <c r="P191" s="1"/>
      <c r="T191" s="1"/>
    </row>
    <row r="192" spans="4:20" x14ac:dyDescent="0.25">
      <c r="D192" s="1"/>
      <c r="H192" s="1"/>
      <c r="L192" s="1"/>
      <c r="P192" s="1"/>
      <c r="T192" s="1"/>
    </row>
    <row r="193" spans="4:20" x14ac:dyDescent="0.25">
      <c r="D193" s="1"/>
      <c r="H193" s="1"/>
      <c r="L193" s="1"/>
      <c r="P193" s="1"/>
      <c r="T193" s="1"/>
    </row>
    <row r="194" spans="4:20" x14ac:dyDescent="0.25">
      <c r="D194" s="1"/>
      <c r="H194" s="1"/>
      <c r="L194" s="1"/>
      <c r="P194" s="1"/>
      <c r="T194" s="1"/>
    </row>
    <row r="195" spans="4:20" x14ac:dyDescent="0.25">
      <c r="D195" s="1"/>
      <c r="H195" s="1"/>
      <c r="L195" s="1"/>
      <c r="P195" s="1"/>
      <c r="T195" s="1"/>
    </row>
    <row r="196" spans="4:20" x14ac:dyDescent="0.25">
      <c r="D196" s="1"/>
      <c r="H196" s="1"/>
      <c r="L196" s="1"/>
      <c r="P196" s="1"/>
      <c r="T196" s="1"/>
    </row>
    <row r="197" spans="4:20" x14ac:dyDescent="0.25">
      <c r="D197" s="1"/>
      <c r="H197" s="1"/>
      <c r="L197" s="1"/>
      <c r="P197" s="1"/>
      <c r="T197" s="1"/>
    </row>
    <row r="198" spans="4:20" x14ac:dyDescent="0.25">
      <c r="D198" s="1"/>
      <c r="H198" s="1"/>
      <c r="L198" s="1"/>
      <c r="P198" s="1"/>
      <c r="T198" s="1"/>
    </row>
    <row r="199" spans="4:20" x14ac:dyDescent="0.25">
      <c r="D199" s="1"/>
      <c r="H199" s="1"/>
      <c r="L199" s="1"/>
      <c r="P199" s="1"/>
      <c r="T199" s="1"/>
    </row>
    <row r="200" spans="4:20" x14ac:dyDescent="0.25">
      <c r="D200" s="1"/>
      <c r="H200" s="1"/>
      <c r="L200" s="1"/>
      <c r="P200" s="1"/>
      <c r="T200" s="1"/>
    </row>
    <row r="201" spans="4:20" x14ac:dyDescent="0.25">
      <c r="D201" s="1"/>
      <c r="H201" s="1"/>
      <c r="L201" s="1"/>
      <c r="P201" s="1"/>
      <c r="T201" s="1"/>
    </row>
    <row r="202" spans="4:20" x14ac:dyDescent="0.25">
      <c r="D202" s="1"/>
      <c r="H202" s="1"/>
      <c r="L202" s="1"/>
      <c r="P202" s="1"/>
      <c r="T202" s="1"/>
    </row>
    <row r="203" spans="4:20" x14ac:dyDescent="0.25">
      <c r="D203" s="1"/>
      <c r="H203" s="1"/>
      <c r="L203" s="1"/>
      <c r="P203" s="1"/>
      <c r="T203" s="1"/>
    </row>
    <row r="204" spans="4:20" x14ac:dyDescent="0.25">
      <c r="D204" s="1"/>
      <c r="H204" s="1"/>
      <c r="L204" s="1"/>
      <c r="P204" s="1"/>
      <c r="T204" s="1"/>
    </row>
    <row r="205" spans="4:20" x14ac:dyDescent="0.25">
      <c r="D205" s="1"/>
      <c r="H205" s="1"/>
      <c r="L205" s="1"/>
      <c r="P205" s="1"/>
      <c r="T205" s="1"/>
    </row>
    <row r="206" spans="4:20" x14ac:dyDescent="0.25">
      <c r="D206" s="1"/>
      <c r="H206" s="1"/>
      <c r="L206" s="1"/>
      <c r="P206" s="1"/>
      <c r="T206" s="1"/>
    </row>
    <row r="207" spans="4:20" x14ac:dyDescent="0.25">
      <c r="D207" s="1"/>
      <c r="H207" s="1"/>
      <c r="L207" s="1"/>
      <c r="P207" s="1"/>
      <c r="T207" s="1"/>
    </row>
    <row r="208" spans="4:20" x14ac:dyDescent="0.25">
      <c r="D208" s="1"/>
      <c r="H208" s="1"/>
      <c r="L208" s="1"/>
      <c r="P208" s="1"/>
      <c r="T208" s="1"/>
    </row>
    <row r="209" spans="4:20" x14ac:dyDescent="0.25">
      <c r="D209" s="1"/>
      <c r="H209" s="1"/>
      <c r="L209" s="1"/>
      <c r="P209" s="1"/>
      <c r="T209" s="1"/>
    </row>
    <row r="210" spans="4:20" x14ac:dyDescent="0.25">
      <c r="D210" s="1"/>
      <c r="H210" s="1"/>
      <c r="L210" s="1"/>
      <c r="P210" s="1"/>
      <c r="T210" s="1"/>
    </row>
    <row r="211" spans="4:20" x14ac:dyDescent="0.25">
      <c r="D211" s="1"/>
      <c r="H211" s="1"/>
      <c r="L211" s="1"/>
      <c r="P211" s="1"/>
      <c r="T211" s="1"/>
    </row>
    <row r="212" spans="4:20" x14ac:dyDescent="0.25">
      <c r="D212" s="1"/>
      <c r="H212" s="1"/>
      <c r="L212" s="1"/>
      <c r="P212" s="1"/>
      <c r="T212" s="1"/>
    </row>
    <row r="213" spans="4:20" x14ac:dyDescent="0.25">
      <c r="D213" s="1"/>
      <c r="H213" s="1"/>
      <c r="L213" s="1"/>
      <c r="P213" s="1"/>
      <c r="T213" s="1"/>
    </row>
    <row r="214" spans="4:20" x14ac:dyDescent="0.25">
      <c r="D214" s="1"/>
      <c r="H214" s="1"/>
      <c r="L214" s="1"/>
      <c r="P214" s="1"/>
      <c r="T214" s="1"/>
    </row>
    <row r="215" spans="4:20" x14ac:dyDescent="0.25">
      <c r="D215" s="1"/>
      <c r="H215" s="1"/>
      <c r="L215" s="1"/>
      <c r="P215" s="1"/>
      <c r="T215" s="1"/>
    </row>
    <row r="216" spans="4:20" x14ac:dyDescent="0.25">
      <c r="D216" s="1"/>
      <c r="H216" s="1"/>
      <c r="L216" s="1"/>
      <c r="P216" s="1"/>
      <c r="T216" s="1"/>
    </row>
    <row r="217" spans="4:20" x14ac:dyDescent="0.25">
      <c r="D217" s="1"/>
      <c r="H217" s="1"/>
      <c r="L217" s="1"/>
      <c r="P217" s="1"/>
      <c r="T217" s="1"/>
    </row>
    <row r="218" spans="4:20" x14ac:dyDescent="0.25">
      <c r="D218" s="1"/>
      <c r="H218" s="1"/>
      <c r="L218" s="1"/>
      <c r="P218" s="1"/>
      <c r="T218" s="1"/>
    </row>
    <row r="219" spans="4:20" x14ac:dyDescent="0.25">
      <c r="D219" s="1"/>
      <c r="H219" s="1"/>
      <c r="L219" s="1"/>
      <c r="P219" s="1"/>
      <c r="T219" s="1"/>
    </row>
    <row r="220" spans="4:20" x14ac:dyDescent="0.25">
      <c r="D220" s="1"/>
      <c r="H220" s="1"/>
      <c r="L220" s="1"/>
      <c r="P220" s="1"/>
      <c r="T220" s="1"/>
    </row>
    <row r="221" spans="4:20" x14ac:dyDescent="0.25">
      <c r="D221" s="1"/>
      <c r="H221" s="1"/>
      <c r="L221" s="1"/>
      <c r="P221" s="1"/>
      <c r="T221" s="1"/>
    </row>
    <row r="222" spans="4:20" x14ac:dyDescent="0.25">
      <c r="D222" s="1"/>
      <c r="H222" s="1"/>
      <c r="L222" s="1"/>
      <c r="P222" s="1"/>
      <c r="T222" s="1"/>
    </row>
    <row r="223" spans="4:20" x14ac:dyDescent="0.25">
      <c r="D223" s="1"/>
      <c r="H223" s="1"/>
      <c r="L223" s="1"/>
      <c r="P223" s="1"/>
      <c r="T223" s="1"/>
    </row>
    <row r="224" spans="4:20" x14ac:dyDescent="0.25">
      <c r="D224" s="1"/>
      <c r="H224" s="1"/>
      <c r="L224" s="1"/>
      <c r="P224" s="1"/>
      <c r="T224" s="1"/>
    </row>
    <row r="225" spans="4:20" x14ac:dyDescent="0.25">
      <c r="D225" s="1"/>
      <c r="H225" s="1"/>
      <c r="L225" s="1"/>
      <c r="P225" s="1"/>
      <c r="T225" s="1"/>
    </row>
    <row r="226" spans="4:20" x14ac:dyDescent="0.25">
      <c r="D226" s="1"/>
      <c r="H226" s="1"/>
      <c r="L226" s="1"/>
      <c r="P226" s="1"/>
      <c r="T226" s="1"/>
    </row>
    <row r="227" spans="4:20" x14ac:dyDescent="0.25">
      <c r="D227" s="1"/>
      <c r="H227" s="1"/>
      <c r="L227" s="1"/>
      <c r="P227" s="1"/>
      <c r="T227" s="1"/>
    </row>
    <row r="228" spans="4:20" x14ac:dyDescent="0.25">
      <c r="D228" s="1"/>
      <c r="H228" s="1"/>
      <c r="L228" s="1"/>
      <c r="P228" s="1"/>
      <c r="T228" s="1"/>
    </row>
    <row r="229" spans="4:20" x14ac:dyDescent="0.25">
      <c r="D229" s="1"/>
      <c r="H229" s="1"/>
      <c r="L229" s="1"/>
      <c r="P229" s="1"/>
      <c r="T229" s="1"/>
    </row>
    <row r="230" spans="4:20" x14ac:dyDescent="0.25">
      <c r="D230" s="1"/>
      <c r="H230" s="1"/>
      <c r="L230" s="1"/>
      <c r="P230" s="1"/>
      <c r="T230" s="1"/>
    </row>
    <row r="231" spans="4:20" x14ac:dyDescent="0.25">
      <c r="D231" s="1"/>
      <c r="H231" s="1"/>
      <c r="L231" s="1"/>
      <c r="P231" s="1"/>
      <c r="T231" s="1"/>
    </row>
    <row r="232" spans="4:20" x14ac:dyDescent="0.25">
      <c r="D232" s="1"/>
      <c r="H232" s="1"/>
      <c r="L232" s="1"/>
      <c r="P232" s="1"/>
      <c r="T232" s="1"/>
    </row>
    <row r="233" spans="4:20" x14ac:dyDescent="0.25">
      <c r="D233" s="1"/>
      <c r="H233" s="1"/>
      <c r="L233" s="1"/>
      <c r="P233" s="1"/>
      <c r="T233" s="1"/>
    </row>
    <row r="234" spans="4:20" x14ac:dyDescent="0.25">
      <c r="D234" s="1"/>
      <c r="H234" s="1"/>
      <c r="L234" s="1"/>
      <c r="P234" s="1"/>
      <c r="T234" s="1"/>
    </row>
    <row r="235" spans="4:20" x14ac:dyDescent="0.25">
      <c r="D235" s="1"/>
      <c r="H235" s="1"/>
      <c r="L235" s="1"/>
      <c r="P235" s="1"/>
      <c r="T235" s="1"/>
    </row>
    <row r="236" spans="4:20" x14ac:dyDescent="0.25">
      <c r="D236" s="1"/>
      <c r="H236" s="1"/>
      <c r="L236" s="1"/>
      <c r="P236" s="1"/>
      <c r="T236" s="1"/>
    </row>
    <row r="237" spans="4:20" x14ac:dyDescent="0.25">
      <c r="D237" s="1"/>
      <c r="H237" s="1"/>
      <c r="L237" s="1"/>
      <c r="P237" s="1"/>
      <c r="T237" s="1"/>
    </row>
    <row r="238" spans="4:20" x14ac:dyDescent="0.25">
      <c r="D238" s="1"/>
      <c r="H238" s="1"/>
      <c r="L238" s="1"/>
      <c r="P238" s="1"/>
      <c r="T238" s="1"/>
    </row>
    <row r="239" spans="4:20" x14ac:dyDescent="0.25">
      <c r="D239" s="1"/>
      <c r="H239" s="1"/>
      <c r="L239" s="1"/>
      <c r="P239" s="1"/>
      <c r="T239" s="1"/>
    </row>
    <row r="240" spans="4:20" x14ac:dyDescent="0.25">
      <c r="D240" s="1"/>
      <c r="H240" s="1"/>
      <c r="L240" s="1"/>
      <c r="P240" s="1"/>
      <c r="T240" s="1"/>
    </row>
    <row r="241" spans="4:20" x14ac:dyDescent="0.25">
      <c r="D241" s="1"/>
      <c r="H241" s="1"/>
      <c r="L241" s="1"/>
      <c r="P241" s="1"/>
      <c r="T241" s="1"/>
    </row>
    <row r="242" spans="4:20" x14ac:dyDescent="0.25">
      <c r="D242" s="1"/>
      <c r="H242" s="1"/>
      <c r="L242" s="1"/>
      <c r="P242" s="1"/>
      <c r="T242" s="1"/>
    </row>
    <row r="243" spans="4:20" x14ac:dyDescent="0.25">
      <c r="D243" s="1"/>
      <c r="H243" s="1"/>
      <c r="L243" s="1"/>
      <c r="P243" s="1"/>
      <c r="T243" s="1"/>
    </row>
    <row r="244" spans="4:20" x14ac:dyDescent="0.25">
      <c r="D244" s="1"/>
      <c r="H244" s="1"/>
      <c r="L244" s="1"/>
      <c r="P244" s="1"/>
      <c r="T244" s="1"/>
    </row>
    <row r="245" spans="4:20" x14ac:dyDescent="0.25">
      <c r="D245" s="1"/>
      <c r="H245" s="1"/>
      <c r="L245" s="1"/>
      <c r="P245" s="1"/>
      <c r="T245" s="1"/>
    </row>
    <row r="246" spans="4:20" x14ac:dyDescent="0.25">
      <c r="D246" s="1"/>
      <c r="H246" s="1"/>
      <c r="L246" s="1"/>
      <c r="P246" s="1"/>
      <c r="T246" s="1"/>
    </row>
    <row r="247" spans="4:20" x14ac:dyDescent="0.25">
      <c r="D247" s="1"/>
      <c r="H247" s="1"/>
      <c r="L247" s="1"/>
      <c r="P247" s="1"/>
      <c r="T247" s="1"/>
    </row>
    <row r="248" spans="4:20" x14ac:dyDescent="0.25">
      <c r="D248" s="1"/>
      <c r="H248" s="1"/>
      <c r="L248" s="1"/>
      <c r="P248" s="1"/>
      <c r="T248" s="1"/>
    </row>
    <row r="249" spans="4:20" x14ac:dyDescent="0.25">
      <c r="D249" s="1"/>
      <c r="H249" s="1"/>
      <c r="L249" s="1"/>
      <c r="P249" s="1"/>
      <c r="T249" s="1"/>
    </row>
    <row r="250" spans="4:20" x14ac:dyDescent="0.25">
      <c r="D250" s="1"/>
      <c r="H250" s="1"/>
      <c r="L250" s="1"/>
      <c r="P250" s="1"/>
      <c r="T250" s="1"/>
    </row>
    <row r="251" spans="4:20" x14ac:dyDescent="0.25">
      <c r="D251" s="1"/>
      <c r="H251" s="1"/>
      <c r="L251" s="1"/>
      <c r="P251" s="1"/>
      <c r="T251" s="1"/>
    </row>
    <row r="252" spans="4:20" x14ac:dyDescent="0.25">
      <c r="D252" s="1"/>
      <c r="H252" s="1"/>
      <c r="L252" s="1"/>
      <c r="P252" s="1"/>
      <c r="T252" s="1"/>
    </row>
    <row r="253" spans="4:20" x14ac:dyDescent="0.25">
      <c r="D253" s="1"/>
      <c r="H253" s="1"/>
      <c r="L253" s="1"/>
      <c r="P253" s="1"/>
      <c r="T253" s="1"/>
    </row>
    <row r="254" spans="4:20" x14ac:dyDescent="0.25">
      <c r="D254" s="1"/>
      <c r="H254" s="1"/>
      <c r="L254" s="1"/>
      <c r="P254" s="1"/>
      <c r="T254" s="1"/>
    </row>
    <row r="255" spans="4:20" x14ac:dyDescent="0.25">
      <c r="D255" s="1"/>
      <c r="H255" s="1"/>
      <c r="L255" s="1"/>
      <c r="P255" s="1"/>
      <c r="T255" s="1"/>
    </row>
    <row r="256" spans="4:20" x14ac:dyDescent="0.25">
      <c r="D256" s="1"/>
      <c r="H256" s="1"/>
      <c r="L256" s="1"/>
      <c r="P256" s="1"/>
      <c r="T256" s="1"/>
    </row>
    <row r="257" spans="4:20" x14ac:dyDescent="0.25">
      <c r="D257" s="1"/>
      <c r="H257" s="1"/>
      <c r="L257" s="1"/>
      <c r="P257" s="1"/>
      <c r="T257" s="1"/>
    </row>
    <row r="258" spans="4:20" x14ac:dyDescent="0.25">
      <c r="D258" s="1"/>
      <c r="H258" s="1"/>
      <c r="L258" s="1"/>
      <c r="P258" s="1"/>
      <c r="T258" s="1"/>
    </row>
    <row r="259" spans="4:20" x14ac:dyDescent="0.25">
      <c r="D259" s="1"/>
      <c r="H259" s="1"/>
      <c r="L259" s="1"/>
      <c r="P259" s="1"/>
      <c r="T259" s="1"/>
    </row>
    <row r="260" spans="4:20" x14ac:dyDescent="0.25">
      <c r="D260" s="1"/>
      <c r="H260" s="1"/>
      <c r="L260" s="1"/>
      <c r="P260" s="1"/>
      <c r="T260" s="1"/>
    </row>
    <row r="261" spans="4:20" x14ac:dyDescent="0.25">
      <c r="D261" s="1"/>
      <c r="H261" s="1"/>
      <c r="L261" s="1"/>
      <c r="P261" s="1"/>
      <c r="T261" s="1"/>
    </row>
    <row r="262" spans="4:20" x14ac:dyDescent="0.25">
      <c r="D262" s="1"/>
      <c r="H262" s="1"/>
      <c r="L262" s="1"/>
      <c r="P262" s="1"/>
      <c r="T262" s="1"/>
    </row>
    <row r="263" spans="4:20" x14ac:dyDescent="0.25">
      <c r="D263" s="1"/>
      <c r="H263" s="1"/>
      <c r="L263" s="1"/>
      <c r="P263" s="1"/>
      <c r="T263" s="1"/>
    </row>
    <row r="264" spans="4:20" x14ac:dyDescent="0.25">
      <c r="D264" s="1"/>
      <c r="H264" s="1"/>
      <c r="L264" s="1"/>
      <c r="P264" s="1"/>
      <c r="T264" s="1"/>
    </row>
    <row r="265" spans="4:20" x14ac:dyDescent="0.25">
      <c r="D265" s="1"/>
      <c r="H265" s="1"/>
      <c r="L265" s="1"/>
      <c r="P265" s="1"/>
      <c r="T265" s="1"/>
    </row>
    <row r="266" spans="4:20" x14ac:dyDescent="0.25">
      <c r="D266" s="1"/>
      <c r="H266" s="1"/>
      <c r="L266" s="1"/>
      <c r="P266" s="1"/>
      <c r="T266" s="1"/>
    </row>
    <row r="267" spans="4:20" x14ac:dyDescent="0.25">
      <c r="D267" s="1"/>
      <c r="H267" s="1"/>
      <c r="L267" s="1"/>
      <c r="P267" s="1"/>
      <c r="T267" s="1"/>
    </row>
    <row r="268" spans="4:20" x14ac:dyDescent="0.25">
      <c r="D268" s="1"/>
      <c r="H268" s="1"/>
      <c r="L268" s="1"/>
      <c r="P268" s="1"/>
      <c r="T268" s="1"/>
    </row>
    <row r="269" spans="4:20" x14ac:dyDescent="0.25">
      <c r="D269" s="1"/>
      <c r="H269" s="1"/>
      <c r="L269" s="1"/>
      <c r="P269" s="1"/>
      <c r="T269" s="1"/>
    </row>
    <row r="270" spans="4:20" x14ac:dyDescent="0.25">
      <c r="D270" s="1"/>
      <c r="H270" s="1"/>
      <c r="L270" s="1"/>
      <c r="P270" s="1"/>
      <c r="T270" s="1"/>
    </row>
    <row r="271" spans="4:20" x14ac:dyDescent="0.25">
      <c r="D271" s="1"/>
      <c r="H271" s="1"/>
      <c r="L271" s="1"/>
      <c r="P271" s="1"/>
      <c r="T271" s="1"/>
    </row>
    <row r="272" spans="4:20" x14ac:dyDescent="0.25">
      <c r="D272" s="1"/>
      <c r="H272" s="1"/>
      <c r="L272" s="1"/>
      <c r="P272" s="1"/>
      <c r="T272" s="1"/>
    </row>
    <row r="273" spans="4:20" x14ac:dyDescent="0.25">
      <c r="D273" s="1"/>
      <c r="H273" s="1"/>
      <c r="L273" s="1"/>
      <c r="P273" s="1"/>
      <c r="T273" s="1"/>
    </row>
    <row r="274" spans="4:20" x14ac:dyDescent="0.25">
      <c r="D274" s="1"/>
      <c r="H274" s="1"/>
      <c r="L274" s="1"/>
      <c r="P274" s="1"/>
      <c r="T274" s="1"/>
    </row>
    <row r="275" spans="4:20" x14ac:dyDescent="0.25">
      <c r="D275" s="1"/>
      <c r="H275" s="1"/>
      <c r="L275" s="1"/>
      <c r="P275" s="1"/>
      <c r="T275" s="1"/>
    </row>
    <row r="276" spans="4:20" x14ac:dyDescent="0.25">
      <c r="D276" s="1"/>
      <c r="H276" s="1"/>
      <c r="L276" s="1"/>
      <c r="P276" s="1"/>
      <c r="T276" s="1"/>
    </row>
    <row r="277" spans="4:20" x14ac:dyDescent="0.25">
      <c r="D277" s="1"/>
      <c r="H277" s="1"/>
      <c r="L277" s="1"/>
      <c r="P277" s="1"/>
      <c r="T277" s="1"/>
    </row>
    <row r="278" spans="4:20" x14ac:dyDescent="0.25">
      <c r="D278" s="1"/>
      <c r="H278" s="1"/>
      <c r="L278" s="1"/>
      <c r="P278" s="1"/>
      <c r="T278" s="1"/>
    </row>
    <row r="279" spans="4:20" x14ac:dyDescent="0.25">
      <c r="D279" s="1"/>
      <c r="H279" s="1"/>
      <c r="L279" s="1"/>
      <c r="P279" s="1"/>
      <c r="T279" s="1"/>
    </row>
    <row r="280" spans="4:20" x14ac:dyDescent="0.25">
      <c r="D280" s="1"/>
      <c r="H280" s="1"/>
      <c r="L280" s="1"/>
      <c r="P280" s="1"/>
      <c r="T280" s="1"/>
    </row>
    <row r="281" spans="4:20" x14ac:dyDescent="0.25">
      <c r="D281" s="1"/>
      <c r="H281" s="1"/>
      <c r="L281" s="1"/>
      <c r="P281" s="1"/>
      <c r="T281" s="1"/>
    </row>
    <row r="282" spans="4:20" x14ac:dyDescent="0.25">
      <c r="D282" s="1"/>
      <c r="H282" s="1"/>
      <c r="L282" s="1"/>
      <c r="P282" s="1"/>
      <c r="T282" s="1"/>
    </row>
    <row r="283" spans="4:20" x14ac:dyDescent="0.25">
      <c r="D283" s="1"/>
      <c r="H283" s="1"/>
      <c r="L283" s="1"/>
      <c r="P283" s="1"/>
      <c r="T283" s="1"/>
    </row>
    <row r="284" spans="4:20" x14ac:dyDescent="0.25">
      <c r="D284" s="1"/>
      <c r="H284" s="1"/>
      <c r="L284" s="1"/>
      <c r="P284" s="1"/>
      <c r="T284" s="1"/>
    </row>
    <row r="285" spans="4:20" x14ac:dyDescent="0.25">
      <c r="D285" s="1"/>
      <c r="H285" s="1"/>
      <c r="L285" s="1"/>
      <c r="P285" s="1"/>
      <c r="T285" s="1"/>
    </row>
    <row r="286" spans="4:20" x14ac:dyDescent="0.25">
      <c r="D286" s="1"/>
      <c r="H286" s="1"/>
      <c r="L286" s="1"/>
      <c r="P286" s="1"/>
      <c r="T286" s="1"/>
    </row>
    <row r="287" spans="4:20" x14ac:dyDescent="0.25">
      <c r="D287" s="1"/>
      <c r="H287" s="1"/>
      <c r="L287" s="1"/>
      <c r="P287" s="1"/>
      <c r="T287" s="1"/>
    </row>
    <row r="288" spans="4:20" x14ac:dyDescent="0.25">
      <c r="D288" s="1"/>
      <c r="H288" s="1"/>
      <c r="L288" s="1"/>
      <c r="P288" s="1"/>
      <c r="T288" s="1"/>
    </row>
    <row r="289" spans="4:20" x14ac:dyDescent="0.25">
      <c r="D289" s="1"/>
      <c r="H289" s="1"/>
      <c r="L289" s="1"/>
      <c r="P289" s="1"/>
      <c r="T289" s="1"/>
    </row>
    <row r="290" spans="4:20" x14ac:dyDescent="0.25">
      <c r="D290" s="1"/>
      <c r="H290" s="1"/>
      <c r="L290" s="1"/>
      <c r="P290" s="1"/>
      <c r="T290" s="1"/>
    </row>
    <row r="291" spans="4:20" x14ac:dyDescent="0.25">
      <c r="D291" s="1"/>
      <c r="H291" s="1"/>
      <c r="L291" s="1"/>
      <c r="P291" s="1"/>
      <c r="T291" s="1"/>
    </row>
    <row r="292" spans="4:20" x14ac:dyDescent="0.25">
      <c r="D292" s="1"/>
      <c r="H292" s="1"/>
      <c r="L292" s="1"/>
      <c r="P292" s="1"/>
      <c r="T292" s="1"/>
    </row>
    <row r="293" spans="4:20" x14ac:dyDescent="0.25">
      <c r="D293" s="1"/>
      <c r="H293" s="1"/>
      <c r="L293" s="1"/>
      <c r="P293" s="1"/>
      <c r="T293" s="1"/>
    </row>
    <row r="294" spans="4:20" x14ac:dyDescent="0.25">
      <c r="D294" s="1"/>
      <c r="H294" s="1"/>
      <c r="L294" s="1"/>
      <c r="P294" s="1"/>
      <c r="T294" s="1"/>
    </row>
    <row r="295" spans="4:20" x14ac:dyDescent="0.25">
      <c r="D295" s="1"/>
      <c r="H295" s="1"/>
      <c r="L295" s="1"/>
      <c r="P295" s="1"/>
      <c r="T295" s="1"/>
    </row>
    <row r="296" spans="4:20" x14ac:dyDescent="0.25">
      <c r="D296" s="1"/>
      <c r="H296" s="1"/>
      <c r="L296" s="1"/>
      <c r="P296" s="1"/>
      <c r="T296" s="1"/>
    </row>
    <row r="297" spans="4:20" x14ac:dyDescent="0.25">
      <c r="D297" s="1"/>
      <c r="H297" s="1"/>
      <c r="L297" s="1"/>
      <c r="P297" s="1"/>
      <c r="T297" s="1"/>
    </row>
    <row r="298" spans="4:20" x14ac:dyDescent="0.25">
      <c r="D298" s="1"/>
      <c r="H298" s="1"/>
      <c r="L298" s="1"/>
      <c r="P298" s="1"/>
      <c r="T298" s="1"/>
    </row>
    <row r="299" spans="4:20" x14ac:dyDescent="0.25">
      <c r="D299" s="1"/>
      <c r="H299" s="1"/>
      <c r="L299" s="1"/>
      <c r="P299" s="1"/>
      <c r="T299" s="1"/>
    </row>
    <row r="300" spans="4:20" x14ac:dyDescent="0.25">
      <c r="D300" s="1"/>
      <c r="H300" s="1"/>
      <c r="L300" s="1"/>
      <c r="P300" s="1"/>
      <c r="T300" s="1"/>
    </row>
    <row r="301" spans="4:20" x14ac:dyDescent="0.25">
      <c r="D301" s="1"/>
      <c r="H301" s="1"/>
      <c r="L301" s="1"/>
      <c r="P301" s="1"/>
      <c r="T301" s="1"/>
    </row>
    <row r="302" spans="4:20" x14ac:dyDescent="0.25">
      <c r="D302" s="1"/>
      <c r="H302" s="1"/>
      <c r="L302" s="1"/>
      <c r="P302" s="1"/>
      <c r="T302" s="1"/>
    </row>
    <row r="303" spans="4:20" x14ac:dyDescent="0.25">
      <c r="D303" s="1"/>
      <c r="H303" s="1"/>
      <c r="L303" s="1"/>
      <c r="P303" s="1"/>
      <c r="T303" s="1"/>
    </row>
    <row r="304" spans="4:20" x14ac:dyDescent="0.25">
      <c r="D304" s="1"/>
      <c r="H304" s="1"/>
      <c r="L304" s="1"/>
      <c r="P304" s="1"/>
      <c r="T304" s="1"/>
    </row>
    <row r="305" spans="4:20" x14ac:dyDescent="0.25">
      <c r="D305" s="1"/>
      <c r="H305" s="1"/>
      <c r="L305" s="1"/>
      <c r="P305" s="1"/>
      <c r="T305" s="1"/>
    </row>
    <row r="306" spans="4:20" x14ac:dyDescent="0.25">
      <c r="D306" s="1"/>
      <c r="H306" s="1"/>
      <c r="L306" s="1"/>
      <c r="P306" s="1"/>
      <c r="T306" s="1"/>
    </row>
    <row r="307" spans="4:20" x14ac:dyDescent="0.25">
      <c r="D307" s="1"/>
      <c r="H307" s="1"/>
      <c r="L307" s="1"/>
      <c r="P307" s="1"/>
      <c r="T307" s="1"/>
    </row>
    <row r="308" spans="4:20" x14ac:dyDescent="0.25">
      <c r="D308" s="1"/>
      <c r="H308" s="1"/>
      <c r="L308" s="1"/>
      <c r="P308" s="1"/>
      <c r="T308" s="1"/>
    </row>
    <row r="309" spans="4:20" x14ac:dyDescent="0.25">
      <c r="D309" s="1"/>
      <c r="H309" s="1"/>
      <c r="L309" s="1"/>
      <c r="P309" s="1"/>
      <c r="T309" s="1"/>
    </row>
    <row r="310" spans="4:20" x14ac:dyDescent="0.25">
      <c r="D310" s="1"/>
      <c r="H310" s="1"/>
      <c r="L310" s="1"/>
      <c r="P310" s="1"/>
      <c r="T310" s="1"/>
    </row>
    <row r="311" spans="4:20" x14ac:dyDescent="0.25">
      <c r="D311" s="1"/>
      <c r="H311" s="1"/>
      <c r="L311" s="1"/>
      <c r="P311" s="1"/>
      <c r="T311" s="1"/>
    </row>
    <row r="312" spans="4:20" x14ac:dyDescent="0.25">
      <c r="D312" s="1"/>
      <c r="H312" s="1"/>
      <c r="L312" s="1"/>
      <c r="P312" s="1"/>
      <c r="T312" s="1"/>
    </row>
    <row r="313" spans="4:20" x14ac:dyDescent="0.25">
      <c r="D313" s="1"/>
      <c r="H313" s="1"/>
      <c r="L313" s="1"/>
      <c r="P313" s="1"/>
      <c r="T313" s="1"/>
    </row>
    <row r="314" spans="4:20" x14ac:dyDescent="0.25">
      <c r="D314" s="1"/>
      <c r="H314" s="1"/>
      <c r="L314" s="1"/>
      <c r="P314" s="1"/>
      <c r="T314" s="1"/>
    </row>
    <row r="315" spans="4:20" x14ac:dyDescent="0.25">
      <c r="D315" s="1"/>
      <c r="H315" s="1"/>
      <c r="L315" s="1"/>
      <c r="P315" s="1"/>
      <c r="T315" s="1"/>
    </row>
    <row r="316" spans="4:20" x14ac:dyDescent="0.25">
      <c r="D316" s="1"/>
      <c r="H316" s="1"/>
      <c r="L316" s="1"/>
      <c r="P316" s="1"/>
      <c r="T316" s="1"/>
    </row>
    <row r="317" spans="4:20" x14ac:dyDescent="0.25">
      <c r="D317" s="1"/>
      <c r="H317" s="1"/>
      <c r="L317" s="1"/>
      <c r="P317" s="1"/>
      <c r="T317" s="1"/>
    </row>
    <row r="318" spans="4:20" x14ac:dyDescent="0.25">
      <c r="D318" s="1"/>
      <c r="H318" s="1"/>
      <c r="L318" s="1"/>
      <c r="P318" s="1"/>
      <c r="T318" s="1"/>
    </row>
    <row r="319" spans="4:20" x14ac:dyDescent="0.25">
      <c r="D319" s="1"/>
      <c r="H319" s="1"/>
      <c r="L319" s="1"/>
      <c r="P319" s="1"/>
      <c r="T319" s="1"/>
    </row>
    <row r="320" spans="4:20" x14ac:dyDescent="0.25">
      <c r="D320" s="1"/>
      <c r="H320" s="1"/>
      <c r="L320" s="1"/>
      <c r="P320" s="1"/>
      <c r="T320" s="1"/>
    </row>
    <row r="321" spans="4:20" x14ac:dyDescent="0.25">
      <c r="D321" s="1"/>
      <c r="H321" s="1"/>
      <c r="L321" s="1"/>
      <c r="P321" s="1"/>
      <c r="T321" s="1"/>
    </row>
    <row r="322" spans="4:20" x14ac:dyDescent="0.25">
      <c r="D322" s="1"/>
      <c r="H322" s="1"/>
      <c r="L322" s="1"/>
      <c r="P322" s="1"/>
      <c r="T322" s="1"/>
    </row>
    <row r="323" spans="4:20" x14ac:dyDescent="0.25">
      <c r="D323" s="1"/>
      <c r="H323" s="1"/>
      <c r="L323" s="1"/>
      <c r="P323" s="1"/>
      <c r="T323" s="1"/>
    </row>
    <row r="324" spans="4:20" x14ac:dyDescent="0.25">
      <c r="D324" s="1"/>
      <c r="H324" s="1"/>
      <c r="L324" s="1"/>
      <c r="P324" s="1"/>
      <c r="T324" s="1"/>
    </row>
    <row r="325" spans="4:20" x14ac:dyDescent="0.25">
      <c r="D325" s="1"/>
      <c r="H325" s="1"/>
      <c r="L325" s="1"/>
      <c r="P325" s="1"/>
      <c r="T325" s="1"/>
    </row>
    <row r="326" spans="4:20" x14ac:dyDescent="0.25">
      <c r="D326" s="1"/>
      <c r="H326" s="1"/>
      <c r="L326" s="1"/>
      <c r="P326" s="1"/>
      <c r="T326" s="1"/>
    </row>
    <row r="327" spans="4:20" x14ac:dyDescent="0.25">
      <c r="D327" s="1"/>
      <c r="H327" s="1"/>
      <c r="L327" s="1"/>
      <c r="P327" s="1"/>
      <c r="T327" s="1"/>
    </row>
    <row r="328" spans="4:20" x14ac:dyDescent="0.25">
      <c r="D328" s="1"/>
      <c r="H328" s="1"/>
      <c r="L328" s="1"/>
      <c r="P328" s="1"/>
      <c r="T328" s="1"/>
    </row>
    <row r="329" spans="4:20" x14ac:dyDescent="0.25">
      <c r="D329" s="1"/>
      <c r="H329" s="1"/>
      <c r="L329" s="1"/>
      <c r="P329" s="1"/>
      <c r="T329" s="1"/>
    </row>
    <row r="330" spans="4:20" x14ac:dyDescent="0.25">
      <c r="D330" s="1"/>
      <c r="H330" s="1"/>
      <c r="L330" s="1"/>
      <c r="P330" s="1"/>
      <c r="T330" s="1"/>
    </row>
    <row r="331" spans="4:20" x14ac:dyDescent="0.25">
      <c r="D331" s="1"/>
      <c r="H331" s="1"/>
      <c r="L331" s="1"/>
      <c r="P331" s="1"/>
      <c r="T331" s="1"/>
    </row>
    <row r="332" spans="4:20" x14ac:dyDescent="0.25">
      <c r="D332" s="1"/>
      <c r="H332" s="1"/>
      <c r="L332" s="1"/>
      <c r="P332" s="1"/>
      <c r="T332" s="1"/>
    </row>
    <row r="333" spans="4:20" x14ac:dyDescent="0.25">
      <c r="D333" s="1"/>
      <c r="H333" s="1"/>
      <c r="L333" s="1"/>
      <c r="P333" s="1"/>
      <c r="T333" s="1"/>
    </row>
    <row r="334" spans="4:20" x14ac:dyDescent="0.25">
      <c r="D334" s="1"/>
      <c r="H334" s="1"/>
      <c r="L334" s="1"/>
      <c r="P334" s="1"/>
      <c r="T334" s="1"/>
    </row>
    <row r="335" spans="4:20" x14ac:dyDescent="0.25">
      <c r="D335" s="1"/>
      <c r="H335" s="1"/>
      <c r="L335" s="1"/>
      <c r="P335" s="1"/>
      <c r="T335" s="1"/>
    </row>
    <row r="336" spans="4:20" x14ac:dyDescent="0.25">
      <c r="D336" s="1"/>
      <c r="H336" s="1"/>
      <c r="L336" s="1"/>
      <c r="P336" s="1"/>
      <c r="T336" s="1"/>
    </row>
    <row r="337" spans="4:20" x14ac:dyDescent="0.25">
      <c r="D337" s="1"/>
      <c r="H337" s="1"/>
      <c r="L337" s="1"/>
      <c r="P337" s="1"/>
      <c r="T337" s="1"/>
    </row>
    <row r="338" spans="4:20" x14ac:dyDescent="0.25">
      <c r="D338" s="1"/>
      <c r="H338" s="1"/>
      <c r="L338" s="1"/>
      <c r="P338" s="1"/>
      <c r="T338" s="1"/>
    </row>
    <row r="339" spans="4:20" x14ac:dyDescent="0.25">
      <c r="D339" s="1"/>
      <c r="H339" s="1"/>
      <c r="L339" s="1"/>
      <c r="P339" s="1"/>
      <c r="T339" s="1"/>
    </row>
    <row r="340" spans="4:20" x14ac:dyDescent="0.25">
      <c r="D340" s="1"/>
      <c r="H340" s="1"/>
      <c r="L340" s="1"/>
      <c r="P340" s="1"/>
      <c r="T340" s="1"/>
    </row>
    <row r="341" spans="4:20" x14ac:dyDescent="0.25">
      <c r="D341" s="1"/>
      <c r="H341" s="1"/>
      <c r="L341" s="1"/>
      <c r="P341" s="1"/>
      <c r="T341" s="1"/>
    </row>
    <row r="342" spans="4:20" x14ac:dyDescent="0.25">
      <c r="D342" s="1"/>
      <c r="H342" s="1"/>
      <c r="L342" s="1"/>
      <c r="P342" s="1"/>
      <c r="T342" s="1"/>
    </row>
    <row r="343" spans="4:20" x14ac:dyDescent="0.25">
      <c r="D343" s="1"/>
      <c r="H343" s="1"/>
      <c r="L343" s="1"/>
      <c r="P343" s="1"/>
      <c r="T343" s="1"/>
    </row>
    <row r="344" spans="4:20" x14ac:dyDescent="0.25">
      <c r="D344" s="1"/>
      <c r="H344" s="1"/>
      <c r="L344" s="1"/>
      <c r="P344" s="1"/>
      <c r="T344" s="1"/>
    </row>
    <row r="345" spans="4:20" x14ac:dyDescent="0.25">
      <c r="D345" s="1"/>
      <c r="H345" s="1"/>
      <c r="L345" s="1"/>
      <c r="P345" s="1"/>
      <c r="T345" s="1"/>
    </row>
    <row r="346" spans="4:20" x14ac:dyDescent="0.25">
      <c r="D346" s="1"/>
      <c r="H346" s="1"/>
      <c r="L346" s="1"/>
      <c r="P346" s="1"/>
      <c r="T346" s="1"/>
    </row>
    <row r="347" spans="4:20" x14ac:dyDescent="0.25">
      <c r="D347" s="1"/>
      <c r="H347" s="1"/>
      <c r="L347" s="1"/>
      <c r="P347" s="1"/>
      <c r="T347" s="1"/>
    </row>
    <row r="348" spans="4:20" x14ac:dyDescent="0.25">
      <c r="D348" s="1"/>
      <c r="H348" s="1"/>
      <c r="L348" s="1"/>
      <c r="P348" s="1"/>
      <c r="T348" s="1"/>
    </row>
    <row r="349" spans="4:20" x14ac:dyDescent="0.25">
      <c r="D349" s="1"/>
      <c r="H349" s="1"/>
      <c r="L349" s="1"/>
      <c r="P349" s="1"/>
      <c r="T349" s="1"/>
    </row>
    <row r="350" spans="4:20" x14ac:dyDescent="0.25">
      <c r="D350" s="1"/>
      <c r="H350" s="1"/>
      <c r="L350" s="1"/>
      <c r="P350" s="1"/>
      <c r="T350" s="1"/>
    </row>
    <row r="351" spans="4:20" x14ac:dyDescent="0.25">
      <c r="D351" s="1"/>
      <c r="H351" s="1"/>
      <c r="L351" s="1"/>
      <c r="P351" s="1"/>
      <c r="T351" s="1"/>
    </row>
    <row r="352" spans="4:20" x14ac:dyDescent="0.25">
      <c r="D352" s="1"/>
      <c r="H352" s="1"/>
      <c r="L352" s="1"/>
      <c r="P352" s="1"/>
      <c r="T352" s="1"/>
    </row>
    <row r="353" spans="4:20" x14ac:dyDescent="0.25">
      <c r="D353" s="1"/>
      <c r="H353" s="1"/>
      <c r="L353" s="1"/>
      <c r="P353" s="1"/>
      <c r="T353" s="1"/>
    </row>
    <row r="354" spans="4:20" x14ac:dyDescent="0.25">
      <c r="D354" s="1"/>
      <c r="H354" s="1"/>
      <c r="L354" s="1"/>
      <c r="P354" s="1"/>
      <c r="T354" s="1"/>
    </row>
    <row r="355" spans="4:20" x14ac:dyDescent="0.25">
      <c r="D355" s="1"/>
      <c r="H355" s="1"/>
      <c r="L355" s="1"/>
      <c r="P355" s="1"/>
      <c r="T355" s="1"/>
    </row>
    <row r="356" spans="4:20" x14ac:dyDescent="0.25">
      <c r="D356" s="1"/>
      <c r="H356" s="1"/>
      <c r="L356" s="1"/>
      <c r="P356" s="1"/>
      <c r="T356" s="1"/>
    </row>
    <row r="357" spans="4:20" x14ac:dyDescent="0.25">
      <c r="D357" s="1"/>
      <c r="H357" s="1"/>
      <c r="L357" s="1"/>
      <c r="P357" s="1"/>
      <c r="T357" s="1"/>
    </row>
    <row r="358" spans="4:20" x14ac:dyDescent="0.25">
      <c r="D358" s="1"/>
      <c r="H358" s="1"/>
      <c r="L358" s="1"/>
      <c r="P358" s="1"/>
      <c r="T358" s="1"/>
    </row>
    <row r="359" spans="4:20" x14ac:dyDescent="0.25">
      <c r="D359" s="1"/>
      <c r="H359" s="1"/>
      <c r="L359" s="1"/>
      <c r="P359" s="1"/>
      <c r="T359" s="1"/>
    </row>
    <row r="360" spans="4:20" x14ac:dyDescent="0.25">
      <c r="D360" s="1"/>
      <c r="H360" s="1"/>
      <c r="L360" s="1"/>
      <c r="P360" s="1"/>
      <c r="T360" s="1"/>
    </row>
    <row r="361" spans="4:20" x14ac:dyDescent="0.25">
      <c r="D361" s="1"/>
      <c r="H361" s="1"/>
      <c r="L361" s="1"/>
      <c r="P361" s="1"/>
      <c r="T361" s="1"/>
    </row>
    <row r="362" spans="4:20" x14ac:dyDescent="0.25">
      <c r="D362" s="1"/>
      <c r="H362" s="1"/>
      <c r="L362" s="1"/>
      <c r="P362" s="1"/>
      <c r="T362" s="1"/>
    </row>
    <row r="363" spans="4:20" x14ac:dyDescent="0.25">
      <c r="D363" s="1"/>
      <c r="H363" s="1"/>
      <c r="L363" s="1"/>
      <c r="P363" s="1"/>
      <c r="T363" s="1"/>
    </row>
    <row r="364" spans="4:20" x14ac:dyDescent="0.25">
      <c r="D364" s="1"/>
      <c r="H364" s="1"/>
      <c r="L364" s="1"/>
      <c r="P364" s="1"/>
      <c r="T364" s="1"/>
    </row>
    <row r="365" spans="4:20" x14ac:dyDescent="0.25">
      <c r="D365" s="1"/>
      <c r="H365" s="1"/>
      <c r="L365" s="1"/>
      <c r="P365" s="1"/>
      <c r="T365" s="1"/>
    </row>
    <row r="366" spans="4:20" x14ac:dyDescent="0.25">
      <c r="D366" s="1"/>
      <c r="H366" s="1"/>
      <c r="L366" s="1"/>
      <c r="P366" s="1"/>
      <c r="T366" s="1"/>
    </row>
    <row r="367" spans="4:20" x14ac:dyDescent="0.25">
      <c r="D367" s="1"/>
      <c r="H367" s="1"/>
      <c r="L367" s="1"/>
      <c r="P367" s="1"/>
      <c r="T367" s="1"/>
    </row>
    <row r="368" spans="4:20" x14ac:dyDescent="0.25">
      <c r="D368" s="1"/>
      <c r="H368" s="1"/>
      <c r="L368" s="1"/>
      <c r="P368" s="1"/>
      <c r="T368" s="1"/>
    </row>
    <row r="369" spans="4:20" x14ac:dyDescent="0.25">
      <c r="D369" s="1"/>
      <c r="H369" s="1"/>
      <c r="L369" s="1"/>
      <c r="P369" s="1"/>
      <c r="T369" s="1"/>
    </row>
    <row r="370" spans="4:20" x14ac:dyDescent="0.25">
      <c r="D370" s="1"/>
      <c r="H370" s="1"/>
      <c r="L370" s="1"/>
      <c r="P370" s="1"/>
      <c r="T370" s="1"/>
    </row>
    <row r="371" spans="4:20" x14ac:dyDescent="0.25">
      <c r="D371" s="1"/>
      <c r="H371" s="1"/>
      <c r="L371" s="1"/>
      <c r="P371" s="1"/>
      <c r="T371" s="1"/>
    </row>
    <row r="372" spans="4:20" x14ac:dyDescent="0.25">
      <c r="D372" s="1"/>
      <c r="H372" s="1"/>
      <c r="L372" s="1"/>
      <c r="P372" s="1"/>
      <c r="T372" s="1"/>
    </row>
    <row r="373" spans="4:20" x14ac:dyDescent="0.25">
      <c r="D373" s="1"/>
      <c r="H373" s="1"/>
      <c r="L373" s="1"/>
      <c r="P373" s="1"/>
      <c r="T373" s="1"/>
    </row>
    <row r="374" spans="4:20" x14ac:dyDescent="0.25">
      <c r="D374" s="1"/>
      <c r="H374" s="1"/>
      <c r="L374" s="1"/>
      <c r="P374" s="1"/>
      <c r="T374" s="1"/>
    </row>
    <row r="375" spans="4:20" x14ac:dyDescent="0.25">
      <c r="D375" s="1"/>
      <c r="H375" s="1"/>
      <c r="L375" s="1"/>
      <c r="P375" s="1"/>
      <c r="T375" s="1"/>
    </row>
    <row r="376" spans="4:20" x14ac:dyDescent="0.25">
      <c r="D376" s="1"/>
      <c r="H376" s="1"/>
      <c r="L376" s="1"/>
      <c r="P376" s="1"/>
      <c r="T376" s="1"/>
    </row>
    <row r="377" spans="4:20" x14ac:dyDescent="0.25">
      <c r="D377" s="1"/>
      <c r="H377" s="1"/>
      <c r="L377" s="1"/>
      <c r="P377" s="1"/>
      <c r="T377" s="1"/>
    </row>
    <row r="378" spans="4:20" x14ac:dyDescent="0.25">
      <c r="D378" s="1"/>
      <c r="H378" s="1"/>
      <c r="L378" s="1"/>
      <c r="P378" s="1"/>
      <c r="T378" s="1"/>
    </row>
    <row r="379" spans="4:20" x14ac:dyDescent="0.25">
      <c r="D379" s="1"/>
      <c r="H379" s="1"/>
      <c r="L379" s="1"/>
      <c r="P379" s="1"/>
      <c r="T379" s="1"/>
    </row>
    <row r="380" spans="4:20" x14ac:dyDescent="0.25">
      <c r="D380" s="1"/>
      <c r="H380" s="1"/>
      <c r="L380" s="1"/>
      <c r="P380" s="1"/>
      <c r="T380" s="1"/>
    </row>
    <row r="381" spans="4:20" x14ac:dyDescent="0.25">
      <c r="D381" s="1"/>
      <c r="H381" s="1"/>
      <c r="L381" s="1"/>
      <c r="P381" s="1"/>
      <c r="T381" s="1"/>
    </row>
    <row r="382" spans="4:20" x14ac:dyDescent="0.25">
      <c r="D382" s="1"/>
      <c r="H382" s="1"/>
      <c r="L382" s="1"/>
      <c r="P382" s="1"/>
      <c r="T382" s="1"/>
    </row>
    <row r="383" spans="4:20" x14ac:dyDescent="0.25">
      <c r="D383" s="1"/>
      <c r="H383" s="1"/>
      <c r="L383" s="1"/>
      <c r="P383" s="1"/>
      <c r="T383" s="1"/>
    </row>
    <row r="384" spans="4:20" x14ac:dyDescent="0.25">
      <c r="D384" s="1"/>
      <c r="H384" s="1"/>
      <c r="L384" s="1"/>
      <c r="P384" s="1"/>
      <c r="T384" s="1"/>
    </row>
    <row r="385" spans="4:20" x14ac:dyDescent="0.25">
      <c r="D385" s="1"/>
      <c r="H385" s="1"/>
      <c r="L385" s="1"/>
      <c r="P385" s="1"/>
      <c r="T385" s="1"/>
    </row>
    <row r="386" spans="4:20" x14ac:dyDescent="0.25">
      <c r="D386" s="1"/>
      <c r="H386" s="1"/>
      <c r="L386" s="1"/>
      <c r="P386" s="1"/>
      <c r="T386" s="1"/>
    </row>
    <row r="387" spans="4:20" x14ac:dyDescent="0.25">
      <c r="D387" s="1"/>
      <c r="H387" s="1"/>
      <c r="L387" s="1"/>
      <c r="P387" s="1"/>
      <c r="T387" s="1"/>
    </row>
    <row r="388" spans="4:20" x14ac:dyDescent="0.25">
      <c r="D388" s="1"/>
      <c r="H388" s="1"/>
      <c r="L388" s="1"/>
      <c r="P388" s="1"/>
      <c r="T388" s="1"/>
    </row>
    <row r="389" spans="4:20" x14ac:dyDescent="0.25">
      <c r="D389" s="1"/>
      <c r="H389" s="1"/>
      <c r="L389" s="1"/>
      <c r="P389" s="1"/>
      <c r="T389" s="1"/>
    </row>
    <row r="390" spans="4:20" x14ac:dyDescent="0.25">
      <c r="D390" s="1"/>
      <c r="H390" s="1"/>
      <c r="L390" s="1"/>
      <c r="P390" s="1"/>
      <c r="T390" s="1"/>
    </row>
    <row r="391" spans="4:20" x14ac:dyDescent="0.25">
      <c r="D391" s="1"/>
      <c r="H391" s="1"/>
      <c r="L391" s="1"/>
      <c r="P391" s="1"/>
      <c r="T391" s="1"/>
    </row>
    <row r="392" spans="4:20" x14ac:dyDescent="0.25">
      <c r="D392" s="1"/>
      <c r="H392" s="1"/>
      <c r="L392" s="1"/>
      <c r="P392" s="1"/>
      <c r="T392" s="1"/>
    </row>
    <row r="393" spans="4:20" x14ac:dyDescent="0.25">
      <c r="D393" s="1"/>
      <c r="H393" s="1"/>
      <c r="L393" s="1"/>
      <c r="P393" s="1"/>
      <c r="T393" s="1"/>
    </row>
    <row r="394" spans="4:20" x14ac:dyDescent="0.25">
      <c r="D394" s="1"/>
      <c r="H394" s="1"/>
      <c r="L394" s="1"/>
      <c r="P394" s="1"/>
      <c r="T394" s="1"/>
    </row>
    <row r="395" spans="4:20" x14ac:dyDescent="0.25">
      <c r="D395" s="1"/>
      <c r="H395" s="1"/>
      <c r="L395" s="1"/>
      <c r="P395" s="1"/>
      <c r="T395" s="1"/>
    </row>
    <row r="396" spans="4:20" x14ac:dyDescent="0.25">
      <c r="D396" s="1"/>
      <c r="H396" s="1"/>
      <c r="L396" s="1"/>
      <c r="P396" s="1"/>
      <c r="T396" s="1"/>
    </row>
    <row r="397" spans="4:20" x14ac:dyDescent="0.25">
      <c r="D397" s="1"/>
      <c r="H397" s="1"/>
      <c r="L397" s="1"/>
      <c r="P397" s="1"/>
      <c r="T397" s="1"/>
    </row>
    <row r="398" spans="4:20" x14ac:dyDescent="0.25">
      <c r="D398" s="1"/>
      <c r="H398" s="1"/>
      <c r="L398" s="1"/>
      <c r="P398" s="1"/>
      <c r="T398" s="1"/>
    </row>
    <row r="399" spans="4:20" x14ac:dyDescent="0.25">
      <c r="D399" s="1"/>
      <c r="H399" s="1"/>
      <c r="L399" s="1"/>
      <c r="P399" s="1"/>
      <c r="T399" s="1"/>
    </row>
    <row r="400" spans="4:20" x14ac:dyDescent="0.25">
      <c r="D400" s="1"/>
      <c r="H400" s="1"/>
      <c r="L400" s="1"/>
      <c r="P400" s="1"/>
      <c r="T400" s="1"/>
    </row>
    <row r="401" spans="4:20" x14ac:dyDescent="0.25">
      <c r="D401" s="1"/>
      <c r="H401" s="1"/>
      <c r="L401" s="1"/>
      <c r="P401" s="1"/>
      <c r="T401" s="1"/>
    </row>
    <row r="402" spans="4:20" x14ac:dyDescent="0.25">
      <c r="D402" s="1"/>
      <c r="H402" s="1"/>
      <c r="L402" s="1"/>
      <c r="P402" s="1"/>
      <c r="T402" s="1"/>
    </row>
    <row r="403" spans="4:20" x14ac:dyDescent="0.25">
      <c r="D403" s="1"/>
      <c r="H403" s="1"/>
      <c r="L403" s="1"/>
      <c r="P403" s="1"/>
      <c r="T403" s="1"/>
    </row>
    <row r="404" spans="4:20" x14ac:dyDescent="0.25">
      <c r="D404" s="1"/>
      <c r="H404" s="1"/>
      <c r="L404" s="1"/>
      <c r="P404" s="1"/>
      <c r="T404" s="1"/>
    </row>
    <row r="405" spans="4:20" x14ac:dyDescent="0.25">
      <c r="D405" s="1"/>
      <c r="H405" s="1"/>
      <c r="L405" s="1"/>
      <c r="P405" s="1"/>
      <c r="T405" s="1"/>
    </row>
    <row r="406" spans="4:20" x14ac:dyDescent="0.25">
      <c r="D406" s="1"/>
      <c r="H406" s="1"/>
      <c r="L406" s="1"/>
      <c r="P406" s="1"/>
      <c r="T406" s="1"/>
    </row>
    <row r="407" spans="4:20" x14ac:dyDescent="0.25">
      <c r="D407" s="1"/>
      <c r="H407" s="1"/>
      <c r="L407" s="1"/>
      <c r="P407" s="1"/>
      <c r="T407" s="1"/>
    </row>
    <row r="408" spans="4:20" x14ac:dyDescent="0.25">
      <c r="D408" s="1"/>
      <c r="H408" s="1"/>
      <c r="L408" s="1"/>
      <c r="P408" s="1"/>
      <c r="T408" s="1"/>
    </row>
    <row r="409" spans="4:20" x14ac:dyDescent="0.25">
      <c r="D409" s="1"/>
      <c r="H409" s="1"/>
      <c r="L409" s="1"/>
      <c r="P409" s="1"/>
      <c r="T409" s="1"/>
    </row>
    <row r="410" spans="4:20" x14ac:dyDescent="0.25">
      <c r="D410" s="1"/>
      <c r="H410" s="1"/>
      <c r="L410" s="1"/>
      <c r="P410" s="1"/>
      <c r="T410" s="1"/>
    </row>
    <row r="411" spans="4:20" x14ac:dyDescent="0.25">
      <c r="D411" s="1"/>
      <c r="H411" s="1"/>
      <c r="L411" s="1"/>
      <c r="P411" s="1"/>
      <c r="T411" s="1"/>
    </row>
    <row r="412" spans="4:20" x14ac:dyDescent="0.25">
      <c r="D412" s="1"/>
      <c r="H412" s="1"/>
      <c r="L412" s="1"/>
      <c r="P412" s="1"/>
      <c r="T412" s="1"/>
    </row>
    <row r="413" spans="4:20" x14ac:dyDescent="0.25">
      <c r="D413" s="1"/>
      <c r="H413" s="1"/>
      <c r="L413" s="1"/>
      <c r="P413" s="1"/>
      <c r="T413" s="1"/>
    </row>
    <row r="414" spans="4:20" x14ac:dyDescent="0.25">
      <c r="D414" s="1"/>
      <c r="H414" s="1"/>
      <c r="L414" s="1"/>
      <c r="P414" s="1"/>
      <c r="T414" s="1"/>
    </row>
    <row r="415" spans="4:20" x14ac:dyDescent="0.25">
      <c r="D415" s="1"/>
      <c r="H415" s="1"/>
      <c r="L415" s="1"/>
      <c r="P415" s="1"/>
      <c r="T415" s="1"/>
    </row>
    <row r="416" spans="4:20" x14ac:dyDescent="0.25">
      <c r="D416" s="1"/>
      <c r="H416" s="1"/>
      <c r="L416" s="1"/>
      <c r="P416" s="1"/>
      <c r="T416" s="1"/>
    </row>
    <row r="417" spans="4:20" x14ac:dyDescent="0.25">
      <c r="D417" s="1"/>
      <c r="H417" s="1"/>
      <c r="L417" s="1"/>
      <c r="P417" s="1"/>
      <c r="T417" s="1"/>
    </row>
    <row r="418" spans="4:20" x14ac:dyDescent="0.25">
      <c r="D418" s="1"/>
      <c r="H418" s="1"/>
      <c r="L418" s="1"/>
      <c r="P418" s="1"/>
      <c r="T418" s="1"/>
    </row>
    <row r="419" spans="4:20" x14ac:dyDescent="0.25">
      <c r="D419" s="1"/>
      <c r="H419" s="1"/>
      <c r="L419" s="1"/>
      <c r="P419" s="1"/>
      <c r="T419" s="1"/>
    </row>
    <row r="420" spans="4:20" x14ac:dyDescent="0.25">
      <c r="D420" s="1"/>
      <c r="H420" s="1"/>
      <c r="L420" s="1"/>
      <c r="P420" s="1"/>
      <c r="T420" s="1"/>
    </row>
    <row r="421" spans="4:20" x14ac:dyDescent="0.25">
      <c r="D421" s="1"/>
      <c r="H421" s="1"/>
      <c r="L421" s="1"/>
      <c r="P421" s="1"/>
      <c r="T421" s="1"/>
    </row>
    <row r="422" spans="4:20" x14ac:dyDescent="0.25">
      <c r="D422" s="1"/>
      <c r="H422" s="1"/>
      <c r="L422" s="1"/>
      <c r="P422" s="1"/>
      <c r="T422" s="1"/>
    </row>
    <row r="423" spans="4:20" x14ac:dyDescent="0.25">
      <c r="D423" s="1"/>
      <c r="H423" s="1"/>
      <c r="L423" s="1"/>
      <c r="P423" s="1"/>
      <c r="T423" s="1"/>
    </row>
    <row r="424" spans="4:20" x14ac:dyDescent="0.25">
      <c r="D424" s="1"/>
      <c r="H424" s="1"/>
      <c r="L424" s="1"/>
      <c r="P424" s="1"/>
      <c r="T424" s="1"/>
    </row>
    <row r="425" spans="4:20" x14ac:dyDescent="0.25">
      <c r="D425" s="1"/>
      <c r="H425" s="1"/>
      <c r="L425" s="1"/>
      <c r="P425" s="1"/>
      <c r="T425" s="1"/>
    </row>
    <row r="426" spans="4:20" x14ac:dyDescent="0.25">
      <c r="D426" s="1"/>
      <c r="H426" s="1"/>
      <c r="L426" s="1"/>
      <c r="P426" s="1"/>
      <c r="T426" s="1"/>
    </row>
    <row r="427" spans="4:20" x14ac:dyDescent="0.25">
      <c r="D427" s="1"/>
      <c r="H427" s="1"/>
      <c r="L427" s="1"/>
      <c r="P427" s="1"/>
      <c r="T427" s="1"/>
    </row>
    <row r="428" spans="4:20" x14ac:dyDescent="0.25">
      <c r="D428" s="1"/>
      <c r="H428" s="1"/>
      <c r="L428" s="1"/>
      <c r="P428" s="1"/>
      <c r="T428" s="1"/>
    </row>
    <row r="429" spans="4:20" x14ac:dyDescent="0.25">
      <c r="D429" s="1"/>
      <c r="H429" s="1"/>
      <c r="L429" s="1"/>
      <c r="P429" s="1"/>
      <c r="T429" s="1"/>
    </row>
    <row r="430" spans="4:20" x14ac:dyDescent="0.25">
      <c r="D430" s="1"/>
      <c r="H430" s="1"/>
      <c r="L430" s="1"/>
      <c r="P430" s="1"/>
      <c r="T430" s="1"/>
    </row>
    <row r="431" spans="4:20" x14ac:dyDescent="0.25">
      <c r="D431" s="1"/>
      <c r="H431" s="1"/>
      <c r="L431" s="1"/>
      <c r="P431" s="1"/>
      <c r="T431" s="1"/>
    </row>
    <row r="432" spans="4:20" x14ac:dyDescent="0.25">
      <c r="D432" s="1"/>
      <c r="H432" s="1"/>
      <c r="L432" s="1"/>
      <c r="P432" s="1"/>
      <c r="T432" s="1"/>
    </row>
    <row r="433" spans="4:20" x14ac:dyDescent="0.25">
      <c r="D433" s="1"/>
      <c r="H433" s="1"/>
      <c r="L433" s="1"/>
      <c r="P433" s="1"/>
      <c r="T433" s="1"/>
    </row>
    <row r="434" spans="4:20" x14ac:dyDescent="0.25">
      <c r="D434" s="1"/>
      <c r="H434" s="1"/>
      <c r="L434" s="1"/>
      <c r="P434" s="1"/>
      <c r="T434" s="1"/>
    </row>
    <row r="435" spans="4:20" x14ac:dyDescent="0.25">
      <c r="D435" s="1"/>
      <c r="H435" s="1"/>
      <c r="L435" s="1"/>
      <c r="P435" s="1"/>
      <c r="T435" s="1"/>
    </row>
    <row r="436" spans="4:20" x14ac:dyDescent="0.25">
      <c r="D436" s="1"/>
      <c r="H436" s="1"/>
      <c r="L436" s="1"/>
      <c r="P436" s="1"/>
      <c r="T436" s="1"/>
    </row>
    <row r="437" spans="4:20" x14ac:dyDescent="0.25">
      <c r="D437" s="1"/>
      <c r="H437" s="1"/>
      <c r="L437" s="1"/>
      <c r="P437" s="1"/>
      <c r="T437" s="1"/>
    </row>
    <row r="438" spans="4:20" x14ac:dyDescent="0.25">
      <c r="D438" s="1"/>
      <c r="H438" s="1"/>
      <c r="L438" s="1"/>
      <c r="P438" s="1"/>
      <c r="T438" s="1"/>
    </row>
    <row r="439" spans="4:20" x14ac:dyDescent="0.25">
      <c r="D439" s="1"/>
      <c r="H439" s="1"/>
      <c r="L439" s="1"/>
      <c r="P439" s="1"/>
      <c r="T439" s="1"/>
    </row>
    <row r="440" spans="4:20" x14ac:dyDescent="0.25">
      <c r="D440" s="1"/>
      <c r="H440" s="1"/>
      <c r="L440" s="1"/>
      <c r="P440" s="1"/>
      <c r="T440" s="1"/>
    </row>
    <row r="441" spans="4:20" x14ac:dyDescent="0.25">
      <c r="D441" s="1"/>
      <c r="H441" s="1"/>
      <c r="L441" s="1"/>
      <c r="P441" s="1"/>
      <c r="T441" s="1"/>
    </row>
    <row r="442" spans="4:20" x14ac:dyDescent="0.25">
      <c r="D442" s="1"/>
      <c r="H442" s="1"/>
      <c r="L442" s="1"/>
      <c r="P442" s="1"/>
      <c r="T442" s="1"/>
    </row>
    <row r="443" spans="4:20" x14ac:dyDescent="0.25">
      <c r="D443" s="1"/>
      <c r="H443" s="1"/>
      <c r="L443" s="1"/>
      <c r="P443" s="1"/>
      <c r="T443" s="1"/>
    </row>
    <row r="444" spans="4:20" x14ac:dyDescent="0.25">
      <c r="D444" s="1"/>
      <c r="H444" s="1"/>
      <c r="L444" s="1"/>
      <c r="P444" s="1"/>
      <c r="T444" s="1"/>
    </row>
    <row r="445" spans="4:20" x14ac:dyDescent="0.25">
      <c r="D445" s="1"/>
      <c r="H445" s="1"/>
      <c r="L445" s="1"/>
      <c r="P445" s="1"/>
      <c r="T445" s="1"/>
    </row>
    <row r="446" spans="4:20" x14ac:dyDescent="0.25">
      <c r="D446" s="1"/>
      <c r="H446" s="1"/>
      <c r="L446" s="1"/>
      <c r="P446" s="1"/>
      <c r="T446" s="1"/>
    </row>
    <row r="447" spans="4:20" x14ac:dyDescent="0.25">
      <c r="D447" s="1"/>
      <c r="H447" s="1"/>
      <c r="L447" s="1"/>
      <c r="P447" s="1"/>
      <c r="T447" s="1"/>
    </row>
    <row r="448" spans="4:20" x14ac:dyDescent="0.25">
      <c r="D448" s="1"/>
      <c r="H448" s="1"/>
      <c r="L448" s="1"/>
      <c r="P448" s="1"/>
      <c r="T448" s="1"/>
    </row>
    <row r="449" spans="4:20" x14ac:dyDescent="0.25">
      <c r="D449" s="1"/>
      <c r="H449" s="1"/>
      <c r="L449" s="1"/>
      <c r="P449" s="1"/>
      <c r="T449" s="1"/>
    </row>
    <row r="450" spans="4:20" x14ac:dyDescent="0.25">
      <c r="D450" s="1"/>
      <c r="H450" s="1"/>
      <c r="L450" s="1"/>
      <c r="P450" s="1"/>
      <c r="T450" s="1"/>
    </row>
    <row r="451" spans="4:20" x14ac:dyDescent="0.25">
      <c r="D451" s="1"/>
      <c r="H451" s="1"/>
      <c r="L451" s="1"/>
      <c r="P451" s="1"/>
      <c r="T451" s="1"/>
    </row>
    <row r="452" spans="4:20" x14ac:dyDescent="0.25">
      <c r="D452" s="1"/>
      <c r="H452" s="1"/>
      <c r="L452" s="1"/>
      <c r="P452" s="1"/>
      <c r="T452" s="1"/>
    </row>
    <row r="453" spans="4:20" x14ac:dyDescent="0.25">
      <c r="D453" s="1"/>
      <c r="H453" s="1"/>
      <c r="L453" s="1"/>
      <c r="P453" s="1"/>
      <c r="T453" s="1"/>
    </row>
    <row r="454" spans="4:20" x14ac:dyDescent="0.25">
      <c r="D454" s="1"/>
      <c r="H454" s="1"/>
      <c r="L454" s="1"/>
      <c r="P454" s="1"/>
      <c r="T454" s="1"/>
    </row>
    <row r="455" spans="4:20" x14ac:dyDescent="0.25">
      <c r="D455" s="1"/>
      <c r="H455" s="1"/>
      <c r="L455" s="1"/>
      <c r="P455" s="1"/>
      <c r="T455" s="1"/>
    </row>
    <row r="456" spans="4:20" x14ac:dyDescent="0.25">
      <c r="D456" s="1"/>
      <c r="H456" s="1"/>
      <c r="L456" s="1"/>
      <c r="P456" s="1"/>
      <c r="T456" s="1"/>
    </row>
    <row r="457" spans="4:20" x14ac:dyDescent="0.25">
      <c r="D457" s="1"/>
      <c r="H457" s="1"/>
      <c r="L457" s="1"/>
      <c r="P457" s="1"/>
      <c r="T457" s="1"/>
    </row>
    <row r="458" spans="4:20" x14ac:dyDescent="0.25">
      <c r="D458" s="1"/>
      <c r="H458" s="1"/>
      <c r="L458" s="1"/>
      <c r="P458" s="1"/>
      <c r="T458" s="1"/>
    </row>
    <row r="459" spans="4:20" x14ac:dyDescent="0.25">
      <c r="D459" s="1"/>
      <c r="H459" s="1"/>
      <c r="L459" s="1"/>
      <c r="P459" s="1"/>
      <c r="T459" s="1"/>
    </row>
    <row r="460" spans="4:20" x14ac:dyDescent="0.25">
      <c r="D460" s="1"/>
      <c r="H460" s="1"/>
      <c r="L460" s="1"/>
      <c r="P460" s="1"/>
      <c r="T460" s="1"/>
    </row>
    <row r="461" spans="4:20" x14ac:dyDescent="0.25">
      <c r="D461" s="1"/>
      <c r="H461" s="1"/>
      <c r="L461" s="1"/>
      <c r="P461" s="1"/>
      <c r="T461" s="1"/>
    </row>
    <row r="462" spans="4:20" x14ac:dyDescent="0.25">
      <c r="D462" s="1"/>
      <c r="H462" s="1"/>
      <c r="L462" s="1"/>
      <c r="P462" s="1"/>
      <c r="T462" s="1"/>
    </row>
    <row r="463" spans="4:20" x14ac:dyDescent="0.25">
      <c r="D463" s="1"/>
      <c r="H463" s="1"/>
      <c r="L463" s="1"/>
      <c r="P463" s="1"/>
      <c r="T463" s="1"/>
    </row>
    <row r="464" spans="4:20" x14ac:dyDescent="0.25">
      <c r="D464" s="1"/>
      <c r="H464" s="1"/>
      <c r="L464" s="1"/>
      <c r="P464" s="1"/>
      <c r="T464" s="1"/>
    </row>
    <row r="465" spans="4:20" x14ac:dyDescent="0.25">
      <c r="D465" s="1"/>
      <c r="H465" s="1"/>
      <c r="L465" s="1"/>
      <c r="P465" s="1"/>
      <c r="T465" s="1"/>
    </row>
    <row r="466" spans="4:20" x14ac:dyDescent="0.25">
      <c r="D466" s="1"/>
      <c r="H466" s="1"/>
      <c r="L466" s="1"/>
      <c r="P466" s="1"/>
      <c r="T466" s="1"/>
    </row>
    <row r="467" spans="4:20" x14ac:dyDescent="0.25">
      <c r="D467" s="1"/>
      <c r="H467" s="1"/>
      <c r="L467" s="1"/>
      <c r="P467" s="1"/>
      <c r="T467" s="1"/>
    </row>
    <row r="468" spans="4:20" x14ac:dyDescent="0.25">
      <c r="D468" s="1"/>
      <c r="H468" s="1"/>
      <c r="L468" s="1"/>
      <c r="P468" s="1"/>
      <c r="T468" s="1"/>
    </row>
    <row r="469" spans="4:20" x14ac:dyDescent="0.25">
      <c r="D469" s="1"/>
      <c r="H469" s="1"/>
      <c r="L469" s="1"/>
      <c r="P469" s="1"/>
      <c r="T469" s="1"/>
    </row>
    <row r="470" spans="4:20" x14ac:dyDescent="0.25">
      <c r="D470" s="1"/>
      <c r="H470" s="1"/>
      <c r="L470" s="1"/>
      <c r="P470" s="1"/>
      <c r="T470" s="1"/>
    </row>
    <row r="471" spans="4:20" x14ac:dyDescent="0.25">
      <c r="D471" s="1"/>
      <c r="H471" s="1"/>
      <c r="L471" s="1"/>
      <c r="P471" s="1"/>
      <c r="T471" s="1"/>
    </row>
    <row r="472" spans="4:20" x14ac:dyDescent="0.25">
      <c r="D472" s="1"/>
      <c r="H472" s="1"/>
      <c r="L472" s="1"/>
      <c r="P472" s="1"/>
      <c r="T472" s="1"/>
    </row>
    <row r="473" spans="4:20" x14ac:dyDescent="0.25">
      <c r="D473" s="1"/>
      <c r="H473" s="1"/>
      <c r="L473" s="1"/>
      <c r="P473" s="1"/>
      <c r="T473" s="1"/>
    </row>
    <row r="474" spans="4:20" x14ac:dyDescent="0.25">
      <c r="D474" s="1"/>
      <c r="H474" s="1"/>
      <c r="L474" s="1"/>
      <c r="P474" s="1"/>
      <c r="T474" s="1"/>
    </row>
    <row r="475" spans="4:20" x14ac:dyDescent="0.25">
      <c r="D475" s="1"/>
      <c r="H475" s="1"/>
      <c r="L475" s="1"/>
      <c r="P475" s="1"/>
      <c r="T475" s="1"/>
    </row>
    <row r="476" spans="4:20" x14ac:dyDescent="0.25">
      <c r="D476" s="1"/>
      <c r="H476" s="1"/>
      <c r="L476" s="1"/>
      <c r="P476" s="1"/>
      <c r="T476" s="1"/>
    </row>
    <row r="477" spans="4:20" x14ac:dyDescent="0.25">
      <c r="D477" s="1"/>
      <c r="H477" s="1"/>
      <c r="L477" s="1"/>
      <c r="P477" s="1"/>
      <c r="T477" s="1"/>
    </row>
    <row r="478" spans="4:20" x14ac:dyDescent="0.25">
      <c r="D478" s="1"/>
      <c r="H478" s="1"/>
      <c r="L478" s="1"/>
      <c r="P478" s="1"/>
      <c r="T478" s="1"/>
    </row>
    <row r="479" spans="4:20" x14ac:dyDescent="0.25">
      <c r="D479" s="1"/>
      <c r="H479" s="1"/>
      <c r="L479" s="1"/>
      <c r="P479" s="1"/>
      <c r="T479" s="1"/>
    </row>
    <row r="480" spans="4:20" x14ac:dyDescent="0.25">
      <c r="D480" s="1"/>
      <c r="H480" s="1"/>
      <c r="L480" s="1"/>
      <c r="P480" s="1"/>
      <c r="T480" s="1"/>
    </row>
    <row r="481" spans="4:20" x14ac:dyDescent="0.25">
      <c r="D481" s="1"/>
      <c r="H481" s="1"/>
      <c r="L481" s="1"/>
      <c r="P481" s="1"/>
      <c r="T481" s="1"/>
    </row>
    <row r="482" spans="4:20" x14ac:dyDescent="0.25">
      <c r="D482" s="1"/>
      <c r="H482" s="1"/>
      <c r="L482" s="1"/>
      <c r="P482" s="1"/>
      <c r="T482" s="1"/>
    </row>
    <row r="483" spans="4:20" x14ac:dyDescent="0.25">
      <c r="D483" s="1"/>
      <c r="H483" s="1"/>
      <c r="L483" s="1"/>
      <c r="P483" s="1"/>
      <c r="T483" s="1"/>
    </row>
    <row r="484" spans="4:20" x14ac:dyDescent="0.25">
      <c r="D484" s="1"/>
      <c r="H484" s="1"/>
      <c r="L484" s="1"/>
      <c r="P484" s="1"/>
      <c r="T484" s="1"/>
    </row>
    <row r="485" spans="4:20" x14ac:dyDescent="0.25">
      <c r="D485" s="1"/>
      <c r="H485" s="1"/>
      <c r="L485" s="1"/>
      <c r="P485" s="1"/>
      <c r="T485" s="1"/>
    </row>
    <row r="486" spans="4:20" x14ac:dyDescent="0.25">
      <c r="D486" s="1"/>
      <c r="H486" s="1"/>
      <c r="L486" s="1"/>
      <c r="P486" s="1"/>
      <c r="T486" s="1"/>
    </row>
    <row r="487" spans="4:20" x14ac:dyDescent="0.25">
      <c r="D487" s="1"/>
      <c r="H487" s="1"/>
      <c r="L487" s="1"/>
      <c r="P487" s="1"/>
      <c r="T487" s="1"/>
    </row>
    <row r="488" spans="4:20" x14ac:dyDescent="0.25">
      <c r="D488" s="1"/>
      <c r="H488" s="1"/>
      <c r="L488" s="1"/>
      <c r="P488" s="1"/>
      <c r="T488" s="1"/>
    </row>
    <row r="489" spans="4:20" x14ac:dyDescent="0.25">
      <c r="D489" s="1"/>
      <c r="H489" s="1"/>
      <c r="L489" s="1"/>
      <c r="P489" s="1"/>
      <c r="T489" s="1"/>
    </row>
    <row r="490" spans="4:20" x14ac:dyDescent="0.25">
      <c r="D490" s="1"/>
      <c r="H490" s="1"/>
      <c r="L490" s="1"/>
      <c r="P490" s="1"/>
      <c r="T490" s="1"/>
    </row>
    <row r="491" spans="4:20" x14ac:dyDescent="0.25">
      <c r="D491" s="1"/>
      <c r="H491" s="1"/>
      <c r="L491" s="1"/>
      <c r="P491" s="1"/>
      <c r="T491" s="1"/>
    </row>
    <row r="492" spans="4:20" x14ac:dyDescent="0.25">
      <c r="D492" s="1"/>
      <c r="H492" s="1"/>
      <c r="L492" s="1"/>
      <c r="P492" s="1"/>
      <c r="T492" s="1"/>
    </row>
    <row r="493" spans="4:20" x14ac:dyDescent="0.25">
      <c r="D493" s="1"/>
      <c r="H493" s="1"/>
      <c r="L493" s="1"/>
      <c r="P493" s="1"/>
      <c r="T493" s="1"/>
    </row>
    <row r="494" spans="4:20" x14ac:dyDescent="0.25">
      <c r="D494" s="1"/>
      <c r="H494" s="1"/>
      <c r="L494" s="1"/>
      <c r="P494" s="1"/>
      <c r="T494" s="1"/>
    </row>
    <row r="495" spans="4:20" x14ac:dyDescent="0.25">
      <c r="D495" s="1"/>
      <c r="H495" s="1"/>
      <c r="L495" s="1"/>
      <c r="P495" s="1"/>
      <c r="T495" s="1"/>
    </row>
    <row r="496" spans="4:20" x14ac:dyDescent="0.25">
      <c r="D496" s="1"/>
      <c r="H496" s="1"/>
      <c r="L496" s="1"/>
      <c r="P496" s="1"/>
      <c r="T496" s="1"/>
    </row>
    <row r="497" spans="4:20" x14ac:dyDescent="0.25">
      <c r="D497" s="1"/>
      <c r="H497" s="1"/>
      <c r="L497" s="1"/>
      <c r="P497" s="1"/>
      <c r="T497" s="1"/>
    </row>
    <row r="498" spans="4:20" x14ac:dyDescent="0.25">
      <c r="D498" s="1"/>
      <c r="H498" s="1"/>
      <c r="L498" s="1"/>
      <c r="P498" s="1"/>
      <c r="T498" s="1"/>
    </row>
    <row r="499" spans="4:20" x14ac:dyDescent="0.25">
      <c r="D499" s="1"/>
      <c r="H499" s="1"/>
      <c r="L499" s="1"/>
      <c r="P499" s="1"/>
      <c r="T499" s="1"/>
    </row>
    <row r="500" spans="4:20" x14ac:dyDescent="0.25">
      <c r="D500" s="1"/>
      <c r="H500" s="1"/>
      <c r="L500" s="1"/>
      <c r="P500" s="1"/>
      <c r="T500" s="1"/>
    </row>
    <row r="501" spans="4:20" x14ac:dyDescent="0.25">
      <c r="D501" s="1"/>
      <c r="H501" s="1"/>
      <c r="L501" s="1"/>
      <c r="P501" s="1"/>
      <c r="T501" s="1"/>
    </row>
    <row r="502" spans="4:20" x14ac:dyDescent="0.25">
      <c r="D502" s="1"/>
      <c r="H502" s="1"/>
      <c r="L502" s="1"/>
      <c r="P502" s="1"/>
      <c r="T502" s="1"/>
    </row>
    <row r="503" spans="4:20" x14ac:dyDescent="0.25">
      <c r="D503" s="1"/>
      <c r="H503" s="1"/>
      <c r="L503" s="1"/>
      <c r="P503" s="1"/>
      <c r="T503" s="1"/>
    </row>
    <row r="504" spans="4:20" x14ac:dyDescent="0.25">
      <c r="D504" s="1"/>
      <c r="H504" s="1"/>
      <c r="L504" s="1"/>
      <c r="P504" s="1"/>
      <c r="T504" s="1"/>
    </row>
    <row r="505" spans="4:20" x14ac:dyDescent="0.25">
      <c r="D505" s="1"/>
      <c r="H505" s="1"/>
      <c r="L505" s="1"/>
      <c r="P505" s="1"/>
      <c r="T505" s="1"/>
    </row>
    <row r="506" spans="4:20" x14ac:dyDescent="0.25">
      <c r="D506" s="1"/>
      <c r="H506" s="1"/>
      <c r="L506" s="1"/>
      <c r="P506" s="1"/>
      <c r="T506" s="1"/>
    </row>
    <row r="507" spans="4:20" x14ac:dyDescent="0.25">
      <c r="D507" s="1"/>
      <c r="H507" s="1"/>
      <c r="L507" s="1"/>
      <c r="P507" s="1"/>
      <c r="T507" s="1"/>
    </row>
    <row r="508" spans="4:20" x14ac:dyDescent="0.25">
      <c r="D508" s="1"/>
      <c r="H508" s="1"/>
      <c r="L508" s="1"/>
      <c r="P508" s="1"/>
      <c r="T508" s="1"/>
    </row>
    <row r="509" spans="4:20" x14ac:dyDescent="0.25">
      <c r="D509" s="1"/>
      <c r="H509" s="1"/>
      <c r="L509" s="1"/>
      <c r="P509" s="1"/>
      <c r="T509" s="1"/>
    </row>
    <row r="510" spans="4:20" x14ac:dyDescent="0.25">
      <c r="D510" s="1"/>
      <c r="H510" s="1"/>
      <c r="L510" s="1"/>
      <c r="P510" s="1"/>
      <c r="T510" s="1"/>
    </row>
    <row r="511" spans="4:20" x14ac:dyDescent="0.25">
      <c r="D511" s="1"/>
      <c r="H511" s="1"/>
      <c r="L511" s="1"/>
      <c r="P511" s="1"/>
      <c r="T511" s="1"/>
    </row>
    <row r="512" spans="4:20" x14ac:dyDescent="0.25">
      <c r="D512" s="1"/>
      <c r="H512" s="1"/>
      <c r="L512" s="1"/>
      <c r="P512" s="1"/>
      <c r="T512" s="1"/>
    </row>
    <row r="513" spans="4:20" x14ac:dyDescent="0.25">
      <c r="D513" s="1"/>
      <c r="H513" s="1"/>
      <c r="L513" s="1"/>
      <c r="P513" s="1"/>
      <c r="T513" s="1"/>
    </row>
    <row r="514" spans="4:20" x14ac:dyDescent="0.25">
      <c r="D514" s="1"/>
      <c r="H514" s="1"/>
      <c r="L514" s="1"/>
      <c r="P514" s="1"/>
      <c r="T514" s="1"/>
    </row>
    <row r="515" spans="4:20" x14ac:dyDescent="0.25">
      <c r="D515" s="1"/>
      <c r="H515" s="1"/>
      <c r="L515" s="1"/>
      <c r="P515" s="1"/>
      <c r="T515" s="1"/>
    </row>
    <row r="516" spans="4:20" x14ac:dyDescent="0.25">
      <c r="D516" s="1"/>
      <c r="H516" s="1"/>
      <c r="L516" s="1"/>
      <c r="P516" s="1"/>
      <c r="T516" s="1"/>
    </row>
    <row r="517" spans="4:20" x14ac:dyDescent="0.25">
      <c r="D517" s="1"/>
      <c r="H517" s="1"/>
      <c r="L517" s="1"/>
      <c r="P517" s="1"/>
      <c r="T517" s="1"/>
    </row>
    <row r="518" spans="4:20" x14ac:dyDescent="0.25">
      <c r="D518" s="1"/>
      <c r="H518" s="1"/>
      <c r="L518" s="1"/>
      <c r="P518" s="1"/>
      <c r="T518" s="1"/>
    </row>
    <row r="519" spans="4:20" x14ac:dyDescent="0.25">
      <c r="D519" s="1"/>
      <c r="H519" s="1"/>
      <c r="L519" s="1"/>
      <c r="P519" s="1"/>
      <c r="T519" s="1"/>
    </row>
    <row r="520" spans="4:20" x14ac:dyDescent="0.25">
      <c r="D520" s="1"/>
      <c r="H520" s="1"/>
      <c r="L520" s="1"/>
      <c r="P520" s="1"/>
      <c r="T520" s="1"/>
    </row>
    <row r="521" spans="4:20" x14ac:dyDescent="0.25">
      <c r="D521" s="1"/>
      <c r="H521" s="1"/>
      <c r="L521" s="1"/>
      <c r="P521" s="1"/>
      <c r="T521" s="1"/>
    </row>
    <row r="522" spans="4:20" x14ac:dyDescent="0.25">
      <c r="D522" s="1"/>
      <c r="H522" s="1"/>
      <c r="L522" s="1"/>
      <c r="P522" s="1"/>
      <c r="T522" s="1"/>
    </row>
    <row r="523" spans="4:20" x14ac:dyDescent="0.25">
      <c r="D523" s="1"/>
      <c r="H523" s="1"/>
      <c r="L523" s="1"/>
      <c r="P523" s="1"/>
      <c r="T523" s="1"/>
    </row>
    <row r="524" spans="4:20" x14ac:dyDescent="0.25">
      <c r="D524" s="1"/>
      <c r="H524" s="1"/>
      <c r="L524" s="1"/>
      <c r="P524" s="1"/>
      <c r="T524" s="1"/>
    </row>
    <row r="525" spans="4:20" x14ac:dyDescent="0.25">
      <c r="D525" s="1"/>
      <c r="H525" s="1"/>
      <c r="L525" s="1"/>
      <c r="P525" s="1"/>
      <c r="T525" s="1"/>
    </row>
    <row r="526" spans="4:20" x14ac:dyDescent="0.25">
      <c r="D526" s="1"/>
      <c r="H526" s="1"/>
      <c r="L526" s="1"/>
      <c r="P526" s="1"/>
      <c r="T526" s="1"/>
    </row>
    <row r="527" spans="4:20" x14ac:dyDescent="0.25">
      <c r="D527" s="1"/>
      <c r="H527" s="1"/>
      <c r="L527" s="1"/>
      <c r="P527" s="1"/>
      <c r="T527" s="1"/>
    </row>
    <row r="528" spans="4:20" x14ac:dyDescent="0.25">
      <c r="D528" s="1"/>
      <c r="H528" s="1"/>
      <c r="L528" s="1"/>
      <c r="P528" s="1"/>
      <c r="T528" s="1"/>
    </row>
    <row r="529" spans="4:20" x14ac:dyDescent="0.25">
      <c r="D529" s="1"/>
      <c r="H529" s="1"/>
      <c r="L529" s="1"/>
      <c r="P529" s="1"/>
      <c r="T529" s="1"/>
    </row>
    <row r="530" spans="4:20" x14ac:dyDescent="0.25">
      <c r="D530" s="1"/>
      <c r="H530" s="1"/>
      <c r="L530" s="1"/>
      <c r="P530" s="1"/>
      <c r="T530" s="1"/>
    </row>
    <row r="531" spans="4:20" x14ac:dyDescent="0.25">
      <c r="D531" s="1"/>
      <c r="H531" s="1"/>
      <c r="L531" s="1"/>
      <c r="P531" s="1"/>
      <c r="T531" s="1"/>
    </row>
    <row r="532" spans="4:20" x14ac:dyDescent="0.25">
      <c r="D532" s="1"/>
      <c r="H532" s="1"/>
      <c r="L532" s="1"/>
      <c r="P532" s="1"/>
      <c r="T532" s="1"/>
    </row>
    <row r="533" spans="4:20" x14ac:dyDescent="0.25">
      <c r="D533" s="1"/>
      <c r="H533" s="1"/>
      <c r="L533" s="1"/>
      <c r="P533" s="1"/>
      <c r="T533" s="1"/>
    </row>
    <row r="534" spans="4:20" x14ac:dyDescent="0.25">
      <c r="D534" s="1"/>
      <c r="H534" s="1"/>
      <c r="L534" s="1"/>
      <c r="P534" s="1"/>
      <c r="T534" s="1"/>
    </row>
    <row r="535" spans="4:20" x14ac:dyDescent="0.25">
      <c r="D535" s="1"/>
      <c r="H535" s="1"/>
      <c r="L535" s="1"/>
      <c r="P535" s="1"/>
      <c r="T535" s="1"/>
    </row>
    <row r="536" spans="4:20" x14ac:dyDescent="0.25">
      <c r="D536" s="1"/>
      <c r="H536" s="1"/>
      <c r="L536" s="1"/>
      <c r="P536" s="1"/>
      <c r="T536" s="1"/>
    </row>
    <row r="537" spans="4:20" x14ac:dyDescent="0.25">
      <c r="D537" s="1"/>
      <c r="H537" s="1"/>
      <c r="L537" s="1"/>
      <c r="P537" s="1"/>
      <c r="T537" s="1"/>
    </row>
    <row r="538" spans="4:20" x14ac:dyDescent="0.25">
      <c r="D538" s="1"/>
      <c r="H538" s="1"/>
      <c r="L538" s="1"/>
      <c r="P538" s="1"/>
      <c r="T538" s="1"/>
    </row>
    <row r="539" spans="4:20" x14ac:dyDescent="0.25">
      <c r="D539" s="1"/>
      <c r="H539" s="1"/>
      <c r="L539" s="1"/>
      <c r="P539" s="1"/>
      <c r="T539" s="1"/>
    </row>
    <row r="540" spans="4:20" x14ac:dyDescent="0.25">
      <c r="D540" s="1"/>
      <c r="H540" s="1"/>
      <c r="L540" s="1"/>
      <c r="P540" s="1"/>
      <c r="T540" s="1"/>
    </row>
    <row r="541" spans="4:20" x14ac:dyDescent="0.25">
      <c r="D541" s="1"/>
      <c r="H541" s="1"/>
      <c r="L541" s="1"/>
      <c r="P541" s="1"/>
      <c r="T541" s="1"/>
    </row>
    <row r="542" spans="4:20" x14ac:dyDescent="0.25">
      <c r="D542" s="1"/>
      <c r="H542" s="1"/>
      <c r="L542" s="1"/>
      <c r="P542" s="1"/>
      <c r="T542" s="1"/>
    </row>
    <row r="543" spans="4:20" x14ac:dyDescent="0.25">
      <c r="D543" s="1"/>
      <c r="H543" s="1"/>
      <c r="L543" s="1"/>
      <c r="P543" s="1"/>
      <c r="T543" s="1"/>
    </row>
    <row r="544" spans="4:20" x14ac:dyDescent="0.25">
      <c r="D544" s="1"/>
      <c r="H544" s="1"/>
      <c r="L544" s="1"/>
      <c r="P544" s="1"/>
      <c r="T544" s="1"/>
    </row>
    <row r="545" spans="4:20" x14ac:dyDescent="0.25">
      <c r="D545" s="1"/>
      <c r="H545" s="1"/>
      <c r="L545" s="1"/>
      <c r="P545" s="1"/>
      <c r="T545" s="1"/>
    </row>
    <row r="546" spans="4:20" x14ac:dyDescent="0.25">
      <c r="D546" s="1"/>
      <c r="H546" s="1"/>
      <c r="L546" s="1"/>
      <c r="P546" s="1"/>
      <c r="T546" s="1"/>
    </row>
    <row r="547" spans="4:20" x14ac:dyDescent="0.25">
      <c r="D547" s="1"/>
      <c r="H547" s="1"/>
      <c r="L547" s="1"/>
      <c r="P547" s="1"/>
      <c r="T547" s="1"/>
    </row>
    <row r="548" spans="4:20" x14ac:dyDescent="0.25">
      <c r="D548" s="1"/>
      <c r="H548" s="1"/>
      <c r="L548" s="1"/>
      <c r="P548" s="1"/>
      <c r="T548" s="1"/>
    </row>
    <row r="549" spans="4:20" x14ac:dyDescent="0.25">
      <c r="D549" s="1"/>
      <c r="H549" s="1"/>
      <c r="L549" s="1"/>
      <c r="P549" s="1"/>
      <c r="T549" s="1"/>
    </row>
    <row r="550" spans="4:20" x14ac:dyDescent="0.25">
      <c r="D550" s="1"/>
      <c r="H550" s="1"/>
      <c r="L550" s="1"/>
      <c r="P550" s="1"/>
      <c r="T550" s="1"/>
    </row>
    <row r="551" spans="4:20" x14ac:dyDescent="0.25">
      <c r="D551" s="1"/>
      <c r="H551" s="1"/>
      <c r="L551" s="1"/>
      <c r="P551" s="1"/>
      <c r="T551" s="1"/>
    </row>
    <row r="552" spans="4:20" x14ac:dyDescent="0.25">
      <c r="D552" s="1"/>
      <c r="H552" s="1"/>
      <c r="L552" s="1"/>
      <c r="P552" s="1"/>
      <c r="T552" s="1"/>
    </row>
    <row r="553" spans="4:20" x14ac:dyDescent="0.25">
      <c r="D553" s="1"/>
      <c r="H553" s="1"/>
      <c r="L553" s="1"/>
      <c r="P553" s="1"/>
      <c r="T553" s="1"/>
    </row>
    <row r="554" spans="4:20" x14ac:dyDescent="0.25">
      <c r="D554" s="1"/>
      <c r="H554" s="1"/>
      <c r="L554" s="1"/>
      <c r="P554" s="1"/>
      <c r="T554" s="1"/>
    </row>
    <row r="555" spans="4:20" x14ac:dyDescent="0.25">
      <c r="D555" s="1"/>
      <c r="H555" s="1"/>
      <c r="L555" s="1"/>
      <c r="P555" s="1"/>
      <c r="T555" s="1"/>
    </row>
    <row r="556" spans="4:20" x14ac:dyDescent="0.25">
      <c r="D556" s="1"/>
      <c r="H556" s="1"/>
      <c r="L556" s="1"/>
      <c r="P556" s="1"/>
      <c r="T556" s="1"/>
    </row>
    <row r="557" spans="4:20" x14ac:dyDescent="0.25">
      <c r="D557" s="1"/>
      <c r="H557" s="1"/>
      <c r="L557" s="1"/>
      <c r="P557" s="1"/>
      <c r="T557" s="1"/>
    </row>
    <row r="558" spans="4:20" x14ac:dyDescent="0.25">
      <c r="D558" s="1"/>
      <c r="H558" s="1"/>
      <c r="L558" s="1"/>
      <c r="P558" s="1"/>
      <c r="T558" s="1"/>
    </row>
    <row r="559" spans="4:20" x14ac:dyDescent="0.25">
      <c r="D559" s="1"/>
      <c r="H559" s="1"/>
      <c r="L559" s="1"/>
      <c r="P559" s="1"/>
      <c r="T559" s="1"/>
    </row>
    <row r="560" spans="4:20" x14ac:dyDescent="0.25">
      <c r="D560" s="1"/>
      <c r="H560" s="1"/>
      <c r="L560" s="1"/>
      <c r="P560" s="1"/>
      <c r="T560" s="1"/>
    </row>
    <row r="561" spans="4:20" x14ac:dyDescent="0.25">
      <c r="D561" s="1"/>
      <c r="H561" s="1"/>
      <c r="L561" s="1"/>
      <c r="P561" s="1"/>
      <c r="T561" s="1"/>
    </row>
    <row r="562" spans="4:20" x14ac:dyDescent="0.25">
      <c r="D562" s="1"/>
      <c r="H562" s="1"/>
      <c r="L562" s="1"/>
      <c r="P562" s="1"/>
      <c r="T562" s="1"/>
    </row>
    <row r="563" spans="4:20" x14ac:dyDescent="0.25">
      <c r="D563" s="1"/>
      <c r="H563" s="1"/>
      <c r="L563" s="1"/>
      <c r="P563" s="1"/>
      <c r="T563" s="1"/>
    </row>
    <row r="564" spans="4:20" x14ac:dyDescent="0.25">
      <c r="D564" s="1"/>
      <c r="H564" s="1"/>
      <c r="L564" s="1"/>
      <c r="P564" s="1"/>
      <c r="T564" s="1"/>
    </row>
    <row r="565" spans="4:20" x14ac:dyDescent="0.25">
      <c r="D565" s="1"/>
      <c r="H565" s="1"/>
      <c r="L565" s="1"/>
      <c r="P565" s="1"/>
      <c r="T565" s="1"/>
    </row>
    <row r="566" spans="4:20" x14ac:dyDescent="0.25">
      <c r="D566" s="1"/>
      <c r="H566" s="1"/>
      <c r="L566" s="1"/>
      <c r="P566" s="1"/>
      <c r="T566" s="1"/>
    </row>
    <row r="567" spans="4:20" x14ac:dyDescent="0.25">
      <c r="D567" s="1"/>
      <c r="H567" s="1"/>
      <c r="L567" s="1"/>
      <c r="P567" s="1"/>
      <c r="T567" s="1"/>
    </row>
    <row r="568" spans="4:20" x14ac:dyDescent="0.25">
      <c r="D568" s="1"/>
      <c r="H568" s="1"/>
      <c r="L568" s="1"/>
      <c r="P568" s="1"/>
      <c r="T568" s="1"/>
    </row>
    <row r="569" spans="4:20" x14ac:dyDescent="0.25">
      <c r="D569" s="1"/>
      <c r="H569" s="1"/>
      <c r="L569" s="1"/>
      <c r="P569" s="1"/>
      <c r="T569" s="1"/>
    </row>
    <row r="570" spans="4:20" x14ac:dyDescent="0.25">
      <c r="D570" s="1"/>
      <c r="H570" s="1"/>
      <c r="L570" s="1"/>
      <c r="P570" s="1"/>
      <c r="T570" s="1"/>
    </row>
    <row r="571" spans="4:20" x14ac:dyDescent="0.25">
      <c r="D571" s="1"/>
      <c r="H571" s="1"/>
      <c r="L571" s="1"/>
      <c r="P571" s="1"/>
      <c r="T571" s="1"/>
    </row>
    <row r="572" spans="4:20" x14ac:dyDescent="0.25">
      <c r="D572" s="1"/>
      <c r="H572" s="1"/>
      <c r="L572" s="1"/>
      <c r="P572" s="1"/>
      <c r="T572" s="1"/>
    </row>
    <row r="573" spans="4:20" x14ac:dyDescent="0.25">
      <c r="D573" s="1"/>
      <c r="H573" s="1"/>
      <c r="L573" s="1"/>
      <c r="P573" s="1"/>
      <c r="T573" s="1"/>
    </row>
    <row r="574" spans="4:20" x14ac:dyDescent="0.25">
      <c r="D574" s="1"/>
      <c r="H574" s="1"/>
      <c r="L574" s="1"/>
      <c r="P574" s="1"/>
      <c r="T574" s="1"/>
    </row>
    <row r="575" spans="4:20" x14ac:dyDescent="0.25">
      <c r="D575" s="1"/>
      <c r="H575" s="1"/>
      <c r="L575" s="1"/>
      <c r="P575" s="1"/>
      <c r="T575" s="1"/>
    </row>
    <row r="576" spans="4:20" x14ac:dyDescent="0.25">
      <c r="D576" s="1"/>
      <c r="H576" s="1"/>
      <c r="L576" s="1"/>
      <c r="P576" s="1"/>
      <c r="T576" s="1"/>
    </row>
    <row r="577" spans="4:20" x14ac:dyDescent="0.25">
      <c r="D577" s="1"/>
      <c r="H577" s="1"/>
      <c r="L577" s="1"/>
      <c r="P577" s="1"/>
      <c r="T577" s="1"/>
    </row>
    <row r="578" spans="4:20" x14ac:dyDescent="0.25">
      <c r="D578" s="1"/>
      <c r="H578" s="1"/>
      <c r="L578" s="1"/>
      <c r="P578" s="1"/>
      <c r="T578" s="1"/>
    </row>
    <row r="579" spans="4:20" x14ac:dyDescent="0.25">
      <c r="D579" s="1"/>
      <c r="H579" s="1"/>
      <c r="L579" s="1"/>
      <c r="P579" s="1"/>
      <c r="T579" s="1"/>
    </row>
    <row r="580" spans="4:20" x14ac:dyDescent="0.25">
      <c r="D580" s="1"/>
      <c r="H580" s="1"/>
      <c r="L580" s="1"/>
      <c r="P580" s="1"/>
      <c r="T580" s="1"/>
    </row>
    <row r="581" spans="4:20" x14ac:dyDescent="0.25">
      <c r="D581" s="1"/>
      <c r="H581" s="1"/>
      <c r="L581" s="1"/>
      <c r="P581" s="1"/>
      <c r="T581" s="1"/>
    </row>
    <row r="582" spans="4:20" x14ac:dyDescent="0.25">
      <c r="D582" s="1"/>
      <c r="H582" s="1"/>
      <c r="L582" s="1"/>
      <c r="P582" s="1"/>
      <c r="T582" s="1"/>
    </row>
    <row r="583" spans="4:20" x14ac:dyDescent="0.25">
      <c r="D583" s="1"/>
      <c r="H583" s="1"/>
      <c r="L583" s="1"/>
      <c r="P583" s="1"/>
      <c r="T583" s="1"/>
    </row>
    <row r="584" spans="4:20" x14ac:dyDescent="0.25">
      <c r="D584" s="1"/>
      <c r="H584" s="1"/>
      <c r="L584" s="1"/>
      <c r="P584" s="1"/>
      <c r="T584" s="1"/>
    </row>
    <row r="585" spans="4:20" x14ac:dyDescent="0.25">
      <c r="D585" s="1"/>
      <c r="H585" s="1"/>
      <c r="L585" s="1"/>
      <c r="P585" s="1"/>
      <c r="T585" s="1"/>
    </row>
    <row r="586" spans="4:20" x14ac:dyDescent="0.25">
      <c r="D586" s="1"/>
      <c r="H586" s="1"/>
      <c r="L586" s="1"/>
      <c r="P586" s="1"/>
      <c r="T586" s="1"/>
    </row>
    <row r="587" spans="4:20" x14ac:dyDescent="0.25">
      <c r="D587" s="1"/>
      <c r="H587" s="1"/>
      <c r="L587" s="1"/>
      <c r="P587" s="1"/>
      <c r="T587" s="1"/>
    </row>
    <row r="588" spans="4:20" x14ac:dyDescent="0.25">
      <c r="D588" s="1"/>
      <c r="H588" s="1"/>
      <c r="L588" s="1"/>
      <c r="P588" s="1"/>
      <c r="T588" s="1"/>
    </row>
    <row r="589" spans="4:20" x14ac:dyDescent="0.25">
      <c r="D589" s="1"/>
      <c r="H589" s="1"/>
      <c r="L589" s="1"/>
      <c r="P589" s="1"/>
      <c r="T589" s="1"/>
    </row>
    <row r="590" spans="4:20" x14ac:dyDescent="0.25">
      <c r="D590" s="1"/>
      <c r="H590" s="1"/>
      <c r="L590" s="1"/>
      <c r="P590" s="1"/>
      <c r="T590" s="1"/>
    </row>
    <row r="591" spans="4:20" x14ac:dyDescent="0.25">
      <c r="D591" s="1"/>
      <c r="H591" s="1"/>
      <c r="L591" s="1"/>
      <c r="P591" s="1"/>
      <c r="T591" s="1"/>
    </row>
    <row r="592" spans="4:20" x14ac:dyDescent="0.25">
      <c r="D592" s="1"/>
      <c r="H592" s="1"/>
      <c r="L592" s="1"/>
      <c r="P592" s="1"/>
      <c r="T592" s="1"/>
    </row>
    <row r="593" spans="4:20" x14ac:dyDescent="0.25">
      <c r="D593" s="1"/>
      <c r="H593" s="1"/>
      <c r="L593" s="1"/>
      <c r="P593" s="1"/>
      <c r="T593" s="1"/>
    </row>
    <row r="594" spans="4:20" x14ac:dyDescent="0.25">
      <c r="D594" s="1"/>
      <c r="H594" s="1"/>
      <c r="L594" s="1"/>
      <c r="P594" s="1"/>
      <c r="T594" s="1"/>
    </row>
    <row r="595" spans="4:20" x14ac:dyDescent="0.25">
      <c r="D595" s="1"/>
      <c r="H595" s="1"/>
      <c r="L595" s="1"/>
      <c r="P595" s="1"/>
      <c r="T595" s="1"/>
    </row>
    <row r="596" spans="4:20" x14ac:dyDescent="0.25">
      <c r="D596" s="1"/>
      <c r="H596" s="1"/>
      <c r="L596" s="1"/>
      <c r="P596" s="1"/>
      <c r="T596" s="1"/>
    </row>
    <row r="597" spans="4:20" x14ac:dyDescent="0.25">
      <c r="D597" s="1"/>
      <c r="H597" s="1"/>
      <c r="L597" s="1"/>
      <c r="P597" s="1"/>
      <c r="T597" s="1"/>
    </row>
    <row r="598" spans="4:20" x14ac:dyDescent="0.25">
      <c r="D598" s="1"/>
      <c r="H598" s="1"/>
      <c r="L598" s="1"/>
      <c r="P598" s="1"/>
      <c r="T598" s="1"/>
    </row>
    <row r="599" spans="4:20" x14ac:dyDescent="0.25">
      <c r="D599" s="1"/>
      <c r="H599" s="1"/>
      <c r="L599" s="1"/>
      <c r="P599" s="1"/>
      <c r="T599" s="1"/>
    </row>
    <row r="600" spans="4:20" x14ac:dyDescent="0.25">
      <c r="D600" s="1"/>
      <c r="H600" s="1"/>
      <c r="L600" s="1"/>
      <c r="P600" s="1"/>
      <c r="T600" s="1"/>
    </row>
    <row r="601" spans="4:20" x14ac:dyDescent="0.25">
      <c r="D601" s="1"/>
      <c r="H601" s="1"/>
      <c r="L601" s="1"/>
      <c r="P601" s="1"/>
      <c r="T601" s="1"/>
    </row>
    <row r="602" spans="4:20" x14ac:dyDescent="0.25">
      <c r="D602" s="1"/>
      <c r="H602" s="1"/>
      <c r="L602" s="1"/>
      <c r="P602" s="1"/>
      <c r="T602" s="1"/>
    </row>
    <row r="603" spans="4:20" x14ac:dyDescent="0.25">
      <c r="D603" s="1"/>
      <c r="H603" s="1"/>
      <c r="L603" s="1"/>
      <c r="P603" s="1"/>
      <c r="T603" s="1"/>
    </row>
    <row r="604" spans="4:20" x14ac:dyDescent="0.25">
      <c r="D604" s="1"/>
      <c r="H604" s="1"/>
      <c r="L604" s="1"/>
      <c r="P604" s="1"/>
      <c r="T604" s="1"/>
    </row>
    <row r="605" spans="4:20" x14ac:dyDescent="0.25">
      <c r="D605" s="1"/>
      <c r="H605" s="1"/>
      <c r="L605" s="1"/>
      <c r="P605" s="1"/>
      <c r="T605" s="1"/>
    </row>
    <row r="606" spans="4:20" x14ac:dyDescent="0.25">
      <c r="D606" s="1"/>
      <c r="H606" s="1"/>
      <c r="L606" s="1"/>
      <c r="P606" s="1"/>
      <c r="T606" s="1"/>
    </row>
    <row r="607" spans="4:20" x14ac:dyDescent="0.25">
      <c r="D607" s="1"/>
      <c r="H607" s="1"/>
      <c r="L607" s="1"/>
      <c r="P607" s="1"/>
      <c r="T607" s="1"/>
    </row>
    <row r="608" spans="4:20" x14ac:dyDescent="0.25">
      <c r="D608" s="1"/>
      <c r="H608" s="1"/>
      <c r="L608" s="1"/>
      <c r="P608" s="1"/>
      <c r="T608" s="1"/>
    </row>
    <row r="609" spans="4:20" x14ac:dyDescent="0.25">
      <c r="D609" s="1"/>
      <c r="H609" s="1"/>
      <c r="L609" s="1"/>
      <c r="P609" s="1"/>
      <c r="T609" s="1"/>
    </row>
    <row r="610" spans="4:20" x14ac:dyDescent="0.25">
      <c r="D610" s="1"/>
      <c r="H610" s="1"/>
      <c r="L610" s="1"/>
      <c r="P610" s="1"/>
      <c r="T610" s="1"/>
    </row>
    <row r="611" spans="4:20" x14ac:dyDescent="0.25">
      <c r="D611" s="1"/>
      <c r="H611" s="1"/>
      <c r="L611" s="1"/>
      <c r="P611" s="1"/>
      <c r="T611" s="1"/>
    </row>
    <row r="612" spans="4:20" x14ac:dyDescent="0.25">
      <c r="D612" s="1"/>
      <c r="H612" s="1"/>
      <c r="L612" s="1"/>
      <c r="P612" s="1"/>
      <c r="T612" s="1"/>
    </row>
    <row r="613" spans="4:20" x14ac:dyDescent="0.25">
      <c r="D613" s="1"/>
      <c r="H613" s="1"/>
      <c r="L613" s="1"/>
      <c r="P613" s="1"/>
      <c r="T613" s="1"/>
    </row>
    <row r="614" spans="4:20" x14ac:dyDescent="0.25">
      <c r="D614" s="1"/>
      <c r="H614" s="1"/>
      <c r="L614" s="1"/>
      <c r="P614" s="1"/>
      <c r="T614" s="1"/>
    </row>
    <row r="615" spans="4:20" x14ac:dyDescent="0.25">
      <c r="D615" s="1"/>
      <c r="H615" s="1"/>
      <c r="L615" s="1"/>
      <c r="P615" s="1"/>
      <c r="T615" s="1"/>
    </row>
    <row r="616" spans="4:20" x14ac:dyDescent="0.25">
      <c r="D616" s="1"/>
      <c r="H616" s="1"/>
      <c r="L616" s="1"/>
      <c r="P616" s="1"/>
      <c r="T616" s="1"/>
    </row>
    <row r="617" spans="4:20" x14ac:dyDescent="0.25">
      <c r="D617" s="1"/>
      <c r="H617" s="1"/>
      <c r="L617" s="1"/>
      <c r="P617" s="1"/>
      <c r="T617" s="1"/>
    </row>
    <row r="618" spans="4:20" x14ac:dyDescent="0.25">
      <c r="D618" s="1"/>
      <c r="H618" s="1"/>
      <c r="L618" s="1"/>
      <c r="P618" s="1"/>
      <c r="T618" s="1"/>
    </row>
    <row r="619" spans="4:20" x14ac:dyDescent="0.25">
      <c r="D619" s="1"/>
      <c r="H619" s="1"/>
      <c r="L619" s="1"/>
      <c r="P619" s="1"/>
      <c r="T619" s="1"/>
    </row>
    <row r="620" spans="4:20" x14ac:dyDescent="0.25">
      <c r="D620" s="1"/>
      <c r="H620" s="1"/>
      <c r="L620" s="1"/>
      <c r="P620" s="1"/>
      <c r="T620" s="1"/>
    </row>
    <row r="621" spans="4:20" x14ac:dyDescent="0.25">
      <c r="D621" s="1"/>
      <c r="H621" s="1"/>
      <c r="L621" s="1"/>
      <c r="P621" s="1"/>
      <c r="T621" s="1"/>
    </row>
    <row r="622" spans="4:20" x14ac:dyDescent="0.25">
      <c r="D622" s="1"/>
      <c r="H622" s="1"/>
      <c r="L622" s="1"/>
      <c r="P622" s="1"/>
      <c r="T622" s="1"/>
    </row>
    <row r="623" spans="4:20" x14ac:dyDescent="0.25">
      <c r="D623" s="1"/>
      <c r="H623" s="1"/>
      <c r="L623" s="1"/>
      <c r="P623" s="1"/>
      <c r="T623" s="1"/>
    </row>
    <row r="624" spans="4:20" x14ac:dyDescent="0.25">
      <c r="D624" s="1"/>
      <c r="H624" s="1"/>
      <c r="L624" s="1"/>
      <c r="P624" s="1"/>
      <c r="T624" s="1"/>
    </row>
    <row r="625" spans="4:20" x14ac:dyDescent="0.25">
      <c r="D625" s="1"/>
      <c r="H625" s="1"/>
      <c r="L625" s="1"/>
      <c r="P625" s="1"/>
      <c r="T625" s="1"/>
    </row>
    <row r="626" spans="4:20" x14ac:dyDescent="0.25">
      <c r="D626" s="1"/>
      <c r="H626" s="1"/>
      <c r="L626" s="1"/>
      <c r="P626" s="1"/>
      <c r="T626" s="1"/>
    </row>
    <row r="627" spans="4:20" x14ac:dyDescent="0.25">
      <c r="D627" s="1"/>
      <c r="H627" s="1"/>
      <c r="L627" s="1"/>
      <c r="P627" s="1"/>
      <c r="T627" s="1"/>
    </row>
    <row r="628" spans="4:20" x14ac:dyDescent="0.25">
      <c r="D628" s="1"/>
      <c r="H628" s="1"/>
      <c r="L628" s="1"/>
      <c r="P628" s="1"/>
      <c r="T628" s="1"/>
    </row>
    <row r="629" spans="4:20" x14ac:dyDescent="0.25">
      <c r="D629" s="1"/>
      <c r="H629" s="1"/>
      <c r="L629" s="1"/>
      <c r="P629" s="1"/>
      <c r="T629" s="1"/>
    </row>
    <row r="630" spans="4:20" x14ac:dyDescent="0.25">
      <c r="D630" s="1"/>
      <c r="H630" s="1"/>
      <c r="L630" s="1"/>
      <c r="P630" s="1"/>
      <c r="T630" s="1"/>
    </row>
    <row r="631" spans="4:20" x14ac:dyDescent="0.25">
      <c r="D631" s="1"/>
      <c r="H631" s="1"/>
      <c r="L631" s="1"/>
      <c r="P631" s="1"/>
      <c r="T631" s="1"/>
    </row>
    <row r="632" spans="4:20" x14ac:dyDescent="0.25">
      <c r="D632" s="1"/>
      <c r="H632" s="1"/>
      <c r="L632" s="1"/>
      <c r="P632" s="1"/>
      <c r="T632" s="1"/>
    </row>
    <row r="633" spans="4:20" x14ac:dyDescent="0.25">
      <c r="D633" s="1"/>
      <c r="H633" s="1"/>
      <c r="L633" s="1"/>
      <c r="P633" s="1"/>
      <c r="T633" s="1"/>
    </row>
    <row r="634" spans="4:20" x14ac:dyDescent="0.25">
      <c r="D634" s="1"/>
      <c r="H634" s="1"/>
      <c r="L634" s="1"/>
      <c r="P634" s="1"/>
      <c r="T634" s="1"/>
    </row>
    <row r="635" spans="4:20" x14ac:dyDescent="0.25">
      <c r="D635" s="1"/>
      <c r="H635" s="1"/>
      <c r="L635" s="1"/>
      <c r="P635" s="1"/>
      <c r="T635" s="1"/>
    </row>
    <row r="636" spans="4:20" x14ac:dyDescent="0.25">
      <c r="D636" s="1"/>
      <c r="H636" s="1"/>
      <c r="L636" s="1"/>
      <c r="P636" s="1"/>
      <c r="T636" s="1"/>
    </row>
    <row r="637" spans="4:20" x14ac:dyDescent="0.25">
      <c r="D637" s="1"/>
      <c r="H637" s="1"/>
      <c r="L637" s="1"/>
      <c r="P637" s="1"/>
      <c r="T637" s="1"/>
    </row>
    <row r="638" spans="4:20" x14ac:dyDescent="0.25">
      <c r="D638" s="1"/>
      <c r="H638" s="1"/>
      <c r="L638" s="1"/>
      <c r="P638" s="1"/>
      <c r="T638" s="1"/>
    </row>
    <row r="639" spans="4:20" x14ac:dyDescent="0.25">
      <c r="D639" s="1"/>
      <c r="H639" s="1"/>
      <c r="L639" s="1"/>
      <c r="P639" s="1"/>
      <c r="T639" s="1"/>
    </row>
    <row r="640" spans="4:20" x14ac:dyDescent="0.25">
      <c r="D640" s="1"/>
      <c r="H640" s="1"/>
      <c r="L640" s="1"/>
      <c r="P640" s="1"/>
      <c r="T640" s="1"/>
    </row>
    <row r="641" spans="4:20" x14ac:dyDescent="0.25">
      <c r="D641" s="1"/>
      <c r="H641" s="1"/>
      <c r="L641" s="1"/>
      <c r="P641" s="1"/>
      <c r="T641" s="1"/>
    </row>
    <row r="642" spans="4:20" x14ac:dyDescent="0.25">
      <c r="D642" s="1"/>
      <c r="H642" s="1"/>
      <c r="L642" s="1"/>
      <c r="P642" s="1"/>
      <c r="T642" s="1"/>
    </row>
    <row r="643" spans="4:20" x14ac:dyDescent="0.25">
      <c r="D643" s="1"/>
      <c r="H643" s="1"/>
      <c r="L643" s="1"/>
      <c r="P643" s="1"/>
      <c r="T643" s="1"/>
    </row>
    <row r="644" spans="4:20" x14ac:dyDescent="0.25">
      <c r="D644" s="1"/>
      <c r="H644" s="1"/>
      <c r="L644" s="1"/>
      <c r="P644" s="1"/>
      <c r="T644" s="1"/>
    </row>
    <row r="645" spans="4:20" x14ac:dyDescent="0.25">
      <c r="D645" s="1"/>
      <c r="H645" s="1"/>
      <c r="L645" s="1"/>
      <c r="P645" s="1"/>
      <c r="T645" s="1"/>
    </row>
    <row r="646" spans="4:20" x14ac:dyDescent="0.25">
      <c r="D646" s="1"/>
      <c r="H646" s="1"/>
      <c r="L646" s="1"/>
      <c r="P646" s="1"/>
      <c r="T646" s="1"/>
    </row>
    <row r="647" spans="4:20" x14ac:dyDescent="0.25">
      <c r="D647" s="1"/>
      <c r="H647" s="1"/>
      <c r="L647" s="1"/>
      <c r="P647" s="1"/>
      <c r="T647" s="1"/>
    </row>
    <row r="648" spans="4:20" x14ac:dyDescent="0.25">
      <c r="D648" s="1"/>
      <c r="H648" s="1"/>
      <c r="L648" s="1"/>
      <c r="P648" s="1"/>
      <c r="T648" s="1"/>
    </row>
    <row r="649" spans="4:20" x14ac:dyDescent="0.25">
      <c r="D649" s="1"/>
      <c r="H649" s="1"/>
      <c r="L649" s="1"/>
      <c r="P649" s="1"/>
      <c r="T649" s="1"/>
    </row>
    <row r="650" spans="4:20" x14ac:dyDescent="0.25">
      <c r="D650" s="1"/>
      <c r="H650" s="1"/>
      <c r="L650" s="1"/>
      <c r="P650" s="1"/>
      <c r="T650" s="1"/>
    </row>
    <row r="651" spans="4:20" x14ac:dyDescent="0.25">
      <c r="D651" s="1"/>
      <c r="H651" s="1"/>
      <c r="L651" s="1"/>
      <c r="P651" s="1"/>
      <c r="T651" s="1"/>
    </row>
    <row r="652" spans="4:20" x14ac:dyDescent="0.25">
      <c r="D652" s="1"/>
      <c r="H652" s="1"/>
      <c r="L652" s="1"/>
      <c r="P652" s="1"/>
      <c r="T652" s="1"/>
    </row>
    <row r="653" spans="4:20" x14ac:dyDescent="0.25">
      <c r="D653" s="1"/>
      <c r="H653" s="1"/>
      <c r="L653" s="1"/>
      <c r="P653" s="1"/>
      <c r="T653" s="1"/>
    </row>
    <row r="654" spans="4:20" x14ac:dyDescent="0.25">
      <c r="D654" s="1"/>
      <c r="H654" s="1"/>
      <c r="L654" s="1"/>
      <c r="P654" s="1"/>
      <c r="T654" s="1"/>
    </row>
    <row r="655" spans="4:20" x14ac:dyDescent="0.25">
      <c r="D655" s="1"/>
      <c r="H655" s="1"/>
      <c r="L655" s="1"/>
      <c r="P655" s="1"/>
      <c r="T655" s="1"/>
    </row>
    <row r="656" spans="4:20" x14ac:dyDescent="0.25">
      <c r="D656" s="1"/>
      <c r="H656" s="1"/>
      <c r="L656" s="1"/>
      <c r="P656" s="1"/>
      <c r="T656" s="1"/>
    </row>
    <row r="657" spans="4:20" x14ac:dyDescent="0.25">
      <c r="D657" s="1"/>
      <c r="H657" s="1"/>
      <c r="L657" s="1"/>
      <c r="P657" s="1"/>
      <c r="T657" s="1"/>
    </row>
    <row r="658" spans="4:20" x14ac:dyDescent="0.25">
      <c r="D658" s="1"/>
      <c r="H658" s="1"/>
      <c r="L658" s="1"/>
      <c r="P658" s="1"/>
      <c r="T658" s="1"/>
    </row>
    <row r="659" spans="4:20" x14ac:dyDescent="0.25">
      <c r="D659" s="1"/>
      <c r="H659" s="1"/>
      <c r="L659" s="1"/>
      <c r="P659" s="1"/>
      <c r="T659" s="1"/>
    </row>
    <row r="660" spans="4:20" x14ac:dyDescent="0.25">
      <c r="D660" s="1"/>
      <c r="H660" s="1"/>
      <c r="L660" s="1"/>
      <c r="P660" s="1"/>
      <c r="T660" s="1"/>
    </row>
    <row r="661" spans="4:20" x14ac:dyDescent="0.25">
      <c r="D661" s="1"/>
      <c r="H661" s="1"/>
      <c r="L661" s="1"/>
      <c r="P661" s="1"/>
      <c r="T661" s="1"/>
    </row>
    <row r="662" spans="4:20" x14ac:dyDescent="0.25">
      <c r="D662" s="1"/>
      <c r="H662" s="1"/>
      <c r="L662" s="1"/>
      <c r="P662" s="1"/>
      <c r="T662" s="1"/>
    </row>
    <row r="663" spans="4:20" x14ac:dyDescent="0.25">
      <c r="D663" s="1"/>
      <c r="H663" s="1"/>
      <c r="L663" s="1"/>
      <c r="P663" s="1"/>
      <c r="T663" s="1"/>
    </row>
    <row r="664" spans="4:20" x14ac:dyDescent="0.25">
      <c r="D664" s="1"/>
      <c r="H664" s="1"/>
      <c r="L664" s="1"/>
      <c r="P664" s="1"/>
      <c r="T664" s="1"/>
    </row>
    <row r="665" spans="4:20" x14ac:dyDescent="0.25">
      <c r="D665" s="1"/>
      <c r="H665" s="1"/>
      <c r="L665" s="1"/>
      <c r="P665" s="1"/>
      <c r="T665" s="1"/>
    </row>
    <row r="666" spans="4:20" x14ac:dyDescent="0.25">
      <c r="D666" s="1"/>
      <c r="H666" s="1"/>
      <c r="L666" s="1"/>
      <c r="P666" s="1"/>
      <c r="T666" s="1"/>
    </row>
    <row r="667" spans="4:20" x14ac:dyDescent="0.25">
      <c r="D667" s="1"/>
      <c r="H667" s="1"/>
      <c r="L667" s="1"/>
      <c r="P667" s="1"/>
      <c r="T667" s="1"/>
    </row>
    <row r="668" spans="4:20" x14ac:dyDescent="0.25">
      <c r="D668" s="1"/>
      <c r="H668" s="1"/>
      <c r="L668" s="1"/>
      <c r="P668" s="1"/>
      <c r="T668" s="1"/>
    </row>
    <row r="669" spans="4:20" x14ac:dyDescent="0.25">
      <c r="D669" s="1"/>
      <c r="H669" s="1"/>
      <c r="L669" s="1"/>
      <c r="P669" s="1"/>
      <c r="T669" s="1"/>
    </row>
    <row r="670" spans="4:20" x14ac:dyDescent="0.25">
      <c r="D670" s="1"/>
      <c r="H670" s="1"/>
      <c r="L670" s="1"/>
      <c r="P670" s="1"/>
      <c r="T670" s="1"/>
    </row>
    <row r="671" spans="4:20" x14ac:dyDescent="0.25">
      <c r="D671" s="1"/>
      <c r="H671" s="1"/>
      <c r="L671" s="1"/>
      <c r="P671" s="1"/>
      <c r="T671" s="1"/>
    </row>
    <row r="672" spans="4:20" x14ac:dyDescent="0.25">
      <c r="D672" s="1"/>
      <c r="H672" s="1"/>
      <c r="L672" s="1"/>
      <c r="P672" s="1"/>
      <c r="T672" s="1"/>
    </row>
    <row r="673" spans="4:20" x14ac:dyDescent="0.25">
      <c r="D673" s="1"/>
      <c r="H673" s="1"/>
      <c r="L673" s="1"/>
      <c r="P673" s="1"/>
      <c r="T673" s="1"/>
    </row>
    <row r="674" spans="4:20" x14ac:dyDescent="0.25">
      <c r="D674" s="1"/>
      <c r="H674" s="1"/>
      <c r="L674" s="1"/>
      <c r="P674" s="1"/>
      <c r="T674" s="1"/>
    </row>
    <row r="675" spans="4:20" x14ac:dyDescent="0.25">
      <c r="D675" s="1"/>
      <c r="H675" s="1"/>
      <c r="L675" s="1"/>
      <c r="P675" s="1"/>
      <c r="T675" s="1"/>
    </row>
    <row r="676" spans="4:20" x14ac:dyDescent="0.25">
      <c r="D676" s="1"/>
      <c r="H676" s="1"/>
      <c r="L676" s="1"/>
      <c r="P676" s="1"/>
      <c r="T676" s="1"/>
    </row>
    <row r="677" spans="4:20" x14ac:dyDescent="0.25">
      <c r="D677" s="1"/>
      <c r="H677" s="1"/>
      <c r="L677" s="1"/>
      <c r="P677" s="1"/>
      <c r="T677" s="1"/>
    </row>
    <row r="678" spans="4:20" x14ac:dyDescent="0.25">
      <c r="D678" s="1"/>
      <c r="H678" s="1"/>
      <c r="L678" s="1"/>
      <c r="P678" s="1"/>
      <c r="T678" s="1"/>
    </row>
    <row r="679" spans="4:20" x14ac:dyDescent="0.25">
      <c r="D679" s="1"/>
      <c r="H679" s="1"/>
      <c r="L679" s="1"/>
      <c r="P679" s="1"/>
      <c r="T679" s="1"/>
    </row>
    <row r="680" spans="4:20" x14ac:dyDescent="0.25">
      <c r="D680" s="1"/>
      <c r="H680" s="1"/>
      <c r="L680" s="1"/>
      <c r="P680" s="1"/>
      <c r="T680" s="1"/>
    </row>
    <row r="681" spans="4:20" x14ac:dyDescent="0.25">
      <c r="D681" s="1"/>
      <c r="H681" s="1"/>
      <c r="L681" s="1"/>
      <c r="P681" s="1"/>
      <c r="T681" s="1"/>
    </row>
    <row r="682" spans="4:20" x14ac:dyDescent="0.25">
      <c r="D682" s="1"/>
      <c r="H682" s="1"/>
      <c r="L682" s="1"/>
      <c r="P682" s="1"/>
      <c r="T682" s="1"/>
    </row>
    <row r="683" spans="4:20" x14ac:dyDescent="0.25">
      <c r="D683" s="1"/>
      <c r="H683" s="1"/>
      <c r="L683" s="1"/>
      <c r="P683" s="1"/>
      <c r="T683" s="1"/>
    </row>
    <row r="684" spans="4:20" x14ac:dyDescent="0.25">
      <c r="D684" s="1"/>
      <c r="H684" s="1"/>
      <c r="L684" s="1"/>
      <c r="P684" s="1"/>
      <c r="T684" s="1"/>
    </row>
    <row r="685" spans="4:20" x14ac:dyDescent="0.25">
      <c r="D685" s="1"/>
      <c r="H685" s="1"/>
      <c r="L685" s="1"/>
      <c r="P685" s="1"/>
      <c r="T685" s="1"/>
    </row>
    <row r="686" spans="4:20" x14ac:dyDescent="0.25">
      <c r="D686" s="1"/>
      <c r="H686" s="1"/>
      <c r="L686" s="1"/>
      <c r="P686" s="1"/>
      <c r="T686" s="1"/>
    </row>
    <row r="687" spans="4:20" x14ac:dyDescent="0.25">
      <c r="D687" s="1"/>
      <c r="H687" s="1"/>
      <c r="L687" s="1"/>
      <c r="P687" s="1"/>
      <c r="T687" s="1"/>
    </row>
    <row r="688" spans="4:20" x14ac:dyDescent="0.25">
      <c r="D688" s="1"/>
      <c r="H688" s="1"/>
      <c r="L688" s="1"/>
      <c r="P688" s="1"/>
      <c r="T688" s="1"/>
    </row>
    <row r="689" spans="4:20" x14ac:dyDescent="0.25">
      <c r="D689" s="1"/>
      <c r="H689" s="1"/>
      <c r="L689" s="1"/>
      <c r="P689" s="1"/>
      <c r="T689" s="1"/>
    </row>
    <row r="690" spans="4:20" x14ac:dyDescent="0.25">
      <c r="D690" s="1"/>
      <c r="H690" s="1"/>
      <c r="L690" s="1"/>
      <c r="P690" s="1"/>
      <c r="T690" s="1"/>
    </row>
    <row r="691" spans="4:20" x14ac:dyDescent="0.25">
      <c r="D691" s="1"/>
      <c r="H691" s="1"/>
      <c r="L691" s="1"/>
      <c r="P691" s="1"/>
      <c r="T691" s="1"/>
    </row>
    <row r="692" spans="4:20" x14ac:dyDescent="0.25">
      <c r="D692" s="1"/>
      <c r="H692" s="1"/>
      <c r="L692" s="1"/>
      <c r="P692" s="1"/>
      <c r="T692" s="1"/>
    </row>
    <row r="693" spans="4:20" x14ac:dyDescent="0.25">
      <c r="D693" s="1"/>
      <c r="H693" s="1"/>
      <c r="L693" s="1"/>
      <c r="P693" s="1"/>
      <c r="T693" s="1"/>
    </row>
    <row r="694" spans="4:20" x14ac:dyDescent="0.25">
      <c r="D694" s="1"/>
      <c r="H694" s="1"/>
      <c r="L694" s="1"/>
      <c r="P694" s="1"/>
      <c r="T694" s="1"/>
    </row>
    <row r="695" spans="4:20" x14ac:dyDescent="0.25">
      <c r="D695" s="1"/>
      <c r="H695" s="1"/>
      <c r="L695" s="1"/>
      <c r="P695" s="1"/>
      <c r="T695" s="1"/>
    </row>
    <row r="696" spans="4:20" x14ac:dyDescent="0.25">
      <c r="D696" s="1"/>
      <c r="H696" s="1"/>
      <c r="L696" s="1"/>
      <c r="P696" s="1"/>
      <c r="T696" s="1"/>
    </row>
    <row r="697" spans="4:20" x14ac:dyDescent="0.25">
      <c r="D697" s="1"/>
      <c r="H697" s="1"/>
      <c r="L697" s="1"/>
      <c r="P697" s="1"/>
      <c r="T697" s="1"/>
    </row>
    <row r="698" spans="4:20" x14ac:dyDescent="0.25">
      <c r="D698" s="1"/>
      <c r="H698" s="1"/>
      <c r="L698" s="1"/>
      <c r="P698" s="1"/>
      <c r="T698" s="1"/>
    </row>
    <row r="699" spans="4:20" x14ac:dyDescent="0.25">
      <c r="D699" s="1"/>
      <c r="H699" s="1"/>
      <c r="L699" s="1"/>
      <c r="P699" s="1"/>
      <c r="T699" s="1"/>
    </row>
    <row r="700" spans="4:20" x14ac:dyDescent="0.25">
      <c r="D700" s="1"/>
      <c r="H700" s="1"/>
      <c r="L700" s="1"/>
      <c r="P700" s="1"/>
      <c r="T700" s="1"/>
    </row>
    <row r="701" spans="4:20" x14ac:dyDescent="0.25">
      <c r="D701" s="1"/>
      <c r="H701" s="1"/>
      <c r="L701" s="1"/>
      <c r="P701" s="1"/>
      <c r="T701" s="1"/>
    </row>
    <row r="702" spans="4:20" x14ac:dyDescent="0.25">
      <c r="D702" s="1"/>
      <c r="H702" s="1"/>
      <c r="L702" s="1"/>
      <c r="P702" s="1"/>
      <c r="T702" s="1"/>
    </row>
    <row r="703" spans="4:20" x14ac:dyDescent="0.25">
      <c r="D703" s="1"/>
      <c r="H703" s="1"/>
      <c r="L703" s="1"/>
      <c r="P703" s="1"/>
      <c r="T703" s="1"/>
    </row>
    <row r="704" spans="4:20" x14ac:dyDescent="0.25">
      <c r="D704" s="1"/>
      <c r="H704" s="1"/>
      <c r="L704" s="1"/>
      <c r="P704" s="1"/>
      <c r="T704" s="1"/>
    </row>
    <row r="705" spans="4:20" x14ac:dyDescent="0.25">
      <c r="D705" s="1"/>
      <c r="H705" s="1"/>
      <c r="L705" s="1"/>
      <c r="P705" s="1"/>
      <c r="T705" s="1"/>
    </row>
    <row r="706" spans="4:20" x14ac:dyDescent="0.25">
      <c r="D706" s="1"/>
      <c r="H706" s="1"/>
      <c r="L706" s="1"/>
      <c r="P706" s="1"/>
      <c r="T706" s="1"/>
    </row>
    <row r="707" spans="4:20" x14ac:dyDescent="0.25">
      <c r="D707" s="1"/>
      <c r="H707" s="1"/>
      <c r="L707" s="1"/>
      <c r="P707" s="1"/>
      <c r="T707" s="1"/>
    </row>
    <row r="708" spans="4:20" x14ac:dyDescent="0.25">
      <c r="D708" s="1"/>
      <c r="H708" s="1"/>
      <c r="L708" s="1"/>
      <c r="P708" s="1"/>
      <c r="T708" s="1"/>
    </row>
    <row r="709" spans="4:20" x14ac:dyDescent="0.25">
      <c r="D709" s="1"/>
      <c r="H709" s="1"/>
      <c r="L709" s="1"/>
      <c r="P709" s="1"/>
      <c r="T709" s="1"/>
    </row>
    <row r="710" spans="4:20" x14ac:dyDescent="0.25">
      <c r="D710" s="1"/>
      <c r="H710" s="1"/>
      <c r="L710" s="1"/>
      <c r="P710" s="1"/>
      <c r="T710" s="1"/>
    </row>
    <row r="711" spans="4:20" x14ac:dyDescent="0.25">
      <c r="D711" s="1"/>
      <c r="H711" s="1"/>
      <c r="L711" s="1"/>
      <c r="P711" s="1"/>
      <c r="T711" s="1"/>
    </row>
    <row r="712" spans="4:20" x14ac:dyDescent="0.25">
      <c r="D712" s="1"/>
      <c r="H712" s="1"/>
      <c r="L712" s="1"/>
      <c r="P712" s="1"/>
      <c r="T712" s="1"/>
    </row>
    <row r="713" spans="4:20" x14ac:dyDescent="0.25">
      <c r="D713" s="1"/>
      <c r="H713" s="1"/>
      <c r="L713" s="1"/>
      <c r="P713" s="1"/>
      <c r="T713" s="1"/>
    </row>
    <row r="714" spans="4:20" x14ac:dyDescent="0.25">
      <c r="D714" s="1"/>
      <c r="H714" s="1"/>
      <c r="L714" s="1"/>
      <c r="P714" s="1"/>
      <c r="T714" s="1"/>
    </row>
    <row r="715" spans="4:20" x14ac:dyDescent="0.25">
      <c r="D715" s="1"/>
      <c r="H715" s="1"/>
      <c r="L715" s="1"/>
      <c r="P715" s="1"/>
      <c r="T715" s="1"/>
    </row>
    <row r="716" spans="4:20" x14ac:dyDescent="0.25">
      <c r="D716" s="1"/>
      <c r="H716" s="1"/>
      <c r="L716" s="1"/>
      <c r="P716" s="1"/>
      <c r="T716" s="1"/>
    </row>
    <row r="717" spans="4:20" x14ac:dyDescent="0.25">
      <c r="D717" s="1"/>
      <c r="H717" s="1"/>
      <c r="L717" s="1"/>
      <c r="P717" s="1"/>
      <c r="T717" s="1"/>
    </row>
    <row r="718" spans="4:20" x14ac:dyDescent="0.25">
      <c r="D718" s="1"/>
      <c r="H718" s="1"/>
      <c r="L718" s="1"/>
      <c r="P718" s="1"/>
      <c r="T718" s="1"/>
    </row>
    <row r="719" spans="4:20" x14ac:dyDescent="0.25">
      <c r="D719" s="1"/>
      <c r="H719" s="1"/>
      <c r="L719" s="1"/>
      <c r="P719" s="1"/>
      <c r="T719" s="1"/>
    </row>
    <row r="720" spans="4:20" x14ac:dyDescent="0.25">
      <c r="D720" s="1"/>
      <c r="H720" s="1"/>
      <c r="L720" s="1"/>
      <c r="P720" s="1"/>
      <c r="T720" s="1"/>
    </row>
    <row r="721" spans="4:20" x14ac:dyDescent="0.25">
      <c r="D721" s="1"/>
      <c r="H721" s="1"/>
      <c r="L721" s="1"/>
      <c r="P721" s="1"/>
      <c r="T721" s="1"/>
    </row>
    <row r="722" spans="4:20" x14ac:dyDescent="0.25">
      <c r="D722" s="1"/>
      <c r="H722" s="1"/>
      <c r="L722" s="1"/>
      <c r="P722" s="1"/>
      <c r="T722" s="1"/>
    </row>
    <row r="723" spans="4:20" x14ac:dyDescent="0.25">
      <c r="D723" s="1"/>
      <c r="H723" s="1"/>
      <c r="L723" s="1"/>
      <c r="P723" s="1"/>
      <c r="T723" s="1"/>
    </row>
    <row r="724" spans="4:20" x14ac:dyDescent="0.25">
      <c r="D724" s="1"/>
      <c r="H724" s="1"/>
      <c r="L724" s="1"/>
      <c r="P724" s="1"/>
      <c r="T724" s="1"/>
    </row>
    <row r="725" spans="4:20" x14ac:dyDescent="0.25">
      <c r="D725" s="1"/>
      <c r="H725" s="1"/>
      <c r="L725" s="1"/>
      <c r="P725" s="1"/>
      <c r="T725" s="1"/>
    </row>
    <row r="726" spans="4:20" x14ac:dyDescent="0.25">
      <c r="D726" s="1"/>
      <c r="H726" s="1"/>
      <c r="L726" s="1"/>
      <c r="P726" s="1"/>
      <c r="T726" s="1"/>
    </row>
    <row r="727" spans="4:20" x14ac:dyDescent="0.25">
      <c r="D727" s="1"/>
      <c r="H727" s="1"/>
      <c r="L727" s="1"/>
      <c r="P727" s="1"/>
      <c r="T727" s="1"/>
    </row>
    <row r="728" spans="4:20" x14ac:dyDescent="0.25">
      <c r="D728" s="1"/>
      <c r="H728" s="1"/>
      <c r="L728" s="1"/>
      <c r="P728" s="1"/>
      <c r="T728" s="1"/>
    </row>
    <row r="729" spans="4:20" x14ac:dyDescent="0.25">
      <c r="D729" s="1"/>
      <c r="H729" s="1"/>
      <c r="L729" s="1"/>
      <c r="P729" s="1"/>
      <c r="T729" s="1"/>
    </row>
    <row r="730" spans="4:20" x14ac:dyDescent="0.25">
      <c r="D730" s="1"/>
      <c r="H730" s="1"/>
      <c r="L730" s="1"/>
      <c r="P730" s="1"/>
      <c r="T730" s="1"/>
    </row>
    <row r="731" spans="4:20" x14ac:dyDescent="0.25">
      <c r="D731" s="1"/>
      <c r="H731" s="1"/>
      <c r="L731" s="1"/>
      <c r="P731" s="1"/>
      <c r="T731" s="1"/>
    </row>
    <row r="732" spans="4:20" x14ac:dyDescent="0.25">
      <c r="D732" s="1"/>
      <c r="H732" s="1"/>
      <c r="L732" s="1"/>
      <c r="P732" s="1"/>
      <c r="T732" s="1"/>
    </row>
    <row r="733" spans="4:20" x14ac:dyDescent="0.25">
      <c r="D733" s="1"/>
      <c r="H733" s="1"/>
      <c r="L733" s="1"/>
      <c r="P733" s="1"/>
      <c r="T733" s="1"/>
    </row>
    <row r="734" spans="4:20" x14ac:dyDescent="0.25">
      <c r="D734" s="1"/>
      <c r="H734" s="1"/>
      <c r="L734" s="1"/>
      <c r="P734" s="1"/>
      <c r="T734" s="1"/>
    </row>
    <row r="735" spans="4:20" x14ac:dyDescent="0.25">
      <c r="D735" s="1"/>
      <c r="H735" s="1"/>
      <c r="L735" s="1"/>
      <c r="P735" s="1"/>
      <c r="T735" s="1"/>
    </row>
    <row r="736" spans="4:20" x14ac:dyDescent="0.25">
      <c r="D736" s="1"/>
      <c r="H736" s="1"/>
      <c r="L736" s="1"/>
      <c r="P736" s="1"/>
      <c r="T736" s="1"/>
    </row>
    <row r="737" spans="4:20" x14ac:dyDescent="0.25">
      <c r="D737" s="1"/>
      <c r="H737" s="1"/>
      <c r="L737" s="1"/>
      <c r="P737" s="1"/>
      <c r="T737" s="1"/>
    </row>
    <row r="738" spans="4:20" x14ac:dyDescent="0.25">
      <c r="D738" s="1"/>
      <c r="H738" s="1"/>
      <c r="L738" s="1"/>
      <c r="P738" s="1"/>
      <c r="T738" s="1"/>
    </row>
    <row r="739" spans="4:20" x14ac:dyDescent="0.25">
      <c r="D739" s="1"/>
      <c r="H739" s="1"/>
      <c r="L739" s="1"/>
      <c r="P739" s="1"/>
      <c r="T739" s="1"/>
    </row>
    <row r="740" spans="4:20" x14ac:dyDescent="0.25">
      <c r="D740" s="1"/>
      <c r="H740" s="1"/>
      <c r="L740" s="1"/>
      <c r="P740" s="1"/>
      <c r="T740" s="1"/>
    </row>
    <row r="741" spans="4:20" x14ac:dyDescent="0.25">
      <c r="D741" s="1"/>
      <c r="H741" s="1"/>
      <c r="L741" s="1"/>
      <c r="P741" s="1"/>
      <c r="T741" s="1"/>
    </row>
    <row r="742" spans="4:20" x14ac:dyDescent="0.25">
      <c r="D742" s="1"/>
      <c r="H742" s="1"/>
      <c r="L742" s="1"/>
      <c r="P742" s="1"/>
      <c r="T742" s="1"/>
    </row>
    <row r="743" spans="4:20" x14ac:dyDescent="0.25">
      <c r="D743" s="1"/>
      <c r="H743" s="1"/>
      <c r="L743" s="1"/>
      <c r="P743" s="1"/>
      <c r="T743" s="1"/>
    </row>
    <row r="744" spans="4:20" x14ac:dyDescent="0.25">
      <c r="D744" s="1"/>
      <c r="H744" s="1"/>
      <c r="L744" s="1"/>
      <c r="P744" s="1"/>
      <c r="T744" s="1"/>
    </row>
    <row r="745" spans="4:20" x14ac:dyDescent="0.25">
      <c r="D745" s="1"/>
      <c r="H745" s="1"/>
      <c r="L745" s="1"/>
      <c r="P745" s="1"/>
      <c r="T745" s="1"/>
    </row>
    <row r="746" spans="4:20" x14ac:dyDescent="0.25">
      <c r="D746" s="1"/>
      <c r="H746" s="1"/>
      <c r="L746" s="1"/>
      <c r="P746" s="1"/>
      <c r="T746" s="1"/>
    </row>
    <row r="747" spans="4:20" x14ac:dyDescent="0.25">
      <c r="D747" s="1"/>
      <c r="H747" s="1"/>
      <c r="L747" s="1"/>
      <c r="P747" s="1"/>
      <c r="T747" s="1"/>
    </row>
    <row r="748" spans="4:20" x14ac:dyDescent="0.25">
      <c r="D748" s="1"/>
      <c r="H748" s="1"/>
      <c r="L748" s="1"/>
      <c r="P748" s="1"/>
      <c r="T748" s="1"/>
    </row>
    <row r="749" spans="4:20" x14ac:dyDescent="0.25">
      <c r="D749" s="1"/>
      <c r="H749" s="1"/>
      <c r="L749" s="1"/>
      <c r="P749" s="1"/>
      <c r="T749" s="1"/>
    </row>
    <row r="750" spans="4:20" x14ac:dyDescent="0.25">
      <c r="D750" s="1"/>
      <c r="H750" s="1"/>
      <c r="L750" s="1"/>
      <c r="P750" s="1"/>
      <c r="T750" s="1"/>
    </row>
    <row r="751" spans="4:20" x14ac:dyDescent="0.25">
      <c r="D751" s="1"/>
      <c r="H751" s="1"/>
      <c r="L751" s="1"/>
      <c r="P751" s="1"/>
      <c r="T751" s="1"/>
    </row>
    <row r="752" spans="4:20" x14ac:dyDescent="0.25">
      <c r="D752" s="1"/>
      <c r="H752" s="1"/>
      <c r="L752" s="1"/>
      <c r="P752" s="1"/>
      <c r="T752" s="1"/>
    </row>
    <row r="753" spans="4:20" x14ac:dyDescent="0.25">
      <c r="D753" s="1"/>
      <c r="H753" s="1"/>
      <c r="L753" s="1"/>
      <c r="P753" s="1"/>
      <c r="T753" s="1"/>
    </row>
    <row r="754" spans="4:20" x14ac:dyDescent="0.25">
      <c r="D754" s="1"/>
      <c r="H754" s="1"/>
      <c r="L754" s="1"/>
      <c r="P754" s="1"/>
      <c r="T754" s="1"/>
    </row>
    <row r="755" spans="4:20" x14ac:dyDescent="0.25">
      <c r="D755" s="1"/>
      <c r="H755" s="1"/>
      <c r="L755" s="1"/>
      <c r="P755" s="1"/>
      <c r="T755" s="1"/>
    </row>
    <row r="756" spans="4:20" x14ac:dyDescent="0.25">
      <c r="D756" s="1"/>
      <c r="H756" s="1"/>
      <c r="L756" s="1"/>
      <c r="P756" s="1"/>
      <c r="T756" s="1"/>
    </row>
    <row r="757" spans="4:20" x14ac:dyDescent="0.25">
      <c r="D757" s="1"/>
      <c r="H757" s="1"/>
      <c r="L757" s="1"/>
      <c r="P757" s="1"/>
      <c r="T757" s="1"/>
    </row>
    <row r="758" spans="4:20" x14ac:dyDescent="0.25">
      <c r="D758" s="1"/>
      <c r="H758" s="1"/>
      <c r="L758" s="1"/>
      <c r="P758" s="1"/>
      <c r="T758" s="1"/>
    </row>
    <row r="759" spans="4:20" x14ac:dyDescent="0.25">
      <c r="D759" s="1"/>
      <c r="H759" s="1"/>
      <c r="L759" s="1"/>
      <c r="P759" s="1"/>
      <c r="T759" s="1"/>
    </row>
    <row r="760" spans="4:20" x14ac:dyDescent="0.25">
      <c r="D760" s="1"/>
      <c r="H760" s="1"/>
      <c r="L760" s="1"/>
      <c r="P760" s="1"/>
      <c r="T760" s="1"/>
    </row>
    <row r="761" spans="4:20" x14ac:dyDescent="0.25">
      <c r="D761" s="1"/>
      <c r="H761" s="1"/>
      <c r="L761" s="1"/>
      <c r="P761" s="1"/>
      <c r="T761" s="1"/>
    </row>
    <row r="762" spans="4:20" x14ac:dyDescent="0.25">
      <c r="D762" s="1"/>
      <c r="H762" s="1"/>
      <c r="L762" s="1"/>
      <c r="P762" s="1"/>
      <c r="T762" s="1"/>
    </row>
    <row r="763" spans="4:20" x14ac:dyDescent="0.25">
      <c r="D763" s="1"/>
      <c r="H763" s="1"/>
      <c r="L763" s="1"/>
      <c r="P763" s="1"/>
      <c r="T763" s="1"/>
    </row>
    <row r="764" spans="4:20" x14ac:dyDescent="0.25">
      <c r="D764" s="1"/>
      <c r="H764" s="1"/>
      <c r="L764" s="1"/>
      <c r="P764" s="1"/>
      <c r="T764" s="1"/>
    </row>
    <row r="765" spans="4:20" x14ac:dyDescent="0.25">
      <c r="D765" s="1"/>
      <c r="H765" s="1"/>
      <c r="L765" s="1"/>
      <c r="P765" s="1"/>
      <c r="T765" s="1"/>
    </row>
    <row r="766" spans="4:20" x14ac:dyDescent="0.25">
      <c r="D766" s="1"/>
      <c r="H766" s="1"/>
      <c r="L766" s="1"/>
      <c r="P766" s="1"/>
      <c r="T766" s="1"/>
    </row>
    <row r="767" spans="4:20" x14ac:dyDescent="0.25">
      <c r="D767" s="1"/>
      <c r="H767" s="1"/>
      <c r="L767" s="1"/>
      <c r="P767" s="1"/>
      <c r="T767" s="1"/>
    </row>
    <row r="768" spans="4:20" x14ac:dyDescent="0.25">
      <c r="D768" s="1"/>
      <c r="H768" s="1"/>
      <c r="L768" s="1"/>
      <c r="P768" s="1"/>
      <c r="T768" s="1"/>
    </row>
    <row r="769" spans="4:20" x14ac:dyDescent="0.25">
      <c r="D769" s="1"/>
      <c r="H769" s="1"/>
      <c r="L769" s="1"/>
      <c r="P769" s="1"/>
      <c r="T769" s="1"/>
    </row>
    <row r="770" spans="4:20" x14ac:dyDescent="0.25">
      <c r="D770" s="1"/>
      <c r="H770" s="1"/>
      <c r="L770" s="1"/>
      <c r="P770" s="1"/>
      <c r="T770" s="1"/>
    </row>
    <row r="771" spans="4:20" x14ac:dyDescent="0.25">
      <c r="D771" s="1"/>
      <c r="H771" s="1"/>
      <c r="L771" s="1"/>
      <c r="P771" s="1"/>
      <c r="T771" s="1"/>
    </row>
    <row r="772" spans="4:20" x14ac:dyDescent="0.25">
      <c r="D772" s="1"/>
      <c r="H772" s="1"/>
      <c r="L772" s="1"/>
      <c r="P772" s="1"/>
      <c r="T772" s="1"/>
    </row>
    <row r="773" spans="4:20" x14ac:dyDescent="0.25">
      <c r="D773" s="1"/>
      <c r="H773" s="1"/>
      <c r="L773" s="1"/>
      <c r="P773" s="1"/>
      <c r="T773" s="1"/>
    </row>
    <row r="774" spans="4:20" x14ac:dyDescent="0.25">
      <c r="D774" s="1"/>
      <c r="H774" s="1"/>
      <c r="L774" s="1"/>
      <c r="P774" s="1"/>
      <c r="T774" s="1"/>
    </row>
    <row r="775" spans="4:20" x14ac:dyDescent="0.25">
      <c r="D775" s="1"/>
      <c r="H775" s="1"/>
      <c r="L775" s="1"/>
      <c r="P775" s="1"/>
      <c r="T775" s="1"/>
    </row>
    <row r="776" spans="4:20" x14ac:dyDescent="0.25">
      <c r="D776" s="1"/>
      <c r="H776" s="1"/>
      <c r="L776" s="1"/>
      <c r="P776" s="1"/>
      <c r="T776" s="1"/>
    </row>
    <row r="777" spans="4:20" x14ac:dyDescent="0.25">
      <c r="D777" s="1"/>
      <c r="H777" s="1"/>
      <c r="L777" s="1"/>
      <c r="P777" s="1"/>
      <c r="T777" s="1"/>
    </row>
    <row r="778" spans="4:20" x14ac:dyDescent="0.25">
      <c r="D778" s="1"/>
      <c r="H778" s="1"/>
      <c r="L778" s="1"/>
      <c r="P778" s="1"/>
      <c r="T778" s="1"/>
    </row>
    <row r="779" spans="4:20" x14ac:dyDescent="0.25">
      <c r="D779" s="1"/>
      <c r="H779" s="1"/>
      <c r="L779" s="1"/>
      <c r="P779" s="1"/>
      <c r="T779" s="1"/>
    </row>
    <row r="780" spans="4:20" x14ac:dyDescent="0.25">
      <c r="D780" s="1"/>
      <c r="H780" s="1"/>
      <c r="L780" s="1"/>
      <c r="P780" s="1"/>
      <c r="T780" s="1"/>
    </row>
    <row r="781" spans="4:20" x14ac:dyDescent="0.25">
      <c r="D781" s="1"/>
      <c r="H781" s="1"/>
      <c r="L781" s="1"/>
      <c r="P781" s="1"/>
      <c r="T781" s="1"/>
    </row>
    <row r="782" spans="4:20" x14ac:dyDescent="0.25">
      <c r="D782" s="1"/>
      <c r="H782" s="1"/>
      <c r="L782" s="1"/>
      <c r="P782" s="1"/>
      <c r="T782" s="1"/>
    </row>
    <row r="783" spans="4:20" x14ac:dyDescent="0.25">
      <c r="D783" s="1"/>
      <c r="H783" s="1"/>
      <c r="L783" s="1"/>
      <c r="P783" s="1"/>
      <c r="T783" s="1"/>
    </row>
    <row r="784" spans="4:20" x14ac:dyDescent="0.25">
      <c r="D784" s="1"/>
      <c r="H784" s="1"/>
      <c r="L784" s="1"/>
      <c r="P784" s="1"/>
      <c r="T784" s="1"/>
    </row>
    <row r="785" spans="4:20" x14ac:dyDescent="0.25">
      <c r="D785" s="1"/>
      <c r="H785" s="1"/>
      <c r="L785" s="1"/>
      <c r="P785" s="1"/>
      <c r="T785" s="1"/>
    </row>
    <row r="786" spans="4:20" x14ac:dyDescent="0.25">
      <c r="D786" s="1"/>
      <c r="H786" s="1"/>
      <c r="L786" s="1"/>
      <c r="P786" s="1"/>
      <c r="T786" s="1"/>
    </row>
    <row r="787" spans="4:20" x14ac:dyDescent="0.25">
      <c r="D787" s="1"/>
      <c r="H787" s="1"/>
      <c r="L787" s="1"/>
      <c r="P787" s="1"/>
      <c r="T787" s="1"/>
    </row>
    <row r="788" spans="4:20" x14ac:dyDescent="0.25">
      <c r="D788" s="1"/>
      <c r="H788" s="1"/>
      <c r="L788" s="1"/>
      <c r="P788" s="1"/>
      <c r="T788" s="1"/>
    </row>
    <row r="789" spans="4:20" x14ac:dyDescent="0.25">
      <c r="D789" s="1"/>
      <c r="H789" s="1"/>
      <c r="L789" s="1"/>
      <c r="P789" s="1"/>
      <c r="T789" s="1"/>
    </row>
    <row r="790" spans="4:20" x14ac:dyDescent="0.25">
      <c r="D790" s="1"/>
      <c r="H790" s="1"/>
      <c r="L790" s="1"/>
      <c r="P790" s="1"/>
      <c r="T790" s="1"/>
    </row>
    <row r="791" spans="4:20" x14ac:dyDescent="0.25">
      <c r="D791" s="1"/>
      <c r="H791" s="1"/>
      <c r="L791" s="1"/>
      <c r="P791" s="1"/>
      <c r="T791" s="1"/>
    </row>
    <row r="792" spans="4:20" x14ac:dyDescent="0.25">
      <c r="D792" s="1"/>
      <c r="H792" s="1"/>
      <c r="L792" s="1"/>
      <c r="P792" s="1"/>
      <c r="T792" s="1"/>
    </row>
    <row r="793" spans="4:20" x14ac:dyDescent="0.25">
      <c r="D793" s="1"/>
      <c r="H793" s="1"/>
      <c r="L793" s="1"/>
      <c r="P793" s="1"/>
      <c r="T793" s="1"/>
    </row>
    <row r="794" spans="4:20" x14ac:dyDescent="0.25">
      <c r="D794" s="1"/>
      <c r="H794" s="1"/>
      <c r="L794" s="1"/>
      <c r="P794" s="1"/>
      <c r="T794" s="1"/>
    </row>
    <row r="795" spans="4:20" x14ac:dyDescent="0.25">
      <c r="D795" s="1"/>
      <c r="H795" s="1"/>
      <c r="L795" s="1"/>
      <c r="P795" s="1"/>
      <c r="T795" s="1"/>
    </row>
    <row r="796" spans="4:20" x14ac:dyDescent="0.25">
      <c r="D796" s="1"/>
      <c r="H796" s="1"/>
      <c r="L796" s="1"/>
      <c r="P796" s="1"/>
      <c r="T796" s="1"/>
    </row>
    <row r="797" spans="4:20" x14ac:dyDescent="0.25">
      <c r="D797" s="1"/>
      <c r="H797" s="1"/>
      <c r="L797" s="1"/>
      <c r="P797" s="1"/>
      <c r="T797" s="1"/>
    </row>
    <row r="798" spans="4:20" x14ac:dyDescent="0.25">
      <c r="D798" s="1"/>
      <c r="H798" s="1"/>
      <c r="L798" s="1"/>
      <c r="P798" s="1"/>
      <c r="T798" s="1"/>
    </row>
    <row r="799" spans="4:20" x14ac:dyDescent="0.25">
      <c r="D799" s="1"/>
      <c r="H799" s="1"/>
      <c r="L799" s="1"/>
      <c r="P799" s="1"/>
      <c r="T799" s="1"/>
    </row>
    <row r="800" spans="4:20" x14ac:dyDescent="0.25">
      <c r="D800" s="1"/>
      <c r="H800" s="1"/>
      <c r="L800" s="1"/>
      <c r="P800" s="1"/>
      <c r="T800" s="1"/>
    </row>
    <row r="801" spans="4:20" x14ac:dyDescent="0.25">
      <c r="D801" s="1"/>
      <c r="H801" s="1"/>
      <c r="L801" s="1"/>
      <c r="P801" s="1"/>
      <c r="T801" s="1"/>
    </row>
    <row r="802" spans="4:20" x14ac:dyDescent="0.25">
      <c r="D802" s="1"/>
      <c r="H802" s="1"/>
      <c r="L802" s="1"/>
      <c r="P802" s="1"/>
      <c r="T802" s="1"/>
    </row>
    <row r="803" spans="4:20" x14ac:dyDescent="0.25">
      <c r="D803" s="1"/>
      <c r="H803" s="1"/>
      <c r="L803" s="1"/>
      <c r="P803" s="1"/>
      <c r="T803" s="1"/>
    </row>
    <row r="804" spans="4:20" x14ac:dyDescent="0.25">
      <c r="D804" s="1"/>
      <c r="H804" s="1"/>
      <c r="L804" s="1"/>
      <c r="P804" s="1"/>
      <c r="T804" s="1"/>
    </row>
    <row r="805" spans="4:20" x14ac:dyDescent="0.25">
      <c r="D805" s="1"/>
      <c r="H805" s="1"/>
      <c r="L805" s="1"/>
      <c r="P805" s="1"/>
      <c r="T805" s="1"/>
    </row>
    <row r="806" spans="4:20" x14ac:dyDescent="0.25">
      <c r="D806" s="1"/>
      <c r="H806" s="1"/>
      <c r="L806" s="1"/>
      <c r="P806" s="1"/>
      <c r="T806" s="1"/>
    </row>
    <row r="807" spans="4:20" x14ac:dyDescent="0.25">
      <c r="D807" s="1"/>
      <c r="H807" s="1"/>
      <c r="L807" s="1"/>
      <c r="P807" s="1"/>
      <c r="T807" s="1"/>
    </row>
    <row r="808" spans="4:20" x14ac:dyDescent="0.25">
      <c r="D808" s="1"/>
      <c r="H808" s="1"/>
      <c r="L808" s="1"/>
      <c r="P808" s="1"/>
      <c r="T808" s="1"/>
    </row>
    <row r="809" spans="4:20" x14ac:dyDescent="0.25">
      <c r="D809" s="1"/>
      <c r="H809" s="1"/>
      <c r="L809" s="1"/>
      <c r="P809" s="1"/>
      <c r="T809" s="1"/>
    </row>
    <row r="810" spans="4:20" x14ac:dyDescent="0.25">
      <c r="D810" s="1"/>
      <c r="H810" s="1"/>
      <c r="L810" s="1"/>
      <c r="P810" s="1"/>
      <c r="T810" s="1"/>
    </row>
    <row r="811" spans="4:20" x14ac:dyDescent="0.25">
      <c r="D811" s="1"/>
      <c r="H811" s="1"/>
      <c r="L811" s="1"/>
      <c r="P811" s="1"/>
      <c r="T811" s="1"/>
    </row>
    <row r="812" spans="4:20" x14ac:dyDescent="0.25">
      <c r="D812" s="1"/>
      <c r="H812" s="1"/>
      <c r="L812" s="1"/>
      <c r="P812" s="1"/>
      <c r="T812" s="1"/>
    </row>
    <row r="813" spans="4:20" x14ac:dyDescent="0.25">
      <c r="D813" s="1"/>
      <c r="H813" s="1"/>
      <c r="L813" s="1"/>
      <c r="P813" s="1"/>
      <c r="T813" s="1"/>
    </row>
    <row r="814" spans="4:20" x14ac:dyDescent="0.25">
      <c r="D814" s="1"/>
      <c r="H814" s="1"/>
      <c r="L814" s="1"/>
      <c r="P814" s="1"/>
      <c r="T814" s="1"/>
    </row>
    <row r="815" spans="4:20" x14ac:dyDescent="0.25">
      <c r="D815" s="1"/>
      <c r="H815" s="1"/>
      <c r="L815" s="1"/>
      <c r="P815" s="1"/>
      <c r="T815" s="1"/>
    </row>
    <row r="816" spans="4:20" x14ac:dyDescent="0.25">
      <c r="D816" s="1"/>
      <c r="H816" s="1"/>
      <c r="L816" s="1"/>
      <c r="P816" s="1"/>
      <c r="T816" s="1"/>
    </row>
    <row r="817" spans="4:20" x14ac:dyDescent="0.25">
      <c r="D817" s="1"/>
      <c r="H817" s="1"/>
      <c r="L817" s="1"/>
      <c r="P817" s="1"/>
      <c r="T817" s="1"/>
    </row>
    <row r="818" spans="4:20" x14ac:dyDescent="0.25">
      <c r="D818" s="1"/>
      <c r="H818" s="1"/>
      <c r="L818" s="1"/>
      <c r="P818" s="1"/>
      <c r="T818" s="1"/>
    </row>
    <row r="819" spans="4:20" x14ac:dyDescent="0.25">
      <c r="D819" s="1"/>
      <c r="H819" s="1"/>
      <c r="L819" s="1"/>
      <c r="P819" s="1"/>
      <c r="T819" s="1"/>
    </row>
    <row r="820" spans="4:20" x14ac:dyDescent="0.25">
      <c r="D820" s="1"/>
      <c r="H820" s="1"/>
      <c r="L820" s="1"/>
      <c r="P820" s="1"/>
      <c r="T820" s="1"/>
    </row>
    <row r="821" spans="4:20" x14ac:dyDescent="0.25">
      <c r="D821" s="1"/>
      <c r="H821" s="1"/>
      <c r="L821" s="1"/>
      <c r="P821" s="1"/>
      <c r="T821" s="1"/>
    </row>
    <row r="822" spans="4:20" x14ac:dyDescent="0.25">
      <c r="D822" s="1"/>
      <c r="H822" s="1"/>
      <c r="L822" s="1"/>
      <c r="P822" s="1"/>
      <c r="T822" s="1"/>
    </row>
    <row r="823" spans="4:20" x14ac:dyDescent="0.25">
      <c r="D823" s="1"/>
      <c r="H823" s="1"/>
      <c r="L823" s="1"/>
      <c r="P823" s="1"/>
      <c r="T823" s="1"/>
    </row>
    <row r="824" spans="4:20" x14ac:dyDescent="0.25">
      <c r="D824" s="1"/>
      <c r="H824" s="1"/>
      <c r="L824" s="1"/>
      <c r="P824" s="1"/>
      <c r="T824" s="1"/>
    </row>
    <row r="825" spans="4:20" x14ac:dyDescent="0.25">
      <c r="D825" s="1"/>
      <c r="H825" s="1"/>
      <c r="L825" s="1"/>
      <c r="P825" s="1"/>
      <c r="T825" s="1"/>
    </row>
    <row r="826" spans="4:20" x14ac:dyDescent="0.25">
      <c r="D826" s="1"/>
      <c r="H826" s="1"/>
      <c r="L826" s="1"/>
      <c r="P826" s="1"/>
      <c r="T826" s="1"/>
    </row>
    <row r="827" spans="4:20" x14ac:dyDescent="0.25">
      <c r="D827" s="1"/>
      <c r="H827" s="1"/>
      <c r="L827" s="1"/>
      <c r="P827" s="1"/>
      <c r="T827" s="1"/>
    </row>
    <row r="828" spans="4:20" x14ac:dyDescent="0.25">
      <c r="D828" s="1"/>
      <c r="H828" s="1"/>
      <c r="L828" s="1"/>
      <c r="P828" s="1"/>
      <c r="T828" s="1"/>
    </row>
    <row r="829" spans="4:20" x14ac:dyDescent="0.25">
      <c r="D829" s="1"/>
      <c r="H829" s="1"/>
      <c r="L829" s="1"/>
      <c r="P829" s="1"/>
      <c r="T829" s="1"/>
    </row>
    <row r="830" spans="4:20" x14ac:dyDescent="0.25">
      <c r="D830" s="1"/>
      <c r="H830" s="1"/>
      <c r="L830" s="1"/>
      <c r="P830" s="1"/>
      <c r="T830" s="1"/>
    </row>
    <row r="831" spans="4:20" x14ac:dyDescent="0.25">
      <c r="D831" s="1"/>
      <c r="H831" s="1"/>
      <c r="L831" s="1"/>
      <c r="P831" s="1"/>
      <c r="T831" s="1"/>
    </row>
    <row r="832" spans="4:20" x14ac:dyDescent="0.25">
      <c r="D832" s="1"/>
      <c r="H832" s="1"/>
      <c r="L832" s="1"/>
      <c r="P832" s="1"/>
      <c r="T832" s="1"/>
    </row>
    <row r="833" spans="4:20" x14ac:dyDescent="0.25">
      <c r="D833" s="1"/>
      <c r="H833" s="1"/>
      <c r="L833" s="1"/>
      <c r="P833" s="1"/>
      <c r="T833" s="1"/>
    </row>
    <row r="834" spans="4:20" x14ac:dyDescent="0.25">
      <c r="D834" s="1"/>
      <c r="H834" s="1"/>
      <c r="L834" s="1"/>
      <c r="P834" s="1"/>
      <c r="T834" s="1"/>
    </row>
    <row r="835" spans="4:20" x14ac:dyDescent="0.25">
      <c r="D835" s="1"/>
      <c r="H835" s="1"/>
      <c r="L835" s="1"/>
      <c r="P835" s="1"/>
      <c r="T835" s="1"/>
    </row>
    <row r="836" spans="4:20" x14ac:dyDescent="0.25">
      <c r="D836" s="1"/>
      <c r="H836" s="1"/>
      <c r="L836" s="1"/>
      <c r="P836" s="1"/>
      <c r="T836" s="1"/>
    </row>
    <row r="837" spans="4:20" x14ac:dyDescent="0.25">
      <c r="D837" s="1"/>
      <c r="H837" s="1"/>
      <c r="L837" s="1"/>
      <c r="P837" s="1"/>
      <c r="T837" s="1"/>
    </row>
    <row r="838" spans="4:20" x14ac:dyDescent="0.25">
      <c r="D838" s="1"/>
      <c r="H838" s="1"/>
      <c r="L838" s="1"/>
      <c r="P838" s="1"/>
      <c r="T838" s="1"/>
    </row>
    <row r="839" spans="4:20" x14ac:dyDescent="0.25">
      <c r="D839" s="1"/>
      <c r="H839" s="1"/>
      <c r="L839" s="1"/>
      <c r="P839" s="1"/>
      <c r="T839" s="1"/>
    </row>
    <row r="840" spans="4:20" x14ac:dyDescent="0.25">
      <c r="D840" s="1"/>
      <c r="H840" s="1"/>
      <c r="L840" s="1"/>
      <c r="P840" s="1"/>
      <c r="T840" s="1"/>
    </row>
    <row r="841" spans="4:20" x14ac:dyDescent="0.25">
      <c r="D841" s="1"/>
      <c r="H841" s="1"/>
      <c r="L841" s="1"/>
      <c r="P841" s="1"/>
      <c r="T841" s="1"/>
    </row>
    <row r="842" spans="4:20" x14ac:dyDescent="0.25">
      <c r="D842" s="1"/>
      <c r="H842" s="1"/>
      <c r="L842" s="1"/>
      <c r="P842" s="1"/>
      <c r="T842" s="1"/>
    </row>
    <row r="843" spans="4:20" x14ac:dyDescent="0.25">
      <c r="D843" s="1"/>
      <c r="H843" s="1"/>
      <c r="L843" s="1"/>
      <c r="P843" s="1"/>
      <c r="T843" s="1"/>
    </row>
    <row r="844" spans="4:20" x14ac:dyDescent="0.25">
      <c r="D844" s="1"/>
      <c r="H844" s="1"/>
      <c r="L844" s="1"/>
      <c r="P844" s="1"/>
      <c r="T844" s="1"/>
    </row>
    <row r="845" spans="4:20" x14ac:dyDescent="0.25">
      <c r="D845" s="1"/>
      <c r="H845" s="1"/>
      <c r="L845" s="1"/>
      <c r="P845" s="1"/>
      <c r="T845" s="1"/>
    </row>
    <row r="846" spans="4:20" x14ac:dyDescent="0.25">
      <c r="D846" s="1"/>
      <c r="H846" s="1"/>
      <c r="L846" s="1"/>
      <c r="P846" s="1"/>
      <c r="T846" s="1"/>
    </row>
    <row r="847" spans="4:20" x14ac:dyDescent="0.25">
      <c r="D847" s="1"/>
      <c r="H847" s="1"/>
      <c r="L847" s="1"/>
      <c r="P847" s="1"/>
      <c r="T847" s="1"/>
    </row>
    <row r="848" spans="4:20" x14ac:dyDescent="0.25">
      <c r="D848" s="1"/>
      <c r="H848" s="1"/>
      <c r="L848" s="1"/>
      <c r="P848" s="1"/>
      <c r="T848" s="1"/>
    </row>
    <row r="849" spans="4:20" x14ac:dyDescent="0.25">
      <c r="D849" s="1"/>
      <c r="H849" s="1"/>
      <c r="L849" s="1"/>
      <c r="P849" s="1"/>
      <c r="T849" s="1"/>
    </row>
    <row r="850" spans="4:20" x14ac:dyDescent="0.25">
      <c r="D850" s="1"/>
      <c r="H850" s="1"/>
      <c r="L850" s="1"/>
      <c r="P850" s="1"/>
      <c r="T850" s="1"/>
    </row>
    <row r="851" spans="4:20" x14ac:dyDescent="0.25">
      <c r="D851" s="1"/>
      <c r="H851" s="1"/>
      <c r="L851" s="1"/>
      <c r="P851" s="1"/>
      <c r="T851" s="1"/>
    </row>
    <row r="852" spans="4:20" x14ac:dyDescent="0.25">
      <c r="D852" s="1"/>
      <c r="H852" s="1"/>
      <c r="L852" s="1"/>
      <c r="P852" s="1"/>
      <c r="T852" s="1"/>
    </row>
    <row r="853" spans="4:20" x14ac:dyDescent="0.25">
      <c r="D853" s="1"/>
      <c r="H853" s="1"/>
      <c r="L853" s="1"/>
      <c r="P853" s="1"/>
      <c r="T853" s="1"/>
    </row>
    <row r="854" spans="4:20" x14ac:dyDescent="0.25">
      <c r="D854" s="1"/>
      <c r="H854" s="1"/>
      <c r="L854" s="1"/>
      <c r="P854" s="1"/>
      <c r="T854" s="1"/>
    </row>
    <row r="855" spans="4:20" x14ac:dyDescent="0.25">
      <c r="D855" s="1"/>
      <c r="H855" s="1"/>
      <c r="L855" s="1"/>
      <c r="P855" s="1"/>
      <c r="T855" s="1"/>
    </row>
    <row r="856" spans="4:20" x14ac:dyDescent="0.25">
      <c r="D856" s="1"/>
      <c r="H856" s="1"/>
      <c r="L856" s="1"/>
      <c r="P856" s="1"/>
      <c r="T856" s="1"/>
    </row>
    <row r="857" spans="4:20" x14ac:dyDescent="0.25">
      <c r="D857" s="1"/>
      <c r="H857" s="1"/>
      <c r="L857" s="1"/>
      <c r="P857" s="1"/>
      <c r="T857" s="1"/>
    </row>
    <row r="858" spans="4:20" x14ac:dyDescent="0.25">
      <c r="D858" s="1"/>
      <c r="H858" s="1"/>
      <c r="L858" s="1"/>
      <c r="P858" s="1"/>
      <c r="T858" s="1"/>
    </row>
    <row r="859" spans="4:20" x14ac:dyDescent="0.25">
      <c r="D859" s="1"/>
      <c r="H859" s="1"/>
      <c r="L859" s="1"/>
      <c r="P859" s="1"/>
      <c r="T859" s="1"/>
    </row>
    <row r="860" spans="4:20" x14ac:dyDescent="0.25">
      <c r="D860" s="1"/>
      <c r="H860" s="1"/>
      <c r="L860" s="1"/>
      <c r="P860" s="1"/>
      <c r="T860" s="1"/>
    </row>
    <row r="861" spans="4:20" x14ac:dyDescent="0.25">
      <c r="D861" s="1"/>
      <c r="H861" s="1"/>
      <c r="L861" s="1"/>
      <c r="P861" s="1"/>
      <c r="T861" s="1"/>
    </row>
    <row r="862" spans="4:20" x14ac:dyDescent="0.25">
      <c r="D862" s="1"/>
      <c r="H862" s="1"/>
      <c r="L862" s="1"/>
      <c r="P862" s="1"/>
      <c r="T862" s="1"/>
    </row>
    <row r="863" spans="4:20" x14ac:dyDescent="0.25">
      <c r="D863" s="1"/>
      <c r="H863" s="1"/>
      <c r="L863" s="1"/>
      <c r="P863" s="1"/>
      <c r="T863" s="1"/>
    </row>
    <row r="864" spans="4:20" x14ac:dyDescent="0.25">
      <c r="D864" s="1"/>
      <c r="H864" s="1"/>
      <c r="L864" s="1"/>
      <c r="P864" s="1"/>
      <c r="T864" s="1"/>
    </row>
    <row r="865" spans="4:20" x14ac:dyDescent="0.25">
      <c r="D865" s="1"/>
      <c r="H865" s="1"/>
      <c r="L865" s="1"/>
      <c r="P865" s="1"/>
      <c r="T865" s="1"/>
    </row>
    <row r="866" spans="4:20" x14ac:dyDescent="0.25">
      <c r="D866" s="1"/>
      <c r="H866" s="1"/>
      <c r="L866" s="1"/>
      <c r="P866" s="1"/>
      <c r="T866" s="1"/>
    </row>
    <row r="867" spans="4:20" x14ac:dyDescent="0.25">
      <c r="D867" s="1"/>
      <c r="H867" s="1"/>
      <c r="L867" s="1"/>
      <c r="P867" s="1"/>
      <c r="T867" s="1"/>
    </row>
    <row r="868" spans="4:20" x14ac:dyDescent="0.25">
      <c r="D868" s="1"/>
      <c r="H868" s="1"/>
      <c r="L868" s="1"/>
      <c r="P868" s="1"/>
      <c r="T868" s="1"/>
    </row>
    <row r="869" spans="4:20" x14ac:dyDescent="0.25">
      <c r="D869" s="1"/>
      <c r="H869" s="1"/>
      <c r="L869" s="1"/>
      <c r="P869" s="1"/>
      <c r="T869" s="1"/>
    </row>
    <row r="870" spans="4:20" x14ac:dyDescent="0.25">
      <c r="D870" s="1"/>
      <c r="H870" s="1"/>
      <c r="L870" s="1"/>
      <c r="P870" s="1"/>
      <c r="T870" s="1"/>
    </row>
    <row r="871" spans="4:20" x14ac:dyDescent="0.25">
      <c r="D871" s="1"/>
      <c r="H871" s="1"/>
      <c r="L871" s="1"/>
      <c r="P871" s="1"/>
      <c r="T871" s="1"/>
    </row>
    <row r="872" spans="4:20" x14ac:dyDescent="0.25">
      <c r="D872" s="1"/>
      <c r="H872" s="1"/>
      <c r="L872" s="1"/>
      <c r="P872" s="1"/>
      <c r="T872" s="1"/>
    </row>
    <row r="873" spans="4:20" x14ac:dyDescent="0.25">
      <c r="D873" s="1"/>
      <c r="H873" s="1"/>
      <c r="L873" s="1"/>
      <c r="P873" s="1"/>
      <c r="T873" s="1"/>
    </row>
    <row r="874" spans="4:20" x14ac:dyDescent="0.25">
      <c r="D874" s="1"/>
      <c r="H874" s="1"/>
      <c r="L874" s="1"/>
      <c r="P874" s="1"/>
      <c r="T874" s="1"/>
    </row>
    <row r="875" spans="4:20" x14ac:dyDescent="0.25">
      <c r="D875" s="1"/>
      <c r="H875" s="1"/>
      <c r="L875" s="1"/>
      <c r="P875" s="1"/>
      <c r="T875" s="1"/>
    </row>
    <row r="876" spans="4:20" x14ac:dyDescent="0.25">
      <c r="D876" s="1"/>
      <c r="H876" s="1"/>
      <c r="L876" s="1"/>
      <c r="P876" s="1"/>
      <c r="T876" s="1"/>
    </row>
    <row r="877" spans="4:20" x14ac:dyDescent="0.25">
      <c r="D877" s="1"/>
      <c r="H877" s="1"/>
      <c r="L877" s="1"/>
      <c r="P877" s="1"/>
      <c r="T877" s="1"/>
    </row>
    <row r="878" spans="4:20" x14ac:dyDescent="0.25">
      <c r="D878" s="1"/>
      <c r="H878" s="1"/>
      <c r="L878" s="1"/>
      <c r="P878" s="1"/>
      <c r="T878" s="1"/>
    </row>
    <row r="879" spans="4:20" x14ac:dyDescent="0.25">
      <c r="D879" s="1"/>
      <c r="H879" s="1"/>
      <c r="L879" s="1"/>
      <c r="P879" s="1"/>
      <c r="T879" s="1"/>
    </row>
    <row r="880" spans="4:20" x14ac:dyDescent="0.25">
      <c r="D880" s="1"/>
      <c r="H880" s="1"/>
      <c r="L880" s="1"/>
      <c r="P880" s="1"/>
      <c r="T880" s="1"/>
    </row>
    <row r="881" spans="4:20" x14ac:dyDescent="0.25">
      <c r="D881" s="1"/>
      <c r="H881" s="1"/>
      <c r="L881" s="1"/>
      <c r="P881" s="1"/>
      <c r="T881" s="1"/>
    </row>
    <row r="882" spans="4:20" x14ac:dyDescent="0.25">
      <c r="D882" s="1"/>
      <c r="H882" s="1"/>
      <c r="L882" s="1"/>
      <c r="P882" s="1"/>
      <c r="T882" s="1"/>
    </row>
    <row r="883" spans="4:20" x14ac:dyDescent="0.25">
      <c r="D883" s="1"/>
      <c r="H883" s="1"/>
      <c r="L883" s="1"/>
      <c r="P883" s="1"/>
      <c r="T883" s="1"/>
    </row>
    <row r="884" spans="4:20" x14ac:dyDescent="0.25">
      <c r="D884" s="1"/>
      <c r="H884" s="1"/>
      <c r="L884" s="1"/>
      <c r="P884" s="1"/>
      <c r="T884" s="1"/>
    </row>
    <row r="885" spans="4:20" x14ac:dyDescent="0.25">
      <c r="D885" s="1"/>
      <c r="H885" s="1"/>
      <c r="L885" s="1"/>
      <c r="P885" s="1"/>
      <c r="T885" s="1"/>
    </row>
    <row r="886" spans="4:20" x14ac:dyDescent="0.25">
      <c r="D886" s="1"/>
      <c r="H886" s="1"/>
      <c r="L886" s="1"/>
      <c r="P886" s="1"/>
      <c r="T886" s="1"/>
    </row>
    <row r="887" spans="4:20" x14ac:dyDescent="0.25">
      <c r="D887" s="1"/>
      <c r="H887" s="1"/>
      <c r="L887" s="1"/>
      <c r="P887" s="1"/>
      <c r="T887" s="1"/>
    </row>
    <row r="888" spans="4:20" x14ac:dyDescent="0.25">
      <c r="D888" s="1"/>
      <c r="H888" s="1"/>
      <c r="L888" s="1"/>
      <c r="P888" s="1"/>
      <c r="T888" s="1"/>
    </row>
    <row r="889" spans="4:20" x14ac:dyDescent="0.25">
      <c r="D889" s="1"/>
      <c r="H889" s="1"/>
      <c r="L889" s="1"/>
      <c r="P889" s="1"/>
      <c r="T889" s="1"/>
    </row>
    <row r="890" spans="4:20" x14ac:dyDescent="0.25">
      <c r="D890" s="1"/>
      <c r="H890" s="1"/>
      <c r="L890" s="1"/>
      <c r="P890" s="1"/>
      <c r="T890" s="1"/>
    </row>
    <row r="891" spans="4:20" x14ac:dyDescent="0.25">
      <c r="D891" s="1"/>
      <c r="H891" s="1"/>
      <c r="L891" s="1"/>
      <c r="P891" s="1"/>
      <c r="T891" s="1"/>
    </row>
    <row r="892" spans="4:20" x14ac:dyDescent="0.25">
      <c r="D892" s="1"/>
      <c r="H892" s="1"/>
      <c r="L892" s="1"/>
      <c r="P892" s="1"/>
      <c r="T892" s="1"/>
    </row>
    <row r="893" spans="4:20" x14ac:dyDescent="0.25">
      <c r="D893" s="1"/>
      <c r="H893" s="1"/>
      <c r="L893" s="1"/>
      <c r="P893" s="1"/>
      <c r="T893" s="1"/>
    </row>
    <row r="894" spans="4:20" x14ac:dyDescent="0.25">
      <c r="D894" s="1"/>
      <c r="H894" s="1"/>
      <c r="L894" s="1"/>
      <c r="P894" s="1"/>
      <c r="T894" s="1"/>
    </row>
    <row r="895" spans="4:20" x14ac:dyDescent="0.25">
      <c r="D895" s="1"/>
      <c r="H895" s="1"/>
      <c r="L895" s="1"/>
      <c r="P895" s="1"/>
      <c r="T895" s="1"/>
    </row>
    <row r="896" spans="4:20" x14ac:dyDescent="0.25">
      <c r="D896" s="1"/>
      <c r="H896" s="1"/>
      <c r="L896" s="1"/>
      <c r="P896" s="1"/>
      <c r="T896" s="1"/>
    </row>
    <row r="897" spans="4:20" x14ac:dyDescent="0.25">
      <c r="D897" s="1"/>
      <c r="H897" s="1"/>
      <c r="L897" s="1"/>
      <c r="P897" s="1"/>
      <c r="T897" s="1"/>
    </row>
    <row r="898" spans="4:20" x14ac:dyDescent="0.25">
      <c r="D898" s="1"/>
      <c r="H898" s="1"/>
      <c r="L898" s="1"/>
      <c r="P898" s="1"/>
      <c r="T898" s="1"/>
    </row>
    <row r="899" spans="4:20" x14ac:dyDescent="0.25">
      <c r="D899" s="1"/>
      <c r="H899" s="1"/>
      <c r="L899" s="1"/>
      <c r="P899" s="1"/>
      <c r="T899" s="1"/>
    </row>
    <row r="900" spans="4:20" x14ac:dyDescent="0.25">
      <c r="D900" s="1"/>
      <c r="H900" s="1"/>
      <c r="L900" s="1"/>
      <c r="P900" s="1"/>
      <c r="T900" s="1"/>
    </row>
    <row r="901" spans="4:20" x14ac:dyDescent="0.25">
      <c r="D901" s="1"/>
      <c r="H901" s="1"/>
      <c r="L901" s="1"/>
      <c r="P901" s="1"/>
      <c r="T901" s="1"/>
    </row>
    <row r="902" spans="4:20" x14ac:dyDescent="0.25">
      <c r="D902" s="1"/>
      <c r="H902" s="1"/>
      <c r="L902" s="1"/>
      <c r="P902" s="1"/>
      <c r="T902" s="1"/>
    </row>
    <row r="903" spans="4:20" x14ac:dyDescent="0.25">
      <c r="D903" s="1"/>
      <c r="H903" s="1"/>
      <c r="L903" s="1"/>
      <c r="P903" s="1"/>
      <c r="T903" s="1"/>
    </row>
    <row r="904" spans="4:20" x14ac:dyDescent="0.25">
      <c r="D904" s="1"/>
      <c r="H904" s="1"/>
      <c r="L904" s="1"/>
      <c r="P904" s="1"/>
      <c r="T904" s="1"/>
    </row>
    <row r="905" spans="4:20" x14ac:dyDescent="0.25">
      <c r="D905" s="1"/>
      <c r="H905" s="1"/>
      <c r="L905" s="1"/>
      <c r="P905" s="1"/>
      <c r="T905" s="1"/>
    </row>
    <row r="906" spans="4:20" x14ac:dyDescent="0.25">
      <c r="D906" s="1"/>
      <c r="H906" s="1"/>
      <c r="L906" s="1"/>
      <c r="P906" s="1"/>
      <c r="T906" s="1"/>
    </row>
    <row r="907" spans="4:20" x14ac:dyDescent="0.25">
      <c r="D907" s="1"/>
      <c r="H907" s="1"/>
      <c r="L907" s="1"/>
      <c r="P907" s="1"/>
      <c r="T907" s="1"/>
    </row>
    <row r="908" spans="4:20" x14ac:dyDescent="0.25">
      <c r="D908" s="1"/>
      <c r="H908" s="1"/>
      <c r="L908" s="1"/>
      <c r="P908" s="1"/>
      <c r="T908" s="1"/>
    </row>
    <row r="909" spans="4:20" x14ac:dyDescent="0.25">
      <c r="D909" s="1"/>
      <c r="H909" s="1"/>
      <c r="L909" s="1"/>
      <c r="P909" s="1"/>
      <c r="T909" s="1"/>
    </row>
    <row r="910" spans="4:20" x14ac:dyDescent="0.25">
      <c r="D910" s="1"/>
      <c r="H910" s="1"/>
      <c r="L910" s="1"/>
      <c r="P910" s="1"/>
      <c r="T910" s="1"/>
    </row>
    <row r="911" spans="4:20" x14ac:dyDescent="0.25">
      <c r="D911" s="1"/>
      <c r="H911" s="1"/>
      <c r="L911" s="1"/>
      <c r="P911" s="1"/>
      <c r="T911" s="1"/>
    </row>
    <row r="912" spans="4:20" x14ac:dyDescent="0.25">
      <c r="D912" s="1"/>
      <c r="H912" s="1"/>
      <c r="L912" s="1"/>
      <c r="P912" s="1"/>
      <c r="T912" s="1"/>
    </row>
    <row r="913" spans="4:20" x14ac:dyDescent="0.25">
      <c r="D913" s="1"/>
      <c r="H913" s="1"/>
      <c r="L913" s="1"/>
      <c r="P913" s="1"/>
      <c r="T913" s="1"/>
    </row>
    <row r="914" spans="4:20" x14ac:dyDescent="0.25">
      <c r="D914" s="1"/>
      <c r="H914" s="1"/>
      <c r="L914" s="1"/>
      <c r="P914" s="1"/>
      <c r="T914" s="1"/>
    </row>
    <row r="915" spans="4:20" x14ac:dyDescent="0.25">
      <c r="D915" s="1"/>
      <c r="H915" s="1"/>
      <c r="L915" s="1"/>
      <c r="P915" s="1"/>
      <c r="T915" s="1"/>
    </row>
    <row r="916" spans="4:20" x14ac:dyDescent="0.25">
      <c r="D916" s="1"/>
      <c r="H916" s="1"/>
      <c r="L916" s="1"/>
      <c r="P916" s="1"/>
      <c r="T916" s="1"/>
    </row>
    <row r="917" spans="4:20" x14ac:dyDescent="0.25">
      <c r="D917" s="1"/>
      <c r="H917" s="1"/>
      <c r="L917" s="1"/>
      <c r="P917" s="1"/>
      <c r="T917" s="1"/>
    </row>
    <row r="918" spans="4:20" x14ac:dyDescent="0.25">
      <c r="D918" s="1"/>
      <c r="H918" s="1"/>
      <c r="L918" s="1"/>
      <c r="P918" s="1"/>
      <c r="T918" s="1"/>
    </row>
    <row r="919" spans="4:20" x14ac:dyDescent="0.25">
      <c r="D919" s="1"/>
      <c r="H919" s="1"/>
      <c r="L919" s="1"/>
      <c r="P919" s="1"/>
      <c r="T919" s="1"/>
    </row>
    <row r="920" spans="4:20" x14ac:dyDescent="0.25">
      <c r="D920" s="1"/>
      <c r="H920" s="1"/>
      <c r="L920" s="1"/>
      <c r="P920" s="1"/>
      <c r="T920" s="1"/>
    </row>
    <row r="921" spans="4:20" x14ac:dyDescent="0.25">
      <c r="D921" s="1"/>
      <c r="H921" s="1"/>
      <c r="L921" s="1"/>
      <c r="P921" s="1"/>
      <c r="T921" s="1"/>
    </row>
    <row r="922" spans="4:20" x14ac:dyDescent="0.25">
      <c r="D922" s="1"/>
      <c r="H922" s="1"/>
      <c r="L922" s="1"/>
      <c r="P922" s="1"/>
      <c r="T922" s="1"/>
    </row>
    <row r="923" spans="4:20" x14ac:dyDescent="0.25">
      <c r="D923" s="1"/>
      <c r="H923" s="1"/>
      <c r="L923" s="1"/>
      <c r="P923" s="1"/>
      <c r="T923" s="1"/>
    </row>
    <row r="924" spans="4:20" x14ac:dyDescent="0.25">
      <c r="D924" s="1"/>
      <c r="H924" s="1"/>
      <c r="L924" s="1"/>
      <c r="P924" s="1"/>
      <c r="T924" s="1"/>
    </row>
    <row r="925" spans="4:20" x14ac:dyDescent="0.25">
      <c r="D925" s="1"/>
      <c r="H925" s="1"/>
      <c r="L925" s="1"/>
      <c r="P925" s="1"/>
      <c r="T925" s="1"/>
    </row>
    <row r="926" spans="4:20" x14ac:dyDescent="0.25">
      <c r="D926" s="1"/>
      <c r="H926" s="1"/>
      <c r="L926" s="1"/>
      <c r="P926" s="1"/>
      <c r="T926" s="1"/>
    </row>
    <row r="927" spans="4:20" x14ac:dyDescent="0.25">
      <c r="D927" s="1"/>
      <c r="H927" s="1"/>
      <c r="L927" s="1"/>
      <c r="P927" s="1"/>
      <c r="T927" s="1"/>
    </row>
    <row r="928" spans="4:20" x14ac:dyDescent="0.25">
      <c r="D928" s="1"/>
      <c r="H928" s="1"/>
      <c r="L928" s="1"/>
      <c r="P928" s="1"/>
      <c r="T928" s="1"/>
    </row>
    <row r="929" spans="4:20" x14ac:dyDescent="0.25">
      <c r="D929" s="1"/>
      <c r="H929" s="1"/>
      <c r="L929" s="1"/>
      <c r="P929" s="1"/>
      <c r="T929" s="1"/>
    </row>
    <row r="930" spans="4:20" x14ac:dyDescent="0.25">
      <c r="D930" s="1"/>
      <c r="H930" s="1"/>
      <c r="L930" s="1"/>
      <c r="P930" s="1"/>
      <c r="T930" s="1"/>
    </row>
    <row r="931" spans="4:20" x14ac:dyDescent="0.25">
      <c r="D931" s="1"/>
      <c r="H931" s="1"/>
      <c r="L931" s="1"/>
      <c r="P931" s="1"/>
      <c r="T931" s="1"/>
    </row>
    <row r="932" spans="4:20" x14ac:dyDescent="0.25">
      <c r="D932" s="1"/>
      <c r="H932" s="1"/>
      <c r="L932" s="1"/>
      <c r="P932" s="1"/>
      <c r="T932" s="1"/>
    </row>
    <row r="933" spans="4:20" x14ac:dyDescent="0.25">
      <c r="D933" s="1"/>
      <c r="H933" s="1"/>
      <c r="L933" s="1"/>
      <c r="P933" s="1"/>
      <c r="T933" s="1"/>
    </row>
    <row r="934" spans="4:20" x14ac:dyDescent="0.25">
      <c r="D934" s="1"/>
      <c r="H934" s="1"/>
      <c r="L934" s="1"/>
      <c r="P934" s="1"/>
      <c r="T934" s="1"/>
    </row>
    <row r="935" spans="4:20" x14ac:dyDescent="0.25">
      <c r="D935" s="1"/>
      <c r="H935" s="1"/>
      <c r="L935" s="1"/>
      <c r="P935" s="1"/>
      <c r="T935" s="1"/>
    </row>
    <row r="936" spans="4:20" x14ac:dyDescent="0.25">
      <c r="D936" s="1"/>
      <c r="H936" s="1"/>
      <c r="L936" s="1"/>
      <c r="P936" s="1"/>
      <c r="T936" s="1"/>
    </row>
    <row r="937" spans="4:20" x14ac:dyDescent="0.25">
      <c r="D937" s="1"/>
      <c r="H937" s="1"/>
      <c r="L937" s="1"/>
      <c r="P937" s="1"/>
      <c r="T937" s="1"/>
    </row>
    <row r="938" spans="4:20" x14ac:dyDescent="0.25">
      <c r="D938" s="1"/>
      <c r="H938" s="1"/>
      <c r="L938" s="1"/>
      <c r="P938" s="1"/>
      <c r="T938" s="1"/>
    </row>
    <row r="939" spans="4:20" x14ac:dyDescent="0.25">
      <c r="D939" s="1"/>
      <c r="H939" s="1"/>
      <c r="L939" s="1"/>
      <c r="P939" s="1"/>
      <c r="T939" s="1"/>
    </row>
    <row r="940" spans="4:20" x14ac:dyDescent="0.25">
      <c r="D940" s="1"/>
      <c r="H940" s="1"/>
      <c r="L940" s="1"/>
      <c r="P940" s="1"/>
      <c r="T940" s="1"/>
    </row>
    <row r="941" spans="4:20" x14ac:dyDescent="0.25">
      <c r="D941" s="1"/>
      <c r="H941" s="1"/>
      <c r="L941" s="1"/>
      <c r="P941" s="1"/>
      <c r="T941" s="1"/>
    </row>
    <row r="942" spans="4:20" x14ac:dyDescent="0.25">
      <c r="D942" s="1"/>
      <c r="H942" s="1"/>
      <c r="L942" s="1"/>
      <c r="P942" s="1"/>
      <c r="T942" s="1"/>
    </row>
    <row r="943" spans="4:20" x14ac:dyDescent="0.25">
      <c r="D943" s="1"/>
      <c r="H943" s="1"/>
      <c r="L943" s="1"/>
      <c r="P943" s="1"/>
      <c r="T943" s="1"/>
    </row>
    <row r="944" spans="4:20" x14ac:dyDescent="0.25">
      <c r="D944" s="1"/>
      <c r="H944" s="1"/>
      <c r="L944" s="1"/>
      <c r="P944" s="1"/>
      <c r="T944" s="1"/>
    </row>
    <row r="945" spans="4:20" x14ac:dyDescent="0.25">
      <c r="D945" s="1"/>
      <c r="H945" s="1"/>
      <c r="L945" s="1"/>
      <c r="P945" s="1"/>
      <c r="T945" s="1"/>
    </row>
    <row r="946" spans="4:20" x14ac:dyDescent="0.25">
      <c r="D946" s="1"/>
      <c r="H946" s="1"/>
      <c r="L946" s="1"/>
      <c r="P946" s="1"/>
      <c r="T946" s="1"/>
    </row>
    <row r="947" spans="4:20" x14ac:dyDescent="0.25">
      <c r="D947" s="1"/>
      <c r="H947" s="1"/>
      <c r="L947" s="1"/>
      <c r="P947" s="1"/>
      <c r="T947" s="1"/>
    </row>
    <row r="948" spans="4:20" x14ac:dyDescent="0.25">
      <c r="D948" s="1"/>
      <c r="H948" s="1"/>
      <c r="L948" s="1"/>
      <c r="P948" s="1"/>
      <c r="T948" s="1"/>
    </row>
    <row r="949" spans="4:20" x14ac:dyDescent="0.25">
      <c r="D949" s="1"/>
      <c r="H949" s="1"/>
      <c r="L949" s="1"/>
      <c r="P949" s="1"/>
      <c r="T949" s="1"/>
    </row>
    <row r="950" spans="4:20" x14ac:dyDescent="0.25">
      <c r="D950" s="1"/>
      <c r="H950" s="1"/>
      <c r="L950" s="1"/>
      <c r="P950" s="1"/>
      <c r="T950" s="1"/>
    </row>
    <row r="951" spans="4:20" x14ac:dyDescent="0.25">
      <c r="D951" s="1"/>
      <c r="H951" s="1"/>
      <c r="L951" s="1"/>
      <c r="P951" s="1"/>
      <c r="T951" s="1"/>
    </row>
    <row r="952" spans="4:20" x14ac:dyDescent="0.25">
      <c r="D952" s="1"/>
      <c r="H952" s="1"/>
      <c r="L952" s="1"/>
      <c r="P952" s="1"/>
      <c r="T952" s="1"/>
    </row>
    <row r="953" spans="4:20" x14ac:dyDescent="0.25">
      <c r="D953" s="1"/>
      <c r="H953" s="1"/>
      <c r="L953" s="1"/>
      <c r="P953" s="1"/>
      <c r="T953" s="1"/>
    </row>
    <row r="954" spans="4:20" x14ac:dyDescent="0.25">
      <c r="D954" s="1"/>
      <c r="H954" s="1"/>
      <c r="L954" s="1"/>
      <c r="P954" s="1"/>
      <c r="T954" s="1"/>
    </row>
    <row r="955" spans="4:20" x14ac:dyDescent="0.25">
      <c r="D955" s="1"/>
      <c r="H955" s="1"/>
      <c r="L955" s="1"/>
      <c r="P955" s="1"/>
      <c r="T955" s="1"/>
    </row>
    <row r="956" spans="4:20" x14ac:dyDescent="0.25">
      <c r="D956" s="1"/>
      <c r="H956" s="1"/>
      <c r="L956" s="1"/>
      <c r="P956" s="1"/>
      <c r="T956" s="1"/>
    </row>
    <row r="957" spans="4:20" x14ac:dyDescent="0.25">
      <c r="D957" s="1"/>
      <c r="H957" s="1"/>
      <c r="L957" s="1"/>
      <c r="P957" s="1"/>
      <c r="T957" s="1"/>
    </row>
    <row r="958" spans="4:20" x14ac:dyDescent="0.25">
      <c r="D958" s="1"/>
      <c r="H958" s="1"/>
      <c r="L958" s="1"/>
      <c r="P958" s="1"/>
      <c r="T958" s="1"/>
    </row>
    <row r="959" spans="4:20" x14ac:dyDescent="0.25">
      <c r="D959" s="1"/>
      <c r="H959" s="1"/>
      <c r="L959" s="1"/>
      <c r="P959" s="1"/>
      <c r="T959" s="1"/>
    </row>
    <row r="960" spans="4:20" x14ac:dyDescent="0.25">
      <c r="D960" s="1"/>
      <c r="H960" s="1"/>
      <c r="L960" s="1"/>
      <c r="P960" s="1"/>
      <c r="T960" s="1"/>
    </row>
    <row r="961" spans="4:20" x14ac:dyDescent="0.25">
      <c r="D961" s="1"/>
      <c r="H961" s="1"/>
      <c r="L961" s="1"/>
      <c r="P961" s="1"/>
      <c r="T961" s="1"/>
    </row>
    <row r="962" spans="4:20" x14ac:dyDescent="0.25">
      <c r="D962" s="1"/>
      <c r="H962" s="1"/>
      <c r="L962" s="1"/>
      <c r="P962" s="1"/>
      <c r="T962" s="1"/>
    </row>
    <row r="963" spans="4:20" x14ac:dyDescent="0.25">
      <c r="D963" s="1"/>
      <c r="H963" s="1"/>
      <c r="L963" s="1"/>
      <c r="P963" s="1"/>
      <c r="T963" s="1"/>
    </row>
    <row r="964" spans="4:20" x14ac:dyDescent="0.25">
      <c r="D964" s="1"/>
      <c r="H964" s="1"/>
      <c r="L964" s="1"/>
      <c r="P964" s="1"/>
      <c r="T964" s="1"/>
    </row>
    <row r="965" spans="4:20" x14ac:dyDescent="0.25">
      <c r="D965" s="1"/>
      <c r="H965" s="1"/>
      <c r="L965" s="1"/>
      <c r="P965" s="1"/>
      <c r="T965" s="1"/>
    </row>
    <row r="966" spans="4:20" x14ac:dyDescent="0.25">
      <c r="D966" s="1"/>
      <c r="H966" s="1"/>
      <c r="L966" s="1"/>
      <c r="P966" s="1"/>
      <c r="T966" s="1"/>
    </row>
    <row r="967" spans="4:20" x14ac:dyDescent="0.25">
      <c r="D967" s="1"/>
      <c r="H967" s="1"/>
      <c r="L967" s="1"/>
      <c r="P967" s="1"/>
      <c r="T967" s="1"/>
    </row>
    <row r="968" spans="4:20" x14ac:dyDescent="0.25">
      <c r="D968" s="1"/>
      <c r="H968" s="1"/>
      <c r="L968" s="1"/>
      <c r="P968" s="1"/>
      <c r="T968" s="1"/>
    </row>
    <row r="969" spans="4:20" x14ac:dyDescent="0.25">
      <c r="D969" s="1"/>
      <c r="H969" s="1"/>
      <c r="L969" s="1"/>
      <c r="P969" s="1"/>
      <c r="T969" s="1"/>
    </row>
    <row r="970" spans="4:20" x14ac:dyDescent="0.25">
      <c r="D970" s="1"/>
      <c r="H970" s="1"/>
      <c r="L970" s="1"/>
      <c r="P970" s="1"/>
      <c r="T970" s="1"/>
    </row>
    <row r="971" spans="4:20" x14ac:dyDescent="0.25">
      <c r="D971" s="1"/>
      <c r="H971" s="1"/>
      <c r="L971" s="1"/>
      <c r="P971" s="1"/>
      <c r="T971" s="1"/>
    </row>
    <row r="972" spans="4:20" x14ac:dyDescent="0.25">
      <c r="D972" s="1"/>
      <c r="H972" s="1"/>
      <c r="L972" s="1"/>
      <c r="P972" s="1"/>
      <c r="T972" s="1"/>
    </row>
    <row r="973" spans="4:20" x14ac:dyDescent="0.25">
      <c r="D973" s="1"/>
      <c r="H973" s="1"/>
      <c r="L973" s="1"/>
      <c r="P973" s="1"/>
      <c r="T973" s="1"/>
    </row>
    <row r="974" spans="4:20" x14ac:dyDescent="0.25">
      <c r="D974" s="1"/>
      <c r="H974" s="1"/>
      <c r="L974" s="1"/>
      <c r="P974" s="1"/>
      <c r="T974" s="1"/>
    </row>
    <row r="975" spans="4:20" x14ac:dyDescent="0.25">
      <c r="D975" s="1"/>
      <c r="H975" s="1"/>
      <c r="L975" s="1"/>
      <c r="P975" s="1"/>
      <c r="T975" s="1"/>
    </row>
    <row r="976" spans="4:20" x14ac:dyDescent="0.25">
      <c r="D976" s="1"/>
      <c r="H976" s="1"/>
      <c r="L976" s="1"/>
      <c r="P976" s="1"/>
      <c r="T976" s="1"/>
    </row>
    <row r="977" spans="4:20" x14ac:dyDescent="0.25">
      <c r="D977" s="1"/>
      <c r="H977" s="1"/>
      <c r="L977" s="1"/>
      <c r="P977" s="1"/>
      <c r="T977" s="1"/>
    </row>
    <row r="978" spans="4:20" x14ac:dyDescent="0.25">
      <c r="D978" s="1"/>
      <c r="H978" s="1"/>
      <c r="L978" s="1"/>
      <c r="P978" s="1"/>
      <c r="T978" s="1"/>
    </row>
    <row r="979" spans="4:20" x14ac:dyDescent="0.25">
      <c r="D979" s="1"/>
      <c r="H979" s="1"/>
      <c r="L979" s="1"/>
      <c r="P979" s="1"/>
      <c r="T979" s="1"/>
    </row>
    <row r="980" spans="4:20" x14ac:dyDescent="0.25">
      <c r="D980" s="1"/>
      <c r="H980" s="1"/>
      <c r="L980" s="1"/>
      <c r="P980" s="1"/>
      <c r="T980" s="1"/>
    </row>
    <row r="981" spans="4:20" x14ac:dyDescent="0.25">
      <c r="D981" s="1"/>
      <c r="H981" s="1"/>
      <c r="L981" s="1"/>
      <c r="P981" s="1"/>
      <c r="T981" s="1"/>
    </row>
    <row r="982" spans="4:20" x14ac:dyDescent="0.25">
      <c r="D982" s="1"/>
      <c r="H982" s="1"/>
      <c r="L982" s="1"/>
      <c r="P982" s="1"/>
      <c r="T982" s="1"/>
    </row>
    <row r="983" spans="4:20" x14ac:dyDescent="0.25">
      <c r="D983" s="1"/>
      <c r="H983" s="1"/>
      <c r="L983" s="1"/>
      <c r="P983" s="1"/>
      <c r="T983" s="1"/>
    </row>
    <row r="984" spans="4:20" x14ac:dyDescent="0.25">
      <c r="D984" s="1"/>
      <c r="H984" s="1"/>
      <c r="L984" s="1"/>
      <c r="P984" s="1"/>
      <c r="T984" s="1"/>
    </row>
    <row r="985" spans="4:20" x14ac:dyDescent="0.25">
      <c r="D985" s="1"/>
      <c r="H985" s="1"/>
      <c r="L985" s="1"/>
      <c r="P985" s="1"/>
      <c r="T985" s="1"/>
    </row>
    <row r="986" spans="4:20" x14ac:dyDescent="0.25">
      <c r="D986" s="1"/>
      <c r="H986" s="1"/>
      <c r="L986" s="1"/>
      <c r="P986" s="1"/>
      <c r="T986" s="1"/>
    </row>
    <row r="987" spans="4:20" x14ac:dyDescent="0.25">
      <c r="D987" s="1"/>
      <c r="H987" s="1"/>
      <c r="L987" s="1"/>
      <c r="P987" s="1"/>
      <c r="T987" s="1"/>
    </row>
    <row r="988" spans="4:20" x14ac:dyDescent="0.25">
      <c r="D988" s="1"/>
      <c r="H988" s="1"/>
      <c r="L988" s="1"/>
      <c r="P988" s="1"/>
      <c r="T988" s="1"/>
    </row>
    <row r="989" spans="4:20" x14ac:dyDescent="0.25">
      <c r="D989" s="1"/>
      <c r="H989" s="1"/>
      <c r="L989" s="1"/>
      <c r="P989" s="1"/>
      <c r="T989" s="1"/>
    </row>
    <row r="990" spans="4:20" x14ac:dyDescent="0.25">
      <c r="D990" s="1"/>
      <c r="H990" s="1"/>
      <c r="L990" s="1"/>
      <c r="P990" s="1"/>
      <c r="T990" s="1"/>
    </row>
    <row r="991" spans="4:20" x14ac:dyDescent="0.25">
      <c r="D991" s="1"/>
      <c r="H991" s="1"/>
      <c r="L991" s="1"/>
      <c r="P991" s="1"/>
      <c r="T991" s="1"/>
    </row>
    <row r="992" spans="4:20" x14ac:dyDescent="0.25">
      <c r="D992" s="1"/>
      <c r="H992" s="1"/>
      <c r="L992" s="1"/>
      <c r="P992" s="1"/>
      <c r="T992" s="1"/>
    </row>
    <row r="993" spans="4:20" x14ac:dyDescent="0.25">
      <c r="D993" s="1"/>
      <c r="H993" s="1"/>
      <c r="L993" s="1"/>
      <c r="P993" s="1"/>
      <c r="T993" s="1"/>
    </row>
    <row r="994" spans="4:20" x14ac:dyDescent="0.25">
      <c r="D994" s="1"/>
      <c r="H994" s="1"/>
      <c r="L994" s="1"/>
      <c r="P994" s="1"/>
      <c r="T994" s="1"/>
    </row>
    <row r="995" spans="4:20" x14ac:dyDescent="0.25">
      <c r="D995" s="1"/>
      <c r="H995" s="1"/>
      <c r="L995" s="1"/>
      <c r="P995" s="1"/>
      <c r="T995" s="1"/>
    </row>
    <row r="996" spans="4:20" x14ac:dyDescent="0.25">
      <c r="D996" s="1"/>
      <c r="H996" s="1"/>
      <c r="L996" s="1"/>
      <c r="P996" s="1"/>
      <c r="T996" s="1"/>
    </row>
    <row r="997" spans="4:20" x14ac:dyDescent="0.25">
      <c r="D997" s="1"/>
      <c r="H997" s="1"/>
      <c r="L997" s="1"/>
      <c r="P997" s="1"/>
      <c r="T997" s="1"/>
    </row>
    <row r="998" spans="4:20" x14ac:dyDescent="0.25">
      <c r="D998" s="1"/>
      <c r="H998" s="1"/>
      <c r="L998" s="1"/>
      <c r="P998" s="1"/>
      <c r="T998" s="1"/>
    </row>
    <row r="999" spans="4:20" x14ac:dyDescent="0.25">
      <c r="D999" s="1"/>
      <c r="H999" s="1"/>
      <c r="L999" s="1"/>
      <c r="P999" s="1"/>
      <c r="T999" s="1"/>
    </row>
    <row r="1000" spans="4:20" x14ac:dyDescent="0.25">
      <c r="D1000" s="1"/>
      <c r="H1000" s="1"/>
      <c r="L1000" s="1"/>
      <c r="P1000" s="1"/>
      <c r="T1000" s="1"/>
    </row>
    <row r="1001" spans="4:20" x14ac:dyDescent="0.25">
      <c r="D1001" s="1"/>
      <c r="H1001" s="1"/>
      <c r="L1001" s="1"/>
      <c r="P1001" s="1"/>
      <c r="T1001" s="1"/>
    </row>
    <row r="1002" spans="4:20" x14ac:dyDescent="0.25">
      <c r="D1002" s="1"/>
      <c r="H1002" s="1"/>
      <c r="L1002" s="1"/>
      <c r="P1002" s="1"/>
      <c r="T1002" s="1"/>
    </row>
    <row r="1003" spans="4:20" x14ac:dyDescent="0.25">
      <c r="D1003" s="1"/>
      <c r="H1003" s="1"/>
      <c r="L1003" s="1"/>
      <c r="P1003" s="1"/>
      <c r="T1003" s="1"/>
    </row>
    <row r="1004" spans="4:20" x14ac:dyDescent="0.25">
      <c r="D1004" s="1"/>
      <c r="H1004" s="1"/>
      <c r="L1004" s="1"/>
      <c r="P1004" s="1"/>
      <c r="T1004" s="1"/>
    </row>
    <row r="1005" spans="4:20" x14ac:dyDescent="0.25">
      <c r="D1005" s="1"/>
      <c r="H1005" s="1"/>
      <c r="L1005" s="1"/>
      <c r="P1005" s="1"/>
      <c r="T1005" s="1"/>
    </row>
    <row r="1006" spans="4:20" x14ac:dyDescent="0.25">
      <c r="D1006" s="1"/>
      <c r="H1006" s="1"/>
      <c r="L1006" s="1"/>
      <c r="P1006" s="1"/>
      <c r="T1006" s="1"/>
    </row>
    <row r="1007" spans="4:20" x14ac:dyDescent="0.25">
      <c r="D1007" s="1"/>
      <c r="H1007" s="1"/>
      <c r="L1007" s="1"/>
      <c r="P1007" s="1"/>
      <c r="T1007" s="1"/>
    </row>
    <row r="1008" spans="4:20" x14ac:dyDescent="0.25">
      <c r="D1008" s="1"/>
      <c r="H1008" s="1"/>
      <c r="L1008" s="1"/>
      <c r="P1008" s="1"/>
      <c r="T1008" s="1"/>
    </row>
    <row r="1009" spans="4:20" x14ac:dyDescent="0.25">
      <c r="D1009" s="1"/>
      <c r="H1009" s="1"/>
      <c r="L1009" s="1"/>
      <c r="P1009" s="1"/>
      <c r="T1009" s="1"/>
    </row>
    <row r="1010" spans="4:20" x14ac:dyDescent="0.25">
      <c r="D1010" s="1"/>
      <c r="H1010" s="1"/>
      <c r="L1010" s="1"/>
      <c r="P1010" s="1"/>
      <c r="T1010" s="1"/>
    </row>
    <row r="1011" spans="4:20" x14ac:dyDescent="0.25">
      <c r="D1011" s="1"/>
      <c r="H1011" s="1"/>
      <c r="L1011" s="1"/>
      <c r="P1011" s="1"/>
      <c r="T1011" s="1"/>
    </row>
    <row r="1012" spans="4:20" x14ac:dyDescent="0.25">
      <c r="D1012" s="1"/>
      <c r="H1012" s="1"/>
      <c r="L1012" s="1"/>
      <c r="P1012" s="1"/>
      <c r="T1012" s="1"/>
    </row>
    <row r="1013" spans="4:20" x14ac:dyDescent="0.25">
      <c r="D1013" s="1"/>
      <c r="H1013" s="1"/>
      <c r="L1013" s="1"/>
      <c r="P1013" s="1"/>
      <c r="T1013" s="1"/>
    </row>
    <row r="1014" spans="4:20" x14ac:dyDescent="0.25">
      <c r="D1014" s="1"/>
      <c r="H1014" s="1"/>
      <c r="L1014" s="1"/>
      <c r="P1014" s="1"/>
      <c r="T1014" s="1"/>
    </row>
    <row r="1015" spans="4:20" x14ac:dyDescent="0.25">
      <c r="D1015" s="1"/>
      <c r="H1015" s="1"/>
      <c r="L1015" s="1"/>
      <c r="P1015" s="1"/>
      <c r="T1015" s="1"/>
    </row>
    <row r="1016" spans="4:20" x14ac:dyDescent="0.25">
      <c r="D1016" s="1"/>
      <c r="H1016" s="1"/>
      <c r="L1016" s="1"/>
      <c r="P1016" s="1"/>
      <c r="T1016" s="1"/>
    </row>
    <row r="1017" spans="4:20" x14ac:dyDescent="0.25">
      <c r="D1017" s="1"/>
      <c r="H1017" s="1"/>
      <c r="L1017" s="1"/>
      <c r="P1017" s="1"/>
      <c r="T1017" s="1"/>
    </row>
    <row r="1018" spans="4:20" x14ac:dyDescent="0.25">
      <c r="D1018" s="1"/>
      <c r="H1018" s="1"/>
      <c r="L1018" s="1"/>
      <c r="P1018" s="1"/>
      <c r="T1018" s="1"/>
    </row>
    <row r="1019" spans="4:20" x14ac:dyDescent="0.25">
      <c r="D1019" s="1"/>
      <c r="H1019" s="1"/>
      <c r="L1019" s="1"/>
      <c r="P1019" s="1"/>
      <c r="T1019" s="1"/>
    </row>
    <row r="1020" spans="4:20" x14ac:dyDescent="0.25">
      <c r="D1020" s="1"/>
      <c r="H1020" s="1"/>
      <c r="L1020" s="1"/>
      <c r="P1020" s="1"/>
      <c r="T1020" s="1"/>
    </row>
    <row r="1021" spans="4:20" x14ac:dyDescent="0.25">
      <c r="D1021" s="1"/>
      <c r="H1021" s="1"/>
      <c r="L1021" s="1"/>
      <c r="P1021" s="1"/>
      <c r="T1021" s="1"/>
    </row>
    <row r="1022" spans="4:20" x14ac:dyDescent="0.25">
      <c r="D1022" s="1"/>
      <c r="H1022" s="1"/>
      <c r="L1022" s="1"/>
      <c r="P1022" s="1"/>
      <c r="T1022" s="1"/>
    </row>
    <row r="1023" spans="4:20" x14ac:dyDescent="0.25">
      <c r="D1023" s="1"/>
      <c r="H1023" s="1"/>
      <c r="L1023" s="1"/>
      <c r="P1023" s="1"/>
      <c r="T1023" s="1"/>
    </row>
    <row r="1024" spans="4:20" x14ac:dyDescent="0.25">
      <c r="D1024" s="1"/>
      <c r="H1024" s="1"/>
      <c r="L1024" s="1"/>
      <c r="P1024" s="1"/>
      <c r="T1024" s="1"/>
    </row>
    <row r="1025" spans="4:20" x14ac:dyDescent="0.25">
      <c r="D1025" s="1"/>
      <c r="H1025" s="1"/>
      <c r="L1025" s="1"/>
      <c r="P1025" s="1"/>
      <c r="T1025" s="1"/>
    </row>
    <row r="1026" spans="4:20" x14ac:dyDescent="0.25">
      <c r="D1026" s="1"/>
      <c r="H1026" s="1"/>
      <c r="L1026" s="1"/>
      <c r="P1026" s="1"/>
      <c r="T1026" s="1"/>
    </row>
    <row r="1027" spans="4:20" x14ac:dyDescent="0.25">
      <c r="D1027" s="1"/>
      <c r="H1027" s="1"/>
      <c r="L1027" s="1"/>
      <c r="P1027" s="1"/>
      <c r="T1027" s="1"/>
    </row>
    <row r="1028" spans="4:20" x14ac:dyDescent="0.25">
      <c r="D1028" s="1"/>
      <c r="H1028" s="1"/>
      <c r="L1028" s="1"/>
      <c r="P1028" s="1"/>
      <c r="T1028" s="1"/>
    </row>
    <row r="1029" spans="4:20" x14ac:dyDescent="0.25">
      <c r="D1029" s="1"/>
      <c r="H1029" s="1"/>
      <c r="L1029" s="1"/>
      <c r="P1029" s="1"/>
      <c r="T1029" s="1"/>
    </row>
    <row r="1030" spans="4:20" x14ac:dyDescent="0.25">
      <c r="D1030" s="1"/>
      <c r="H1030" s="1"/>
      <c r="L1030" s="1"/>
      <c r="P1030" s="1"/>
      <c r="T1030" s="1"/>
    </row>
    <row r="1031" spans="4:20" x14ac:dyDescent="0.25">
      <c r="D1031" s="1"/>
      <c r="H1031" s="1"/>
      <c r="L1031" s="1"/>
      <c r="P1031" s="1"/>
      <c r="T1031" s="1"/>
    </row>
    <row r="1032" spans="4:20" x14ac:dyDescent="0.25">
      <c r="D1032" s="1"/>
      <c r="H1032" s="1"/>
      <c r="L1032" s="1"/>
      <c r="P1032" s="1"/>
      <c r="T1032" s="1"/>
    </row>
    <row r="1033" spans="4:20" x14ac:dyDescent="0.25">
      <c r="D1033" s="1"/>
      <c r="H1033" s="1"/>
      <c r="L1033" s="1"/>
      <c r="P1033" s="1"/>
      <c r="T1033" s="1"/>
    </row>
    <row r="1034" spans="4:20" x14ac:dyDescent="0.25">
      <c r="D1034" s="1"/>
      <c r="H1034" s="1"/>
      <c r="L1034" s="1"/>
      <c r="P1034" s="1"/>
      <c r="T1034" s="1"/>
    </row>
    <row r="1035" spans="4:20" x14ac:dyDescent="0.25">
      <c r="D1035" s="1"/>
      <c r="H1035" s="1"/>
      <c r="L1035" s="1"/>
      <c r="P1035" s="1"/>
      <c r="T1035" s="1"/>
    </row>
    <row r="1036" spans="4:20" x14ac:dyDescent="0.25">
      <c r="D1036" s="1"/>
      <c r="H1036" s="1"/>
      <c r="L1036" s="1"/>
      <c r="P1036" s="1"/>
      <c r="T1036" s="1"/>
    </row>
    <row r="1037" spans="4:20" x14ac:dyDescent="0.25">
      <c r="D1037" s="1"/>
      <c r="H1037" s="1"/>
      <c r="L1037" s="1"/>
      <c r="P1037" s="1"/>
      <c r="T1037" s="1"/>
    </row>
    <row r="1038" spans="4:20" x14ac:dyDescent="0.25">
      <c r="D1038" s="1"/>
      <c r="H1038" s="1"/>
      <c r="L1038" s="1"/>
      <c r="P1038" s="1"/>
      <c r="T1038" s="1"/>
    </row>
    <row r="1039" spans="4:20" x14ac:dyDescent="0.25">
      <c r="D1039" s="1"/>
      <c r="H1039" s="1"/>
      <c r="L1039" s="1"/>
      <c r="P1039" s="1"/>
      <c r="T1039" s="1"/>
    </row>
    <row r="1040" spans="4:20" x14ac:dyDescent="0.25">
      <c r="D1040" s="1"/>
      <c r="H1040" s="1"/>
      <c r="L1040" s="1"/>
      <c r="P1040" s="1"/>
      <c r="T1040" s="1"/>
    </row>
    <row r="1041" spans="4:20" x14ac:dyDescent="0.25">
      <c r="D1041" s="1"/>
      <c r="H1041" s="1"/>
      <c r="L1041" s="1"/>
      <c r="P1041" s="1"/>
      <c r="T1041" s="1"/>
    </row>
    <row r="1042" spans="4:20" x14ac:dyDescent="0.25">
      <c r="D1042" s="1"/>
      <c r="H1042" s="1"/>
      <c r="L1042" s="1"/>
      <c r="P1042" s="1"/>
      <c r="T1042" s="1"/>
    </row>
    <row r="1043" spans="4:20" x14ac:dyDescent="0.25">
      <c r="D1043" s="1"/>
      <c r="H1043" s="1"/>
      <c r="L1043" s="1"/>
      <c r="P1043" s="1"/>
      <c r="T1043" s="1"/>
    </row>
    <row r="1044" spans="4:20" x14ac:dyDescent="0.25">
      <c r="D1044" s="1"/>
      <c r="H1044" s="1"/>
      <c r="L1044" s="1"/>
      <c r="P1044" s="1"/>
      <c r="T1044" s="1"/>
    </row>
    <row r="1045" spans="4:20" x14ac:dyDescent="0.25">
      <c r="D1045" s="1"/>
      <c r="H1045" s="1"/>
      <c r="L1045" s="1"/>
      <c r="P1045" s="1"/>
      <c r="T1045" s="1"/>
    </row>
    <row r="1046" spans="4:20" x14ac:dyDescent="0.25">
      <c r="D1046" s="1"/>
      <c r="H1046" s="1"/>
      <c r="L1046" s="1"/>
      <c r="P1046" s="1"/>
      <c r="T1046" s="1"/>
    </row>
    <row r="1047" spans="4:20" x14ac:dyDescent="0.25">
      <c r="D1047" s="1"/>
      <c r="H1047" s="1"/>
      <c r="L1047" s="1"/>
      <c r="P1047" s="1"/>
      <c r="T1047" s="1"/>
    </row>
    <row r="1048" spans="4:20" x14ac:dyDescent="0.25">
      <c r="D1048" s="1"/>
      <c r="H1048" s="1"/>
      <c r="L1048" s="1"/>
      <c r="P1048" s="1"/>
      <c r="T1048" s="1"/>
    </row>
    <row r="1049" spans="4:20" x14ac:dyDescent="0.25">
      <c r="D1049" s="1"/>
      <c r="H1049" s="1"/>
      <c r="L1049" s="1"/>
      <c r="P1049" s="1"/>
      <c r="T1049" s="1"/>
    </row>
    <row r="1050" spans="4:20" x14ac:dyDescent="0.25">
      <c r="D1050" s="1"/>
      <c r="H1050" s="1"/>
      <c r="L1050" s="1"/>
      <c r="P1050" s="1"/>
      <c r="T1050" s="1"/>
    </row>
    <row r="1051" spans="4:20" x14ac:dyDescent="0.25">
      <c r="D1051" s="1"/>
      <c r="H1051" s="1"/>
      <c r="L1051" s="1"/>
      <c r="P1051" s="1"/>
      <c r="T1051" s="1"/>
    </row>
    <row r="1052" spans="4:20" x14ac:dyDescent="0.25">
      <c r="D1052" s="1"/>
      <c r="H1052" s="1"/>
      <c r="L1052" s="1"/>
      <c r="P1052" s="1"/>
      <c r="T1052" s="1"/>
    </row>
    <row r="1053" spans="4:20" x14ac:dyDescent="0.25">
      <c r="D1053" s="1"/>
      <c r="H1053" s="1"/>
      <c r="L1053" s="1"/>
      <c r="P1053" s="1"/>
      <c r="T1053" s="1"/>
    </row>
    <row r="1054" spans="4:20" x14ac:dyDescent="0.25">
      <c r="D1054" s="1"/>
      <c r="H1054" s="1"/>
      <c r="L1054" s="1"/>
      <c r="P1054" s="1"/>
      <c r="T1054" s="1"/>
    </row>
    <row r="1055" spans="4:20" x14ac:dyDescent="0.25">
      <c r="D1055" s="1"/>
      <c r="H1055" s="1"/>
      <c r="L1055" s="1"/>
      <c r="P1055" s="1"/>
      <c r="T1055" s="1"/>
    </row>
    <row r="1056" spans="4:20" x14ac:dyDescent="0.25">
      <c r="D1056" s="1"/>
      <c r="H1056" s="1"/>
      <c r="L1056" s="1"/>
      <c r="P1056" s="1"/>
      <c r="T1056" s="1"/>
    </row>
    <row r="1057" spans="4:20" x14ac:dyDescent="0.25">
      <c r="D1057" s="1"/>
      <c r="H1057" s="1"/>
      <c r="L1057" s="1"/>
      <c r="P1057" s="1"/>
      <c r="T1057" s="1"/>
    </row>
    <row r="1058" spans="4:20" x14ac:dyDescent="0.25">
      <c r="D1058" s="1"/>
      <c r="H1058" s="1"/>
      <c r="L1058" s="1"/>
      <c r="P1058" s="1"/>
      <c r="T1058" s="1"/>
    </row>
    <row r="1059" spans="4:20" x14ac:dyDescent="0.25">
      <c r="D1059" s="1"/>
      <c r="H1059" s="1"/>
      <c r="L1059" s="1"/>
      <c r="P1059" s="1"/>
      <c r="T1059" s="1"/>
    </row>
    <row r="1060" spans="4:20" x14ac:dyDescent="0.25">
      <c r="D1060" s="1"/>
      <c r="H1060" s="1"/>
      <c r="L1060" s="1"/>
      <c r="P1060" s="1"/>
      <c r="T1060" s="1"/>
    </row>
    <row r="1061" spans="4:20" x14ac:dyDescent="0.25">
      <c r="D1061" s="1"/>
      <c r="H1061" s="1"/>
      <c r="L1061" s="1"/>
      <c r="P1061" s="1"/>
      <c r="T1061" s="1"/>
    </row>
    <row r="1062" spans="4:20" x14ac:dyDescent="0.25">
      <c r="D1062" s="1"/>
      <c r="H1062" s="1"/>
      <c r="L1062" s="1"/>
      <c r="P1062" s="1"/>
      <c r="T1062" s="1"/>
    </row>
    <row r="1063" spans="4:20" x14ac:dyDescent="0.25">
      <c r="D1063" s="1"/>
      <c r="H1063" s="1"/>
      <c r="L1063" s="1"/>
      <c r="P1063" s="1"/>
      <c r="T1063" s="1"/>
    </row>
    <row r="1064" spans="4:20" x14ac:dyDescent="0.25">
      <c r="D1064" s="1"/>
      <c r="H1064" s="1"/>
      <c r="L1064" s="1"/>
      <c r="P1064" s="1"/>
      <c r="T1064" s="1"/>
    </row>
    <row r="1065" spans="4:20" x14ac:dyDescent="0.25">
      <c r="D1065" s="1"/>
      <c r="H1065" s="1"/>
      <c r="L1065" s="1"/>
      <c r="P1065" s="1"/>
      <c r="T1065" s="1"/>
    </row>
    <row r="1066" spans="4:20" x14ac:dyDescent="0.25">
      <c r="D1066" s="1"/>
      <c r="H1066" s="1"/>
      <c r="L1066" s="1"/>
      <c r="P1066" s="1"/>
      <c r="T1066" s="1"/>
    </row>
    <row r="1067" spans="4:20" x14ac:dyDescent="0.25">
      <c r="D1067" s="1"/>
      <c r="H1067" s="1"/>
      <c r="L1067" s="1"/>
      <c r="P1067" s="1"/>
      <c r="T1067" s="1"/>
    </row>
    <row r="1068" spans="4:20" x14ac:dyDescent="0.25">
      <c r="D1068" s="1"/>
      <c r="H1068" s="1"/>
      <c r="L1068" s="1"/>
      <c r="P1068" s="1"/>
      <c r="T1068" s="1"/>
    </row>
    <row r="1069" spans="4:20" x14ac:dyDescent="0.25">
      <c r="D1069" s="1"/>
      <c r="H1069" s="1"/>
      <c r="L1069" s="1"/>
      <c r="P1069" s="1"/>
      <c r="T1069" s="1"/>
    </row>
    <row r="1070" spans="4:20" x14ac:dyDescent="0.25">
      <c r="D1070" s="1"/>
      <c r="H1070" s="1"/>
      <c r="L1070" s="1"/>
      <c r="P1070" s="1"/>
      <c r="T1070" s="1"/>
    </row>
    <row r="1071" spans="4:20" x14ac:dyDescent="0.25">
      <c r="D1071" s="1"/>
      <c r="H1071" s="1"/>
      <c r="L1071" s="1"/>
      <c r="P1071" s="1"/>
      <c r="T1071" s="1"/>
    </row>
    <row r="1072" spans="4:20" x14ac:dyDescent="0.25">
      <c r="D1072" s="1"/>
      <c r="H1072" s="1"/>
      <c r="L1072" s="1"/>
      <c r="P1072" s="1"/>
      <c r="T1072" s="1"/>
    </row>
    <row r="1073" spans="4:20" x14ac:dyDescent="0.25">
      <c r="D1073" s="1"/>
      <c r="H1073" s="1"/>
      <c r="L1073" s="1"/>
      <c r="P1073" s="1"/>
      <c r="T1073" s="1"/>
    </row>
    <row r="1074" spans="4:20" x14ac:dyDescent="0.25">
      <c r="D1074" s="1"/>
      <c r="H1074" s="1"/>
      <c r="L1074" s="1"/>
      <c r="P1074" s="1"/>
      <c r="T1074" s="1"/>
    </row>
    <row r="1075" spans="4:20" x14ac:dyDescent="0.25">
      <c r="D1075" s="1"/>
      <c r="H1075" s="1"/>
      <c r="L1075" s="1"/>
      <c r="P1075" s="1"/>
      <c r="T1075" s="1"/>
    </row>
    <row r="1076" spans="4:20" x14ac:dyDescent="0.25">
      <c r="D1076" s="1"/>
      <c r="H1076" s="1"/>
      <c r="L1076" s="1"/>
      <c r="P1076" s="1"/>
      <c r="T1076" s="1"/>
    </row>
    <row r="1077" spans="4:20" x14ac:dyDescent="0.25">
      <c r="D1077" s="1"/>
      <c r="H1077" s="1"/>
      <c r="L1077" s="1"/>
      <c r="P1077" s="1"/>
      <c r="T1077" s="1"/>
    </row>
    <row r="1078" spans="4:20" x14ac:dyDescent="0.25">
      <c r="D1078" s="1"/>
      <c r="H1078" s="1"/>
      <c r="L1078" s="1"/>
      <c r="P1078" s="1"/>
      <c r="T1078" s="1"/>
    </row>
    <row r="1079" spans="4:20" x14ac:dyDescent="0.25">
      <c r="D1079" s="1"/>
      <c r="H1079" s="1"/>
      <c r="L1079" s="1"/>
      <c r="P1079" s="1"/>
      <c r="T1079" s="1"/>
    </row>
    <row r="1080" spans="4:20" x14ac:dyDescent="0.25">
      <c r="D1080" s="1"/>
      <c r="H1080" s="1"/>
      <c r="L1080" s="1"/>
      <c r="P1080" s="1"/>
      <c r="T1080" s="1"/>
    </row>
    <row r="1081" spans="4:20" x14ac:dyDescent="0.25">
      <c r="D1081" s="1"/>
      <c r="H1081" s="1"/>
      <c r="L1081" s="1"/>
      <c r="P1081" s="1"/>
      <c r="T1081" s="1"/>
    </row>
    <row r="1082" spans="4:20" x14ac:dyDescent="0.25">
      <c r="D1082" s="1"/>
      <c r="H1082" s="1"/>
      <c r="L1082" s="1"/>
      <c r="P1082" s="1"/>
      <c r="T1082" s="1"/>
    </row>
    <row r="1083" spans="4:20" x14ac:dyDescent="0.25">
      <c r="D1083" s="1"/>
      <c r="H1083" s="1"/>
      <c r="L1083" s="1"/>
      <c r="P1083" s="1"/>
      <c r="T1083" s="1"/>
    </row>
    <row r="1084" spans="4:20" x14ac:dyDescent="0.25">
      <c r="D1084" s="1"/>
      <c r="H1084" s="1"/>
      <c r="L1084" s="1"/>
      <c r="P1084" s="1"/>
      <c r="T1084" s="1"/>
    </row>
    <row r="1085" spans="4:20" x14ac:dyDescent="0.25">
      <c r="D1085" s="1"/>
      <c r="H1085" s="1"/>
      <c r="L1085" s="1"/>
      <c r="P1085" s="1"/>
      <c r="T1085" s="1"/>
    </row>
    <row r="1086" spans="4:20" x14ac:dyDescent="0.25">
      <c r="D1086" s="1"/>
      <c r="H1086" s="1"/>
      <c r="L1086" s="1"/>
      <c r="P1086" s="1"/>
      <c r="T1086" s="1"/>
    </row>
    <row r="1087" spans="4:20" x14ac:dyDescent="0.25">
      <c r="D1087" s="1"/>
      <c r="H1087" s="1"/>
      <c r="L1087" s="1"/>
      <c r="P1087" s="1"/>
      <c r="T1087" s="1"/>
    </row>
    <row r="1088" spans="4:20" x14ac:dyDescent="0.25">
      <c r="D1088" s="1"/>
      <c r="H1088" s="1"/>
      <c r="L1088" s="1"/>
      <c r="P1088" s="1"/>
      <c r="T1088" s="1"/>
    </row>
    <row r="1089" spans="4:20" x14ac:dyDescent="0.25">
      <c r="D1089" s="1"/>
      <c r="H1089" s="1"/>
      <c r="L1089" s="1"/>
      <c r="P1089" s="1"/>
      <c r="T1089" s="1"/>
    </row>
    <row r="1090" spans="4:20" x14ac:dyDescent="0.25">
      <c r="D1090" s="1"/>
      <c r="H1090" s="1"/>
      <c r="L1090" s="1"/>
      <c r="P1090" s="1"/>
      <c r="T1090" s="1"/>
    </row>
    <row r="1091" spans="4:20" x14ac:dyDescent="0.25">
      <c r="D1091" s="1"/>
      <c r="H1091" s="1"/>
      <c r="L1091" s="1"/>
      <c r="P1091" s="1"/>
      <c r="T1091" s="1"/>
    </row>
    <row r="1092" spans="4:20" x14ac:dyDescent="0.25">
      <c r="D1092" s="1"/>
      <c r="H1092" s="1"/>
      <c r="L1092" s="1"/>
      <c r="P1092" s="1"/>
      <c r="T1092" s="1"/>
    </row>
    <row r="1093" spans="4:20" x14ac:dyDescent="0.25">
      <c r="D1093" s="1"/>
      <c r="H1093" s="1"/>
      <c r="L1093" s="1"/>
      <c r="P1093" s="1"/>
      <c r="T1093" s="1"/>
    </row>
    <row r="1094" spans="4:20" x14ac:dyDescent="0.25">
      <c r="D1094" s="1"/>
      <c r="H1094" s="1"/>
      <c r="L1094" s="1"/>
      <c r="P1094" s="1"/>
      <c r="T1094" s="1"/>
    </row>
    <row r="1095" spans="4:20" x14ac:dyDescent="0.25">
      <c r="D1095" s="1"/>
      <c r="H1095" s="1"/>
      <c r="L1095" s="1"/>
      <c r="P1095" s="1"/>
      <c r="T1095" s="1"/>
    </row>
    <row r="1096" spans="4:20" x14ac:dyDescent="0.25">
      <c r="D1096" s="1"/>
      <c r="H1096" s="1"/>
      <c r="L1096" s="1"/>
      <c r="P1096" s="1"/>
      <c r="T1096" s="1"/>
    </row>
    <row r="1097" spans="4:20" x14ac:dyDescent="0.25">
      <c r="D1097" s="1"/>
      <c r="H1097" s="1"/>
      <c r="L1097" s="1"/>
      <c r="P1097" s="1"/>
      <c r="T1097" s="1"/>
    </row>
    <row r="1098" spans="4:20" x14ac:dyDescent="0.25">
      <c r="D1098" s="1"/>
      <c r="H1098" s="1"/>
      <c r="L1098" s="1"/>
      <c r="P1098" s="1"/>
      <c r="T1098" s="1"/>
    </row>
    <row r="1099" spans="4:20" x14ac:dyDescent="0.25">
      <c r="D1099" s="1"/>
      <c r="H1099" s="1"/>
      <c r="L1099" s="1"/>
      <c r="P1099" s="1"/>
      <c r="T1099" s="1"/>
    </row>
    <row r="1100" spans="4:20" x14ac:dyDescent="0.25">
      <c r="D1100" s="1"/>
      <c r="H1100" s="1"/>
      <c r="L1100" s="1"/>
      <c r="P1100" s="1"/>
      <c r="T1100" s="1"/>
    </row>
    <row r="1101" spans="4:20" x14ac:dyDescent="0.25">
      <c r="D1101" s="1"/>
      <c r="H1101" s="1"/>
      <c r="L1101" s="1"/>
      <c r="P1101" s="1"/>
      <c r="T1101" s="1"/>
    </row>
    <row r="1102" spans="4:20" x14ac:dyDescent="0.25">
      <c r="D1102" s="1"/>
      <c r="H1102" s="1"/>
      <c r="L1102" s="1"/>
      <c r="P1102" s="1"/>
      <c r="T1102" s="1"/>
    </row>
    <row r="1103" spans="4:20" x14ac:dyDescent="0.25">
      <c r="D1103" s="1"/>
      <c r="H1103" s="1"/>
      <c r="L1103" s="1"/>
      <c r="P1103" s="1"/>
      <c r="T1103" s="1"/>
    </row>
    <row r="1104" spans="4:20" x14ac:dyDescent="0.25">
      <c r="D1104" s="1"/>
      <c r="H1104" s="1"/>
      <c r="L1104" s="1"/>
      <c r="P1104" s="1"/>
      <c r="T1104" s="1"/>
    </row>
    <row r="1105" spans="4:20" x14ac:dyDescent="0.25">
      <c r="D1105" s="1"/>
      <c r="H1105" s="1"/>
      <c r="L1105" s="1"/>
      <c r="P1105" s="1"/>
      <c r="T1105" s="1"/>
    </row>
    <row r="1106" spans="4:20" x14ac:dyDescent="0.25">
      <c r="D1106" s="1"/>
      <c r="H1106" s="1"/>
      <c r="L1106" s="1"/>
      <c r="P1106" s="1"/>
      <c r="T1106" s="1"/>
    </row>
    <row r="1107" spans="4:20" x14ac:dyDescent="0.25">
      <c r="D1107" s="1"/>
      <c r="H1107" s="1"/>
      <c r="L1107" s="1"/>
      <c r="P1107" s="1"/>
      <c r="T1107" s="1"/>
    </row>
    <row r="1108" spans="4:20" x14ac:dyDescent="0.25">
      <c r="D1108" s="1"/>
      <c r="H1108" s="1"/>
      <c r="L1108" s="1"/>
      <c r="P1108" s="1"/>
      <c r="T1108" s="1"/>
    </row>
    <row r="1109" spans="4:20" x14ac:dyDescent="0.25">
      <c r="D1109" s="1"/>
      <c r="H1109" s="1"/>
      <c r="L1109" s="1"/>
      <c r="P1109" s="1"/>
      <c r="T1109" s="1"/>
    </row>
    <row r="1110" spans="4:20" x14ac:dyDescent="0.25">
      <c r="D1110" s="1"/>
      <c r="H1110" s="1"/>
      <c r="L1110" s="1"/>
      <c r="P1110" s="1"/>
      <c r="T1110" s="1"/>
    </row>
    <row r="1111" spans="4:20" x14ac:dyDescent="0.25">
      <c r="D1111" s="1"/>
      <c r="H1111" s="1"/>
      <c r="L1111" s="1"/>
      <c r="P1111" s="1"/>
      <c r="T1111" s="1"/>
    </row>
    <row r="1112" spans="4:20" x14ac:dyDescent="0.25">
      <c r="D1112" s="1"/>
      <c r="H1112" s="1"/>
      <c r="L1112" s="1"/>
      <c r="P1112" s="1"/>
      <c r="T1112" s="1"/>
    </row>
    <row r="1113" spans="4:20" x14ac:dyDescent="0.25">
      <c r="D1113" s="1"/>
      <c r="H1113" s="1"/>
      <c r="L1113" s="1"/>
      <c r="P1113" s="1"/>
      <c r="T1113" s="1"/>
    </row>
    <row r="1114" spans="4:20" x14ac:dyDescent="0.25">
      <c r="D1114" s="1"/>
      <c r="H1114" s="1"/>
      <c r="L1114" s="1"/>
      <c r="P1114" s="1"/>
      <c r="T1114" s="1"/>
    </row>
    <row r="1115" spans="4:20" x14ac:dyDescent="0.25">
      <c r="D1115" s="1"/>
      <c r="H1115" s="1"/>
      <c r="L1115" s="1"/>
      <c r="P1115" s="1"/>
      <c r="T1115" s="1"/>
    </row>
    <row r="1116" spans="4:20" x14ac:dyDescent="0.25">
      <c r="D1116" s="1"/>
      <c r="H1116" s="1"/>
      <c r="L1116" s="1"/>
      <c r="P1116" s="1"/>
      <c r="T1116" s="1"/>
    </row>
    <row r="1117" spans="4:20" x14ac:dyDescent="0.25">
      <c r="D1117" s="1"/>
      <c r="H1117" s="1"/>
      <c r="L1117" s="1"/>
      <c r="P1117" s="1"/>
      <c r="T1117" s="1"/>
    </row>
    <row r="1118" spans="4:20" x14ac:dyDescent="0.25">
      <c r="D1118" s="1"/>
      <c r="H1118" s="1"/>
      <c r="L1118" s="1"/>
      <c r="P1118" s="1"/>
      <c r="T1118" s="1"/>
    </row>
    <row r="1119" spans="4:20" x14ac:dyDescent="0.25">
      <c r="D1119" s="1"/>
      <c r="H1119" s="1"/>
      <c r="L1119" s="1"/>
      <c r="P1119" s="1"/>
      <c r="T1119" s="1"/>
    </row>
    <row r="1120" spans="4:20" x14ac:dyDescent="0.25">
      <c r="D1120" s="1"/>
      <c r="H1120" s="1"/>
      <c r="L1120" s="1"/>
      <c r="P1120" s="1"/>
      <c r="T1120" s="1"/>
    </row>
    <row r="1121" spans="4:20" x14ac:dyDescent="0.25">
      <c r="D1121" s="1"/>
      <c r="H1121" s="1"/>
      <c r="L1121" s="1"/>
      <c r="P1121" s="1"/>
      <c r="T1121" s="1"/>
    </row>
    <row r="1122" spans="4:20" x14ac:dyDescent="0.25">
      <c r="D1122" s="1"/>
      <c r="H1122" s="1"/>
      <c r="L1122" s="1"/>
      <c r="P1122" s="1"/>
      <c r="T1122" s="1"/>
    </row>
    <row r="1123" spans="4:20" x14ac:dyDescent="0.25">
      <c r="D1123" s="1"/>
      <c r="H1123" s="1"/>
      <c r="L1123" s="1"/>
      <c r="P1123" s="1"/>
      <c r="T1123" s="1"/>
    </row>
    <row r="1124" spans="4:20" x14ac:dyDescent="0.25">
      <c r="D1124" s="1"/>
      <c r="H1124" s="1"/>
      <c r="L1124" s="1"/>
      <c r="P1124" s="1"/>
      <c r="T1124" s="1"/>
    </row>
    <row r="1125" spans="4:20" x14ac:dyDescent="0.25">
      <c r="D1125" s="1"/>
      <c r="H1125" s="1"/>
      <c r="L1125" s="1"/>
      <c r="P1125" s="1"/>
      <c r="T1125" s="1"/>
    </row>
    <row r="1126" spans="4:20" x14ac:dyDescent="0.25">
      <c r="D1126" s="1"/>
      <c r="H1126" s="1"/>
      <c r="L1126" s="1"/>
      <c r="P1126" s="1"/>
      <c r="T1126" s="1"/>
    </row>
    <row r="1127" spans="4:20" x14ac:dyDescent="0.25">
      <c r="D1127" s="1"/>
      <c r="H1127" s="1"/>
      <c r="L1127" s="1"/>
      <c r="P1127" s="1"/>
      <c r="T1127" s="1"/>
    </row>
    <row r="1128" spans="4:20" x14ac:dyDescent="0.25">
      <c r="D1128" s="1"/>
      <c r="H1128" s="1"/>
      <c r="L1128" s="1"/>
      <c r="P1128" s="1"/>
      <c r="T1128" s="1"/>
    </row>
    <row r="1129" spans="4:20" x14ac:dyDescent="0.25">
      <c r="D1129" s="1"/>
      <c r="H1129" s="1"/>
      <c r="L1129" s="1"/>
      <c r="P1129" s="1"/>
      <c r="T1129" s="1"/>
    </row>
    <row r="1130" spans="4:20" x14ac:dyDescent="0.25">
      <c r="D1130" s="1"/>
      <c r="H1130" s="1"/>
      <c r="L1130" s="1"/>
      <c r="P1130" s="1"/>
      <c r="T1130" s="1"/>
    </row>
    <row r="1131" spans="4:20" x14ac:dyDescent="0.25">
      <c r="D1131" s="1"/>
      <c r="H1131" s="1"/>
      <c r="L1131" s="1"/>
      <c r="P1131" s="1"/>
      <c r="T1131" s="1"/>
    </row>
    <row r="1132" spans="4:20" x14ac:dyDescent="0.25">
      <c r="D1132" s="1"/>
      <c r="H1132" s="1"/>
      <c r="L1132" s="1"/>
      <c r="P1132" s="1"/>
      <c r="T1132" s="1"/>
    </row>
    <row r="1133" spans="4:20" x14ac:dyDescent="0.25">
      <c r="D1133" s="1"/>
      <c r="H1133" s="1"/>
      <c r="L1133" s="1"/>
      <c r="P1133" s="1"/>
      <c r="T1133" s="1"/>
    </row>
    <row r="1134" spans="4:20" x14ac:dyDescent="0.25">
      <c r="D1134" s="1"/>
      <c r="H1134" s="1"/>
      <c r="L1134" s="1"/>
      <c r="P1134" s="1"/>
      <c r="T1134" s="1"/>
    </row>
    <row r="1135" spans="4:20" x14ac:dyDescent="0.25">
      <c r="D1135" s="1"/>
      <c r="H1135" s="1"/>
      <c r="L1135" s="1"/>
      <c r="P1135" s="1"/>
      <c r="T1135" s="1"/>
    </row>
    <row r="1136" spans="4:20" x14ac:dyDescent="0.25">
      <c r="D1136" s="1"/>
      <c r="H1136" s="1"/>
      <c r="L1136" s="1"/>
      <c r="P1136" s="1"/>
      <c r="T1136" s="1"/>
    </row>
    <row r="1137" spans="4:20" x14ac:dyDescent="0.25">
      <c r="D1137" s="1"/>
      <c r="H1137" s="1"/>
      <c r="L1137" s="1"/>
      <c r="P1137" s="1"/>
      <c r="T1137" s="1"/>
    </row>
    <row r="1138" spans="4:20" x14ac:dyDescent="0.25">
      <c r="D1138" s="1"/>
      <c r="H1138" s="1"/>
      <c r="L1138" s="1"/>
      <c r="P1138" s="1"/>
      <c r="T1138" s="1"/>
    </row>
    <row r="1139" spans="4:20" x14ac:dyDescent="0.25">
      <c r="D1139" s="1"/>
      <c r="H1139" s="1"/>
      <c r="L1139" s="1"/>
      <c r="P1139" s="1"/>
      <c r="T1139" s="1"/>
    </row>
    <row r="1140" spans="4:20" x14ac:dyDescent="0.25">
      <c r="D1140" s="1"/>
      <c r="H1140" s="1"/>
      <c r="L1140" s="1"/>
      <c r="P1140" s="1"/>
      <c r="T1140" s="1"/>
    </row>
    <row r="1141" spans="4:20" x14ac:dyDescent="0.25">
      <c r="D1141" s="1"/>
      <c r="H1141" s="1"/>
      <c r="L1141" s="1"/>
      <c r="P1141" s="1"/>
      <c r="T1141" s="1"/>
    </row>
    <row r="1142" spans="4:20" x14ac:dyDescent="0.25">
      <c r="D1142" s="1"/>
      <c r="H1142" s="1"/>
      <c r="L1142" s="1"/>
      <c r="P1142" s="1"/>
      <c r="T1142" s="1"/>
    </row>
    <row r="1143" spans="4:20" x14ac:dyDescent="0.25">
      <c r="D1143" s="1"/>
      <c r="H1143" s="1"/>
      <c r="L1143" s="1"/>
      <c r="P1143" s="1"/>
      <c r="T1143" s="1"/>
    </row>
    <row r="1144" spans="4:20" x14ac:dyDescent="0.25">
      <c r="D1144" s="1"/>
      <c r="H1144" s="1"/>
      <c r="L1144" s="1"/>
      <c r="P1144" s="1"/>
      <c r="T1144" s="1"/>
    </row>
    <row r="1145" spans="4:20" x14ac:dyDescent="0.25">
      <c r="D1145" s="1"/>
      <c r="H1145" s="1"/>
      <c r="L1145" s="1"/>
      <c r="P1145" s="1"/>
      <c r="T1145" s="1"/>
    </row>
    <row r="1146" spans="4:20" x14ac:dyDescent="0.25">
      <c r="D1146" s="1"/>
      <c r="H1146" s="1"/>
      <c r="L1146" s="1"/>
      <c r="P1146" s="1"/>
      <c r="T1146" s="1"/>
    </row>
    <row r="1147" spans="4:20" x14ac:dyDescent="0.25">
      <c r="D1147" s="1"/>
      <c r="H1147" s="1"/>
      <c r="L1147" s="1"/>
      <c r="P1147" s="1"/>
      <c r="T1147" s="1"/>
    </row>
    <row r="1148" spans="4:20" x14ac:dyDescent="0.25">
      <c r="D1148" s="1"/>
      <c r="H1148" s="1"/>
      <c r="L1148" s="1"/>
      <c r="P1148" s="1"/>
      <c r="T1148" s="1"/>
    </row>
    <row r="1149" spans="4:20" x14ac:dyDescent="0.25">
      <c r="D1149" s="1"/>
      <c r="H1149" s="1"/>
      <c r="L1149" s="1"/>
      <c r="P1149" s="1"/>
      <c r="T1149" s="1"/>
    </row>
    <row r="1150" spans="4:20" x14ac:dyDescent="0.25">
      <c r="D1150" s="1"/>
      <c r="H1150" s="1"/>
      <c r="L1150" s="1"/>
      <c r="P1150" s="1"/>
      <c r="T1150" s="1"/>
    </row>
    <row r="1151" spans="4:20" x14ac:dyDescent="0.25">
      <c r="D1151" s="1"/>
      <c r="H1151" s="1"/>
      <c r="L1151" s="1"/>
      <c r="P1151" s="1"/>
      <c r="T1151" s="1"/>
    </row>
    <row r="1152" spans="4:20" x14ac:dyDescent="0.25">
      <c r="D1152" s="1"/>
      <c r="H1152" s="1"/>
      <c r="L1152" s="1"/>
      <c r="P1152" s="1"/>
      <c r="T1152" s="1"/>
    </row>
    <row r="1153" spans="4:20" x14ac:dyDescent="0.25">
      <c r="D1153" s="1"/>
      <c r="H1153" s="1"/>
      <c r="L1153" s="1"/>
      <c r="P1153" s="1"/>
      <c r="T1153" s="1"/>
    </row>
    <row r="1154" spans="4:20" x14ac:dyDescent="0.25">
      <c r="D1154" s="1"/>
      <c r="H1154" s="1"/>
      <c r="L1154" s="1"/>
      <c r="P1154" s="1"/>
      <c r="T1154" s="1"/>
    </row>
    <row r="1155" spans="4:20" x14ac:dyDescent="0.25">
      <c r="D1155" s="1"/>
      <c r="H1155" s="1"/>
      <c r="L1155" s="1"/>
      <c r="P1155" s="1"/>
      <c r="T1155" s="1"/>
    </row>
    <row r="1156" spans="4:20" x14ac:dyDescent="0.25">
      <c r="D1156" s="1"/>
      <c r="H1156" s="1"/>
      <c r="L1156" s="1"/>
      <c r="P1156" s="1"/>
      <c r="T1156" s="1"/>
    </row>
    <row r="1157" spans="4:20" x14ac:dyDescent="0.25">
      <c r="D1157" s="1"/>
      <c r="H1157" s="1"/>
      <c r="L1157" s="1"/>
      <c r="P1157" s="1"/>
      <c r="T1157" s="1"/>
    </row>
    <row r="1158" spans="4:20" x14ac:dyDescent="0.25">
      <c r="D1158" s="1"/>
      <c r="H1158" s="1"/>
      <c r="L1158" s="1"/>
      <c r="P1158" s="1"/>
      <c r="T1158" s="1"/>
    </row>
    <row r="1159" spans="4:20" x14ac:dyDescent="0.25">
      <c r="D1159" s="1"/>
      <c r="H1159" s="1"/>
      <c r="L1159" s="1"/>
      <c r="P1159" s="1"/>
      <c r="T1159" s="1"/>
    </row>
    <row r="1160" spans="4:20" x14ac:dyDescent="0.25">
      <c r="D1160" s="1"/>
      <c r="H1160" s="1"/>
      <c r="L1160" s="1"/>
      <c r="P1160" s="1"/>
      <c r="T1160" s="1"/>
    </row>
    <row r="1161" spans="4:20" x14ac:dyDescent="0.25">
      <c r="D1161" s="1"/>
      <c r="H1161" s="1"/>
      <c r="L1161" s="1"/>
      <c r="P1161" s="1"/>
      <c r="T1161" s="1"/>
    </row>
    <row r="1162" spans="4:20" x14ac:dyDescent="0.25">
      <c r="D1162" s="1"/>
      <c r="H1162" s="1"/>
      <c r="L1162" s="1"/>
      <c r="P1162" s="1"/>
      <c r="T1162" s="1"/>
    </row>
    <row r="1163" spans="4:20" x14ac:dyDescent="0.25">
      <c r="D1163" s="1"/>
      <c r="H1163" s="1"/>
      <c r="L1163" s="1"/>
      <c r="P1163" s="1"/>
      <c r="T1163" s="1"/>
    </row>
    <row r="1164" spans="4:20" x14ac:dyDescent="0.25">
      <c r="D1164" s="1"/>
      <c r="H1164" s="1"/>
      <c r="L1164" s="1"/>
      <c r="P1164" s="1"/>
      <c r="T1164" s="1"/>
    </row>
    <row r="1165" spans="4:20" x14ac:dyDescent="0.25">
      <c r="D1165" s="1"/>
      <c r="H1165" s="1"/>
      <c r="L1165" s="1"/>
      <c r="P1165" s="1"/>
      <c r="T1165" s="1"/>
    </row>
    <row r="1166" spans="4:20" x14ac:dyDescent="0.25">
      <c r="D1166" s="1"/>
      <c r="H1166" s="1"/>
      <c r="L1166" s="1"/>
      <c r="P1166" s="1"/>
      <c r="T1166" s="1"/>
    </row>
    <row r="1167" spans="4:20" x14ac:dyDescent="0.25">
      <c r="D1167" s="1"/>
      <c r="H1167" s="1"/>
      <c r="L1167" s="1"/>
      <c r="P1167" s="1"/>
      <c r="T1167" s="1"/>
    </row>
    <row r="1168" spans="4:20" x14ac:dyDescent="0.25">
      <c r="D1168" s="1"/>
      <c r="H1168" s="1"/>
      <c r="L1168" s="1"/>
      <c r="P1168" s="1"/>
      <c r="T1168" s="1"/>
    </row>
    <row r="1169" spans="4:20" x14ac:dyDescent="0.25">
      <c r="D1169" s="1"/>
      <c r="H1169" s="1"/>
      <c r="L1169" s="1"/>
      <c r="P1169" s="1"/>
      <c r="T1169" s="1"/>
    </row>
    <row r="1170" spans="4:20" x14ac:dyDescent="0.25">
      <c r="D1170" s="1"/>
      <c r="H1170" s="1"/>
      <c r="L1170" s="1"/>
      <c r="P1170" s="1"/>
      <c r="T1170" s="1"/>
    </row>
    <row r="1171" spans="4:20" x14ac:dyDescent="0.25">
      <c r="D1171" s="1"/>
      <c r="H1171" s="1"/>
      <c r="L1171" s="1"/>
      <c r="P1171" s="1"/>
      <c r="T1171" s="1"/>
    </row>
    <row r="1172" spans="4:20" x14ac:dyDescent="0.25">
      <c r="D1172" s="1"/>
      <c r="H1172" s="1"/>
      <c r="L1172" s="1"/>
      <c r="P1172" s="1"/>
      <c r="T1172" s="1"/>
    </row>
    <row r="1173" spans="4:20" x14ac:dyDescent="0.25">
      <c r="D1173" s="1"/>
      <c r="H1173" s="1"/>
      <c r="L1173" s="1"/>
      <c r="P1173" s="1"/>
      <c r="T1173" s="1"/>
    </row>
    <row r="1174" spans="4:20" x14ac:dyDescent="0.25">
      <c r="D1174" s="1"/>
      <c r="H1174" s="1"/>
      <c r="L1174" s="1"/>
      <c r="P1174" s="1"/>
      <c r="T1174" s="1"/>
    </row>
    <row r="1175" spans="4:20" x14ac:dyDescent="0.25">
      <c r="D1175" s="1"/>
      <c r="H1175" s="1"/>
      <c r="L1175" s="1"/>
      <c r="P1175" s="1"/>
      <c r="T1175" s="1"/>
    </row>
    <row r="1176" spans="4:20" x14ac:dyDescent="0.25">
      <c r="D1176" s="1"/>
      <c r="H1176" s="1"/>
      <c r="L1176" s="1"/>
      <c r="P1176" s="1"/>
      <c r="T1176" s="1"/>
    </row>
    <row r="1177" spans="4:20" x14ac:dyDescent="0.25">
      <c r="D1177" s="1"/>
      <c r="H1177" s="1"/>
      <c r="L1177" s="1"/>
      <c r="P1177" s="1"/>
      <c r="T1177" s="1"/>
    </row>
    <row r="1178" spans="4:20" x14ac:dyDescent="0.25">
      <c r="D1178" s="1"/>
      <c r="H1178" s="1"/>
      <c r="L1178" s="1"/>
      <c r="P1178" s="1"/>
      <c r="T1178" s="1"/>
    </row>
    <row r="1179" spans="4:20" x14ac:dyDescent="0.25">
      <c r="D1179" s="1"/>
      <c r="H1179" s="1"/>
      <c r="L1179" s="1"/>
      <c r="P1179" s="1"/>
      <c r="T1179" s="1"/>
    </row>
    <row r="1180" spans="4:20" x14ac:dyDescent="0.25">
      <c r="D1180" s="1"/>
      <c r="H1180" s="1"/>
      <c r="L1180" s="1"/>
      <c r="P1180" s="1"/>
      <c r="T1180" s="1"/>
    </row>
    <row r="1181" spans="4:20" x14ac:dyDescent="0.25">
      <c r="D1181" s="1"/>
      <c r="H1181" s="1"/>
      <c r="L1181" s="1"/>
      <c r="P1181" s="1"/>
      <c r="T1181" s="1"/>
    </row>
    <row r="1182" spans="4:20" x14ac:dyDescent="0.25">
      <c r="D1182" s="1"/>
      <c r="H1182" s="1"/>
      <c r="L1182" s="1"/>
      <c r="P1182" s="1"/>
      <c r="T1182" s="1"/>
    </row>
    <row r="1183" spans="4:20" x14ac:dyDescent="0.25">
      <c r="D1183" s="1"/>
      <c r="H1183" s="1"/>
      <c r="L1183" s="1"/>
      <c r="P1183" s="1"/>
      <c r="T1183" s="1"/>
    </row>
    <row r="1184" spans="4:20" x14ac:dyDescent="0.25">
      <c r="D1184" s="1"/>
      <c r="H1184" s="1"/>
      <c r="L1184" s="1"/>
      <c r="P1184" s="1"/>
      <c r="T1184" s="1"/>
    </row>
    <row r="1185" spans="4:20" x14ac:dyDescent="0.25">
      <c r="D1185" s="1"/>
      <c r="H1185" s="1"/>
      <c r="L1185" s="1"/>
      <c r="P1185" s="1"/>
      <c r="T1185" s="1"/>
    </row>
    <row r="1186" spans="4:20" x14ac:dyDescent="0.25">
      <c r="D1186" s="1"/>
      <c r="H1186" s="1"/>
      <c r="L1186" s="1"/>
      <c r="P1186" s="1"/>
      <c r="T1186" s="1"/>
    </row>
    <row r="1187" spans="4:20" x14ac:dyDescent="0.25">
      <c r="D1187" s="1"/>
      <c r="H1187" s="1"/>
      <c r="L1187" s="1"/>
      <c r="P1187" s="1"/>
      <c r="T1187" s="1"/>
    </row>
    <row r="1188" spans="4:20" x14ac:dyDescent="0.25">
      <c r="D1188" s="1"/>
      <c r="H1188" s="1"/>
      <c r="L1188" s="1"/>
      <c r="P1188" s="1"/>
      <c r="T1188" s="1"/>
    </row>
    <row r="1189" spans="4:20" x14ac:dyDescent="0.25">
      <c r="D1189" s="1"/>
      <c r="H1189" s="1"/>
      <c r="L1189" s="1"/>
      <c r="P1189" s="1"/>
      <c r="T1189" s="1"/>
    </row>
    <row r="1190" spans="4:20" x14ac:dyDescent="0.25">
      <c r="D1190" s="1"/>
      <c r="H1190" s="1"/>
      <c r="L1190" s="1"/>
      <c r="P1190" s="1"/>
      <c r="T1190" s="1"/>
    </row>
    <row r="1191" spans="4:20" x14ac:dyDescent="0.25">
      <c r="D1191" s="1"/>
      <c r="H1191" s="1"/>
      <c r="L1191" s="1"/>
      <c r="P1191" s="1"/>
      <c r="T1191" s="1"/>
    </row>
    <row r="1192" spans="4:20" x14ac:dyDescent="0.25">
      <c r="D1192" s="1"/>
      <c r="H1192" s="1"/>
      <c r="L1192" s="1"/>
      <c r="P1192" s="1"/>
      <c r="T1192" s="1"/>
    </row>
    <row r="1193" spans="4:20" x14ac:dyDescent="0.25">
      <c r="D1193" s="1"/>
      <c r="H1193" s="1"/>
      <c r="L1193" s="1"/>
      <c r="P1193" s="1"/>
      <c r="T1193" s="1"/>
    </row>
    <row r="1194" spans="4:20" x14ac:dyDescent="0.25">
      <c r="D1194" s="1"/>
      <c r="H1194" s="1"/>
      <c r="L1194" s="1"/>
      <c r="P1194" s="1"/>
      <c r="T1194" s="1"/>
    </row>
    <row r="1195" spans="4:20" x14ac:dyDescent="0.25">
      <c r="D1195" s="1"/>
      <c r="H1195" s="1"/>
      <c r="L1195" s="1"/>
      <c r="P1195" s="1"/>
      <c r="T1195" s="1"/>
    </row>
    <row r="1196" spans="4:20" x14ac:dyDescent="0.25">
      <c r="D1196" s="1"/>
      <c r="H1196" s="1"/>
      <c r="L1196" s="1"/>
      <c r="P1196" s="1"/>
      <c r="T1196" s="1"/>
    </row>
    <row r="1197" spans="4:20" x14ac:dyDescent="0.25">
      <c r="D1197" s="1"/>
      <c r="H1197" s="1"/>
      <c r="L1197" s="1"/>
      <c r="P1197" s="1"/>
      <c r="T1197" s="1"/>
    </row>
    <row r="1198" spans="4:20" x14ac:dyDescent="0.25">
      <c r="D1198" s="1"/>
      <c r="H1198" s="1"/>
      <c r="L1198" s="1"/>
      <c r="P1198" s="1"/>
      <c r="T1198" s="1"/>
    </row>
    <row r="1199" spans="4:20" x14ac:dyDescent="0.25">
      <c r="D1199" s="1"/>
      <c r="H1199" s="1"/>
      <c r="L1199" s="1"/>
      <c r="P1199" s="1"/>
      <c r="T1199" s="1"/>
    </row>
    <row r="1200" spans="4:20" x14ac:dyDescent="0.25">
      <c r="D1200" s="1"/>
      <c r="H1200" s="1"/>
      <c r="L1200" s="1"/>
      <c r="P1200" s="1"/>
      <c r="T1200" s="1"/>
    </row>
    <row r="1201" spans="4:20" x14ac:dyDescent="0.25">
      <c r="D1201" s="1"/>
      <c r="H1201" s="1"/>
      <c r="L1201" s="1"/>
      <c r="P1201" s="1"/>
      <c r="T1201" s="1"/>
    </row>
    <row r="1202" spans="4:20" x14ac:dyDescent="0.25">
      <c r="D1202" s="1"/>
      <c r="H1202" s="1"/>
      <c r="L1202" s="1"/>
      <c r="P1202" s="1"/>
      <c r="T1202" s="1"/>
    </row>
    <row r="1203" spans="4:20" x14ac:dyDescent="0.25">
      <c r="D1203" s="1"/>
      <c r="H1203" s="1"/>
      <c r="L1203" s="1"/>
      <c r="P1203" s="1"/>
      <c r="T1203" s="1"/>
    </row>
    <row r="1204" spans="4:20" x14ac:dyDescent="0.25">
      <c r="D1204" s="1"/>
      <c r="H1204" s="1"/>
      <c r="L1204" s="1"/>
      <c r="P1204" s="1"/>
      <c r="T1204" s="1"/>
    </row>
    <row r="1205" spans="4:20" x14ac:dyDescent="0.25">
      <c r="D1205" s="1"/>
      <c r="H1205" s="1"/>
      <c r="L1205" s="1"/>
      <c r="P1205" s="1"/>
      <c r="T1205" s="1"/>
    </row>
    <row r="1206" spans="4:20" x14ac:dyDescent="0.25">
      <c r="D1206" s="1"/>
      <c r="H1206" s="1"/>
      <c r="L1206" s="1"/>
      <c r="P1206" s="1"/>
      <c r="T1206" s="1"/>
    </row>
    <row r="1207" spans="4:20" x14ac:dyDescent="0.25">
      <c r="D1207" s="1"/>
      <c r="H1207" s="1"/>
      <c r="L1207" s="1"/>
      <c r="P1207" s="1"/>
      <c r="T1207" s="1"/>
    </row>
    <row r="1208" spans="4:20" x14ac:dyDescent="0.25">
      <c r="D1208" s="1"/>
      <c r="H1208" s="1"/>
      <c r="L1208" s="1"/>
      <c r="P1208" s="1"/>
      <c r="T1208" s="1"/>
    </row>
    <row r="1209" spans="4:20" x14ac:dyDescent="0.25">
      <c r="D1209" s="1"/>
      <c r="H1209" s="1"/>
      <c r="L1209" s="1"/>
      <c r="P1209" s="1"/>
      <c r="T1209" s="1"/>
    </row>
    <row r="1210" spans="4:20" x14ac:dyDescent="0.25">
      <c r="D1210" s="1"/>
      <c r="H1210" s="1"/>
      <c r="L1210" s="1"/>
      <c r="P1210" s="1"/>
      <c r="T1210" s="1"/>
    </row>
    <row r="1211" spans="4:20" x14ac:dyDescent="0.25">
      <c r="D1211" s="1"/>
      <c r="H1211" s="1"/>
      <c r="L1211" s="1"/>
      <c r="P1211" s="1"/>
      <c r="T1211" s="1"/>
    </row>
    <row r="1212" spans="4:20" x14ac:dyDescent="0.25">
      <c r="D1212" s="1"/>
      <c r="H1212" s="1"/>
      <c r="L1212" s="1"/>
      <c r="P1212" s="1"/>
      <c r="T1212" s="1"/>
    </row>
    <row r="1213" spans="4:20" x14ac:dyDescent="0.25">
      <c r="D1213" s="1"/>
      <c r="H1213" s="1"/>
      <c r="L1213" s="1"/>
      <c r="P1213" s="1"/>
      <c r="T1213" s="1"/>
    </row>
    <row r="1214" spans="4:20" x14ac:dyDescent="0.25">
      <c r="D1214" s="1"/>
      <c r="H1214" s="1"/>
      <c r="L1214" s="1"/>
      <c r="P1214" s="1"/>
      <c r="T1214" s="1"/>
    </row>
    <row r="1215" spans="4:20" x14ac:dyDescent="0.25">
      <c r="D1215" s="1"/>
      <c r="H1215" s="1"/>
      <c r="L1215" s="1"/>
      <c r="P1215" s="1"/>
      <c r="T1215" s="1"/>
    </row>
    <row r="1216" spans="4:20" x14ac:dyDescent="0.25">
      <c r="D1216" s="1"/>
      <c r="H1216" s="1"/>
      <c r="L1216" s="1"/>
      <c r="P1216" s="1"/>
      <c r="T1216" s="1"/>
    </row>
    <row r="1217" spans="4:20" x14ac:dyDescent="0.25">
      <c r="D1217" s="1"/>
      <c r="H1217" s="1"/>
      <c r="L1217" s="1"/>
      <c r="P1217" s="1"/>
      <c r="T1217" s="1"/>
    </row>
    <row r="1218" spans="4:20" x14ac:dyDescent="0.25">
      <c r="D1218" s="1"/>
      <c r="H1218" s="1"/>
      <c r="L1218" s="1"/>
      <c r="P1218" s="1"/>
      <c r="T1218" s="1"/>
    </row>
    <row r="1219" spans="4:20" x14ac:dyDescent="0.25">
      <c r="D1219" s="1"/>
      <c r="H1219" s="1"/>
      <c r="L1219" s="1"/>
      <c r="P1219" s="1"/>
      <c r="T1219" s="1"/>
    </row>
    <row r="1220" spans="4:20" x14ac:dyDescent="0.25">
      <c r="D1220" s="1"/>
      <c r="H1220" s="1"/>
      <c r="L1220" s="1"/>
      <c r="P1220" s="1"/>
      <c r="T1220" s="1"/>
    </row>
    <row r="1221" spans="4:20" x14ac:dyDescent="0.25">
      <c r="D1221" s="1"/>
      <c r="H1221" s="1"/>
      <c r="L1221" s="1"/>
      <c r="P1221" s="1"/>
      <c r="T1221" s="1"/>
    </row>
    <row r="1222" spans="4:20" x14ac:dyDescent="0.25">
      <c r="D1222" s="1"/>
      <c r="H1222" s="1"/>
      <c r="L1222" s="1"/>
      <c r="P1222" s="1"/>
      <c r="T1222" s="1"/>
    </row>
    <row r="1223" spans="4:20" x14ac:dyDescent="0.25">
      <c r="D1223" s="1"/>
      <c r="H1223" s="1"/>
      <c r="L1223" s="1"/>
      <c r="P1223" s="1"/>
      <c r="T1223" s="1"/>
    </row>
    <row r="1224" spans="4:20" x14ac:dyDescent="0.25">
      <c r="D1224" s="1"/>
      <c r="H1224" s="1"/>
      <c r="L1224" s="1"/>
      <c r="P1224" s="1"/>
      <c r="T1224" s="1"/>
    </row>
    <row r="1225" spans="4:20" x14ac:dyDescent="0.25">
      <c r="D1225" s="1"/>
      <c r="H1225" s="1"/>
      <c r="L1225" s="1"/>
      <c r="P1225" s="1"/>
      <c r="T1225" s="1"/>
    </row>
    <row r="1226" spans="4:20" x14ac:dyDescent="0.25">
      <c r="D1226" s="1"/>
      <c r="H1226" s="1"/>
      <c r="L1226" s="1"/>
      <c r="P1226" s="1"/>
      <c r="T1226" s="1"/>
    </row>
    <row r="1227" spans="4:20" x14ac:dyDescent="0.25">
      <c r="D1227" s="1"/>
      <c r="H1227" s="1"/>
      <c r="L1227" s="1"/>
      <c r="P1227" s="1"/>
      <c r="T1227" s="1"/>
    </row>
    <row r="1228" spans="4:20" x14ac:dyDescent="0.25">
      <c r="D1228" s="1"/>
      <c r="H1228" s="1"/>
      <c r="L1228" s="1"/>
      <c r="P1228" s="1"/>
      <c r="T1228" s="1"/>
    </row>
    <row r="1229" spans="4:20" x14ac:dyDescent="0.25">
      <c r="D1229" s="1"/>
      <c r="H1229" s="1"/>
      <c r="L1229" s="1"/>
      <c r="P1229" s="1"/>
      <c r="T1229" s="1"/>
    </row>
    <row r="1230" spans="4:20" x14ac:dyDescent="0.25">
      <c r="D1230" s="1"/>
      <c r="H1230" s="1"/>
      <c r="L1230" s="1"/>
      <c r="P1230" s="1"/>
      <c r="T1230" s="1"/>
    </row>
    <row r="1231" spans="4:20" x14ac:dyDescent="0.25">
      <c r="D1231" s="1"/>
      <c r="H1231" s="1"/>
      <c r="L1231" s="1"/>
      <c r="P1231" s="1"/>
      <c r="T1231" s="1"/>
    </row>
    <row r="1232" spans="4:20" x14ac:dyDescent="0.25">
      <c r="D1232" s="1"/>
      <c r="H1232" s="1"/>
      <c r="L1232" s="1"/>
      <c r="P1232" s="1"/>
      <c r="T1232" s="1"/>
    </row>
    <row r="1233" spans="4:20" x14ac:dyDescent="0.25">
      <c r="D1233" s="1"/>
      <c r="H1233" s="1"/>
      <c r="L1233" s="1"/>
      <c r="P1233" s="1"/>
      <c r="T1233" s="1"/>
    </row>
    <row r="1234" spans="4:20" x14ac:dyDescent="0.25">
      <c r="D1234" s="1"/>
      <c r="H1234" s="1"/>
      <c r="L1234" s="1"/>
      <c r="P1234" s="1"/>
      <c r="T1234" s="1"/>
    </row>
    <row r="1235" spans="4:20" x14ac:dyDescent="0.25">
      <c r="D1235" s="1"/>
      <c r="H1235" s="1"/>
      <c r="L1235" s="1"/>
      <c r="P1235" s="1"/>
      <c r="T1235" s="1"/>
    </row>
    <row r="1236" spans="4:20" x14ac:dyDescent="0.25">
      <c r="D1236" s="1"/>
      <c r="H1236" s="1"/>
      <c r="L1236" s="1"/>
      <c r="P1236" s="1"/>
      <c r="T1236" s="1"/>
    </row>
    <row r="1237" spans="4:20" x14ac:dyDescent="0.25">
      <c r="D1237" s="1"/>
      <c r="H1237" s="1"/>
      <c r="L1237" s="1"/>
      <c r="P1237" s="1"/>
      <c r="T1237" s="1"/>
    </row>
    <row r="1238" spans="4:20" x14ac:dyDescent="0.25">
      <c r="D1238" s="1"/>
      <c r="H1238" s="1"/>
      <c r="L1238" s="1"/>
      <c r="P1238" s="1"/>
      <c r="T1238" s="1"/>
    </row>
    <row r="1239" spans="4:20" x14ac:dyDescent="0.25">
      <c r="D1239" s="1"/>
      <c r="H1239" s="1"/>
      <c r="L1239" s="1"/>
      <c r="P1239" s="1"/>
      <c r="T1239" s="1"/>
    </row>
    <row r="1240" spans="4:20" x14ac:dyDescent="0.25">
      <c r="D1240" s="1"/>
      <c r="H1240" s="1"/>
      <c r="L1240" s="1"/>
      <c r="P1240" s="1"/>
      <c r="T1240" s="1"/>
    </row>
    <row r="1241" spans="4:20" x14ac:dyDescent="0.25">
      <c r="D1241" s="1"/>
      <c r="H1241" s="1"/>
      <c r="L1241" s="1"/>
      <c r="P1241" s="1"/>
      <c r="T1241" s="1"/>
    </row>
    <row r="1242" spans="4:20" x14ac:dyDescent="0.25">
      <c r="D1242" s="1"/>
      <c r="H1242" s="1"/>
      <c r="L1242" s="1"/>
      <c r="P1242" s="1"/>
      <c r="T1242" s="1"/>
    </row>
    <row r="1243" spans="4:20" x14ac:dyDescent="0.25">
      <c r="D1243" s="1"/>
      <c r="H1243" s="1"/>
      <c r="L1243" s="1"/>
      <c r="P1243" s="1"/>
      <c r="T1243" s="1"/>
    </row>
    <row r="1244" spans="4:20" x14ac:dyDescent="0.25">
      <c r="D1244" s="1"/>
      <c r="H1244" s="1"/>
      <c r="L1244" s="1"/>
      <c r="P1244" s="1"/>
      <c r="T1244" s="1"/>
    </row>
    <row r="1245" spans="4:20" x14ac:dyDescent="0.25">
      <c r="D1245" s="1"/>
      <c r="H1245" s="1"/>
      <c r="L1245" s="1"/>
      <c r="P1245" s="1"/>
      <c r="T1245" s="1"/>
    </row>
    <row r="1246" spans="4:20" x14ac:dyDescent="0.25">
      <c r="D1246" s="1"/>
      <c r="H1246" s="1"/>
      <c r="L1246" s="1"/>
      <c r="P1246" s="1"/>
      <c r="T1246" s="1"/>
    </row>
    <row r="1247" spans="4:20" x14ac:dyDescent="0.25">
      <c r="D1247" s="1"/>
      <c r="H1247" s="1"/>
      <c r="L1247" s="1"/>
      <c r="P1247" s="1"/>
      <c r="T1247" s="1"/>
    </row>
    <row r="1248" spans="4:20" x14ac:dyDescent="0.25">
      <c r="D1248" s="1"/>
      <c r="H1248" s="1"/>
      <c r="L1248" s="1"/>
      <c r="P1248" s="1"/>
      <c r="T1248" s="1"/>
    </row>
    <row r="1249" spans="4:20" x14ac:dyDescent="0.25">
      <c r="D1249" s="1"/>
      <c r="H1249" s="1"/>
      <c r="L1249" s="1"/>
      <c r="P1249" s="1"/>
      <c r="T1249" s="1"/>
    </row>
    <row r="1250" spans="4:20" x14ac:dyDescent="0.25">
      <c r="D1250" s="1"/>
      <c r="H1250" s="1"/>
      <c r="L1250" s="1"/>
      <c r="P1250" s="1"/>
      <c r="T1250" s="1"/>
    </row>
    <row r="1251" spans="4:20" x14ac:dyDescent="0.25">
      <c r="D1251" s="1"/>
      <c r="H1251" s="1"/>
      <c r="L1251" s="1"/>
      <c r="P1251" s="1"/>
      <c r="T1251" s="1"/>
    </row>
    <row r="1252" spans="4:20" x14ac:dyDescent="0.25">
      <c r="D1252" s="1"/>
      <c r="H1252" s="1"/>
      <c r="L1252" s="1"/>
      <c r="P1252" s="1"/>
      <c r="T1252" s="1"/>
    </row>
    <row r="1253" spans="4:20" x14ac:dyDescent="0.25">
      <c r="D1253" s="1"/>
      <c r="H1253" s="1"/>
      <c r="L1253" s="1"/>
      <c r="P1253" s="1"/>
      <c r="T1253" s="1"/>
    </row>
    <row r="1254" spans="4:20" x14ac:dyDescent="0.25">
      <c r="D1254" s="1"/>
      <c r="H1254" s="1"/>
      <c r="L1254" s="1"/>
      <c r="P1254" s="1"/>
      <c r="T1254" s="1"/>
    </row>
    <row r="1255" spans="4:20" x14ac:dyDescent="0.25">
      <c r="D1255" s="1"/>
      <c r="H1255" s="1"/>
      <c r="L1255" s="1"/>
      <c r="P1255" s="1"/>
      <c r="T1255" s="1"/>
    </row>
    <row r="1256" spans="4:20" x14ac:dyDescent="0.25">
      <c r="D1256" s="1"/>
      <c r="H1256" s="1"/>
      <c r="L1256" s="1"/>
      <c r="P1256" s="1"/>
      <c r="T1256" s="1"/>
    </row>
    <row r="1257" spans="4:20" x14ac:dyDescent="0.25">
      <c r="D1257" s="1"/>
      <c r="H1257" s="1"/>
      <c r="L1257" s="1"/>
      <c r="P1257" s="1"/>
      <c r="T1257" s="1"/>
    </row>
    <row r="1258" spans="4:20" x14ac:dyDescent="0.25">
      <c r="D1258" s="1"/>
      <c r="H1258" s="1"/>
      <c r="L1258" s="1"/>
      <c r="P1258" s="1"/>
      <c r="T1258" s="1"/>
    </row>
    <row r="1259" spans="4:20" x14ac:dyDescent="0.25">
      <c r="D1259" s="1"/>
      <c r="H1259" s="1"/>
      <c r="L1259" s="1"/>
      <c r="P1259" s="1"/>
      <c r="T1259" s="1"/>
    </row>
    <row r="1260" spans="4:20" x14ac:dyDescent="0.25">
      <c r="D1260" s="1"/>
      <c r="H1260" s="1"/>
      <c r="L1260" s="1"/>
      <c r="P1260" s="1"/>
      <c r="T1260" s="1"/>
    </row>
    <row r="1261" spans="4:20" x14ac:dyDescent="0.25">
      <c r="D1261" s="1"/>
      <c r="H1261" s="1"/>
      <c r="L1261" s="1"/>
      <c r="P1261" s="1"/>
      <c r="T1261" s="1"/>
    </row>
    <row r="1262" spans="4:20" x14ac:dyDescent="0.25">
      <c r="D1262" s="1"/>
      <c r="H1262" s="1"/>
      <c r="L1262" s="1"/>
      <c r="P1262" s="1"/>
      <c r="T1262" s="1"/>
    </row>
    <row r="1263" spans="4:20" x14ac:dyDescent="0.25">
      <c r="D1263" s="1"/>
      <c r="H1263" s="1"/>
      <c r="L1263" s="1"/>
      <c r="P1263" s="1"/>
      <c r="T1263" s="1"/>
    </row>
    <row r="1264" spans="4:20" x14ac:dyDescent="0.25">
      <c r="D1264" s="1"/>
      <c r="H1264" s="1"/>
      <c r="L1264" s="1"/>
      <c r="P1264" s="1"/>
      <c r="T1264" s="1"/>
    </row>
    <row r="1265" spans="4:20" x14ac:dyDescent="0.25">
      <c r="D1265" s="1"/>
      <c r="H1265" s="1"/>
      <c r="L1265" s="1"/>
      <c r="P1265" s="1"/>
      <c r="T1265" s="1"/>
    </row>
    <row r="1266" spans="4:20" x14ac:dyDescent="0.25">
      <c r="D1266" s="1"/>
      <c r="H1266" s="1"/>
      <c r="L1266" s="1"/>
      <c r="P1266" s="1"/>
      <c r="T1266" s="1"/>
    </row>
    <row r="1267" spans="4:20" x14ac:dyDescent="0.25">
      <c r="D1267" s="1"/>
      <c r="H1267" s="1"/>
      <c r="L1267" s="1"/>
      <c r="P1267" s="1"/>
      <c r="T1267" s="1"/>
    </row>
    <row r="1268" spans="4:20" x14ac:dyDescent="0.25">
      <c r="D1268" s="1"/>
      <c r="H1268" s="1"/>
      <c r="L1268" s="1"/>
      <c r="P1268" s="1"/>
      <c r="T1268" s="1"/>
    </row>
    <row r="1269" spans="4:20" x14ac:dyDescent="0.25">
      <c r="D1269" s="1"/>
      <c r="H1269" s="1"/>
      <c r="L1269" s="1"/>
      <c r="P1269" s="1"/>
      <c r="T1269" s="1"/>
    </row>
    <row r="1270" spans="4:20" x14ac:dyDescent="0.25">
      <c r="D1270" s="1"/>
      <c r="H1270" s="1"/>
      <c r="L1270" s="1"/>
      <c r="P1270" s="1"/>
      <c r="T1270" s="1"/>
    </row>
    <row r="1271" spans="4:20" x14ac:dyDescent="0.25">
      <c r="D1271" s="1"/>
      <c r="H1271" s="1"/>
      <c r="L1271" s="1"/>
      <c r="P1271" s="1"/>
      <c r="T1271" s="1"/>
    </row>
    <row r="1272" spans="4:20" x14ac:dyDescent="0.25">
      <c r="D1272" s="1"/>
      <c r="H1272" s="1"/>
      <c r="L1272" s="1"/>
      <c r="P1272" s="1"/>
      <c r="T1272" s="1"/>
    </row>
    <row r="1273" spans="4:20" x14ac:dyDescent="0.25">
      <c r="D1273" s="1"/>
      <c r="H1273" s="1"/>
      <c r="L1273" s="1"/>
      <c r="P1273" s="1"/>
      <c r="T1273" s="1"/>
    </row>
    <row r="1274" spans="4:20" x14ac:dyDescent="0.25">
      <c r="D1274" s="1"/>
      <c r="H1274" s="1"/>
      <c r="L1274" s="1"/>
      <c r="P1274" s="1"/>
      <c r="T1274" s="1"/>
    </row>
    <row r="1275" spans="4:20" x14ac:dyDescent="0.25">
      <c r="D1275" s="1"/>
      <c r="H1275" s="1"/>
      <c r="L1275" s="1"/>
      <c r="P1275" s="1"/>
      <c r="T1275" s="1"/>
    </row>
    <row r="1276" spans="4:20" x14ac:dyDescent="0.25">
      <c r="D1276" s="1"/>
      <c r="H1276" s="1"/>
      <c r="L1276" s="1"/>
      <c r="P1276" s="1"/>
      <c r="T1276" s="1"/>
    </row>
    <row r="1277" spans="4:20" x14ac:dyDescent="0.25">
      <c r="D1277" s="1"/>
      <c r="H1277" s="1"/>
      <c r="L1277" s="1"/>
      <c r="P1277" s="1"/>
      <c r="T1277" s="1"/>
    </row>
    <row r="1278" spans="4:20" x14ac:dyDescent="0.25">
      <c r="D1278" s="1"/>
      <c r="H1278" s="1"/>
      <c r="L1278" s="1"/>
      <c r="P1278" s="1"/>
      <c r="T1278" s="1"/>
    </row>
    <row r="1279" spans="4:20" x14ac:dyDescent="0.25">
      <c r="D1279" s="1"/>
      <c r="H1279" s="1"/>
      <c r="L1279" s="1"/>
      <c r="P1279" s="1"/>
      <c r="T1279" s="1"/>
    </row>
    <row r="1280" spans="4:20" x14ac:dyDescent="0.25">
      <c r="D1280" s="1"/>
      <c r="H1280" s="1"/>
      <c r="L1280" s="1"/>
      <c r="P1280" s="1"/>
      <c r="T1280" s="1"/>
    </row>
    <row r="1281" spans="4:20" x14ac:dyDescent="0.25">
      <c r="D1281" s="1"/>
      <c r="H1281" s="1"/>
      <c r="L1281" s="1"/>
      <c r="P1281" s="1"/>
      <c r="T1281" s="1"/>
    </row>
    <row r="1282" spans="4:20" x14ac:dyDescent="0.25">
      <c r="D1282" s="1"/>
      <c r="H1282" s="1"/>
      <c r="L1282" s="1"/>
      <c r="P1282" s="1"/>
      <c r="T1282" s="1"/>
    </row>
    <row r="1283" spans="4:20" x14ac:dyDescent="0.25">
      <c r="D1283" s="1"/>
      <c r="H1283" s="1"/>
      <c r="L1283" s="1"/>
      <c r="P1283" s="1"/>
      <c r="T1283" s="1"/>
    </row>
    <row r="1284" spans="4:20" x14ac:dyDescent="0.25">
      <c r="D1284" s="1"/>
      <c r="H1284" s="1"/>
      <c r="L1284" s="1"/>
      <c r="P1284" s="1"/>
      <c r="T1284" s="1"/>
    </row>
    <row r="1285" spans="4:20" x14ac:dyDescent="0.25">
      <c r="D1285" s="1"/>
      <c r="H1285" s="1"/>
      <c r="L1285" s="1"/>
      <c r="P1285" s="1"/>
      <c r="T1285" s="1"/>
    </row>
    <row r="1286" spans="4:20" x14ac:dyDescent="0.25">
      <c r="D1286" s="1"/>
      <c r="H1286" s="1"/>
      <c r="L1286" s="1"/>
      <c r="P1286" s="1"/>
      <c r="T1286" s="1"/>
    </row>
    <row r="1287" spans="4:20" x14ac:dyDescent="0.25">
      <c r="D1287" s="1"/>
      <c r="H1287" s="1"/>
      <c r="L1287" s="1"/>
      <c r="P1287" s="1"/>
      <c r="T1287" s="1"/>
    </row>
    <row r="1288" spans="4:20" x14ac:dyDescent="0.25">
      <c r="D1288" s="1"/>
      <c r="H1288" s="1"/>
      <c r="L1288" s="1"/>
      <c r="P1288" s="1"/>
      <c r="T1288" s="1"/>
    </row>
    <row r="1289" spans="4:20" x14ac:dyDescent="0.25">
      <c r="D1289" s="1"/>
      <c r="H1289" s="1"/>
      <c r="L1289" s="1"/>
      <c r="P1289" s="1"/>
      <c r="T1289" s="1"/>
    </row>
    <row r="1290" spans="4:20" x14ac:dyDescent="0.25">
      <c r="D1290" s="1"/>
      <c r="H1290" s="1"/>
      <c r="L1290" s="1"/>
      <c r="P1290" s="1"/>
      <c r="T1290" s="1"/>
    </row>
    <row r="1291" spans="4:20" x14ac:dyDescent="0.25">
      <c r="D1291" s="1"/>
      <c r="H1291" s="1"/>
      <c r="L1291" s="1"/>
      <c r="P1291" s="1"/>
      <c r="T1291" s="1"/>
    </row>
    <row r="1292" spans="4:20" x14ac:dyDescent="0.25">
      <c r="D1292" s="1"/>
      <c r="H1292" s="1"/>
      <c r="L1292" s="1"/>
      <c r="P1292" s="1"/>
      <c r="T1292" s="1"/>
    </row>
    <row r="1293" spans="4:20" x14ac:dyDescent="0.25">
      <c r="D1293" s="1"/>
      <c r="H1293" s="1"/>
      <c r="L1293" s="1"/>
      <c r="P1293" s="1"/>
      <c r="T1293" s="1"/>
    </row>
    <row r="1294" spans="4:20" x14ac:dyDescent="0.25">
      <c r="D1294" s="1"/>
      <c r="H1294" s="1"/>
      <c r="L1294" s="1"/>
      <c r="P1294" s="1"/>
      <c r="T1294" s="1"/>
    </row>
    <row r="1295" spans="4:20" x14ac:dyDescent="0.25">
      <c r="D1295" s="1"/>
      <c r="H1295" s="1"/>
      <c r="L1295" s="1"/>
      <c r="P1295" s="1"/>
      <c r="T1295" s="1"/>
    </row>
    <row r="1296" spans="4:20" x14ac:dyDescent="0.25">
      <c r="D1296" s="1"/>
      <c r="H1296" s="1"/>
      <c r="L1296" s="1"/>
      <c r="P1296" s="1"/>
      <c r="T1296" s="1"/>
    </row>
    <row r="1297" spans="4:20" x14ac:dyDescent="0.25">
      <c r="D1297" s="1"/>
      <c r="H1297" s="1"/>
      <c r="L1297" s="1"/>
      <c r="P1297" s="1"/>
      <c r="T1297" s="1"/>
    </row>
    <row r="1298" spans="4:20" x14ac:dyDescent="0.25">
      <c r="D1298" s="1"/>
      <c r="H1298" s="1"/>
      <c r="L1298" s="1"/>
      <c r="P1298" s="1"/>
      <c r="T1298" s="1"/>
    </row>
    <row r="1299" spans="4:20" x14ac:dyDescent="0.25">
      <c r="D1299" s="1"/>
      <c r="H1299" s="1"/>
      <c r="L1299" s="1"/>
      <c r="P1299" s="1"/>
      <c r="T1299" s="1"/>
    </row>
    <row r="1300" spans="4:20" x14ac:dyDescent="0.25">
      <c r="D1300" s="1"/>
      <c r="H1300" s="1"/>
      <c r="L1300" s="1"/>
      <c r="P1300" s="1"/>
      <c r="T1300" s="1"/>
    </row>
    <row r="1301" spans="4:20" x14ac:dyDescent="0.25">
      <c r="D1301" s="1"/>
      <c r="H1301" s="1"/>
      <c r="L1301" s="1"/>
      <c r="P1301" s="1"/>
      <c r="T1301" s="1"/>
    </row>
    <row r="1302" spans="4:20" x14ac:dyDescent="0.25">
      <c r="D1302" s="1"/>
      <c r="H1302" s="1"/>
      <c r="L1302" s="1"/>
      <c r="P1302" s="1"/>
      <c r="T1302" s="1"/>
    </row>
    <row r="1303" spans="4:20" x14ac:dyDescent="0.25">
      <c r="D1303" s="1"/>
      <c r="H1303" s="1"/>
      <c r="L1303" s="1"/>
      <c r="P1303" s="1"/>
      <c r="T1303" s="1"/>
    </row>
    <row r="1304" spans="4:20" x14ac:dyDescent="0.25">
      <c r="D1304" s="1"/>
      <c r="H1304" s="1"/>
      <c r="L1304" s="1"/>
      <c r="P1304" s="1"/>
      <c r="T1304" s="1"/>
    </row>
    <row r="1305" spans="4:20" x14ac:dyDescent="0.25">
      <c r="D1305" s="1"/>
      <c r="H1305" s="1"/>
      <c r="L1305" s="1"/>
      <c r="P1305" s="1"/>
      <c r="T1305" s="1"/>
    </row>
    <row r="1306" spans="4:20" x14ac:dyDescent="0.25">
      <c r="D1306" s="1"/>
      <c r="H1306" s="1"/>
      <c r="L1306" s="1"/>
      <c r="P1306" s="1"/>
      <c r="T1306" s="1"/>
    </row>
    <row r="1307" spans="4:20" x14ac:dyDescent="0.25">
      <c r="D1307" s="1"/>
      <c r="H1307" s="1"/>
      <c r="L1307" s="1"/>
      <c r="P1307" s="1"/>
      <c r="T1307" s="1"/>
    </row>
    <row r="1308" spans="4:20" x14ac:dyDescent="0.25">
      <c r="D1308" s="1"/>
      <c r="H1308" s="1"/>
      <c r="L1308" s="1"/>
      <c r="P1308" s="1"/>
      <c r="T1308" s="1"/>
    </row>
    <row r="1309" spans="4:20" x14ac:dyDescent="0.25">
      <c r="D1309" s="1"/>
      <c r="H1309" s="1"/>
      <c r="L1309" s="1"/>
      <c r="P1309" s="1"/>
      <c r="T1309" s="1"/>
    </row>
    <row r="1310" spans="4:20" x14ac:dyDescent="0.25">
      <c r="D1310" s="1"/>
      <c r="H1310" s="1"/>
      <c r="L1310" s="1"/>
      <c r="P1310" s="1"/>
      <c r="T1310" s="1"/>
    </row>
    <row r="1311" spans="4:20" x14ac:dyDescent="0.25">
      <c r="D1311" s="1"/>
      <c r="H1311" s="1"/>
      <c r="L1311" s="1"/>
      <c r="P1311" s="1"/>
      <c r="T1311" s="1"/>
    </row>
    <row r="1312" spans="4:20" x14ac:dyDescent="0.25">
      <c r="D1312" s="1"/>
      <c r="H1312" s="1"/>
      <c r="L1312" s="1"/>
      <c r="P1312" s="1"/>
      <c r="T1312" s="1"/>
    </row>
    <row r="1313" spans="4:20" x14ac:dyDescent="0.25">
      <c r="D1313" s="1"/>
      <c r="H1313" s="1"/>
      <c r="L1313" s="1"/>
      <c r="P1313" s="1"/>
      <c r="T1313" s="1"/>
    </row>
    <row r="1314" spans="4:20" x14ac:dyDescent="0.25">
      <c r="D1314" s="1"/>
      <c r="H1314" s="1"/>
      <c r="L1314" s="1"/>
      <c r="P1314" s="1"/>
      <c r="T1314" s="1"/>
    </row>
    <row r="1315" spans="4:20" x14ac:dyDescent="0.25">
      <c r="D1315" s="1"/>
      <c r="H1315" s="1"/>
      <c r="L1315" s="1"/>
      <c r="P1315" s="1"/>
      <c r="T1315" s="1"/>
    </row>
    <row r="1316" spans="4:20" x14ac:dyDescent="0.25">
      <c r="D1316" s="1"/>
      <c r="H1316" s="1"/>
      <c r="L1316" s="1"/>
      <c r="P1316" s="1"/>
      <c r="T1316" s="1"/>
    </row>
    <row r="1317" spans="4:20" x14ac:dyDescent="0.25">
      <c r="D1317" s="1"/>
      <c r="H1317" s="1"/>
      <c r="L1317" s="1"/>
      <c r="P1317" s="1"/>
      <c r="T1317" s="1"/>
    </row>
    <row r="1318" spans="4:20" x14ac:dyDescent="0.25">
      <c r="D1318" s="1"/>
      <c r="H1318" s="1"/>
      <c r="L1318" s="1"/>
      <c r="P1318" s="1"/>
      <c r="T1318" s="1"/>
    </row>
    <row r="1319" spans="4:20" x14ac:dyDescent="0.25">
      <c r="D1319" s="1"/>
      <c r="H1319" s="1"/>
      <c r="L1319" s="1"/>
      <c r="P1319" s="1"/>
      <c r="T1319" s="1"/>
    </row>
    <row r="1320" spans="4:20" x14ac:dyDescent="0.25">
      <c r="D1320" s="1"/>
      <c r="H1320" s="1"/>
      <c r="L1320" s="1"/>
      <c r="P1320" s="1"/>
      <c r="T1320" s="1"/>
    </row>
    <row r="1321" spans="4:20" x14ac:dyDescent="0.25">
      <c r="D1321" s="1"/>
      <c r="H1321" s="1"/>
      <c r="L1321" s="1"/>
      <c r="P1321" s="1"/>
      <c r="T1321" s="1"/>
    </row>
    <row r="1322" spans="4:20" x14ac:dyDescent="0.25">
      <c r="D1322" s="1"/>
      <c r="H1322" s="1"/>
      <c r="L1322" s="1"/>
      <c r="P1322" s="1"/>
      <c r="T1322" s="1"/>
    </row>
    <row r="1323" spans="4:20" x14ac:dyDescent="0.25">
      <c r="D1323" s="1"/>
      <c r="H1323" s="1"/>
      <c r="L1323" s="1"/>
      <c r="P1323" s="1"/>
      <c r="T1323" s="1"/>
    </row>
    <row r="1324" spans="4:20" x14ac:dyDescent="0.25">
      <c r="D1324" s="1"/>
      <c r="H1324" s="1"/>
      <c r="L1324" s="1"/>
      <c r="P1324" s="1"/>
      <c r="T1324" s="1"/>
    </row>
    <row r="1325" spans="4:20" x14ac:dyDescent="0.25">
      <c r="D1325" s="1"/>
      <c r="H1325" s="1"/>
      <c r="L1325" s="1"/>
      <c r="P1325" s="1"/>
      <c r="T1325" s="1"/>
    </row>
    <row r="1326" spans="4:20" x14ac:dyDescent="0.25">
      <c r="D1326" s="1"/>
      <c r="H1326" s="1"/>
      <c r="L1326" s="1"/>
      <c r="P1326" s="1"/>
      <c r="T1326" s="1"/>
    </row>
    <row r="1327" spans="4:20" x14ac:dyDescent="0.25">
      <c r="D1327" s="1"/>
      <c r="H1327" s="1"/>
      <c r="L1327" s="1"/>
      <c r="P1327" s="1"/>
      <c r="T1327" s="1"/>
    </row>
    <row r="1328" spans="4:20" x14ac:dyDescent="0.25">
      <c r="D1328" s="1"/>
      <c r="H1328" s="1"/>
      <c r="L1328" s="1"/>
      <c r="P1328" s="1"/>
      <c r="T1328" s="1"/>
    </row>
    <row r="1329" spans="4:20" x14ac:dyDescent="0.25">
      <c r="D1329" s="1"/>
      <c r="H1329" s="1"/>
      <c r="L1329" s="1"/>
      <c r="P1329" s="1"/>
      <c r="T1329" s="1"/>
    </row>
    <row r="1330" spans="4:20" x14ac:dyDescent="0.25">
      <c r="D1330" s="1"/>
      <c r="H1330" s="1"/>
      <c r="L1330" s="1"/>
      <c r="P1330" s="1"/>
      <c r="T1330" s="1"/>
    </row>
    <row r="1331" spans="4:20" x14ac:dyDescent="0.25">
      <c r="D1331" s="1"/>
      <c r="H1331" s="1"/>
      <c r="L1331" s="1"/>
      <c r="P1331" s="1"/>
      <c r="T1331" s="1"/>
    </row>
    <row r="1332" spans="4:20" x14ac:dyDescent="0.25">
      <c r="D1332" s="1"/>
      <c r="H1332" s="1"/>
      <c r="L1332" s="1"/>
      <c r="P1332" s="1"/>
      <c r="T1332" s="1"/>
    </row>
    <row r="1333" spans="4:20" x14ac:dyDescent="0.25">
      <c r="D1333" s="1"/>
      <c r="H1333" s="1"/>
      <c r="L1333" s="1"/>
      <c r="P1333" s="1"/>
      <c r="T1333" s="1"/>
    </row>
    <row r="1334" spans="4:20" x14ac:dyDescent="0.25">
      <c r="D1334" s="1"/>
      <c r="H1334" s="1"/>
      <c r="L1334" s="1"/>
      <c r="P1334" s="1"/>
      <c r="T1334" s="1"/>
    </row>
    <row r="1335" spans="4:20" x14ac:dyDescent="0.25">
      <c r="D1335" s="1"/>
      <c r="H1335" s="1"/>
      <c r="L1335" s="1"/>
      <c r="P1335" s="1"/>
      <c r="T1335" s="1"/>
    </row>
    <row r="1336" spans="4:20" x14ac:dyDescent="0.25">
      <c r="D1336" s="1"/>
      <c r="H1336" s="1"/>
      <c r="L1336" s="1"/>
      <c r="P1336" s="1"/>
      <c r="T1336" s="1"/>
    </row>
    <row r="1337" spans="4:20" x14ac:dyDescent="0.25">
      <c r="D1337" s="1"/>
      <c r="H1337" s="1"/>
      <c r="L1337" s="1"/>
      <c r="P1337" s="1"/>
      <c r="T1337" s="1"/>
    </row>
    <row r="1338" spans="4:20" x14ac:dyDescent="0.25">
      <c r="D1338" s="1"/>
      <c r="H1338" s="1"/>
      <c r="L1338" s="1"/>
      <c r="P1338" s="1"/>
      <c r="T1338" s="1"/>
    </row>
    <row r="1339" spans="4:20" x14ac:dyDescent="0.25">
      <c r="D1339" s="1"/>
      <c r="H1339" s="1"/>
      <c r="L1339" s="1"/>
      <c r="P1339" s="1"/>
      <c r="T1339" s="1"/>
    </row>
    <row r="1340" spans="4:20" x14ac:dyDescent="0.25">
      <c r="D1340" s="1"/>
      <c r="H1340" s="1"/>
      <c r="L1340" s="1"/>
      <c r="P1340" s="1"/>
      <c r="T1340" s="1"/>
    </row>
    <row r="1341" spans="4:20" x14ac:dyDescent="0.25">
      <c r="D1341" s="1"/>
      <c r="H1341" s="1"/>
      <c r="L1341" s="1"/>
      <c r="P1341" s="1"/>
      <c r="T1341" s="1"/>
    </row>
    <row r="1342" spans="4:20" x14ac:dyDescent="0.25">
      <c r="D1342" s="1"/>
      <c r="H1342" s="1"/>
      <c r="L1342" s="1"/>
      <c r="P1342" s="1"/>
      <c r="T1342" s="1"/>
    </row>
    <row r="1343" spans="4:20" x14ac:dyDescent="0.25">
      <c r="D1343" s="1"/>
      <c r="H1343" s="1"/>
      <c r="L1343" s="1"/>
      <c r="P1343" s="1"/>
      <c r="T1343" s="1"/>
    </row>
    <row r="1344" spans="4:20" x14ac:dyDescent="0.25">
      <c r="D1344" s="1"/>
      <c r="H1344" s="1"/>
      <c r="L1344" s="1"/>
      <c r="P1344" s="1"/>
      <c r="T1344" s="1"/>
    </row>
    <row r="1345" spans="4:20" x14ac:dyDescent="0.25">
      <c r="D1345" s="1"/>
      <c r="H1345" s="1"/>
      <c r="L1345" s="1"/>
      <c r="P1345" s="1"/>
      <c r="T1345" s="1"/>
    </row>
    <row r="1346" spans="4:20" x14ac:dyDescent="0.25">
      <c r="D1346" s="1"/>
      <c r="H1346" s="1"/>
      <c r="L1346" s="1"/>
      <c r="P1346" s="1"/>
      <c r="T1346" s="1"/>
    </row>
    <row r="1347" spans="4:20" x14ac:dyDescent="0.25">
      <c r="D1347" s="1"/>
      <c r="H1347" s="1"/>
      <c r="L1347" s="1"/>
      <c r="P1347" s="1"/>
      <c r="T1347" s="1"/>
    </row>
    <row r="1348" spans="4:20" x14ac:dyDescent="0.25">
      <c r="D1348" s="1"/>
      <c r="H1348" s="1"/>
      <c r="L1348" s="1"/>
      <c r="P1348" s="1"/>
      <c r="T1348" s="1"/>
    </row>
    <row r="1349" spans="4:20" x14ac:dyDescent="0.25">
      <c r="D1349" s="1"/>
      <c r="H1349" s="1"/>
      <c r="L1349" s="1"/>
      <c r="P1349" s="1"/>
      <c r="T1349" s="1"/>
    </row>
    <row r="1350" spans="4:20" x14ac:dyDescent="0.25">
      <c r="D1350" s="1"/>
      <c r="H1350" s="1"/>
      <c r="L1350" s="1"/>
      <c r="P1350" s="1"/>
      <c r="T1350" s="1"/>
    </row>
    <row r="1351" spans="4:20" x14ac:dyDescent="0.25">
      <c r="D1351" s="1"/>
      <c r="H1351" s="1"/>
      <c r="L1351" s="1"/>
      <c r="P1351" s="1"/>
      <c r="T1351" s="1"/>
    </row>
    <row r="1352" spans="4:20" x14ac:dyDescent="0.25">
      <c r="D1352" s="1"/>
      <c r="H1352" s="1"/>
      <c r="L1352" s="1"/>
      <c r="P1352" s="1"/>
      <c r="T1352" s="1"/>
    </row>
    <row r="1353" spans="4:20" x14ac:dyDescent="0.25">
      <c r="D1353" s="1"/>
      <c r="H1353" s="1"/>
      <c r="L1353" s="1"/>
      <c r="P1353" s="1"/>
      <c r="T1353" s="1"/>
    </row>
    <row r="1354" spans="4:20" x14ac:dyDescent="0.25">
      <c r="D1354" s="1"/>
      <c r="H1354" s="1"/>
      <c r="L1354" s="1"/>
      <c r="P1354" s="1"/>
      <c r="T1354" s="1"/>
    </row>
    <row r="1355" spans="4:20" x14ac:dyDescent="0.25">
      <c r="D1355" s="1"/>
      <c r="H1355" s="1"/>
      <c r="L1355" s="1"/>
      <c r="P1355" s="1"/>
      <c r="T1355" s="1"/>
    </row>
    <row r="1356" spans="4:20" x14ac:dyDescent="0.25">
      <c r="D1356" s="1"/>
      <c r="H1356" s="1"/>
      <c r="L1356" s="1"/>
      <c r="P1356" s="1"/>
      <c r="T1356" s="1"/>
    </row>
    <row r="1357" spans="4:20" x14ac:dyDescent="0.25">
      <c r="D1357" s="1"/>
      <c r="H1357" s="1"/>
      <c r="L1357" s="1"/>
      <c r="P1357" s="1"/>
      <c r="T1357" s="1"/>
    </row>
    <row r="1358" spans="4:20" x14ac:dyDescent="0.25">
      <c r="D1358" s="1"/>
      <c r="H1358" s="1"/>
      <c r="L1358" s="1"/>
      <c r="P1358" s="1"/>
      <c r="T1358" s="1"/>
    </row>
    <row r="1359" spans="4:20" x14ac:dyDescent="0.25">
      <c r="D1359" s="1"/>
      <c r="H1359" s="1"/>
      <c r="L1359" s="1"/>
      <c r="P1359" s="1"/>
      <c r="T1359" s="1"/>
    </row>
    <row r="1360" spans="4:20" x14ac:dyDescent="0.25">
      <c r="D1360" s="1"/>
      <c r="H1360" s="1"/>
      <c r="L1360" s="1"/>
      <c r="P1360" s="1"/>
      <c r="T1360" s="1"/>
    </row>
    <row r="1361" spans="4:20" x14ac:dyDescent="0.25">
      <c r="D1361" s="1"/>
      <c r="H1361" s="1"/>
      <c r="L1361" s="1"/>
      <c r="P1361" s="1"/>
      <c r="T1361" s="1"/>
    </row>
    <row r="1362" spans="4:20" x14ac:dyDescent="0.25">
      <c r="D1362" s="1"/>
      <c r="H1362" s="1"/>
      <c r="L1362" s="1"/>
      <c r="P1362" s="1"/>
      <c r="T1362" s="1"/>
    </row>
    <row r="1363" spans="4:20" x14ac:dyDescent="0.25">
      <c r="D1363" s="1"/>
      <c r="H1363" s="1"/>
      <c r="L1363" s="1"/>
      <c r="P1363" s="1"/>
      <c r="T1363" s="1"/>
    </row>
    <row r="1364" spans="4:20" x14ac:dyDescent="0.25">
      <c r="D1364" s="1"/>
      <c r="H1364" s="1"/>
      <c r="L1364" s="1"/>
      <c r="P1364" s="1"/>
      <c r="T1364" s="1"/>
    </row>
    <row r="1365" spans="4:20" x14ac:dyDescent="0.25">
      <c r="D1365" s="1"/>
      <c r="H1365" s="1"/>
      <c r="L1365" s="1"/>
      <c r="P1365" s="1"/>
      <c r="T1365" s="1"/>
    </row>
    <row r="1366" spans="4:20" x14ac:dyDescent="0.25">
      <c r="D1366" s="1"/>
      <c r="H1366" s="1"/>
      <c r="L1366" s="1"/>
      <c r="P1366" s="1"/>
      <c r="T1366" s="1"/>
    </row>
    <row r="1367" spans="4:20" x14ac:dyDescent="0.25">
      <c r="D1367" s="1"/>
      <c r="H1367" s="1"/>
      <c r="L1367" s="1"/>
      <c r="P1367" s="1"/>
      <c r="T1367" s="1"/>
    </row>
    <row r="1368" spans="4:20" x14ac:dyDescent="0.25">
      <c r="D1368" s="1"/>
      <c r="H1368" s="1"/>
      <c r="L1368" s="1"/>
      <c r="P1368" s="1"/>
      <c r="T1368" s="1"/>
    </row>
    <row r="1369" spans="4:20" x14ac:dyDescent="0.25">
      <c r="D1369" s="1"/>
      <c r="H1369" s="1"/>
      <c r="L1369" s="1"/>
      <c r="P1369" s="1"/>
      <c r="T1369" s="1"/>
    </row>
    <row r="1370" spans="4:20" x14ac:dyDescent="0.25">
      <c r="D1370" s="1"/>
      <c r="H1370" s="1"/>
      <c r="L1370" s="1"/>
      <c r="P1370" s="1"/>
      <c r="T1370" s="1"/>
    </row>
    <row r="1371" spans="4:20" x14ac:dyDescent="0.25">
      <c r="D1371" s="1"/>
      <c r="H1371" s="1"/>
      <c r="L1371" s="1"/>
      <c r="P1371" s="1"/>
      <c r="T1371" s="1"/>
    </row>
    <row r="1372" spans="4:20" x14ac:dyDescent="0.25">
      <c r="D1372" s="1"/>
      <c r="H1372" s="1"/>
      <c r="L1372" s="1"/>
      <c r="P1372" s="1"/>
      <c r="T1372" s="1"/>
    </row>
    <row r="1373" spans="4:20" x14ac:dyDescent="0.25">
      <c r="D1373" s="1"/>
      <c r="H1373" s="1"/>
      <c r="L1373" s="1"/>
      <c r="P1373" s="1"/>
      <c r="T1373" s="1"/>
    </row>
    <row r="1374" spans="4:20" x14ac:dyDescent="0.25">
      <c r="D1374" s="1"/>
      <c r="H1374" s="1"/>
      <c r="L1374" s="1"/>
      <c r="P1374" s="1"/>
      <c r="T1374" s="1"/>
    </row>
    <row r="1375" spans="4:20" x14ac:dyDescent="0.25">
      <c r="D1375" s="1"/>
      <c r="H1375" s="1"/>
      <c r="L1375" s="1"/>
      <c r="P1375" s="1"/>
      <c r="T1375" s="1"/>
    </row>
    <row r="1376" spans="4:20" x14ac:dyDescent="0.25">
      <c r="D1376" s="1"/>
      <c r="H1376" s="1"/>
      <c r="L1376" s="1"/>
      <c r="P1376" s="1"/>
      <c r="T1376" s="1"/>
    </row>
    <row r="1377" spans="4:20" x14ac:dyDescent="0.25">
      <c r="D1377" s="1"/>
      <c r="H1377" s="1"/>
      <c r="L1377" s="1"/>
      <c r="P1377" s="1"/>
      <c r="T1377" s="1"/>
    </row>
    <row r="1378" spans="4:20" x14ac:dyDescent="0.25">
      <c r="D1378" s="1"/>
      <c r="H1378" s="1"/>
      <c r="L1378" s="1"/>
      <c r="P1378" s="1"/>
      <c r="T1378" s="1"/>
    </row>
    <row r="1379" spans="4:20" x14ac:dyDescent="0.25">
      <c r="D1379" s="1"/>
      <c r="H1379" s="1"/>
      <c r="L1379" s="1"/>
      <c r="P1379" s="1"/>
      <c r="T1379" s="1"/>
    </row>
    <row r="1380" spans="4:20" x14ac:dyDescent="0.25">
      <c r="D1380" s="1"/>
      <c r="H1380" s="1"/>
      <c r="L1380" s="1"/>
      <c r="P1380" s="1"/>
      <c r="T1380" s="1"/>
    </row>
    <row r="1381" spans="4:20" x14ac:dyDescent="0.25">
      <c r="D1381" s="1"/>
      <c r="H1381" s="1"/>
      <c r="L1381" s="1"/>
      <c r="P1381" s="1"/>
      <c r="T1381" s="1"/>
    </row>
    <row r="1382" spans="4:20" x14ac:dyDescent="0.25">
      <c r="D1382" s="1"/>
      <c r="H1382" s="1"/>
      <c r="L1382" s="1"/>
      <c r="P1382" s="1"/>
      <c r="T1382" s="1"/>
    </row>
    <row r="1383" spans="4:20" x14ac:dyDescent="0.25">
      <c r="D1383" s="1"/>
      <c r="H1383" s="1"/>
      <c r="L1383" s="1"/>
      <c r="P1383" s="1"/>
      <c r="T1383" s="1"/>
    </row>
    <row r="1384" spans="4:20" x14ac:dyDescent="0.25">
      <c r="D1384" s="1"/>
      <c r="H1384" s="1"/>
      <c r="L1384" s="1"/>
      <c r="P1384" s="1"/>
      <c r="T1384" s="1"/>
    </row>
    <row r="1385" spans="4:20" x14ac:dyDescent="0.25">
      <c r="D1385" s="1"/>
      <c r="H1385" s="1"/>
      <c r="L1385" s="1"/>
      <c r="P1385" s="1"/>
      <c r="T1385" s="1"/>
    </row>
    <row r="1386" spans="4:20" x14ac:dyDescent="0.25">
      <c r="D1386" s="1"/>
      <c r="H1386" s="1"/>
      <c r="L1386" s="1"/>
      <c r="P1386" s="1"/>
      <c r="T1386" s="1"/>
    </row>
    <row r="1387" spans="4:20" x14ac:dyDescent="0.25">
      <c r="D1387" s="1"/>
      <c r="H1387" s="1"/>
      <c r="L1387" s="1"/>
      <c r="P1387" s="1"/>
      <c r="T1387" s="1"/>
    </row>
    <row r="1388" spans="4:20" x14ac:dyDescent="0.25">
      <c r="D1388" s="1"/>
      <c r="H1388" s="1"/>
      <c r="L1388" s="1"/>
      <c r="P1388" s="1"/>
      <c r="T1388" s="1"/>
    </row>
    <row r="1389" spans="4:20" x14ac:dyDescent="0.25">
      <c r="D1389" s="1"/>
      <c r="H1389" s="1"/>
      <c r="L1389" s="1"/>
      <c r="P1389" s="1"/>
      <c r="T1389" s="1"/>
    </row>
    <row r="1390" spans="4:20" x14ac:dyDescent="0.25">
      <c r="D1390" s="1"/>
      <c r="H1390" s="1"/>
      <c r="L1390" s="1"/>
      <c r="P1390" s="1"/>
      <c r="T1390" s="1"/>
    </row>
    <row r="1391" spans="4:20" x14ac:dyDescent="0.25">
      <c r="D1391" s="1"/>
      <c r="H1391" s="1"/>
      <c r="L1391" s="1"/>
      <c r="P1391" s="1"/>
      <c r="T1391" s="1"/>
    </row>
    <row r="1392" spans="4:20" x14ac:dyDescent="0.25">
      <c r="D1392" s="1"/>
      <c r="H1392" s="1"/>
      <c r="L1392" s="1"/>
      <c r="P1392" s="1"/>
      <c r="T1392" s="1"/>
    </row>
    <row r="1393" spans="4:20" x14ac:dyDescent="0.25">
      <c r="D1393" s="1"/>
      <c r="H1393" s="1"/>
      <c r="L1393" s="1"/>
      <c r="P1393" s="1"/>
      <c r="T1393" s="1"/>
    </row>
    <row r="1394" spans="4:20" x14ac:dyDescent="0.25">
      <c r="D1394" s="1"/>
      <c r="H1394" s="1"/>
      <c r="L1394" s="1"/>
      <c r="P1394" s="1"/>
      <c r="T1394" s="1"/>
    </row>
    <row r="1395" spans="4:20" x14ac:dyDescent="0.25">
      <c r="D1395" s="1"/>
      <c r="H1395" s="1"/>
      <c r="L1395" s="1"/>
      <c r="P1395" s="1"/>
      <c r="T1395" s="1"/>
    </row>
    <row r="1396" spans="4:20" x14ac:dyDescent="0.25">
      <c r="D1396" s="1"/>
      <c r="H1396" s="1"/>
      <c r="L1396" s="1"/>
      <c r="P1396" s="1"/>
      <c r="T1396" s="1"/>
    </row>
    <row r="1397" spans="4:20" x14ac:dyDescent="0.25">
      <c r="D1397" s="1"/>
      <c r="H1397" s="1"/>
      <c r="L1397" s="1"/>
      <c r="P1397" s="1"/>
      <c r="T1397" s="1"/>
    </row>
    <row r="1398" spans="4:20" x14ac:dyDescent="0.25">
      <c r="D1398" s="1"/>
      <c r="H1398" s="1"/>
      <c r="L1398" s="1"/>
      <c r="P1398" s="1"/>
      <c r="T1398" s="1"/>
    </row>
    <row r="1399" spans="4:20" x14ac:dyDescent="0.25">
      <c r="D1399" s="1"/>
      <c r="H1399" s="1"/>
      <c r="L1399" s="1"/>
      <c r="P1399" s="1"/>
      <c r="T1399" s="1"/>
    </row>
    <row r="1400" spans="4:20" x14ac:dyDescent="0.25">
      <c r="D1400" s="1"/>
      <c r="H1400" s="1"/>
      <c r="L1400" s="1"/>
      <c r="P1400" s="1"/>
      <c r="T1400" s="1"/>
    </row>
    <row r="1401" spans="4:20" x14ac:dyDescent="0.25">
      <c r="D1401" s="1"/>
      <c r="H1401" s="1"/>
      <c r="L1401" s="1"/>
      <c r="P1401" s="1"/>
      <c r="T1401" s="1"/>
    </row>
    <row r="1402" spans="4:20" x14ac:dyDescent="0.25">
      <c r="D1402" s="1"/>
      <c r="H1402" s="1"/>
      <c r="L1402" s="1"/>
      <c r="P1402" s="1"/>
      <c r="T1402" s="1"/>
    </row>
    <row r="1403" spans="4:20" x14ac:dyDescent="0.25">
      <c r="D1403" s="1"/>
      <c r="H1403" s="1"/>
      <c r="L1403" s="1"/>
      <c r="P1403" s="1"/>
      <c r="T1403" s="1"/>
    </row>
    <row r="1404" spans="4:20" x14ac:dyDescent="0.25">
      <c r="D1404" s="1"/>
      <c r="H1404" s="1"/>
      <c r="L1404" s="1"/>
      <c r="P1404" s="1"/>
      <c r="T1404" s="1"/>
    </row>
    <row r="1405" spans="4:20" x14ac:dyDescent="0.25">
      <c r="D1405" s="1"/>
      <c r="H1405" s="1"/>
      <c r="L1405" s="1"/>
      <c r="P1405" s="1"/>
      <c r="T1405" s="1"/>
    </row>
    <row r="1406" spans="4:20" x14ac:dyDescent="0.25">
      <c r="D1406" s="1"/>
      <c r="H1406" s="1"/>
      <c r="L1406" s="1"/>
      <c r="P1406" s="1"/>
      <c r="T1406" s="1"/>
    </row>
    <row r="1407" spans="4:20" x14ac:dyDescent="0.25">
      <c r="D1407" s="1"/>
      <c r="H1407" s="1"/>
      <c r="L1407" s="1"/>
      <c r="P1407" s="1"/>
      <c r="T1407" s="1"/>
    </row>
    <row r="1408" spans="4:20" x14ac:dyDescent="0.25">
      <c r="D1408" s="1"/>
      <c r="H1408" s="1"/>
      <c r="L1408" s="1"/>
      <c r="P1408" s="1"/>
      <c r="T1408" s="1"/>
    </row>
    <row r="1409" spans="4:20" x14ac:dyDescent="0.25">
      <c r="D1409" s="1"/>
      <c r="H1409" s="1"/>
      <c r="L1409" s="1"/>
      <c r="P1409" s="1"/>
      <c r="T1409" s="1"/>
    </row>
    <row r="1410" spans="4:20" x14ac:dyDescent="0.25">
      <c r="D1410" s="1"/>
      <c r="H1410" s="1"/>
      <c r="L1410" s="1"/>
      <c r="P1410" s="1"/>
      <c r="T1410" s="1"/>
    </row>
    <row r="1411" spans="4:20" x14ac:dyDescent="0.25">
      <c r="D1411" s="1"/>
      <c r="H1411" s="1"/>
      <c r="L1411" s="1"/>
      <c r="P1411" s="1"/>
      <c r="T1411" s="1"/>
    </row>
    <row r="1412" spans="4:20" x14ac:dyDescent="0.25">
      <c r="D1412" s="1"/>
      <c r="H1412" s="1"/>
      <c r="L1412" s="1"/>
      <c r="P1412" s="1"/>
      <c r="T1412" s="1"/>
    </row>
    <row r="1413" spans="4:20" x14ac:dyDescent="0.25">
      <c r="D1413" s="1"/>
      <c r="H1413" s="1"/>
      <c r="L1413" s="1"/>
      <c r="P1413" s="1"/>
      <c r="T1413" s="1"/>
    </row>
    <row r="1414" spans="4:20" x14ac:dyDescent="0.25">
      <c r="D1414" s="1"/>
      <c r="H1414" s="1"/>
      <c r="L1414" s="1"/>
      <c r="P1414" s="1"/>
      <c r="T1414" s="1"/>
    </row>
    <row r="1415" spans="4:20" x14ac:dyDescent="0.25">
      <c r="D1415" s="1"/>
      <c r="H1415" s="1"/>
      <c r="L1415" s="1"/>
      <c r="P1415" s="1"/>
      <c r="T1415" s="1"/>
    </row>
    <row r="1416" spans="4:20" x14ac:dyDescent="0.25">
      <c r="D1416" s="1"/>
      <c r="H1416" s="1"/>
      <c r="L1416" s="1"/>
      <c r="P1416" s="1"/>
      <c r="T1416" s="1"/>
    </row>
    <row r="1417" spans="4:20" x14ac:dyDescent="0.25">
      <c r="D1417" s="1"/>
      <c r="H1417" s="1"/>
      <c r="L1417" s="1"/>
      <c r="P1417" s="1"/>
      <c r="T1417" s="1"/>
    </row>
    <row r="1418" spans="4:20" x14ac:dyDescent="0.25">
      <c r="D1418" s="1"/>
      <c r="H1418" s="1"/>
      <c r="L1418" s="1"/>
      <c r="P1418" s="1"/>
      <c r="T1418" s="1"/>
    </row>
    <row r="1419" spans="4:20" x14ac:dyDescent="0.25">
      <c r="D1419" s="1"/>
      <c r="H1419" s="1"/>
      <c r="L1419" s="1"/>
      <c r="P1419" s="1"/>
      <c r="T1419" s="1"/>
    </row>
    <row r="1420" spans="4:20" x14ac:dyDescent="0.25">
      <c r="D1420" s="1"/>
      <c r="H1420" s="1"/>
      <c r="L1420" s="1"/>
      <c r="P1420" s="1"/>
      <c r="T1420" s="1"/>
    </row>
    <row r="1421" spans="4:20" x14ac:dyDescent="0.25">
      <c r="D1421" s="1"/>
      <c r="H1421" s="1"/>
      <c r="L1421" s="1"/>
      <c r="P1421" s="1"/>
      <c r="T1421" s="1"/>
    </row>
    <row r="1422" spans="4:20" x14ac:dyDescent="0.25">
      <c r="D1422" s="1"/>
      <c r="H1422" s="1"/>
      <c r="L1422" s="1"/>
      <c r="P1422" s="1"/>
      <c r="T1422" s="1"/>
    </row>
    <row r="1423" spans="4:20" x14ac:dyDescent="0.25">
      <c r="D1423" s="1"/>
      <c r="H1423" s="1"/>
      <c r="L1423" s="1"/>
      <c r="P1423" s="1"/>
      <c r="T1423" s="1"/>
    </row>
    <row r="1424" spans="4:20" x14ac:dyDescent="0.25">
      <c r="D1424" s="1"/>
      <c r="H1424" s="1"/>
      <c r="L1424" s="1"/>
      <c r="P1424" s="1"/>
      <c r="T1424" s="1"/>
    </row>
    <row r="1425" spans="4:20" x14ac:dyDescent="0.25">
      <c r="D1425" s="1"/>
      <c r="H1425" s="1"/>
      <c r="L1425" s="1"/>
      <c r="P1425" s="1"/>
      <c r="T1425" s="1"/>
    </row>
    <row r="1426" spans="4:20" x14ac:dyDescent="0.25">
      <c r="D1426" s="1"/>
      <c r="H1426" s="1"/>
      <c r="L1426" s="1"/>
      <c r="P1426" s="1"/>
      <c r="T1426" s="1"/>
    </row>
    <row r="1427" spans="4:20" x14ac:dyDescent="0.25">
      <c r="D1427" s="1"/>
      <c r="H1427" s="1"/>
      <c r="L1427" s="1"/>
      <c r="P1427" s="1"/>
      <c r="T1427" s="1"/>
    </row>
    <row r="1428" spans="4:20" x14ac:dyDescent="0.25">
      <c r="D1428" s="1"/>
      <c r="H1428" s="1"/>
      <c r="L1428" s="1"/>
      <c r="P1428" s="1"/>
      <c r="T1428" s="1"/>
    </row>
    <row r="1429" spans="4:20" x14ac:dyDescent="0.25">
      <c r="D1429" s="1"/>
      <c r="H1429" s="1"/>
      <c r="L1429" s="1"/>
      <c r="P1429" s="1"/>
      <c r="T1429" s="1"/>
    </row>
    <row r="1430" spans="4:20" x14ac:dyDescent="0.25">
      <c r="D1430" s="1"/>
      <c r="H1430" s="1"/>
      <c r="L1430" s="1"/>
      <c r="P1430" s="1"/>
      <c r="T1430" s="1"/>
    </row>
    <row r="1431" spans="4:20" x14ac:dyDescent="0.25">
      <c r="D1431" s="1"/>
      <c r="H1431" s="1"/>
      <c r="L1431" s="1"/>
      <c r="P1431" s="1"/>
      <c r="T1431" s="1"/>
    </row>
    <row r="1432" spans="4:20" x14ac:dyDescent="0.25">
      <c r="D1432" s="1"/>
      <c r="H1432" s="1"/>
      <c r="L1432" s="1"/>
      <c r="P1432" s="1"/>
      <c r="T1432" s="1"/>
    </row>
    <row r="1433" spans="4:20" x14ac:dyDescent="0.25">
      <c r="D1433" s="1"/>
      <c r="H1433" s="1"/>
      <c r="L1433" s="1"/>
      <c r="P1433" s="1"/>
      <c r="T1433" s="1"/>
    </row>
    <row r="1434" spans="4:20" x14ac:dyDescent="0.25">
      <c r="D1434" s="1"/>
      <c r="H1434" s="1"/>
      <c r="L1434" s="1"/>
      <c r="P1434" s="1"/>
      <c r="T1434" s="1"/>
    </row>
    <row r="1435" spans="4:20" x14ac:dyDescent="0.25">
      <c r="D1435" s="1"/>
      <c r="H1435" s="1"/>
      <c r="L1435" s="1"/>
      <c r="P1435" s="1"/>
      <c r="T1435" s="1"/>
    </row>
    <row r="1436" spans="4:20" x14ac:dyDescent="0.25">
      <c r="D1436" s="1"/>
      <c r="H1436" s="1"/>
      <c r="L1436" s="1"/>
      <c r="P1436" s="1"/>
      <c r="T1436" s="1"/>
    </row>
    <row r="1437" spans="4:20" x14ac:dyDescent="0.25">
      <c r="D1437" s="1"/>
      <c r="H1437" s="1"/>
      <c r="L1437" s="1"/>
      <c r="P1437" s="1"/>
      <c r="T1437" s="1"/>
    </row>
    <row r="1438" spans="4:20" x14ac:dyDescent="0.25">
      <c r="D1438" s="1"/>
      <c r="H1438" s="1"/>
      <c r="L1438" s="1"/>
      <c r="P1438" s="1"/>
      <c r="T1438" s="1"/>
    </row>
    <row r="1439" spans="4:20" x14ac:dyDescent="0.25">
      <c r="D1439" s="1"/>
      <c r="H1439" s="1"/>
      <c r="L1439" s="1"/>
      <c r="P1439" s="1"/>
      <c r="T1439" s="1"/>
    </row>
    <row r="1440" spans="4:20" x14ac:dyDescent="0.25">
      <c r="D1440" s="1"/>
      <c r="H1440" s="1"/>
      <c r="L1440" s="1"/>
      <c r="P1440" s="1"/>
      <c r="T1440" s="1"/>
    </row>
    <row r="1441" spans="4:20" x14ac:dyDescent="0.25">
      <c r="D1441" s="1"/>
      <c r="H1441" s="1"/>
      <c r="L1441" s="1"/>
      <c r="P1441" s="1"/>
      <c r="T1441" s="1"/>
    </row>
    <row r="1442" spans="4:20" x14ac:dyDescent="0.25">
      <c r="D1442" s="1"/>
      <c r="H1442" s="1"/>
      <c r="L1442" s="1"/>
      <c r="P1442" s="1"/>
      <c r="T1442" s="1"/>
    </row>
    <row r="1443" spans="4:20" x14ac:dyDescent="0.25">
      <c r="D1443" s="1"/>
      <c r="H1443" s="1"/>
      <c r="L1443" s="1"/>
      <c r="P1443" s="1"/>
      <c r="T1443" s="1"/>
    </row>
    <row r="1444" spans="4:20" x14ac:dyDescent="0.25">
      <c r="D1444" s="1"/>
      <c r="H1444" s="1"/>
      <c r="L1444" s="1"/>
      <c r="P1444" s="1"/>
      <c r="T1444" s="1"/>
    </row>
    <row r="1445" spans="4:20" x14ac:dyDescent="0.25">
      <c r="D1445" s="1"/>
      <c r="H1445" s="1"/>
      <c r="L1445" s="1"/>
      <c r="P1445" s="1"/>
      <c r="T1445" s="1"/>
    </row>
    <row r="1446" spans="4:20" x14ac:dyDescent="0.25">
      <c r="D1446" s="1"/>
      <c r="H1446" s="1"/>
      <c r="L1446" s="1"/>
      <c r="P1446" s="1"/>
      <c r="T1446" s="1"/>
    </row>
    <row r="1447" spans="4:20" x14ac:dyDescent="0.25">
      <c r="D1447" s="1"/>
      <c r="H1447" s="1"/>
      <c r="L1447" s="1"/>
      <c r="P1447" s="1"/>
      <c r="T1447" s="1"/>
    </row>
    <row r="1448" spans="4:20" x14ac:dyDescent="0.25">
      <c r="D1448" s="1"/>
      <c r="H1448" s="1"/>
      <c r="L1448" s="1"/>
      <c r="P1448" s="1"/>
      <c r="T1448" s="1"/>
    </row>
    <row r="1449" spans="4:20" x14ac:dyDescent="0.25">
      <c r="D1449" s="1"/>
      <c r="H1449" s="1"/>
      <c r="L1449" s="1"/>
      <c r="P1449" s="1"/>
      <c r="T1449" s="1"/>
    </row>
    <row r="1450" spans="4:20" x14ac:dyDescent="0.25">
      <c r="D1450" s="1"/>
      <c r="H1450" s="1"/>
      <c r="L1450" s="1"/>
      <c r="P1450" s="1"/>
      <c r="T1450" s="1"/>
    </row>
    <row r="1451" spans="4:20" x14ac:dyDescent="0.25">
      <c r="D1451" s="1"/>
      <c r="H1451" s="1"/>
      <c r="L1451" s="1"/>
      <c r="P1451" s="1"/>
      <c r="T1451" s="1"/>
    </row>
    <row r="1452" spans="4:20" x14ac:dyDescent="0.25">
      <c r="D1452" s="1"/>
      <c r="H1452" s="1"/>
      <c r="L1452" s="1"/>
      <c r="P1452" s="1"/>
      <c r="T1452" s="1"/>
    </row>
    <row r="1453" spans="4:20" x14ac:dyDescent="0.25">
      <c r="D1453" s="1"/>
      <c r="H1453" s="1"/>
      <c r="L1453" s="1"/>
      <c r="P1453" s="1"/>
      <c r="T1453" s="1"/>
    </row>
    <row r="1454" spans="4:20" x14ac:dyDescent="0.25">
      <c r="D1454" s="1"/>
      <c r="H1454" s="1"/>
      <c r="L1454" s="1"/>
      <c r="P1454" s="1"/>
      <c r="T1454" s="1"/>
    </row>
    <row r="1455" spans="4:20" x14ac:dyDescent="0.25">
      <c r="D1455" s="1"/>
      <c r="H1455" s="1"/>
      <c r="L1455" s="1"/>
      <c r="P1455" s="1"/>
      <c r="T1455" s="1"/>
    </row>
    <row r="1456" spans="4:20" x14ac:dyDescent="0.25">
      <c r="D1456" s="1"/>
      <c r="H1456" s="1"/>
      <c r="L1456" s="1"/>
      <c r="P1456" s="1"/>
      <c r="T1456" s="1"/>
    </row>
    <row r="1457" spans="4:20" x14ac:dyDescent="0.25">
      <c r="D1457" s="1"/>
      <c r="H1457" s="1"/>
      <c r="L1457" s="1"/>
      <c r="P1457" s="1"/>
      <c r="T1457" s="1"/>
    </row>
    <row r="1458" spans="4:20" x14ac:dyDescent="0.25">
      <c r="D1458" s="1"/>
      <c r="H1458" s="1"/>
      <c r="L1458" s="1"/>
      <c r="P1458" s="1"/>
      <c r="T1458" s="1"/>
    </row>
    <row r="1459" spans="4:20" x14ac:dyDescent="0.25">
      <c r="D1459" s="1"/>
      <c r="H1459" s="1"/>
      <c r="L1459" s="1"/>
      <c r="P1459" s="1"/>
      <c r="T1459" s="1"/>
    </row>
    <row r="1460" spans="4:20" x14ac:dyDescent="0.25">
      <c r="D1460" s="1"/>
      <c r="H1460" s="1"/>
      <c r="L1460" s="1"/>
      <c r="P1460" s="1"/>
      <c r="T1460" s="1"/>
    </row>
    <row r="1461" spans="4:20" x14ac:dyDescent="0.25">
      <c r="D1461" s="1"/>
      <c r="H1461" s="1"/>
      <c r="L1461" s="1"/>
      <c r="P1461" s="1"/>
      <c r="T1461" s="1"/>
    </row>
    <row r="1462" spans="4:20" x14ac:dyDescent="0.25">
      <c r="D1462" s="1"/>
      <c r="H1462" s="1"/>
      <c r="L1462" s="1"/>
      <c r="P1462" s="1"/>
      <c r="T1462" s="1"/>
    </row>
    <row r="1463" spans="4:20" x14ac:dyDescent="0.25">
      <c r="D1463" s="1"/>
      <c r="H1463" s="1"/>
      <c r="L1463" s="1"/>
      <c r="P1463" s="1"/>
      <c r="T1463" s="1"/>
    </row>
    <row r="1464" spans="4:20" x14ac:dyDescent="0.25">
      <c r="D1464" s="1"/>
      <c r="H1464" s="1"/>
      <c r="L1464" s="1"/>
      <c r="P1464" s="1"/>
      <c r="T1464" s="1"/>
    </row>
    <row r="1465" spans="4:20" x14ac:dyDescent="0.25">
      <c r="D1465" s="1"/>
      <c r="H1465" s="1"/>
      <c r="L1465" s="1"/>
      <c r="P1465" s="1"/>
      <c r="T1465" s="1"/>
    </row>
    <row r="1466" spans="4:20" x14ac:dyDescent="0.25">
      <c r="D1466" s="1"/>
      <c r="H1466" s="1"/>
      <c r="L1466" s="1"/>
      <c r="P1466" s="1"/>
      <c r="T1466" s="1"/>
    </row>
    <row r="1467" spans="4:20" x14ac:dyDescent="0.25">
      <c r="D1467" s="1"/>
      <c r="H1467" s="1"/>
      <c r="L1467" s="1"/>
      <c r="P1467" s="1"/>
      <c r="T1467" s="1"/>
    </row>
    <row r="1468" spans="4:20" x14ac:dyDescent="0.25">
      <c r="D1468" s="1"/>
      <c r="H1468" s="1"/>
      <c r="L1468" s="1"/>
      <c r="P1468" s="1"/>
      <c r="T1468" s="1"/>
    </row>
    <row r="1469" spans="4:20" x14ac:dyDescent="0.25">
      <c r="D1469" s="1"/>
      <c r="H1469" s="1"/>
      <c r="L1469" s="1"/>
      <c r="P1469" s="1"/>
      <c r="T1469" s="1"/>
    </row>
    <row r="1470" spans="4:20" x14ac:dyDescent="0.25">
      <c r="D1470" s="1"/>
      <c r="H1470" s="1"/>
      <c r="L1470" s="1"/>
      <c r="P1470" s="1"/>
      <c r="T1470" s="1"/>
    </row>
    <row r="1471" spans="4:20" x14ac:dyDescent="0.25">
      <c r="D1471" s="1"/>
      <c r="H1471" s="1"/>
      <c r="L1471" s="1"/>
      <c r="P1471" s="1"/>
      <c r="T1471" s="1"/>
    </row>
    <row r="1472" spans="4:20" x14ac:dyDescent="0.25">
      <c r="D1472" s="1"/>
      <c r="H1472" s="1"/>
      <c r="L1472" s="1"/>
      <c r="P1472" s="1"/>
      <c r="T1472" s="1"/>
    </row>
    <row r="1473" spans="4:20" x14ac:dyDescent="0.25">
      <c r="D1473" s="1"/>
      <c r="H1473" s="1"/>
      <c r="L1473" s="1"/>
      <c r="P1473" s="1"/>
      <c r="T1473" s="1"/>
    </row>
    <row r="1474" spans="4:20" x14ac:dyDescent="0.25">
      <c r="D1474" s="1"/>
      <c r="H1474" s="1"/>
      <c r="L1474" s="1"/>
      <c r="P1474" s="1"/>
      <c r="T1474" s="1"/>
    </row>
    <row r="1475" spans="4:20" x14ac:dyDescent="0.25">
      <c r="D1475" s="1"/>
      <c r="H1475" s="1"/>
      <c r="L1475" s="1"/>
      <c r="P1475" s="1"/>
      <c r="T1475" s="1"/>
    </row>
    <row r="1476" spans="4:20" x14ac:dyDescent="0.25">
      <c r="D1476" s="1"/>
      <c r="H1476" s="1"/>
      <c r="L1476" s="1"/>
      <c r="P1476" s="1"/>
      <c r="T1476" s="1"/>
    </row>
    <row r="1477" spans="4:20" x14ac:dyDescent="0.25">
      <c r="D1477" s="1"/>
      <c r="H1477" s="1"/>
      <c r="L1477" s="1"/>
      <c r="P1477" s="1"/>
      <c r="T1477" s="1"/>
    </row>
    <row r="1478" spans="4:20" x14ac:dyDescent="0.25">
      <c r="D1478" s="1"/>
      <c r="H1478" s="1"/>
      <c r="L1478" s="1"/>
      <c r="P1478" s="1"/>
      <c r="T1478" s="1"/>
    </row>
    <row r="1479" spans="4:20" x14ac:dyDescent="0.25">
      <c r="D1479" s="1"/>
      <c r="H1479" s="1"/>
      <c r="L1479" s="1"/>
      <c r="P1479" s="1"/>
      <c r="T1479" s="1"/>
    </row>
    <row r="1480" spans="4:20" x14ac:dyDescent="0.25">
      <c r="D1480" s="1"/>
      <c r="H1480" s="1"/>
      <c r="L1480" s="1"/>
      <c r="P1480" s="1"/>
      <c r="T1480" s="1"/>
    </row>
    <row r="1481" spans="4:20" x14ac:dyDescent="0.25">
      <c r="D1481" s="1"/>
      <c r="H1481" s="1"/>
      <c r="L1481" s="1"/>
      <c r="P1481" s="1"/>
      <c r="T1481" s="1"/>
    </row>
    <row r="1482" spans="4:20" x14ac:dyDescent="0.25">
      <c r="D1482" s="1"/>
      <c r="H1482" s="1"/>
      <c r="L1482" s="1"/>
      <c r="P1482" s="1"/>
      <c r="T1482" s="1"/>
    </row>
    <row r="1483" spans="4:20" x14ac:dyDescent="0.25">
      <c r="D1483" s="1"/>
      <c r="H1483" s="1"/>
      <c r="L1483" s="1"/>
      <c r="P1483" s="1"/>
      <c r="T1483" s="1"/>
    </row>
    <row r="1484" spans="4:20" x14ac:dyDescent="0.25">
      <c r="D1484" s="1"/>
      <c r="H1484" s="1"/>
      <c r="L1484" s="1"/>
      <c r="P1484" s="1"/>
      <c r="T1484" s="1"/>
    </row>
    <row r="1485" spans="4:20" x14ac:dyDescent="0.25">
      <c r="D1485" s="1"/>
      <c r="H1485" s="1"/>
      <c r="L1485" s="1"/>
      <c r="P1485" s="1"/>
      <c r="T1485" s="1"/>
    </row>
    <row r="1486" spans="4:20" x14ac:dyDescent="0.25">
      <c r="D1486" s="1"/>
      <c r="H1486" s="1"/>
      <c r="L1486" s="1"/>
      <c r="P1486" s="1"/>
      <c r="T1486" s="1"/>
    </row>
    <row r="1487" spans="4:20" x14ac:dyDescent="0.25">
      <c r="D1487" s="1"/>
      <c r="H1487" s="1"/>
      <c r="L1487" s="1"/>
      <c r="P1487" s="1"/>
      <c r="T1487" s="1"/>
    </row>
    <row r="1488" spans="4:20" x14ac:dyDescent="0.25">
      <c r="D1488" s="1"/>
      <c r="H1488" s="1"/>
      <c r="L1488" s="1"/>
      <c r="P1488" s="1"/>
      <c r="T1488" s="1"/>
    </row>
    <row r="1489" spans="4:20" x14ac:dyDescent="0.25">
      <c r="D1489" s="1"/>
      <c r="H1489" s="1"/>
      <c r="L1489" s="1"/>
      <c r="P1489" s="1"/>
      <c r="T1489" s="1"/>
    </row>
    <row r="1490" spans="4:20" x14ac:dyDescent="0.25">
      <c r="D1490" s="1"/>
      <c r="H1490" s="1"/>
      <c r="L1490" s="1"/>
      <c r="P1490" s="1"/>
      <c r="T1490" s="1"/>
    </row>
    <row r="1491" spans="4:20" x14ac:dyDescent="0.25">
      <c r="D1491" s="1"/>
      <c r="H1491" s="1"/>
      <c r="L1491" s="1"/>
      <c r="P1491" s="1"/>
      <c r="T1491" s="1"/>
    </row>
    <row r="1492" spans="4:20" x14ac:dyDescent="0.25">
      <c r="D1492" s="1"/>
      <c r="H1492" s="1"/>
      <c r="L1492" s="1"/>
      <c r="P1492" s="1"/>
      <c r="T1492" s="1"/>
    </row>
    <row r="1493" spans="4:20" x14ac:dyDescent="0.25">
      <c r="D1493" s="1"/>
      <c r="H1493" s="1"/>
      <c r="L1493" s="1"/>
      <c r="P1493" s="1"/>
      <c r="T1493" s="1"/>
    </row>
    <row r="1494" spans="4:20" x14ac:dyDescent="0.25">
      <c r="D1494" s="1"/>
      <c r="H1494" s="1"/>
      <c r="L1494" s="1"/>
      <c r="P1494" s="1"/>
      <c r="T1494" s="1"/>
    </row>
    <row r="1495" spans="4:20" x14ac:dyDescent="0.25">
      <c r="D1495" s="1"/>
      <c r="H1495" s="1"/>
      <c r="L1495" s="1"/>
      <c r="P1495" s="1"/>
      <c r="T1495" s="1"/>
    </row>
    <row r="1496" spans="4:20" x14ac:dyDescent="0.25">
      <c r="D1496" s="1"/>
      <c r="H1496" s="1"/>
      <c r="L1496" s="1"/>
      <c r="P1496" s="1"/>
      <c r="T1496" s="1"/>
    </row>
    <row r="1497" spans="4:20" x14ac:dyDescent="0.25">
      <c r="D1497" s="1"/>
      <c r="H1497" s="1"/>
      <c r="L1497" s="1"/>
      <c r="P1497" s="1"/>
      <c r="T1497" s="1"/>
    </row>
    <row r="1498" spans="4:20" x14ac:dyDescent="0.25">
      <c r="D1498" s="1"/>
      <c r="H1498" s="1"/>
      <c r="L1498" s="1"/>
      <c r="P1498" s="1"/>
      <c r="T1498" s="1"/>
    </row>
    <row r="1499" spans="4:20" x14ac:dyDescent="0.25">
      <c r="D1499" s="1"/>
      <c r="H1499" s="1"/>
      <c r="L1499" s="1"/>
      <c r="P1499" s="1"/>
      <c r="T1499" s="1"/>
    </row>
    <row r="1500" spans="4:20" x14ac:dyDescent="0.25">
      <c r="D1500" s="1"/>
      <c r="H1500" s="1"/>
      <c r="L1500" s="1"/>
      <c r="P1500" s="1"/>
      <c r="T1500" s="1"/>
    </row>
    <row r="1501" spans="4:20" x14ac:dyDescent="0.25">
      <c r="D1501" s="1"/>
      <c r="H1501" s="1"/>
      <c r="L1501" s="1"/>
      <c r="P1501" s="1"/>
      <c r="T1501" s="1"/>
    </row>
    <row r="1502" spans="4:20" x14ac:dyDescent="0.25">
      <c r="D1502" s="1"/>
      <c r="H1502" s="1"/>
      <c r="L1502" s="1"/>
      <c r="P1502" s="1"/>
      <c r="T1502" s="1"/>
    </row>
    <row r="1503" spans="4:20" x14ac:dyDescent="0.25">
      <c r="D1503" s="1"/>
      <c r="H1503" s="1"/>
      <c r="L1503" s="1"/>
      <c r="P1503" s="1"/>
      <c r="T1503" s="1"/>
    </row>
    <row r="1504" spans="4:20" x14ac:dyDescent="0.25">
      <c r="D1504" s="1"/>
      <c r="H1504" s="1"/>
      <c r="L1504" s="1"/>
      <c r="P1504" s="1"/>
      <c r="T1504" s="1"/>
    </row>
    <row r="1505" spans="4:20" x14ac:dyDescent="0.25">
      <c r="D1505" s="1"/>
      <c r="H1505" s="1"/>
      <c r="L1505" s="1"/>
      <c r="P1505" s="1"/>
      <c r="T1505" s="1"/>
    </row>
    <row r="1506" spans="4:20" x14ac:dyDescent="0.25">
      <c r="D1506" s="1"/>
      <c r="H1506" s="1"/>
      <c r="L1506" s="1"/>
      <c r="P1506" s="1"/>
      <c r="T1506" s="1"/>
    </row>
    <row r="1507" spans="4:20" x14ac:dyDescent="0.25">
      <c r="D1507" s="1"/>
      <c r="H1507" s="1"/>
      <c r="L1507" s="1"/>
      <c r="P1507" s="1"/>
      <c r="T1507" s="1"/>
    </row>
    <row r="1508" spans="4:20" x14ac:dyDescent="0.25">
      <c r="D1508" s="1"/>
      <c r="H1508" s="1"/>
      <c r="L1508" s="1"/>
      <c r="P1508" s="1"/>
      <c r="T1508" s="1"/>
    </row>
    <row r="1509" spans="4:20" x14ac:dyDescent="0.25">
      <c r="D1509" s="1"/>
      <c r="H1509" s="1"/>
      <c r="L1509" s="1"/>
      <c r="P1509" s="1"/>
      <c r="T1509" s="1"/>
    </row>
    <row r="1510" spans="4:20" x14ac:dyDescent="0.25">
      <c r="D1510" s="1"/>
      <c r="H1510" s="1"/>
      <c r="L1510" s="1"/>
      <c r="P1510" s="1"/>
      <c r="T1510" s="1"/>
    </row>
    <row r="1511" spans="4:20" x14ac:dyDescent="0.25">
      <c r="D1511" s="1"/>
      <c r="H1511" s="1"/>
      <c r="L1511" s="1"/>
      <c r="P1511" s="1"/>
      <c r="T1511" s="1"/>
    </row>
    <row r="1512" spans="4:20" x14ac:dyDescent="0.25">
      <c r="D1512" s="1"/>
      <c r="H1512" s="1"/>
      <c r="L1512" s="1"/>
      <c r="P1512" s="1"/>
      <c r="T1512" s="1"/>
    </row>
    <row r="1513" spans="4:20" x14ac:dyDescent="0.25">
      <c r="D1513" s="1"/>
      <c r="H1513" s="1"/>
      <c r="L1513" s="1"/>
      <c r="P1513" s="1"/>
      <c r="T1513" s="1"/>
    </row>
    <row r="1514" spans="4:20" x14ac:dyDescent="0.25">
      <c r="D1514" s="1"/>
      <c r="H1514" s="1"/>
      <c r="L1514" s="1"/>
      <c r="P1514" s="1"/>
      <c r="T1514" s="1"/>
    </row>
    <row r="1515" spans="4:20" x14ac:dyDescent="0.25">
      <c r="D1515" s="1"/>
      <c r="H1515" s="1"/>
      <c r="L1515" s="1"/>
      <c r="P1515" s="1"/>
      <c r="T1515" s="1"/>
    </row>
    <row r="1516" spans="4:20" x14ac:dyDescent="0.25">
      <c r="D1516" s="1"/>
      <c r="H1516" s="1"/>
      <c r="L1516" s="1"/>
      <c r="P1516" s="1"/>
      <c r="T1516" s="1"/>
    </row>
    <row r="1517" spans="4:20" x14ac:dyDescent="0.25">
      <c r="D1517" s="1"/>
      <c r="H1517" s="1"/>
      <c r="L1517" s="1"/>
      <c r="P1517" s="1"/>
      <c r="T1517" s="1"/>
    </row>
    <row r="1518" spans="4:20" x14ac:dyDescent="0.25">
      <c r="D1518" s="1"/>
      <c r="H1518" s="1"/>
      <c r="L1518" s="1"/>
      <c r="P1518" s="1"/>
      <c r="T1518" s="1"/>
    </row>
    <row r="1519" spans="4:20" x14ac:dyDescent="0.25">
      <c r="D1519" s="1"/>
      <c r="H1519" s="1"/>
      <c r="L1519" s="1"/>
      <c r="P1519" s="1"/>
      <c r="T1519" s="1"/>
    </row>
    <row r="1520" spans="4:20" x14ac:dyDescent="0.25">
      <c r="D1520" s="1"/>
      <c r="H1520" s="1"/>
      <c r="L1520" s="1"/>
      <c r="P1520" s="1"/>
      <c r="T1520" s="1"/>
    </row>
    <row r="1521" spans="4:20" x14ac:dyDescent="0.25">
      <c r="D1521" s="1"/>
      <c r="H1521" s="1"/>
      <c r="L1521" s="1"/>
      <c r="P1521" s="1"/>
      <c r="T1521" s="1"/>
    </row>
    <row r="1522" spans="4:20" x14ac:dyDescent="0.25">
      <c r="D1522" s="1"/>
      <c r="H1522" s="1"/>
      <c r="L1522" s="1"/>
      <c r="P1522" s="1"/>
      <c r="T1522" s="1"/>
    </row>
    <row r="1523" spans="4:20" x14ac:dyDescent="0.25">
      <c r="D1523" s="1"/>
      <c r="H1523" s="1"/>
      <c r="L1523" s="1"/>
      <c r="P1523" s="1"/>
      <c r="T1523" s="1"/>
    </row>
    <row r="1524" spans="4:20" x14ac:dyDescent="0.25">
      <c r="D1524" s="1"/>
      <c r="H1524" s="1"/>
      <c r="L1524" s="1"/>
      <c r="P1524" s="1"/>
      <c r="T1524" s="1"/>
    </row>
    <row r="1525" spans="4:20" x14ac:dyDescent="0.25">
      <c r="D1525" s="1"/>
      <c r="H1525" s="1"/>
      <c r="L1525" s="1"/>
      <c r="P1525" s="1"/>
      <c r="T1525" s="1"/>
    </row>
    <row r="1526" spans="4:20" x14ac:dyDescent="0.25">
      <c r="D1526" s="1"/>
      <c r="H1526" s="1"/>
      <c r="L1526" s="1"/>
      <c r="P1526" s="1"/>
      <c r="T1526" s="1"/>
    </row>
    <row r="1527" spans="4:20" x14ac:dyDescent="0.25">
      <c r="D1527" s="1"/>
      <c r="H1527" s="1"/>
      <c r="L1527" s="1"/>
      <c r="P1527" s="1"/>
      <c r="T1527" s="1"/>
    </row>
    <row r="1528" spans="4:20" x14ac:dyDescent="0.25">
      <c r="D1528" s="1"/>
      <c r="H1528" s="1"/>
      <c r="L1528" s="1"/>
      <c r="P1528" s="1"/>
      <c r="T1528" s="1"/>
    </row>
    <row r="1529" spans="4:20" x14ac:dyDescent="0.25">
      <c r="D1529" s="1"/>
      <c r="H1529" s="1"/>
      <c r="L1529" s="1"/>
      <c r="P1529" s="1"/>
      <c r="T1529" s="1"/>
    </row>
    <row r="1530" spans="4:20" x14ac:dyDescent="0.25">
      <c r="D1530" s="1"/>
      <c r="H1530" s="1"/>
      <c r="L1530" s="1"/>
      <c r="P1530" s="1"/>
      <c r="T1530" s="1"/>
    </row>
    <row r="1531" spans="4:20" x14ac:dyDescent="0.25">
      <c r="D1531" s="1"/>
      <c r="H1531" s="1"/>
      <c r="L1531" s="1"/>
      <c r="P1531" s="1"/>
      <c r="T1531" s="1"/>
    </row>
    <row r="1532" spans="4:20" x14ac:dyDescent="0.25">
      <c r="D1532" s="1"/>
      <c r="H1532" s="1"/>
      <c r="L1532" s="1"/>
      <c r="P1532" s="1"/>
      <c r="T1532" s="1"/>
    </row>
    <row r="1533" spans="4:20" x14ac:dyDescent="0.25">
      <c r="D1533" s="1"/>
      <c r="H1533" s="1"/>
      <c r="L1533" s="1"/>
      <c r="P1533" s="1"/>
      <c r="T1533" s="1"/>
    </row>
    <row r="1534" spans="4:20" x14ac:dyDescent="0.25">
      <c r="D1534" s="1"/>
      <c r="H1534" s="1"/>
      <c r="L1534" s="1"/>
      <c r="P1534" s="1"/>
      <c r="T1534" s="1"/>
    </row>
    <row r="1535" spans="4:20" x14ac:dyDescent="0.25">
      <c r="D1535" s="1"/>
      <c r="H1535" s="1"/>
      <c r="L1535" s="1"/>
      <c r="P1535" s="1"/>
      <c r="T1535" s="1"/>
    </row>
    <row r="1536" spans="4:20" x14ac:dyDescent="0.25">
      <c r="D1536" s="1"/>
      <c r="H1536" s="1"/>
      <c r="L1536" s="1"/>
      <c r="P1536" s="1"/>
      <c r="T1536" s="1"/>
    </row>
    <row r="1537" spans="4:20" x14ac:dyDescent="0.25">
      <c r="D1537" s="1"/>
      <c r="H1537" s="1"/>
      <c r="L1537" s="1"/>
      <c r="P1537" s="1"/>
      <c r="T1537" s="1"/>
    </row>
    <row r="1538" spans="4:20" x14ac:dyDescent="0.25">
      <c r="D1538" s="1"/>
      <c r="H1538" s="1"/>
      <c r="L1538" s="1"/>
      <c r="P1538" s="1"/>
      <c r="T1538" s="1"/>
    </row>
    <row r="1539" spans="4:20" x14ac:dyDescent="0.25">
      <c r="D1539" s="1"/>
      <c r="H1539" s="1"/>
      <c r="L1539" s="1"/>
      <c r="P1539" s="1"/>
      <c r="T1539" s="1"/>
    </row>
    <row r="1540" spans="4:20" x14ac:dyDescent="0.25">
      <c r="D1540" s="1"/>
      <c r="H1540" s="1"/>
      <c r="L1540" s="1"/>
      <c r="P1540" s="1"/>
      <c r="T1540" s="1"/>
    </row>
    <row r="1541" spans="4:20" x14ac:dyDescent="0.25">
      <c r="D1541" s="1"/>
      <c r="H1541" s="1"/>
      <c r="L1541" s="1"/>
      <c r="P1541" s="1"/>
      <c r="T1541" s="1"/>
    </row>
    <row r="1542" spans="4:20" x14ac:dyDescent="0.25">
      <c r="D1542" s="1"/>
      <c r="H1542" s="1"/>
      <c r="L1542" s="1"/>
      <c r="P1542" s="1"/>
      <c r="T1542" s="1"/>
    </row>
    <row r="1543" spans="4:20" x14ac:dyDescent="0.25">
      <c r="D1543" s="1"/>
      <c r="H1543" s="1"/>
      <c r="L1543" s="1"/>
      <c r="P1543" s="1"/>
      <c r="T1543" s="1"/>
    </row>
    <row r="1544" spans="4:20" x14ac:dyDescent="0.25">
      <c r="D1544" s="1"/>
      <c r="H1544" s="1"/>
      <c r="L1544" s="1"/>
      <c r="P1544" s="1"/>
      <c r="T1544" s="1"/>
    </row>
    <row r="1545" spans="4:20" x14ac:dyDescent="0.25">
      <c r="D1545" s="1"/>
      <c r="H1545" s="1"/>
      <c r="L1545" s="1"/>
      <c r="P1545" s="1"/>
      <c r="T1545" s="1"/>
    </row>
    <row r="1546" spans="4:20" x14ac:dyDescent="0.25">
      <c r="D1546" s="1"/>
      <c r="H1546" s="1"/>
      <c r="L1546" s="1"/>
      <c r="P1546" s="1"/>
      <c r="T1546" s="1"/>
    </row>
    <row r="1547" spans="4:20" x14ac:dyDescent="0.25">
      <c r="D1547" s="1"/>
      <c r="H1547" s="1"/>
      <c r="L1547" s="1"/>
      <c r="P1547" s="1"/>
      <c r="T1547" s="1"/>
    </row>
    <row r="1548" spans="4:20" x14ac:dyDescent="0.25">
      <c r="D1548" s="1"/>
      <c r="H1548" s="1"/>
      <c r="L1548" s="1"/>
      <c r="P1548" s="1"/>
      <c r="T1548" s="1"/>
    </row>
    <row r="1549" spans="4:20" x14ac:dyDescent="0.25">
      <c r="D1549" s="1"/>
      <c r="H1549" s="1"/>
      <c r="L1549" s="1"/>
      <c r="P1549" s="1"/>
      <c r="T1549" s="1"/>
    </row>
    <row r="1550" spans="4:20" x14ac:dyDescent="0.25">
      <c r="D1550" s="1"/>
      <c r="H1550" s="1"/>
      <c r="L1550" s="1"/>
      <c r="P1550" s="1"/>
      <c r="T1550" s="1"/>
    </row>
    <row r="1551" spans="4:20" x14ac:dyDescent="0.25">
      <c r="D1551" s="1"/>
      <c r="H1551" s="1"/>
      <c r="L1551" s="1"/>
      <c r="P1551" s="1"/>
      <c r="T1551" s="1"/>
    </row>
    <row r="1552" spans="4:20" x14ac:dyDescent="0.25">
      <c r="D1552" s="1"/>
      <c r="H1552" s="1"/>
      <c r="L1552" s="1"/>
      <c r="P1552" s="1"/>
      <c r="T1552" s="1"/>
    </row>
    <row r="1553" spans="4:20" x14ac:dyDescent="0.25">
      <c r="D1553" s="1"/>
      <c r="H1553" s="1"/>
      <c r="L1553" s="1"/>
      <c r="P1553" s="1"/>
      <c r="T1553" s="1"/>
    </row>
    <row r="1554" spans="4:20" x14ac:dyDescent="0.25">
      <c r="D1554" s="1"/>
      <c r="H1554" s="1"/>
      <c r="L1554" s="1"/>
      <c r="P1554" s="1"/>
      <c r="T1554" s="1"/>
    </row>
    <row r="1555" spans="4:20" x14ac:dyDescent="0.25">
      <c r="D1555" s="1"/>
      <c r="H1555" s="1"/>
      <c r="L1555" s="1"/>
      <c r="P1555" s="1"/>
      <c r="T1555" s="1"/>
    </row>
    <row r="1556" spans="4:20" x14ac:dyDescent="0.25">
      <c r="D1556" s="1"/>
      <c r="H1556" s="1"/>
      <c r="L1556" s="1"/>
      <c r="P1556" s="1"/>
      <c r="T1556" s="1"/>
    </row>
    <row r="1557" spans="4:20" x14ac:dyDescent="0.25">
      <c r="D1557" s="1"/>
      <c r="H1557" s="1"/>
      <c r="L1557" s="1"/>
      <c r="P1557" s="1"/>
      <c r="T1557" s="1"/>
    </row>
    <row r="1558" spans="4:20" x14ac:dyDescent="0.25">
      <c r="D1558" s="1"/>
      <c r="H1558" s="1"/>
      <c r="L1558" s="1"/>
      <c r="P1558" s="1"/>
      <c r="T1558" s="1"/>
    </row>
    <row r="1559" spans="4:20" x14ac:dyDescent="0.25">
      <c r="D1559" s="1"/>
      <c r="H1559" s="1"/>
      <c r="L1559" s="1"/>
      <c r="P1559" s="1"/>
      <c r="T1559" s="1"/>
    </row>
    <row r="1560" spans="4:20" x14ac:dyDescent="0.25">
      <c r="D1560" s="1"/>
      <c r="H1560" s="1"/>
      <c r="L1560" s="1"/>
      <c r="P1560" s="1"/>
      <c r="T1560" s="1"/>
    </row>
    <row r="1561" spans="4:20" x14ac:dyDescent="0.25">
      <c r="D1561" s="1"/>
      <c r="H1561" s="1"/>
      <c r="L1561" s="1"/>
      <c r="P1561" s="1"/>
      <c r="T1561" s="1"/>
    </row>
    <row r="1562" spans="4:20" x14ac:dyDescent="0.25">
      <c r="D1562" s="1"/>
      <c r="H1562" s="1"/>
      <c r="L1562" s="1"/>
      <c r="P1562" s="1"/>
      <c r="T1562" s="1"/>
    </row>
    <row r="1563" spans="4:20" x14ac:dyDescent="0.25">
      <c r="D1563" s="1"/>
      <c r="H1563" s="1"/>
      <c r="L1563" s="1"/>
      <c r="P1563" s="1"/>
      <c r="T1563" s="1"/>
    </row>
    <row r="1564" spans="4:20" x14ac:dyDescent="0.25">
      <c r="D1564" s="1"/>
      <c r="H1564" s="1"/>
      <c r="L1564" s="1"/>
      <c r="P1564" s="1"/>
      <c r="T1564" s="1"/>
    </row>
    <row r="1565" spans="4:20" x14ac:dyDescent="0.25">
      <c r="D1565" s="1"/>
      <c r="H1565" s="1"/>
      <c r="L1565" s="1"/>
      <c r="P1565" s="1"/>
      <c r="T1565" s="1"/>
    </row>
    <row r="1566" spans="4:20" x14ac:dyDescent="0.25">
      <c r="D1566" s="1"/>
      <c r="H1566" s="1"/>
      <c r="L1566" s="1"/>
      <c r="P1566" s="1"/>
      <c r="T1566" s="1"/>
    </row>
    <row r="1567" spans="4:20" x14ac:dyDescent="0.25">
      <c r="D1567" s="1"/>
      <c r="H1567" s="1"/>
      <c r="L1567" s="1"/>
      <c r="P1567" s="1"/>
      <c r="T1567" s="1"/>
    </row>
    <row r="1568" spans="4:20" x14ac:dyDescent="0.25">
      <c r="D1568" s="1"/>
      <c r="H1568" s="1"/>
      <c r="L1568" s="1"/>
      <c r="P1568" s="1"/>
      <c r="T1568" s="1"/>
    </row>
    <row r="1569" spans="4:20" x14ac:dyDescent="0.25">
      <c r="D1569" s="1"/>
      <c r="H1569" s="1"/>
      <c r="L1569" s="1"/>
      <c r="P1569" s="1"/>
      <c r="T1569" s="1"/>
    </row>
    <row r="1570" spans="4:20" x14ac:dyDescent="0.25">
      <c r="D1570" s="1"/>
      <c r="H1570" s="1"/>
      <c r="L1570" s="1"/>
      <c r="P1570" s="1"/>
      <c r="T1570" s="1"/>
    </row>
    <row r="1571" spans="4:20" x14ac:dyDescent="0.25">
      <c r="D1571" s="1"/>
      <c r="H1571" s="1"/>
      <c r="L1571" s="1"/>
      <c r="P1571" s="1"/>
      <c r="T1571" s="1"/>
    </row>
    <row r="1572" spans="4:20" x14ac:dyDescent="0.25">
      <c r="D1572" s="1"/>
      <c r="H1572" s="1"/>
      <c r="L1572" s="1"/>
      <c r="P1572" s="1"/>
      <c r="T1572" s="1"/>
    </row>
    <row r="1573" spans="4:20" x14ac:dyDescent="0.25">
      <c r="D1573" s="1"/>
      <c r="H1573" s="1"/>
      <c r="L1573" s="1"/>
      <c r="P1573" s="1"/>
      <c r="T1573" s="1"/>
    </row>
    <row r="1574" spans="4:20" x14ac:dyDescent="0.25">
      <c r="D1574" s="1"/>
      <c r="H1574" s="1"/>
      <c r="L1574" s="1"/>
      <c r="P1574" s="1"/>
      <c r="T1574" s="1"/>
    </row>
    <row r="1575" spans="4:20" x14ac:dyDescent="0.25">
      <c r="D1575" s="1"/>
      <c r="H1575" s="1"/>
      <c r="L1575" s="1"/>
      <c r="P1575" s="1"/>
      <c r="T1575" s="1"/>
    </row>
    <row r="1576" spans="4:20" x14ac:dyDescent="0.25">
      <c r="D1576" s="1"/>
      <c r="H1576" s="1"/>
      <c r="L1576" s="1"/>
      <c r="P1576" s="1"/>
      <c r="T1576" s="1"/>
    </row>
    <row r="1577" spans="4:20" x14ac:dyDescent="0.25">
      <c r="D1577" s="1"/>
      <c r="H1577" s="1"/>
      <c r="L1577" s="1"/>
      <c r="P1577" s="1"/>
      <c r="T1577" s="1"/>
    </row>
    <row r="1578" spans="4:20" x14ac:dyDescent="0.25">
      <c r="D1578" s="1"/>
      <c r="H1578" s="1"/>
      <c r="L1578" s="1"/>
      <c r="P1578" s="1"/>
      <c r="T1578" s="1"/>
    </row>
    <row r="1579" spans="4:20" x14ac:dyDescent="0.25">
      <c r="D1579" s="1"/>
      <c r="H1579" s="1"/>
      <c r="L1579" s="1"/>
      <c r="P1579" s="1"/>
      <c r="T1579" s="1"/>
    </row>
    <row r="1580" spans="4:20" x14ac:dyDescent="0.25">
      <c r="D1580" s="1"/>
      <c r="H1580" s="1"/>
      <c r="L1580" s="1"/>
      <c r="P1580" s="1"/>
      <c r="T1580" s="1"/>
    </row>
    <row r="1581" spans="4:20" x14ac:dyDescent="0.25">
      <c r="D1581" s="1"/>
      <c r="H1581" s="1"/>
      <c r="L1581" s="1"/>
      <c r="P1581" s="1"/>
      <c r="T1581" s="1"/>
    </row>
    <row r="1582" spans="4:20" x14ac:dyDescent="0.25">
      <c r="D1582" s="1"/>
      <c r="H1582" s="1"/>
      <c r="L1582" s="1"/>
      <c r="P1582" s="1"/>
      <c r="T1582" s="1"/>
    </row>
    <row r="1583" spans="4:20" x14ac:dyDescent="0.25">
      <c r="D1583" s="1"/>
      <c r="H1583" s="1"/>
      <c r="L1583" s="1"/>
      <c r="P1583" s="1"/>
      <c r="T1583" s="1"/>
    </row>
    <row r="1584" spans="4:20" x14ac:dyDescent="0.25">
      <c r="D1584" s="1"/>
      <c r="H1584" s="1"/>
      <c r="L1584" s="1"/>
      <c r="P1584" s="1"/>
      <c r="T1584" s="1"/>
    </row>
    <row r="1585" spans="4:20" x14ac:dyDescent="0.25">
      <c r="D1585" s="1"/>
      <c r="H1585" s="1"/>
      <c r="L1585" s="1"/>
      <c r="P1585" s="1"/>
      <c r="T1585" s="1"/>
    </row>
    <row r="1586" spans="4:20" x14ac:dyDescent="0.25">
      <c r="D1586" s="1"/>
      <c r="H1586" s="1"/>
      <c r="L1586" s="1"/>
      <c r="P1586" s="1"/>
      <c r="T1586" s="1"/>
    </row>
    <row r="1587" spans="4:20" x14ac:dyDescent="0.25">
      <c r="D1587" s="1"/>
      <c r="H1587" s="1"/>
      <c r="L1587" s="1"/>
      <c r="P1587" s="1"/>
      <c r="T1587" s="1"/>
    </row>
    <row r="1588" spans="4:20" x14ac:dyDescent="0.25">
      <c r="D1588" s="1"/>
      <c r="H1588" s="1"/>
      <c r="L1588" s="1"/>
      <c r="P1588" s="1"/>
      <c r="T1588" s="1"/>
    </row>
    <row r="1589" spans="4:20" x14ac:dyDescent="0.25">
      <c r="D1589" s="1"/>
      <c r="H1589" s="1"/>
      <c r="L1589" s="1"/>
      <c r="P1589" s="1"/>
      <c r="T1589" s="1"/>
    </row>
    <row r="1590" spans="4:20" x14ac:dyDescent="0.25">
      <c r="D1590" s="1"/>
      <c r="H1590" s="1"/>
      <c r="L1590" s="1"/>
      <c r="P1590" s="1"/>
      <c r="T1590" s="1"/>
    </row>
    <row r="1591" spans="4:20" x14ac:dyDescent="0.25">
      <c r="D1591" s="1"/>
      <c r="H1591" s="1"/>
      <c r="L1591" s="1"/>
      <c r="P1591" s="1"/>
      <c r="T1591" s="1"/>
    </row>
    <row r="1592" spans="4:20" x14ac:dyDescent="0.25">
      <c r="D1592" s="1"/>
      <c r="H1592" s="1"/>
      <c r="L1592" s="1"/>
      <c r="P1592" s="1"/>
      <c r="T1592" s="1"/>
    </row>
    <row r="1593" spans="4:20" x14ac:dyDescent="0.25">
      <c r="D1593" s="1"/>
      <c r="H1593" s="1"/>
      <c r="L1593" s="1"/>
      <c r="P1593" s="1"/>
      <c r="T1593" s="1"/>
    </row>
    <row r="1594" spans="4:20" x14ac:dyDescent="0.25">
      <c r="D1594" s="1"/>
      <c r="H1594" s="1"/>
      <c r="L1594" s="1"/>
      <c r="P1594" s="1"/>
      <c r="T1594" s="1"/>
    </row>
    <row r="1595" spans="4:20" x14ac:dyDescent="0.25">
      <c r="D1595" s="1"/>
      <c r="H1595" s="1"/>
      <c r="L1595" s="1"/>
      <c r="P1595" s="1"/>
      <c r="T1595" s="1"/>
    </row>
    <row r="1596" spans="4:20" x14ac:dyDescent="0.25">
      <c r="D1596" s="1"/>
      <c r="H1596" s="1"/>
      <c r="L1596" s="1"/>
      <c r="P1596" s="1"/>
      <c r="T1596" s="1"/>
    </row>
    <row r="1597" spans="4:20" x14ac:dyDescent="0.25">
      <c r="D1597" s="1"/>
      <c r="H1597" s="1"/>
      <c r="L1597" s="1"/>
      <c r="P1597" s="1"/>
      <c r="T1597" s="1"/>
    </row>
    <row r="1598" spans="4:20" x14ac:dyDescent="0.25">
      <c r="D1598" s="1"/>
      <c r="H1598" s="1"/>
      <c r="L1598" s="1"/>
      <c r="P1598" s="1"/>
      <c r="T1598" s="1"/>
    </row>
    <row r="1599" spans="4:20" x14ac:dyDescent="0.25">
      <c r="D1599" s="1"/>
      <c r="H1599" s="1"/>
      <c r="L1599" s="1"/>
      <c r="P1599" s="1"/>
      <c r="T1599" s="1"/>
    </row>
    <row r="1600" spans="4:20" x14ac:dyDescent="0.25">
      <c r="D1600" s="1"/>
      <c r="H1600" s="1"/>
      <c r="L1600" s="1"/>
      <c r="P1600" s="1"/>
      <c r="T1600" s="1"/>
    </row>
    <row r="1601" spans="4:20" x14ac:dyDescent="0.25">
      <c r="D1601" s="1"/>
      <c r="H1601" s="1"/>
      <c r="L1601" s="1"/>
      <c r="P1601" s="1"/>
      <c r="T1601" s="1"/>
    </row>
    <row r="1602" spans="4:20" x14ac:dyDescent="0.25">
      <c r="D1602" s="1"/>
      <c r="H1602" s="1"/>
      <c r="L1602" s="1"/>
      <c r="P1602" s="1"/>
      <c r="T1602" s="1"/>
    </row>
    <row r="1603" spans="4:20" x14ac:dyDescent="0.25">
      <c r="D1603" s="1"/>
      <c r="H1603" s="1"/>
      <c r="L1603" s="1"/>
      <c r="P1603" s="1"/>
      <c r="T1603" s="1"/>
    </row>
    <row r="1604" spans="4:20" x14ac:dyDescent="0.25">
      <c r="D1604" s="1"/>
      <c r="H1604" s="1"/>
      <c r="L1604" s="1"/>
      <c r="P1604" s="1"/>
      <c r="T1604" s="1"/>
    </row>
    <row r="1605" spans="4:20" x14ac:dyDescent="0.25">
      <c r="D1605" s="1"/>
      <c r="H1605" s="1"/>
      <c r="L1605" s="1"/>
      <c r="P1605" s="1"/>
      <c r="T1605" s="1"/>
    </row>
    <row r="1606" spans="4:20" x14ac:dyDescent="0.25">
      <c r="D1606" s="1"/>
      <c r="H1606" s="1"/>
      <c r="L1606" s="1"/>
      <c r="P1606" s="1"/>
      <c r="T1606" s="1"/>
    </row>
    <row r="1607" spans="4:20" x14ac:dyDescent="0.25">
      <c r="D1607" s="1"/>
      <c r="H1607" s="1"/>
      <c r="L1607" s="1"/>
      <c r="P1607" s="1"/>
      <c r="T1607" s="1"/>
    </row>
    <row r="1608" spans="4:20" x14ac:dyDescent="0.25">
      <c r="D1608" s="1"/>
      <c r="H1608" s="1"/>
      <c r="L1608" s="1"/>
      <c r="P1608" s="1"/>
      <c r="T1608" s="1"/>
    </row>
    <row r="1609" spans="4:20" x14ac:dyDescent="0.25">
      <c r="D1609" s="1"/>
      <c r="H1609" s="1"/>
      <c r="L1609" s="1"/>
      <c r="P1609" s="1"/>
      <c r="T1609" s="1"/>
    </row>
    <row r="1610" spans="4:20" x14ac:dyDescent="0.25">
      <c r="D1610" s="1"/>
      <c r="H1610" s="1"/>
      <c r="L1610" s="1"/>
      <c r="P1610" s="1"/>
      <c r="T1610" s="1"/>
    </row>
    <row r="1611" spans="4:20" x14ac:dyDescent="0.25">
      <c r="D1611" s="1"/>
      <c r="H1611" s="1"/>
      <c r="L1611" s="1"/>
      <c r="P1611" s="1"/>
      <c r="T1611" s="1"/>
    </row>
    <row r="1612" spans="4:20" x14ac:dyDescent="0.25">
      <c r="D1612" s="1"/>
      <c r="H1612" s="1"/>
      <c r="L1612" s="1"/>
      <c r="P1612" s="1"/>
      <c r="T1612" s="1"/>
    </row>
    <row r="1613" spans="4:20" x14ac:dyDescent="0.25">
      <c r="D1613" s="1"/>
      <c r="H1613" s="1"/>
      <c r="L1613" s="1"/>
      <c r="P1613" s="1"/>
      <c r="T1613" s="1"/>
    </row>
    <row r="1614" spans="4:20" x14ac:dyDescent="0.25">
      <c r="D1614" s="1"/>
      <c r="H1614" s="1"/>
      <c r="L1614" s="1"/>
      <c r="P1614" s="1"/>
      <c r="T1614" s="1"/>
    </row>
    <row r="1615" spans="4:20" x14ac:dyDescent="0.25">
      <c r="D1615" s="1"/>
      <c r="H1615" s="1"/>
      <c r="L1615" s="1"/>
      <c r="P1615" s="1"/>
      <c r="T1615" s="1"/>
    </row>
    <row r="1616" spans="4:20" x14ac:dyDescent="0.25">
      <c r="D1616" s="1"/>
      <c r="H1616" s="1"/>
      <c r="L1616" s="1"/>
      <c r="P1616" s="1"/>
      <c r="T1616" s="1"/>
    </row>
    <row r="1617" spans="4:20" x14ac:dyDescent="0.25">
      <c r="D1617" s="1"/>
      <c r="H1617" s="1"/>
      <c r="L1617" s="1"/>
      <c r="P1617" s="1"/>
      <c r="T1617" s="1"/>
    </row>
    <row r="1618" spans="4:20" x14ac:dyDescent="0.25">
      <c r="D1618" s="1"/>
      <c r="H1618" s="1"/>
      <c r="L1618" s="1"/>
      <c r="P1618" s="1"/>
      <c r="T1618" s="1"/>
    </row>
    <row r="1619" spans="4:20" x14ac:dyDescent="0.25">
      <c r="D1619" s="1"/>
      <c r="H1619" s="1"/>
      <c r="L1619" s="1"/>
      <c r="P1619" s="1"/>
      <c r="T1619" s="1"/>
    </row>
    <row r="1620" spans="4:20" x14ac:dyDescent="0.25">
      <c r="D1620" s="1"/>
      <c r="H1620" s="1"/>
      <c r="L1620" s="1"/>
      <c r="P1620" s="1"/>
      <c r="T1620" s="1"/>
    </row>
    <row r="1621" spans="4:20" x14ac:dyDescent="0.25">
      <c r="D1621" s="1"/>
      <c r="H1621" s="1"/>
      <c r="L1621" s="1"/>
      <c r="P1621" s="1"/>
      <c r="T1621" s="1"/>
    </row>
    <row r="1622" spans="4:20" x14ac:dyDescent="0.25">
      <c r="D1622" s="1"/>
      <c r="H1622" s="1"/>
      <c r="L1622" s="1"/>
      <c r="P1622" s="1"/>
      <c r="T1622" s="1"/>
    </row>
    <row r="1623" spans="4:20" x14ac:dyDescent="0.25">
      <c r="D1623" s="1"/>
      <c r="H1623" s="1"/>
      <c r="L1623" s="1"/>
      <c r="P1623" s="1"/>
      <c r="T1623" s="1"/>
    </row>
    <row r="1624" spans="4:20" x14ac:dyDescent="0.25">
      <c r="D1624" s="1"/>
      <c r="H1624" s="1"/>
      <c r="L1624" s="1"/>
      <c r="P1624" s="1"/>
      <c r="T1624" s="1"/>
    </row>
    <row r="1625" spans="4:20" x14ac:dyDescent="0.25">
      <c r="D1625" s="1"/>
      <c r="H1625" s="1"/>
      <c r="L1625" s="1"/>
      <c r="P1625" s="1"/>
      <c r="T1625" s="1"/>
    </row>
    <row r="1626" spans="4:20" x14ac:dyDescent="0.25">
      <c r="D1626" s="1"/>
      <c r="H1626" s="1"/>
      <c r="L1626" s="1"/>
      <c r="P1626" s="1"/>
      <c r="T1626" s="1"/>
    </row>
    <row r="1627" spans="4:20" x14ac:dyDescent="0.25">
      <c r="D1627" s="1"/>
      <c r="H1627" s="1"/>
      <c r="L1627" s="1"/>
      <c r="P1627" s="1"/>
      <c r="T1627" s="1"/>
    </row>
    <row r="1628" spans="4:20" x14ac:dyDescent="0.25">
      <c r="D1628" s="1"/>
      <c r="H1628" s="1"/>
      <c r="L1628" s="1"/>
      <c r="P1628" s="1"/>
      <c r="T1628" s="1"/>
    </row>
    <row r="1629" spans="4:20" x14ac:dyDescent="0.25">
      <c r="D1629" s="1"/>
      <c r="H1629" s="1"/>
      <c r="L1629" s="1"/>
      <c r="P1629" s="1"/>
      <c r="T1629" s="1"/>
    </row>
    <row r="1630" spans="4:20" x14ac:dyDescent="0.25">
      <c r="D1630" s="1"/>
      <c r="H1630" s="1"/>
      <c r="L1630" s="1"/>
      <c r="P1630" s="1"/>
      <c r="T1630" s="1"/>
    </row>
    <row r="1631" spans="4:20" x14ac:dyDescent="0.25">
      <c r="D1631" s="1"/>
      <c r="H1631" s="1"/>
      <c r="L1631" s="1"/>
      <c r="P1631" s="1"/>
      <c r="T1631" s="1"/>
    </row>
    <row r="1632" spans="4:20" x14ac:dyDescent="0.25">
      <c r="D1632" s="1"/>
      <c r="H1632" s="1"/>
      <c r="L1632" s="1"/>
      <c r="P1632" s="1"/>
      <c r="T1632" s="1"/>
    </row>
    <row r="1633" spans="4:20" x14ac:dyDescent="0.25">
      <c r="D1633" s="1"/>
      <c r="H1633" s="1"/>
      <c r="L1633" s="1"/>
      <c r="P1633" s="1"/>
      <c r="T1633" s="1"/>
    </row>
    <row r="1634" spans="4:20" x14ac:dyDescent="0.25">
      <c r="D1634" s="1"/>
      <c r="H1634" s="1"/>
      <c r="L1634" s="1"/>
      <c r="P1634" s="1"/>
      <c r="T1634" s="1"/>
    </row>
    <row r="1635" spans="4:20" x14ac:dyDescent="0.25">
      <c r="D1635" s="1"/>
      <c r="H1635" s="1"/>
      <c r="L1635" s="1"/>
      <c r="P1635" s="1"/>
      <c r="T1635" s="1"/>
    </row>
    <row r="1636" spans="4:20" x14ac:dyDescent="0.25">
      <c r="D1636" s="1"/>
      <c r="H1636" s="1"/>
      <c r="L1636" s="1"/>
      <c r="P1636" s="1"/>
      <c r="T1636" s="1"/>
    </row>
    <row r="1637" spans="4:20" x14ac:dyDescent="0.25">
      <c r="D1637" s="1"/>
      <c r="H1637" s="1"/>
      <c r="L1637" s="1"/>
      <c r="P1637" s="1"/>
      <c r="T1637" s="1"/>
    </row>
    <row r="1638" spans="4:20" x14ac:dyDescent="0.25">
      <c r="D1638" s="1"/>
      <c r="H1638" s="1"/>
      <c r="L1638" s="1"/>
      <c r="P1638" s="1"/>
      <c r="T1638" s="1"/>
    </row>
    <row r="1639" spans="4:20" x14ac:dyDescent="0.25">
      <c r="D1639" s="1"/>
      <c r="H1639" s="1"/>
      <c r="L1639" s="1"/>
      <c r="P1639" s="1"/>
      <c r="T1639" s="1"/>
    </row>
    <row r="1640" spans="4:20" x14ac:dyDescent="0.25">
      <c r="D1640" s="1"/>
      <c r="H1640" s="1"/>
      <c r="L1640" s="1"/>
      <c r="P1640" s="1"/>
      <c r="T1640" s="1"/>
    </row>
    <row r="1641" spans="4:20" x14ac:dyDescent="0.25">
      <c r="D1641" s="1"/>
      <c r="H1641" s="1"/>
      <c r="L1641" s="1"/>
      <c r="P1641" s="1"/>
      <c r="T1641" s="1"/>
    </row>
    <row r="1642" spans="4:20" x14ac:dyDescent="0.25">
      <c r="D1642" s="1"/>
      <c r="H1642" s="1"/>
      <c r="L1642" s="1"/>
      <c r="P1642" s="1"/>
      <c r="T1642" s="1"/>
    </row>
    <row r="1643" spans="4:20" x14ac:dyDescent="0.25">
      <c r="D1643" s="1"/>
      <c r="H1643" s="1"/>
      <c r="L1643" s="1"/>
      <c r="P1643" s="1"/>
      <c r="T1643" s="1"/>
    </row>
    <row r="1644" spans="4:20" x14ac:dyDescent="0.25">
      <c r="D1644" s="1"/>
      <c r="H1644" s="1"/>
      <c r="L1644" s="1"/>
      <c r="P1644" s="1"/>
      <c r="T1644" s="1"/>
    </row>
    <row r="1645" spans="4:20" x14ac:dyDescent="0.25">
      <c r="D1645" s="1"/>
      <c r="H1645" s="1"/>
      <c r="L1645" s="1"/>
      <c r="P1645" s="1"/>
      <c r="T1645" s="1"/>
    </row>
    <row r="1646" spans="4:20" x14ac:dyDescent="0.25">
      <c r="D1646" s="1"/>
      <c r="H1646" s="1"/>
      <c r="L1646" s="1"/>
      <c r="P1646" s="1"/>
      <c r="T1646" s="1"/>
    </row>
    <row r="1647" spans="4:20" x14ac:dyDescent="0.25">
      <c r="D1647" s="1"/>
      <c r="H1647" s="1"/>
      <c r="L1647" s="1"/>
      <c r="P1647" s="1"/>
      <c r="T1647" s="1"/>
    </row>
    <row r="1648" spans="4:20" x14ac:dyDescent="0.25">
      <c r="D1648" s="1"/>
      <c r="H1648" s="1"/>
      <c r="L1648" s="1"/>
      <c r="P1648" s="1"/>
      <c r="T1648" s="1"/>
    </row>
    <row r="1649" spans="4:20" x14ac:dyDescent="0.25">
      <c r="D1649" s="1"/>
      <c r="H1649" s="1"/>
      <c r="L1649" s="1"/>
      <c r="P1649" s="1"/>
      <c r="T1649" s="1"/>
    </row>
    <row r="1650" spans="4:20" x14ac:dyDescent="0.25">
      <c r="D1650" s="1"/>
      <c r="H1650" s="1"/>
      <c r="L1650" s="1"/>
      <c r="P1650" s="1"/>
      <c r="T1650" s="1"/>
    </row>
    <row r="1651" spans="4:20" x14ac:dyDescent="0.25">
      <c r="D1651" s="1"/>
      <c r="H1651" s="1"/>
      <c r="L1651" s="1"/>
      <c r="P1651" s="1"/>
      <c r="T1651" s="1"/>
    </row>
    <row r="1652" spans="4:20" x14ac:dyDescent="0.25">
      <c r="D1652" s="1"/>
      <c r="H1652" s="1"/>
      <c r="L1652" s="1"/>
      <c r="P1652" s="1"/>
      <c r="T1652" s="1"/>
    </row>
    <row r="1653" spans="4:20" x14ac:dyDescent="0.25">
      <c r="D1653" s="1"/>
      <c r="H1653" s="1"/>
      <c r="L1653" s="1"/>
      <c r="P1653" s="1"/>
      <c r="T1653" s="1"/>
    </row>
    <row r="1654" spans="4:20" x14ac:dyDescent="0.25">
      <c r="D1654" s="1"/>
      <c r="H1654" s="1"/>
      <c r="L1654" s="1"/>
      <c r="P1654" s="1"/>
      <c r="T1654" s="1"/>
    </row>
    <row r="1655" spans="4:20" x14ac:dyDescent="0.25">
      <c r="D1655" s="1"/>
      <c r="H1655" s="1"/>
      <c r="L1655" s="1"/>
      <c r="P1655" s="1"/>
      <c r="T1655" s="1"/>
    </row>
    <row r="1656" spans="4:20" x14ac:dyDescent="0.25">
      <c r="D1656" s="1"/>
      <c r="H1656" s="1"/>
      <c r="L1656" s="1"/>
      <c r="P1656" s="1"/>
      <c r="T1656" s="1"/>
    </row>
    <row r="1657" spans="4:20" x14ac:dyDescent="0.25">
      <c r="D1657" s="1"/>
      <c r="H1657" s="1"/>
      <c r="L1657" s="1"/>
      <c r="P1657" s="1"/>
      <c r="T1657" s="1"/>
    </row>
    <row r="1658" spans="4:20" x14ac:dyDescent="0.25">
      <c r="D1658" s="1"/>
      <c r="H1658" s="1"/>
      <c r="L1658" s="1"/>
      <c r="P1658" s="1"/>
      <c r="T1658" s="1"/>
    </row>
    <row r="1659" spans="4:20" x14ac:dyDescent="0.25">
      <c r="D1659" s="1"/>
      <c r="H1659" s="1"/>
      <c r="L1659" s="1"/>
      <c r="P1659" s="1"/>
      <c r="T1659" s="1"/>
    </row>
    <row r="1660" spans="4:20" x14ac:dyDescent="0.25">
      <c r="D1660" s="1"/>
      <c r="H1660" s="1"/>
      <c r="L1660" s="1"/>
      <c r="P1660" s="1"/>
      <c r="T1660" s="1"/>
    </row>
    <row r="1661" spans="4:20" x14ac:dyDescent="0.25">
      <c r="D1661" s="1"/>
      <c r="H1661" s="1"/>
      <c r="L1661" s="1"/>
      <c r="P1661" s="1"/>
      <c r="T1661" s="1"/>
    </row>
    <row r="1662" spans="4:20" x14ac:dyDescent="0.25">
      <c r="D1662" s="1"/>
      <c r="H1662" s="1"/>
      <c r="L1662" s="1"/>
      <c r="P1662" s="1"/>
      <c r="T1662" s="1"/>
    </row>
    <row r="1663" spans="4:20" x14ac:dyDescent="0.25">
      <c r="D1663" s="1"/>
      <c r="H1663" s="1"/>
      <c r="L1663" s="1"/>
      <c r="P1663" s="1"/>
      <c r="T1663" s="1"/>
    </row>
    <row r="1664" spans="4:20" x14ac:dyDescent="0.25">
      <c r="D1664" s="1"/>
      <c r="H1664" s="1"/>
      <c r="L1664" s="1"/>
      <c r="P1664" s="1"/>
      <c r="T1664" s="1"/>
    </row>
    <row r="1665" spans="4:20" x14ac:dyDescent="0.25">
      <c r="D1665" s="1"/>
      <c r="H1665" s="1"/>
      <c r="L1665" s="1"/>
      <c r="P1665" s="1"/>
      <c r="T1665" s="1"/>
    </row>
    <row r="1666" spans="4:20" x14ac:dyDescent="0.25">
      <c r="D1666" s="1"/>
      <c r="H1666" s="1"/>
      <c r="L1666" s="1"/>
      <c r="P1666" s="1"/>
      <c r="T1666" s="1"/>
    </row>
    <row r="1667" spans="4:20" x14ac:dyDescent="0.25">
      <c r="D1667" s="1"/>
      <c r="H1667" s="1"/>
      <c r="L1667" s="1"/>
      <c r="P1667" s="1"/>
      <c r="T1667" s="1"/>
    </row>
    <row r="1668" spans="4:20" x14ac:dyDescent="0.25">
      <c r="D1668" s="1"/>
      <c r="H1668" s="1"/>
      <c r="L1668" s="1"/>
      <c r="P1668" s="1"/>
      <c r="T1668" s="1"/>
    </row>
    <row r="1669" spans="4:20" x14ac:dyDescent="0.25">
      <c r="D1669" s="1"/>
      <c r="H1669" s="1"/>
      <c r="L1669" s="1"/>
      <c r="P1669" s="1"/>
      <c r="T1669" s="1"/>
    </row>
    <row r="1670" spans="4:20" x14ac:dyDescent="0.25">
      <c r="D1670" s="1"/>
      <c r="H1670" s="1"/>
      <c r="L1670" s="1"/>
      <c r="P1670" s="1"/>
      <c r="T1670" s="1"/>
    </row>
    <row r="1671" spans="4:20" x14ac:dyDescent="0.25">
      <c r="D1671" s="1"/>
      <c r="H1671" s="1"/>
      <c r="L1671" s="1"/>
      <c r="P1671" s="1"/>
      <c r="T1671" s="1"/>
    </row>
    <row r="1672" spans="4:20" x14ac:dyDescent="0.25">
      <c r="D1672" s="1"/>
      <c r="H1672" s="1"/>
      <c r="L1672" s="1"/>
      <c r="P1672" s="1"/>
      <c r="T1672" s="1"/>
    </row>
    <row r="1673" spans="4:20" x14ac:dyDescent="0.25">
      <c r="D1673" s="1"/>
      <c r="H1673" s="1"/>
      <c r="L1673" s="1"/>
      <c r="P1673" s="1"/>
      <c r="T1673" s="1"/>
    </row>
    <row r="1674" spans="4:20" x14ac:dyDescent="0.25">
      <c r="D1674" s="1"/>
      <c r="H1674" s="1"/>
      <c r="L1674" s="1"/>
      <c r="P1674" s="1"/>
      <c r="T1674" s="1"/>
    </row>
    <row r="1675" spans="4:20" x14ac:dyDescent="0.25">
      <c r="D1675" s="1"/>
      <c r="H1675" s="1"/>
      <c r="L1675" s="1"/>
      <c r="P1675" s="1"/>
      <c r="T1675" s="1"/>
    </row>
    <row r="1676" spans="4:20" x14ac:dyDescent="0.25">
      <c r="D1676" s="1"/>
      <c r="H1676" s="1"/>
      <c r="L1676" s="1"/>
      <c r="P1676" s="1"/>
      <c r="T1676" s="1"/>
    </row>
    <row r="1677" spans="4:20" x14ac:dyDescent="0.25">
      <c r="D1677" s="1"/>
      <c r="H1677" s="1"/>
      <c r="L1677" s="1"/>
      <c r="P1677" s="1"/>
      <c r="T1677" s="1"/>
    </row>
    <row r="1678" spans="4:20" x14ac:dyDescent="0.25">
      <c r="D1678" s="1"/>
      <c r="H1678" s="1"/>
      <c r="L1678" s="1"/>
      <c r="P1678" s="1"/>
      <c r="T1678" s="1"/>
    </row>
    <row r="1679" spans="4:20" x14ac:dyDescent="0.25">
      <c r="D1679" s="1"/>
      <c r="H1679" s="1"/>
      <c r="L1679" s="1"/>
      <c r="P1679" s="1"/>
      <c r="T1679" s="1"/>
    </row>
    <row r="1680" spans="4:20" x14ac:dyDescent="0.25">
      <c r="D1680" s="1"/>
      <c r="H1680" s="1"/>
      <c r="L1680" s="1"/>
      <c r="P1680" s="1"/>
      <c r="T1680" s="1"/>
    </row>
    <row r="1681" spans="4:20" x14ac:dyDescent="0.25">
      <c r="D1681" s="1"/>
      <c r="H1681" s="1"/>
      <c r="L1681" s="1"/>
      <c r="P1681" s="1"/>
      <c r="T1681" s="1"/>
    </row>
    <row r="1682" spans="4:20" x14ac:dyDescent="0.25">
      <c r="D1682" s="1"/>
      <c r="H1682" s="1"/>
      <c r="L1682" s="1"/>
      <c r="P1682" s="1"/>
      <c r="T1682" s="1"/>
    </row>
    <row r="1683" spans="4:20" x14ac:dyDescent="0.25">
      <c r="D1683" s="1"/>
      <c r="H1683" s="1"/>
      <c r="L1683" s="1"/>
      <c r="P1683" s="1"/>
      <c r="T1683" s="1"/>
    </row>
    <row r="1684" spans="4:20" x14ac:dyDescent="0.25">
      <c r="D1684" s="1"/>
      <c r="H1684" s="1"/>
      <c r="L1684" s="1"/>
      <c r="P1684" s="1"/>
      <c r="T1684" s="1"/>
    </row>
    <row r="1685" spans="4:20" x14ac:dyDescent="0.25">
      <c r="D1685" s="1"/>
      <c r="H1685" s="1"/>
      <c r="L1685" s="1"/>
      <c r="P1685" s="1"/>
      <c r="T1685" s="1"/>
    </row>
    <row r="1686" spans="4:20" x14ac:dyDescent="0.25">
      <c r="D1686" s="1"/>
      <c r="H1686" s="1"/>
      <c r="L1686" s="1"/>
      <c r="P1686" s="1"/>
      <c r="T1686" s="1"/>
    </row>
    <row r="1687" spans="4:20" x14ac:dyDescent="0.25">
      <c r="D1687" s="1"/>
      <c r="H1687" s="1"/>
      <c r="L1687" s="1"/>
      <c r="P1687" s="1"/>
      <c r="T1687" s="1"/>
    </row>
    <row r="1688" spans="4:20" x14ac:dyDescent="0.25">
      <c r="D1688" s="1"/>
      <c r="H1688" s="1"/>
      <c r="L1688" s="1"/>
      <c r="P1688" s="1"/>
      <c r="T1688" s="1"/>
    </row>
    <row r="1689" spans="4:20" x14ac:dyDescent="0.25">
      <c r="D1689" s="1"/>
      <c r="H1689" s="1"/>
      <c r="L1689" s="1"/>
      <c r="P1689" s="1"/>
      <c r="T1689" s="1"/>
    </row>
    <row r="1690" spans="4:20" x14ac:dyDescent="0.25">
      <c r="D1690" s="1"/>
      <c r="H1690" s="1"/>
      <c r="L1690" s="1"/>
      <c r="P1690" s="1"/>
      <c r="T1690" s="1"/>
    </row>
    <row r="1691" spans="4:20" x14ac:dyDescent="0.25">
      <c r="D1691" s="1"/>
      <c r="H1691" s="1"/>
      <c r="L1691" s="1"/>
      <c r="P1691" s="1"/>
      <c r="T1691" s="1"/>
    </row>
    <row r="1692" spans="4:20" x14ac:dyDescent="0.25">
      <c r="D1692" s="1"/>
      <c r="H1692" s="1"/>
      <c r="L1692" s="1"/>
      <c r="P1692" s="1"/>
      <c r="T1692" s="1"/>
    </row>
    <row r="1693" spans="4:20" x14ac:dyDescent="0.25">
      <c r="D1693" s="1"/>
      <c r="H1693" s="1"/>
      <c r="L1693" s="1"/>
      <c r="P1693" s="1"/>
      <c r="T1693" s="1"/>
    </row>
    <row r="1694" spans="4:20" x14ac:dyDescent="0.25">
      <c r="D1694" s="1"/>
      <c r="H1694" s="1"/>
      <c r="L1694" s="1"/>
      <c r="P1694" s="1"/>
      <c r="T1694" s="1"/>
    </row>
    <row r="1695" spans="4:20" x14ac:dyDescent="0.25">
      <c r="D1695" s="1"/>
      <c r="H1695" s="1"/>
      <c r="L1695" s="1"/>
      <c r="P1695" s="1"/>
      <c r="T1695" s="1"/>
    </row>
    <row r="1696" spans="4:20" x14ac:dyDescent="0.25">
      <c r="D1696" s="1"/>
      <c r="H1696" s="1"/>
      <c r="L1696" s="1"/>
      <c r="P1696" s="1"/>
      <c r="T1696" s="1"/>
    </row>
    <row r="1697" spans="4:20" x14ac:dyDescent="0.25">
      <c r="D1697" s="1"/>
      <c r="H1697" s="1"/>
      <c r="L1697" s="1"/>
      <c r="P1697" s="1"/>
      <c r="T1697" s="1"/>
    </row>
    <row r="1698" spans="4:20" x14ac:dyDescent="0.25">
      <c r="D1698" s="1"/>
      <c r="H1698" s="1"/>
      <c r="L1698" s="1"/>
      <c r="P1698" s="1"/>
      <c r="T1698" s="1"/>
    </row>
    <row r="1699" spans="4:20" x14ac:dyDescent="0.25">
      <c r="D1699" s="1"/>
      <c r="H1699" s="1"/>
      <c r="L1699" s="1"/>
      <c r="P1699" s="1"/>
      <c r="T1699" s="1"/>
    </row>
    <row r="1700" spans="4:20" x14ac:dyDescent="0.25">
      <c r="D1700" s="1"/>
      <c r="H1700" s="1"/>
      <c r="L1700" s="1"/>
      <c r="P1700" s="1"/>
      <c r="T1700" s="1"/>
    </row>
    <row r="1701" spans="4:20" x14ac:dyDescent="0.25">
      <c r="D1701" s="1"/>
      <c r="H1701" s="1"/>
      <c r="L1701" s="1"/>
      <c r="P1701" s="1"/>
      <c r="T1701" s="1"/>
    </row>
    <row r="1702" spans="4:20" x14ac:dyDescent="0.25">
      <c r="D1702" s="1"/>
      <c r="H1702" s="1"/>
      <c r="L1702" s="1"/>
      <c r="P1702" s="1"/>
      <c r="T1702" s="1"/>
    </row>
    <row r="1703" spans="4:20" x14ac:dyDescent="0.25">
      <c r="D1703" s="1"/>
      <c r="H1703" s="1"/>
      <c r="L1703" s="1"/>
      <c r="P1703" s="1"/>
      <c r="T1703" s="1"/>
    </row>
    <row r="1704" spans="4:20" x14ac:dyDescent="0.25">
      <c r="D1704" s="1"/>
      <c r="H1704" s="1"/>
      <c r="L1704" s="1"/>
      <c r="P1704" s="1"/>
      <c r="T1704" s="1"/>
    </row>
    <row r="1705" spans="4:20" x14ac:dyDescent="0.25">
      <c r="D1705" s="1"/>
      <c r="H1705" s="1"/>
      <c r="L1705" s="1"/>
      <c r="P1705" s="1"/>
      <c r="T1705" s="1"/>
    </row>
    <row r="1706" spans="4:20" x14ac:dyDescent="0.25">
      <c r="D1706" s="1"/>
      <c r="H1706" s="1"/>
      <c r="L1706" s="1"/>
      <c r="P1706" s="1"/>
      <c r="T1706" s="1"/>
    </row>
    <row r="1707" spans="4:20" x14ac:dyDescent="0.25">
      <c r="D1707" s="1"/>
      <c r="H1707" s="1"/>
      <c r="L1707" s="1"/>
      <c r="P1707" s="1"/>
      <c r="T1707" s="1"/>
    </row>
    <row r="1708" spans="4:20" x14ac:dyDescent="0.25">
      <c r="D1708" s="1"/>
      <c r="H1708" s="1"/>
      <c r="L1708" s="1"/>
      <c r="P1708" s="1"/>
      <c r="T1708" s="1"/>
    </row>
    <row r="1709" spans="4:20" x14ac:dyDescent="0.25">
      <c r="D1709" s="1"/>
      <c r="H1709" s="1"/>
      <c r="L1709" s="1"/>
      <c r="P1709" s="1"/>
      <c r="T1709" s="1"/>
    </row>
    <row r="1710" spans="4:20" x14ac:dyDescent="0.25">
      <c r="D1710" s="1"/>
      <c r="H1710" s="1"/>
      <c r="L1710" s="1"/>
      <c r="P1710" s="1"/>
      <c r="T1710" s="1"/>
    </row>
    <row r="1711" spans="4:20" x14ac:dyDescent="0.25">
      <c r="D1711" s="1"/>
      <c r="H1711" s="1"/>
      <c r="L1711" s="1"/>
      <c r="P1711" s="1"/>
      <c r="T1711" s="1"/>
    </row>
    <row r="1712" spans="4:20" x14ac:dyDescent="0.25">
      <c r="D1712" s="1"/>
      <c r="H1712" s="1"/>
      <c r="L1712" s="1"/>
      <c r="P1712" s="1"/>
      <c r="T1712" s="1"/>
    </row>
    <row r="1713" spans="4:20" x14ac:dyDescent="0.25">
      <c r="D1713" s="1"/>
      <c r="H1713" s="1"/>
      <c r="L1713" s="1"/>
      <c r="P1713" s="1"/>
      <c r="T1713" s="1"/>
    </row>
    <row r="1714" spans="4:20" x14ac:dyDescent="0.25">
      <c r="D1714" s="1"/>
      <c r="H1714" s="1"/>
      <c r="L1714" s="1"/>
      <c r="P1714" s="1"/>
      <c r="T1714" s="1"/>
    </row>
    <row r="1715" spans="4:20" x14ac:dyDescent="0.25">
      <c r="D1715" s="1"/>
      <c r="H1715" s="1"/>
      <c r="L1715" s="1"/>
      <c r="P1715" s="1"/>
      <c r="T1715" s="1"/>
    </row>
    <row r="1716" spans="4:20" x14ac:dyDescent="0.25">
      <c r="D1716" s="1"/>
      <c r="H1716" s="1"/>
      <c r="L1716" s="1"/>
      <c r="P1716" s="1"/>
      <c r="T1716" s="1"/>
    </row>
    <row r="1717" spans="4:20" x14ac:dyDescent="0.25">
      <c r="D1717" s="1"/>
      <c r="H1717" s="1"/>
      <c r="L1717" s="1"/>
      <c r="P1717" s="1"/>
      <c r="T1717" s="1"/>
    </row>
    <row r="1718" spans="4:20" x14ac:dyDescent="0.25">
      <c r="D1718" s="1"/>
      <c r="H1718" s="1"/>
      <c r="L1718" s="1"/>
      <c r="P1718" s="1"/>
      <c r="T1718" s="1"/>
    </row>
    <row r="1719" spans="4:20" x14ac:dyDescent="0.25">
      <c r="D1719" s="1"/>
      <c r="H1719" s="1"/>
      <c r="L1719" s="1"/>
      <c r="P1719" s="1"/>
      <c r="T1719" s="1"/>
    </row>
    <row r="1720" spans="4:20" x14ac:dyDescent="0.25">
      <c r="D1720" s="1"/>
      <c r="H1720" s="1"/>
      <c r="L1720" s="1"/>
      <c r="P1720" s="1"/>
      <c r="T1720" s="1"/>
    </row>
    <row r="1721" spans="4:20" x14ac:dyDescent="0.25">
      <c r="D1721" s="1"/>
      <c r="H1721" s="1"/>
      <c r="L1721" s="1"/>
      <c r="P1721" s="1"/>
      <c r="T1721" s="1"/>
    </row>
    <row r="1722" spans="4:20" x14ac:dyDescent="0.25">
      <c r="D1722" s="1"/>
      <c r="H1722" s="1"/>
      <c r="L1722" s="1"/>
      <c r="P1722" s="1"/>
      <c r="T1722" s="1"/>
    </row>
    <row r="1723" spans="4:20" x14ac:dyDescent="0.25">
      <c r="D1723" s="1"/>
      <c r="H1723" s="1"/>
      <c r="L1723" s="1"/>
      <c r="P1723" s="1"/>
      <c r="T1723" s="1"/>
    </row>
    <row r="1724" spans="4:20" x14ac:dyDescent="0.25">
      <c r="D1724" s="1"/>
      <c r="H1724" s="1"/>
      <c r="L1724" s="1"/>
      <c r="P1724" s="1"/>
      <c r="T1724" s="1"/>
    </row>
    <row r="1725" spans="4:20" x14ac:dyDescent="0.25">
      <c r="D1725" s="1"/>
      <c r="H1725" s="1"/>
      <c r="L1725" s="1"/>
      <c r="P1725" s="1"/>
      <c r="T1725" s="1"/>
    </row>
    <row r="1726" spans="4:20" x14ac:dyDescent="0.25">
      <c r="D1726" s="1"/>
      <c r="H1726" s="1"/>
      <c r="L1726" s="1"/>
      <c r="P1726" s="1"/>
      <c r="T1726" s="1"/>
    </row>
    <row r="1727" spans="4:20" x14ac:dyDescent="0.25">
      <c r="D1727" s="1"/>
      <c r="H1727" s="1"/>
      <c r="L1727" s="1"/>
      <c r="P1727" s="1"/>
      <c r="T1727" s="1"/>
    </row>
    <row r="1728" spans="4:20" x14ac:dyDescent="0.25">
      <c r="D1728" s="1"/>
      <c r="H1728" s="1"/>
      <c r="L1728" s="1"/>
      <c r="P1728" s="1"/>
      <c r="T1728" s="1"/>
    </row>
    <row r="1729" spans="4:20" x14ac:dyDescent="0.25">
      <c r="D1729" s="1"/>
      <c r="H1729" s="1"/>
      <c r="L1729" s="1"/>
      <c r="P1729" s="1"/>
      <c r="T1729" s="1"/>
    </row>
    <row r="1730" spans="4:20" x14ac:dyDescent="0.25">
      <c r="D1730" s="1"/>
      <c r="H1730" s="1"/>
      <c r="L1730" s="1"/>
      <c r="P1730" s="1"/>
      <c r="T1730" s="1"/>
    </row>
    <row r="1731" spans="4:20" x14ac:dyDescent="0.25">
      <c r="D1731" s="1"/>
      <c r="H1731" s="1"/>
      <c r="L1731" s="1"/>
      <c r="P1731" s="1"/>
      <c r="T1731" s="1"/>
    </row>
    <row r="1732" spans="4:20" x14ac:dyDescent="0.25">
      <c r="D1732" s="1"/>
      <c r="H1732" s="1"/>
      <c r="L1732" s="1"/>
      <c r="P1732" s="1"/>
      <c r="T1732" s="1"/>
    </row>
    <row r="1733" spans="4:20" x14ac:dyDescent="0.25">
      <c r="D1733" s="1"/>
      <c r="H1733" s="1"/>
      <c r="L1733" s="1"/>
      <c r="P1733" s="1"/>
      <c r="T1733" s="1"/>
    </row>
    <row r="1734" spans="4:20" x14ac:dyDescent="0.25">
      <c r="D1734" s="1"/>
      <c r="H1734" s="1"/>
      <c r="L1734" s="1"/>
      <c r="P1734" s="1"/>
      <c r="T1734" s="1"/>
    </row>
    <row r="1735" spans="4:20" x14ac:dyDescent="0.25">
      <c r="D1735" s="1"/>
      <c r="H1735" s="1"/>
      <c r="L1735" s="1"/>
      <c r="P1735" s="1"/>
      <c r="T1735" s="1"/>
    </row>
    <row r="1736" spans="4:20" x14ac:dyDescent="0.25">
      <c r="D1736" s="1"/>
      <c r="H1736" s="1"/>
      <c r="L1736" s="1"/>
      <c r="P1736" s="1"/>
      <c r="T1736" s="1"/>
    </row>
    <row r="1737" spans="4:20" x14ac:dyDescent="0.25">
      <c r="D1737" s="1"/>
      <c r="H1737" s="1"/>
      <c r="L1737" s="1"/>
      <c r="P1737" s="1"/>
      <c r="T1737" s="1"/>
    </row>
    <row r="1738" spans="4:20" x14ac:dyDescent="0.25">
      <c r="D1738" s="1"/>
      <c r="H1738" s="1"/>
      <c r="L1738" s="1"/>
      <c r="P1738" s="1"/>
      <c r="T1738" s="1"/>
    </row>
    <row r="1739" spans="4:20" x14ac:dyDescent="0.25">
      <c r="D1739" s="1"/>
      <c r="H1739" s="1"/>
      <c r="L1739" s="1"/>
      <c r="P1739" s="1"/>
      <c r="T1739" s="1"/>
    </row>
    <row r="1740" spans="4:20" x14ac:dyDescent="0.25">
      <c r="D1740" s="1"/>
      <c r="H1740" s="1"/>
      <c r="L1740" s="1"/>
      <c r="P1740" s="1"/>
      <c r="T1740" s="1"/>
    </row>
    <row r="1741" spans="4:20" x14ac:dyDescent="0.25">
      <c r="D1741" s="1"/>
      <c r="H1741" s="1"/>
      <c r="L1741" s="1"/>
      <c r="P1741" s="1"/>
      <c r="T1741" s="1"/>
    </row>
    <row r="1742" spans="4:20" x14ac:dyDescent="0.25">
      <c r="D1742" s="1"/>
      <c r="H1742" s="1"/>
      <c r="L1742" s="1"/>
      <c r="P1742" s="1"/>
      <c r="T1742" s="1"/>
    </row>
    <row r="1743" spans="4:20" x14ac:dyDescent="0.25">
      <c r="D1743" s="1"/>
      <c r="H1743" s="1"/>
      <c r="L1743" s="1"/>
      <c r="P1743" s="1"/>
      <c r="T1743" s="1"/>
    </row>
    <row r="1744" spans="4:20" x14ac:dyDescent="0.25">
      <c r="D1744" s="1"/>
      <c r="H1744" s="1"/>
      <c r="L1744" s="1"/>
      <c r="P1744" s="1"/>
      <c r="T1744" s="1"/>
    </row>
    <row r="1745" spans="4:20" x14ac:dyDescent="0.25">
      <c r="D1745" s="1"/>
      <c r="H1745" s="1"/>
      <c r="L1745" s="1"/>
      <c r="P1745" s="1"/>
      <c r="T1745" s="1"/>
    </row>
    <row r="1746" spans="4:20" x14ac:dyDescent="0.25">
      <c r="D1746" s="1"/>
      <c r="H1746" s="1"/>
      <c r="L1746" s="1"/>
      <c r="P1746" s="1"/>
      <c r="T1746" s="1"/>
    </row>
    <row r="1747" spans="4:20" x14ac:dyDescent="0.25">
      <c r="D1747" s="1"/>
      <c r="H1747" s="1"/>
      <c r="L1747" s="1"/>
      <c r="P1747" s="1"/>
      <c r="T1747" s="1"/>
    </row>
    <row r="1748" spans="4:20" x14ac:dyDescent="0.25">
      <c r="D1748" s="1"/>
      <c r="H1748" s="1"/>
      <c r="L1748" s="1"/>
      <c r="P1748" s="1"/>
      <c r="T1748" s="1"/>
    </row>
    <row r="1749" spans="4:20" x14ac:dyDescent="0.25">
      <c r="D1749" s="1"/>
      <c r="H1749" s="1"/>
      <c r="L1749" s="1"/>
      <c r="P1749" s="1"/>
      <c r="T1749" s="1"/>
    </row>
    <row r="1750" spans="4:20" x14ac:dyDescent="0.25">
      <c r="D1750" s="1"/>
      <c r="H1750" s="1"/>
      <c r="L1750" s="1"/>
      <c r="P1750" s="1"/>
      <c r="T1750" s="1"/>
    </row>
    <row r="1751" spans="4:20" x14ac:dyDescent="0.25">
      <c r="D1751" s="1"/>
      <c r="H1751" s="1"/>
      <c r="L1751" s="1"/>
      <c r="P1751" s="1"/>
      <c r="T1751" s="1"/>
    </row>
    <row r="1752" spans="4:20" x14ac:dyDescent="0.25">
      <c r="D1752" s="1"/>
      <c r="H1752" s="1"/>
      <c r="L1752" s="1"/>
      <c r="P1752" s="1"/>
      <c r="T1752" s="1"/>
    </row>
    <row r="1753" spans="4:20" x14ac:dyDescent="0.25">
      <c r="D1753" s="1"/>
      <c r="H1753" s="1"/>
      <c r="L1753" s="1"/>
      <c r="P1753" s="1"/>
      <c r="T1753" s="1"/>
    </row>
    <row r="1754" spans="4:20" x14ac:dyDescent="0.25">
      <c r="D1754" s="1"/>
      <c r="H1754" s="1"/>
      <c r="L1754" s="1"/>
      <c r="P1754" s="1"/>
      <c r="T1754" s="1"/>
    </row>
    <row r="1755" spans="4:20" x14ac:dyDescent="0.25">
      <c r="D1755" s="1"/>
      <c r="H1755" s="1"/>
      <c r="L1755" s="1"/>
      <c r="P1755" s="1"/>
      <c r="T1755" s="1"/>
    </row>
    <row r="1756" spans="4:20" x14ac:dyDescent="0.25">
      <c r="D1756" s="1"/>
      <c r="H1756" s="1"/>
      <c r="L1756" s="1"/>
      <c r="P1756" s="1"/>
      <c r="T1756" s="1"/>
    </row>
    <row r="1757" spans="4:20" x14ac:dyDescent="0.25">
      <c r="D1757" s="1"/>
      <c r="H1757" s="1"/>
      <c r="L1757" s="1"/>
      <c r="P1757" s="1"/>
      <c r="T1757" s="1"/>
    </row>
    <row r="1758" spans="4:20" x14ac:dyDescent="0.25">
      <c r="D1758" s="1"/>
      <c r="H1758" s="1"/>
      <c r="L1758" s="1"/>
      <c r="P1758" s="1"/>
      <c r="T1758" s="1"/>
    </row>
    <row r="1759" spans="4:20" x14ac:dyDescent="0.25">
      <c r="D1759" s="1"/>
      <c r="H1759" s="1"/>
      <c r="L1759" s="1"/>
      <c r="P1759" s="1"/>
      <c r="T1759" s="1"/>
    </row>
    <row r="1760" spans="4:20" x14ac:dyDescent="0.25">
      <c r="D1760" s="1"/>
      <c r="H1760" s="1"/>
      <c r="L1760" s="1"/>
      <c r="P1760" s="1"/>
      <c r="T1760" s="1"/>
    </row>
    <row r="1761" spans="4:20" x14ac:dyDescent="0.25">
      <c r="D1761" s="1"/>
      <c r="H1761" s="1"/>
      <c r="L1761" s="1"/>
      <c r="P1761" s="1"/>
      <c r="T1761" s="1"/>
    </row>
    <row r="1762" spans="4:20" x14ac:dyDescent="0.25">
      <c r="D1762" s="1"/>
      <c r="H1762" s="1"/>
      <c r="L1762" s="1"/>
      <c r="P1762" s="1"/>
      <c r="T1762" s="1"/>
    </row>
    <row r="1763" spans="4:20" x14ac:dyDescent="0.25">
      <c r="D1763" s="1"/>
      <c r="H1763" s="1"/>
      <c r="L1763" s="1"/>
      <c r="P1763" s="1"/>
      <c r="T1763" s="1"/>
    </row>
    <row r="1764" spans="4:20" x14ac:dyDescent="0.25">
      <c r="D1764" s="1"/>
      <c r="H1764" s="1"/>
      <c r="L1764" s="1"/>
      <c r="P1764" s="1"/>
      <c r="T1764" s="1"/>
    </row>
    <row r="1765" spans="4:20" x14ac:dyDescent="0.25">
      <c r="D1765" s="1"/>
      <c r="H1765" s="1"/>
      <c r="L1765" s="1"/>
      <c r="P1765" s="1"/>
      <c r="T1765" s="1"/>
    </row>
    <row r="1766" spans="4:20" x14ac:dyDescent="0.25">
      <c r="D1766" s="1"/>
      <c r="H1766" s="1"/>
      <c r="L1766" s="1"/>
      <c r="P1766" s="1"/>
      <c r="T1766" s="1"/>
    </row>
    <row r="1767" spans="4:20" x14ac:dyDescent="0.25">
      <c r="D1767" s="1"/>
      <c r="H1767" s="1"/>
      <c r="L1767" s="1"/>
      <c r="P1767" s="1"/>
      <c r="T1767" s="1"/>
    </row>
    <row r="1768" spans="4:20" x14ac:dyDescent="0.25">
      <c r="D1768" s="1"/>
      <c r="H1768" s="1"/>
      <c r="L1768" s="1"/>
      <c r="P1768" s="1"/>
      <c r="T1768" s="1"/>
    </row>
    <row r="1769" spans="4:20" x14ac:dyDescent="0.25">
      <c r="D1769" s="1"/>
      <c r="H1769" s="1"/>
      <c r="L1769" s="1"/>
      <c r="P1769" s="1"/>
      <c r="T1769" s="1"/>
    </row>
    <row r="1770" spans="4:20" x14ac:dyDescent="0.25">
      <c r="D1770" s="1"/>
      <c r="H1770" s="1"/>
      <c r="L1770" s="1"/>
      <c r="P1770" s="1"/>
      <c r="T1770" s="1"/>
    </row>
    <row r="1771" spans="4:20" x14ac:dyDescent="0.25">
      <c r="D1771" s="1"/>
      <c r="H1771" s="1"/>
      <c r="L1771" s="1"/>
      <c r="P1771" s="1"/>
      <c r="T1771" s="1"/>
    </row>
    <row r="1772" spans="4:20" x14ac:dyDescent="0.25">
      <c r="D1772" s="1"/>
      <c r="H1772" s="1"/>
      <c r="L1772" s="1"/>
      <c r="P1772" s="1"/>
      <c r="T1772" s="1"/>
    </row>
    <row r="1773" spans="4:20" x14ac:dyDescent="0.25">
      <c r="D1773" s="1"/>
      <c r="H1773" s="1"/>
      <c r="L1773" s="1"/>
      <c r="P1773" s="1"/>
      <c r="T1773" s="1"/>
    </row>
    <row r="1774" spans="4:20" x14ac:dyDescent="0.25">
      <c r="D1774" s="1"/>
      <c r="H1774" s="1"/>
      <c r="L1774" s="1"/>
      <c r="P1774" s="1"/>
      <c r="T1774" s="1"/>
    </row>
    <row r="1775" spans="4:20" x14ac:dyDescent="0.25">
      <c r="D1775" s="1"/>
      <c r="H1775" s="1"/>
      <c r="L1775" s="1"/>
      <c r="P1775" s="1"/>
      <c r="T1775" s="1"/>
    </row>
    <row r="1776" spans="4:20" x14ac:dyDescent="0.25">
      <c r="D1776" s="1"/>
      <c r="H1776" s="1"/>
      <c r="L1776" s="1"/>
      <c r="P1776" s="1"/>
      <c r="T1776" s="1"/>
    </row>
    <row r="1777" spans="4:20" x14ac:dyDescent="0.25">
      <c r="D1777" s="1"/>
      <c r="H1777" s="1"/>
      <c r="L1777" s="1"/>
      <c r="P1777" s="1"/>
      <c r="T1777" s="1"/>
    </row>
    <row r="1778" spans="4:20" x14ac:dyDescent="0.25">
      <c r="D1778" s="1"/>
      <c r="H1778" s="1"/>
      <c r="L1778" s="1"/>
      <c r="P1778" s="1"/>
      <c r="T1778" s="1"/>
    </row>
    <row r="1779" spans="4:20" x14ac:dyDescent="0.25">
      <c r="D1779" s="1"/>
      <c r="H1779" s="1"/>
      <c r="L1779" s="1"/>
      <c r="P1779" s="1"/>
      <c r="T1779" s="1"/>
    </row>
    <row r="1780" spans="4:20" x14ac:dyDescent="0.25">
      <c r="D1780" s="1"/>
      <c r="H1780" s="1"/>
      <c r="L1780" s="1"/>
      <c r="P1780" s="1"/>
      <c r="T1780" s="1"/>
    </row>
    <row r="1781" spans="4:20" x14ac:dyDescent="0.25">
      <c r="D1781" s="1"/>
      <c r="H1781" s="1"/>
      <c r="L1781" s="1"/>
      <c r="P1781" s="1"/>
      <c r="T1781" s="1"/>
    </row>
    <row r="1782" spans="4:20" x14ac:dyDescent="0.25">
      <c r="D1782" s="1"/>
      <c r="H1782" s="1"/>
      <c r="L1782" s="1"/>
      <c r="P1782" s="1"/>
      <c r="T1782" s="1"/>
    </row>
    <row r="1783" spans="4:20" x14ac:dyDescent="0.25">
      <c r="D1783" s="1"/>
      <c r="H1783" s="1"/>
      <c r="L1783" s="1"/>
      <c r="P1783" s="1"/>
      <c r="T1783" s="1"/>
    </row>
    <row r="1784" spans="4:20" x14ac:dyDescent="0.25">
      <c r="D1784" s="1"/>
      <c r="H1784" s="1"/>
      <c r="L1784" s="1"/>
      <c r="P1784" s="1"/>
      <c r="T1784" s="1"/>
    </row>
    <row r="1785" spans="4:20" x14ac:dyDescent="0.25">
      <c r="D1785" s="1"/>
      <c r="H1785" s="1"/>
      <c r="L1785" s="1"/>
      <c r="P1785" s="1"/>
      <c r="T1785" s="1"/>
    </row>
    <row r="1786" spans="4:20" x14ac:dyDescent="0.25">
      <c r="D1786" s="1"/>
      <c r="H1786" s="1"/>
      <c r="L1786" s="1"/>
      <c r="P1786" s="1"/>
      <c r="T1786" s="1"/>
    </row>
    <row r="1787" spans="4:20" x14ac:dyDescent="0.25">
      <c r="D1787" s="1"/>
      <c r="H1787" s="1"/>
      <c r="L1787" s="1"/>
      <c r="P1787" s="1"/>
      <c r="T1787" s="1"/>
    </row>
    <row r="1788" spans="4:20" x14ac:dyDescent="0.25">
      <c r="D1788" s="1"/>
      <c r="H1788" s="1"/>
      <c r="L1788" s="1"/>
      <c r="P1788" s="1"/>
      <c r="T1788" s="1"/>
    </row>
    <row r="1789" spans="4:20" x14ac:dyDescent="0.25">
      <c r="D1789" s="1"/>
      <c r="H1789" s="1"/>
      <c r="L1789" s="1"/>
      <c r="P1789" s="1"/>
      <c r="T1789" s="1"/>
    </row>
    <row r="1790" spans="4:20" x14ac:dyDescent="0.25">
      <c r="D1790" s="1"/>
      <c r="H1790" s="1"/>
      <c r="L1790" s="1"/>
      <c r="P1790" s="1"/>
      <c r="T1790" s="1"/>
    </row>
    <row r="1791" spans="4:20" x14ac:dyDescent="0.25">
      <c r="D1791" s="1"/>
      <c r="H1791" s="1"/>
      <c r="L1791" s="1"/>
      <c r="P1791" s="1"/>
      <c r="T1791" s="1"/>
    </row>
    <row r="1792" spans="4:20" x14ac:dyDescent="0.25">
      <c r="D1792" s="1"/>
      <c r="H1792" s="1"/>
      <c r="L1792" s="1"/>
      <c r="P1792" s="1"/>
      <c r="T1792" s="1"/>
    </row>
    <row r="1793" spans="4:20" x14ac:dyDescent="0.25">
      <c r="D1793" s="1"/>
      <c r="H1793" s="1"/>
      <c r="L1793" s="1"/>
      <c r="P1793" s="1"/>
      <c r="T1793" s="1"/>
    </row>
    <row r="1794" spans="4:20" x14ac:dyDescent="0.25">
      <c r="D1794" s="1"/>
      <c r="H1794" s="1"/>
      <c r="L1794" s="1"/>
      <c r="P1794" s="1"/>
      <c r="T1794" s="1"/>
    </row>
    <row r="1795" spans="4:20" x14ac:dyDescent="0.25">
      <c r="D1795" s="1"/>
      <c r="H1795" s="1"/>
      <c r="L1795" s="1"/>
      <c r="P1795" s="1"/>
      <c r="T1795" s="1"/>
    </row>
    <row r="1796" spans="4:20" x14ac:dyDescent="0.25">
      <c r="D1796" s="1"/>
      <c r="H1796" s="1"/>
      <c r="L1796" s="1"/>
      <c r="P1796" s="1"/>
      <c r="T1796" s="1"/>
    </row>
    <row r="1797" spans="4:20" x14ac:dyDescent="0.25">
      <c r="D1797" s="1"/>
      <c r="H1797" s="1"/>
      <c r="L1797" s="1"/>
      <c r="P1797" s="1"/>
      <c r="T1797" s="1"/>
    </row>
    <row r="1798" spans="4:20" x14ac:dyDescent="0.25">
      <c r="D1798" s="1"/>
      <c r="H1798" s="1"/>
      <c r="L1798" s="1"/>
      <c r="P1798" s="1"/>
      <c r="T1798" s="1"/>
    </row>
    <row r="1799" spans="4:20" x14ac:dyDescent="0.25">
      <c r="D1799" s="1"/>
      <c r="H1799" s="1"/>
      <c r="L1799" s="1"/>
      <c r="P1799" s="1"/>
      <c r="T1799" s="1"/>
    </row>
    <row r="1800" spans="4:20" x14ac:dyDescent="0.25">
      <c r="D1800" s="1"/>
      <c r="H1800" s="1"/>
      <c r="L1800" s="1"/>
      <c r="P1800" s="1"/>
      <c r="T1800" s="1"/>
    </row>
    <row r="1801" spans="4:20" x14ac:dyDescent="0.25">
      <c r="D1801" s="1"/>
      <c r="H1801" s="1"/>
      <c r="L1801" s="1"/>
      <c r="P1801" s="1"/>
      <c r="T1801" s="1"/>
    </row>
    <row r="1802" spans="4:20" x14ac:dyDescent="0.25">
      <c r="D1802" s="1"/>
      <c r="H1802" s="1"/>
      <c r="L1802" s="1"/>
      <c r="P1802" s="1"/>
      <c r="T1802" s="1"/>
    </row>
    <row r="1803" spans="4:20" x14ac:dyDescent="0.25">
      <c r="D1803" s="1"/>
      <c r="H1803" s="1"/>
      <c r="L1803" s="1"/>
      <c r="P1803" s="1"/>
      <c r="T1803" s="1"/>
    </row>
    <row r="1804" spans="4:20" x14ac:dyDescent="0.25">
      <c r="D1804" s="1"/>
      <c r="H1804" s="1"/>
      <c r="L1804" s="1"/>
      <c r="P1804" s="1"/>
      <c r="T1804" s="1"/>
    </row>
    <row r="1805" spans="4:20" x14ac:dyDescent="0.25">
      <c r="D1805" s="1"/>
      <c r="H1805" s="1"/>
      <c r="L1805" s="1"/>
      <c r="P1805" s="1"/>
      <c r="T1805" s="1"/>
    </row>
    <row r="1806" spans="4:20" x14ac:dyDescent="0.25">
      <c r="D1806" s="1"/>
      <c r="H1806" s="1"/>
      <c r="L1806" s="1"/>
      <c r="P1806" s="1"/>
      <c r="T1806" s="1"/>
    </row>
    <row r="1807" spans="4:20" x14ac:dyDescent="0.25">
      <c r="D1807" s="1"/>
      <c r="H1807" s="1"/>
      <c r="L1807" s="1"/>
      <c r="P1807" s="1"/>
      <c r="T1807" s="1"/>
    </row>
    <row r="1808" spans="4:20" x14ac:dyDescent="0.25">
      <c r="D1808" s="1"/>
      <c r="H1808" s="1"/>
      <c r="L1808" s="1"/>
      <c r="P1808" s="1"/>
      <c r="T1808" s="1"/>
    </row>
    <row r="1809" spans="4:20" x14ac:dyDescent="0.25">
      <c r="D1809" s="1"/>
      <c r="H1809" s="1"/>
      <c r="L1809" s="1"/>
      <c r="P1809" s="1"/>
      <c r="T1809" s="1"/>
    </row>
    <row r="1810" spans="4:20" x14ac:dyDescent="0.25">
      <c r="D1810" s="1"/>
      <c r="H1810" s="1"/>
      <c r="L1810" s="1"/>
      <c r="P1810" s="1"/>
      <c r="T1810" s="1"/>
    </row>
    <row r="1811" spans="4:20" x14ac:dyDescent="0.25">
      <c r="D1811" s="1"/>
      <c r="H1811" s="1"/>
      <c r="L1811" s="1"/>
      <c r="P1811" s="1"/>
      <c r="T1811" s="1"/>
    </row>
    <row r="1812" spans="4:20" x14ac:dyDescent="0.25">
      <c r="D1812" s="1"/>
      <c r="H1812" s="1"/>
      <c r="L1812" s="1"/>
      <c r="P1812" s="1"/>
      <c r="T1812" s="1"/>
    </row>
    <row r="1813" spans="4:20" x14ac:dyDescent="0.25">
      <c r="D1813" s="1"/>
      <c r="H1813" s="1"/>
      <c r="L1813" s="1"/>
      <c r="P1813" s="1"/>
      <c r="T1813" s="1"/>
    </row>
    <row r="1814" spans="4:20" x14ac:dyDescent="0.25">
      <c r="D1814" s="1"/>
      <c r="H1814" s="1"/>
      <c r="L1814" s="1"/>
      <c r="P1814" s="1"/>
      <c r="T1814" s="1"/>
    </row>
    <row r="1815" spans="4:20" x14ac:dyDescent="0.25">
      <c r="D1815" s="1"/>
      <c r="H1815" s="1"/>
      <c r="L1815" s="1"/>
      <c r="P1815" s="1"/>
      <c r="T1815" s="1"/>
    </row>
    <row r="1816" spans="4:20" x14ac:dyDescent="0.25">
      <c r="D1816" s="1"/>
      <c r="H1816" s="1"/>
      <c r="L1816" s="1"/>
      <c r="P1816" s="1"/>
      <c r="T1816" s="1"/>
    </row>
    <row r="1817" spans="4:20" x14ac:dyDescent="0.25">
      <c r="D1817" s="1"/>
      <c r="H1817" s="1"/>
      <c r="L1817" s="1"/>
      <c r="P1817" s="1"/>
      <c r="T1817" s="1"/>
    </row>
    <row r="1818" spans="4:20" x14ac:dyDescent="0.25">
      <c r="D1818" s="1"/>
      <c r="H1818" s="1"/>
      <c r="L1818" s="1"/>
      <c r="P1818" s="1"/>
      <c r="T1818" s="1"/>
    </row>
    <row r="1819" spans="4:20" x14ac:dyDescent="0.25">
      <c r="D1819" s="1"/>
      <c r="H1819" s="1"/>
      <c r="L1819" s="1"/>
      <c r="P1819" s="1"/>
      <c r="T1819" s="1"/>
    </row>
    <row r="1820" spans="4:20" x14ac:dyDescent="0.25">
      <c r="D1820" s="1"/>
      <c r="H1820" s="1"/>
      <c r="L1820" s="1"/>
      <c r="P1820" s="1"/>
      <c r="T1820" s="1"/>
    </row>
    <row r="1821" spans="4:20" x14ac:dyDescent="0.25">
      <c r="D1821" s="1"/>
      <c r="H1821" s="1"/>
      <c r="L1821" s="1"/>
      <c r="P1821" s="1"/>
      <c r="T1821" s="1"/>
    </row>
    <row r="1822" spans="4:20" x14ac:dyDescent="0.25">
      <c r="D1822" s="1"/>
      <c r="H1822" s="1"/>
      <c r="L1822" s="1"/>
      <c r="P1822" s="1"/>
      <c r="T1822" s="1"/>
    </row>
    <row r="1823" spans="4:20" x14ac:dyDescent="0.25">
      <c r="D1823" s="1"/>
      <c r="H1823" s="1"/>
      <c r="L1823" s="1"/>
      <c r="P1823" s="1"/>
      <c r="T1823" s="1"/>
    </row>
    <row r="1824" spans="4:20" x14ac:dyDescent="0.25">
      <c r="D1824" s="1"/>
      <c r="H1824" s="1"/>
      <c r="L1824" s="1"/>
      <c r="P1824" s="1"/>
      <c r="T1824" s="1"/>
    </row>
    <row r="1825" spans="4:20" x14ac:dyDescent="0.25">
      <c r="D1825" s="1"/>
      <c r="H1825" s="1"/>
      <c r="L1825" s="1"/>
      <c r="P1825" s="1"/>
      <c r="T1825" s="1"/>
    </row>
    <row r="1826" spans="4:20" x14ac:dyDescent="0.25">
      <c r="D1826" s="1"/>
      <c r="H1826" s="1"/>
      <c r="L1826" s="1"/>
      <c r="P1826" s="1"/>
      <c r="T1826" s="1"/>
    </row>
    <row r="1827" spans="4:20" x14ac:dyDescent="0.25">
      <c r="D1827" s="1"/>
      <c r="H1827" s="1"/>
      <c r="L1827" s="1"/>
      <c r="P1827" s="1"/>
      <c r="T1827" s="1"/>
    </row>
    <row r="1828" spans="4:20" x14ac:dyDescent="0.25">
      <c r="D1828" s="1"/>
      <c r="H1828" s="1"/>
      <c r="L1828" s="1"/>
      <c r="P1828" s="1"/>
      <c r="T1828" s="1"/>
    </row>
    <row r="1829" spans="4:20" x14ac:dyDescent="0.25">
      <c r="D1829" s="1"/>
      <c r="H1829" s="1"/>
      <c r="L1829" s="1"/>
      <c r="P1829" s="1"/>
      <c r="T1829" s="1"/>
    </row>
    <row r="1830" spans="4:20" x14ac:dyDescent="0.25">
      <c r="D1830" s="1"/>
      <c r="H1830" s="1"/>
      <c r="L1830" s="1"/>
      <c r="P1830" s="1"/>
      <c r="T1830" s="1"/>
    </row>
    <row r="1831" spans="4:20" x14ac:dyDescent="0.25">
      <c r="D1831" s="1"/>
      <c r="H1831" s="1"/>
      <c r="L1831" s="1"/>
      <c r="P1831" s="1"/>
      <c r="T1831" s="1"/>
    </row>
    <row r="1832" spans="4:20" x14ac:dyDescent="0.25">
      <c r="D1832" s="1"/>
      <c r="H1832" s="1"/>
      <c r="L1832" s="1"/>
      <c r="P1832" s="1"/>
      <c r="T1832" s="1"/>
    </row>
    <row r="1833" spans="4:20" x14ac:dyDescent="0.25">
      <c r="D1833" s="1"/>
      <c r="H1833" s="1"/>
      <c r="L1833" s="1"/>
      <c r="P1833" s="1"/>
      <c r="T1833" s="1"/>
    </row>
    <row r="1834" spans="4:20" x14ac:dyDescent="0.25">
      <c r="D1834" s="1"/>
      <c r="H1834" s="1"/>
      <c r="L1834" s="1"/>
      <c r="P1834" s="1"/>
      <c r="T1834" s="1"/>
    </row>
    <row r="1835" spans="4:20" x14ac:dyDescent="0.25">
      <c r="D1835" s="1"/>
      <c r="H1835" s="1"/>
      <c r="L1835" s="1"/>
      <c r="P1835" s="1"/>
      <c r="T1835" s="1"/>
    </row>
    <row r="1836" spans="4:20" x14ac:dyDescent="0.25">
      <c r="D1836" s="1"/>
      <c r="H1836" s="1"/>
      <c r="L1836" s="1"/>
      <c r="P1836" s="1"/>
      <c r="T1836" s="1"/>
    </row>
    <row r="1837" spans="4:20" x14ac:dyDescent="0.25">
      <c r="D1837" s="1"/>
      <c r="H1837" s="1"/>
      <c r="L1837" s="1"/>
      <c r="P1837" s="1"/>
      <c r="T1837" s="1"/>
    </row>
    <row r="1838" spans="4:20" x14ac:dyDescent="0.25">
      <c r="D1838" s="1"/>
      <c r="H1838" s="1"/>
      <c r="L1838" s="1"/>
      <c r="P1838" s="1"/>
      <c r="T1838" s="1"/>
    </row>
    <row r="1839" spans="4:20" x14ac:dyDescent="0.25">
      <c r="D1839" s="1"/>
      <c r="H1839" s="1"/>
      <c r="L1839" s="1"/>
      <c r="P1839" s="1"/>
      <c r="T1839" s="1"/>
    </row>
    <row r="1840" spans="4:20" x14ac:dyDescent="0.25">
      <c r="D1840" s="1"/>
      <c r="H1840" s="1"/>
      <c r="L1840" s="1"/>
      <c r="P1840" s="1"/>
      <c r="T1840" s="1"/>
    </row>
    <row r="1841" spans="4:20" x14ac:dyDescent="0.25">
      <c r="D1841" s="1"/>
      <c r="H1841" s="1"/>
      <c r="L1841" s="1"/>
      <c r="P1841" s="1"/>
      <c r="T1841" s="1"/>
    </row>
    <row r="1842" spans="4:20" x14ac:dyDescent="0.25">
      <c r="D1842" s="1"/>
      <c r="H1842" s="1"/>
      <c r="L1842" s="1"/>
      <c r="P1842" s="1"/>
      <c r="T1842" s="1"/>
    </row>
    <row r="1843" spans="4:20" x14ac:dyDescent="0.25">
      <c r="D1843" s="1"/>
      <c r="H1843" s="1"/>
      <c r="L1843" s="1"/>
      <c r="P1843" s="1"/>
      <c r="T1843" s="1"/>
    </row>
    <row r="1844" spans="4:20" x14ac:dyDescent="0.25">
      <c r="D1844" s="1"/>
      <c r="H1844" s="1"/>
      <c r="L1844" s="1"/>
      <c r="P1844" s="1"/>
      <c r="T1844" s="1"/>
    </row>
    <row r="1845" spans="4:20" x14ac:dyDescent="0.25">
      <c r="D1845" s="1"/>
      <c r="H1845" s="1"/>
      <c r="L1845" s="1"/>
      <c r="P1845" s="1"/>
      <c r="T1845" s="1"/>
    </row>
    <row r="1846" spans="4:20" x14ac:dyDescent="0.25">
      <c r="D1846" s="1"/>
      <c r="H1846" s="1"/>
      <c r="L1846" s="1"/>
      <c r="P1846" s="1"/>
      <c r="T1846" s="1"/>
    </row>
    <row r="1847" spans="4:20" x14ac:dyDescent="0.25">
      <c r="D1847" s="1"/>
      <c r="H1847" s="1"/>
      <c r="L1847" s="1"/>
      <c r="P1847" s="1"/>
      <c r="T1847" s="1"/>
    </row>
    <row r="1848" spans="4:20" x14ac:dyDescent="0.25">
      <c r="D1848" s="1"/>
      <c r="H1848" s="1"/>
      <c r="L1848" s="1"/>
      <c r="P1848" s="1"/>
      <c r="T1848" s="1"/>
    </row>
    <row r="1849" spans="4:20" x14ac:dyDescent="0.25">
      <c r="D1849" s="1"/>
      <c r="H1849" s="1"/>
      <c r="L1849" s="1"/>
      <c r="P1849" s="1"/>
      <c r="T1849" s="1"/>
    </row>
    <row r="1850" spans="4:20" x14ac:dyDescent="0.25">
      <c r="D1850" s="1"/>
      <c r="H1850" s="1"/>
      <c r="L1850" s="1"/>
      <c r="P1850" s="1"/>
      <c r="T1850" s="1"/>
    </row>
    <row r="1851" spans="4:20" x14ac:dyDescent="0.25">
      <c r="D1851" s="1"/>
      <c r="H1851" s="1"/>
      <c r="L1851" s="1"/>
      <c r="P1851" s="1"/>
      <c r="T1851" s="1"/>
    </row>
    <row r="1852" spans="4:20" x14ac:dyDescent="0.25">
      <c r="D1852" s="1"/>
      <c r="H1852" s="1"/>
      <c r="L1852" s="1"/>
      <c r="P1852" s="1"/>
      <c r="T1852" s="1"/>
    </row>
    <row r="1853" spans="4:20" x14ac:dyDescent="0.25">
      <c r="D1853" s="1"/>
      <c r="H1853" s="1"/>
      <c r="L1853" s="1"/>
      <c r="P1853" s="1"/>
      <c r="T1853" s="1"/>
    </row>
    <row r="1854" spans="4:20" x14ac:dyDescent="0.25">
      <c r="D1854" s="1"/>
      <c r="H1854" s="1"/>
      <c r="L1854" s="1"/>
      <c r="P1854" s="1"/>
      <c r="T1854" s="1"/>
    </row>
    <row r="1855" spans="4:20" x14ac:dyDescent="0.25">
      <c r="D1855" s="1"/>
      <c r="H1855" s="1"/>
      <c r="L1855" s="1"/>
      <c r="P1855" s="1"/>
      <c r="T1855" s="1"/>
    </row>
    <row r="1856" spans="4:20" x14ac:dyDescent="0.25">
      <c r="D1856" s="1"/>
      <c r="H1856" s="1"/>
      <c r="L1856" s="1"/>
      <c r="P1856" s="1"/>
      <c r="T1856" s="1"/>
    </row>
    <row r="1857" spans="4:20" x14ac:dyDescent="0.25">
      <c r="D1857" s="1"/>
      <c r="H1857" s="1"/>
      <c r="L1857" s="1"/>
      <c r="P1857" s="1"/>
      <c r="T1857" s="1"/>
    </row>
    <row r="1858" spans="4:20" x14ac:dyDescent="0.25">
      <c r="D1858" s="1"/>
      <c r="H1858" s="1"/>
      <c r="L1858" s="1"/>
      <c r="P1858" s="1"/>
      <c r="T1858" s="1"/>
    </row>
    <row r="1859" spans="4:20" x14ac:dyDescent="0.25">
      <c r="D1859" s="1"/>
      <c r="H1859" s="1"/>
      <c r="L1859" s="1"/>
      <c r="P1859" s="1"/>
      <c r="T1859" s="1"/>
    </row>
    <row r="1860" spans="4:20" x14ac:dyDescent="0.25">
      <c r="D1860" s="1"/>
      <c r="H1860" s="1"/>
      <c r="L1860" s="1"/>
      <c r="P1860" s="1"/>
      <c r="T1860" s="1"/>
    </row>
    <row r="1861" spans="4:20" x14ac:dyDescent="0.25">
      <c r="D1861" s="1"/>
      <c r="H1861" s="1"/>
      <c r="L1861" s="1"/>
      <c r="P1861" s="1"/>
      <c r="T1861" s="1"/>
    </row>
    <row r="1862" spans="4:20" x14ac:dyDescent="0.25">
      <c r="D1862" s="1"/>
      <c r="H1862" s="1"/>
      <c r="L1862" s="1"/>
      <c r="P1862" s="1"/>
      <c r="T1862" s="1"/>
    </row>
    <row r="1863" spans="4:20" x14ac:dyDescent="0.25">
      <c r="D1863" s="1"/>
      <c r="H1863" s="1"/>
      <c r="L1863" s="1"/>
      <c r="P1863" s="1"/>
      <c r="T1863" s="1"/>
    </row>
    <row r="1864" spans="4:20" x14ac:dyDescent="0.25">
      <c r="D1864" s="1"/>
      <c r="H1864" s="1"/>
      <c r="L1864" s="1"/>
      <c r="P1864" s="1"/>
      <c r="T1864" s="1"/>
    </row>
    <row r="1865" spans="4:20" x14ac:dyDescent="0.25">
      <c r="D1865" s="1"/>
      <c r="H1865" s="1"/>
      <c r="L1865" s="1"/>
      <c r="P1865" s="1"/>
      <c r="T1865" s="1"/>
    </row>
    <row r="1866" spans="4:20" x14ac:dyDescent="0.25">
      <c r="D1866" s="1"/>
      <c r="H1866" s="1"/>
      <c r="L1866" s="1"/>
      <c r="P1866" s="1"/>
      <c r="T1866" s="1"/>
    </row>
    <row r="1867" spans="4:20" x14ac:dyDescent="0.25">
      <c r="D1867" s="1"/>
      <c r="H1867" s="1"/>
      <c r="L1867" s="1"/>
      <c r="P1867" s="1"/>
      <c r="T1867" s="1"/>
    </row>
    <row r="1868" spans="4:20" x14ac:dyDescent="0.25">
      <c r="D1868" s="1"/>
      <c r="H1868" s="1"/>
      <c r="L1868" s="1"/>
      <c r="P1868" s="1"/>
      <c r="T1868" s="1"/>
    </row>
    <row r="1869" spans="4:20" x14ac:dyDescent="0.25">
      <c r="D1869" s="1"/>
      <c r="H1869" s="1"/>
      <c r="L1869" s="1"/>
      <c r="P1869" s="1"/>
      <c r="T1869" s="1"/>
    </row>
    <row r="1870" spans="4:20" x14ac:dyDescent="0.25">
      <c r="D1870" s="1"/>
      <c r="H1870" s="1"/>
      <c r="L1870" s="1"/>
      <c r="P1870" s="1"/>
      <c r="T1870" s="1"/>
    </row>
    <row r="1871" spans="4:20" x14ac:dyDescent="0.25">
      <c r="D1871" s="1"/>
      <c r="H1871" s="1"/>
      <c r="L1871" s="1"/>
      <c r="P1871" s="1"/>
      <c r="T1871" s="1"/>
    </row>
    <row r="1872" spans="4:20" x14ac:dyDescent="0.25">
      <c r="D1872" s="1"/>
      <c r="H1872" s="1"/>
      <c r="L1872" s="1"/>
      <c r="P1872" s="1"/>
      <c r="T1872" s="1"/>
    </row>
    <row r="1873" spans="4:20" x14ac:dyDescent="0.25">
      <c r="D1873" s="1"/>
      <c r="H1873" s="1"/>
      <c r="L1873" s="1"/>
      <c r="P1873" s="1"/>
      <c r="T1873" s="1"/>
    </row>
    <row r="1874" spans="4:20" x14ac:dyDescent="0.25">
      <c r="D1874" s="1"/>
      <c r="H1874" s="1"/>
      <c r="L1874" s="1"/>
      <c r="P1874" s="1"/>
      <c r="T1874" s="1"/>
    </row>
    <row r="1875" spans="4:20" x14ac:dyDescent="0.25">
      <c r="D1875" s="1"/>
      <c r="H1875" s="1"/>
      <c r="L1875" s="1"/>
      <c r="P1875" s="1"/>
      <c r="T1875" s="1"/>
    </row>
    <row r="1876" spans="4:20" x14ac:dyDescent="0.25">
      <c r="D1876" s="1"/>
      <c r="H1876" s="1"/>
      <c r="L1876" s="1"/>
      <c r="P1876" s="1"/>
      <c r="T1876" s="1"/>
    </row>
    <row r="1877" spans="4:20" x14ac:dyDescent="0.25">
      <c r="D1877" s="1"/>
      <c r="H1877" s="1"/>
      <c r="L1877" s="1"/>
      <c r="P1877" s="1"/>
      <c r="T1877" s="1"/>
    </row>
    <row r="1878" spans="4:20" x14ac:dyDescent="0.25">
      <c r="D1878" s="1"/>
      <c r="H1878" s="1"/>
      <c r="L1878" s="1"/>
      <c r="P1878" s="1"/>
      <c r="T1878" s="1"/>
    </row>
    <row r="1879" spans="4:20" x14ac:dyDescent="0.25">
      <c r="D1879" s="1"/>
      <c r="H1879" s="1"/>
      <c r="L1879" s="1"/>
      <c r="P1879" s="1"/>
      <c r="T1879" s="1"/>
    </row>
    <row r="1880" spans="4:20" x14ac:dyDescent="0.25">
      <c r="D1880" s="1"/>
      <c r="H1880" s="1"/>
      <c r="L1880" s="1"/>
      <c r="P1880" s="1"/>
      <c r="T1880" s="1"/>
    </row>
    <row r="1881" spans="4:20" x14ac:dyDescent="0.25">
      <c r="D1881" s="1"/>
      <c r="H1881" s="1"/>
      <c r="L1881" s="1"/>
      <c r="P1881" s="1"/>
      <c r="T1881" s="1"/>
    </row>
    <row r="1882" spans="4:20" x14ac:dyDescent="0.25">
      <c r="D1882" s="1"/>
      <c r="H1882" s="1"/>
      <c r="L1882" s="1"/>
      <c r="P1882" s="1"/>
      <c r="T1882" s="1"/>
    </row>
    <row r="1883" spans="4:20" x14ac:dyDescent="0.25">
      <c r="D1883" s="1"/>
      <c r="H1883" s="1"/>
      <c r="L1883" s="1"/>
      <c r="P1883" s="1"/>
      <c r="T1883" s="1"/>
    </row>
    <row r="1884" spans="4:20" x14ac:dyDescent="0.25">
      <c r="D1884" s="1"/>
      <c r="H1884" s="1"/>
      <c r="L1884" s="1"/>
      <c r="P1884" s="1"/>
      <c r="T1884" s="1"/>
    </row>
    <row r="1885" spans="4:20" x14ac:dyDescent="0.25">
      <c r="D1885" s="1"/>
      <c r="H1885" s="1"/>
      <c r="L1885" s="1"/>
      <c r="P1885" s="1"/>
      <c r="T1885" s="1"/>
    </row>
    <row r="1886" spans="4:20" x14ac:dyDescent="0.25">
      <c r="D1886" s="1"/>
      <c r="H1886" s="1"/>
      <c r="L1886" s="1"/>
      <c r="P1886" s="1"/>
      <c r="T1886" s="1"/>
    </row>
    <row r="1887" spans="4:20" x14ac:dyDescent="0.25">
      <c r="D1887" s="1"/>
      <c r="H1887" s="1"/>
      <c r="L1887" s="1"/>
      <c r="P1887" s="1"/>
      <c r="T1887" s="1"/>
    </row>
    <row r="1888" spans="4:20" x14ac:dyDescent="0.25">
      <c r="D1888" s="1"/>
      <c r="H1888" s="1"/>
      <c r="L1888" s="1"/>
      <c r="P1888" s="1"/>
      <c r="T1888" s="1"/>
    </row>
    <row r="1889" spans="4:20" x14ac:dyDescent="0.25">
      <c r="D1889" s="1"/>
      <c r="H1889" s="1"/>
      <c r="L1889" s="1"/>
      <c r="P1889" s="1"/>
      <c r="T1889" s="1"/>
    </row>
    <row r="1890" spans="4:20" x14ac:dyDescent="0.25">
      <c r="D1890" s="1"/>
      <c r="H1890" s="1"/>
      <c r="L1890" s="1"/>
      <c r="P1890" s="1"/>
      <c r="T1890" s="1"/>
    </row>
    <row r="1891" spans="4:20" x14ac:dyDescent="0.25">
      <c r="D1891" s="1"/>
      <c r="H1891" s="1"/>
      <c r="L1891" s="1"/>
      <c r="P1891" s="1"/>
      <c r="T1891" s="1"/>
    </row>
    <row r="1892" spans="4:20" x14ac:dyDescent="0.25">
      <c r="D1892" s="1"/>
      <c r="H1892" s="1"/>
      <c r="L1892" s="1"/>
      <c r="P1892" s="1"/>
      <c r="T1892" s="1"/>
    </row>
    <row r="1893" spans="4:20" x14ac:dyDescent="0.25">
      <c r="D1893" s="1"/>
      <c r="H1893" s="1"/>
      <c r="L1893" s="1"/>
      <c r="P1893" s="1"/>
      <c r="T1893" s="1"/>
    </row>
    <row r="1894" spans="4:20" x14ac:dyDescent="0.25">
      <c r="D1894" s="1"/>
      <c r="H1894" s="1"/>
      <c r="L1894" s="1"/>
      <c r="P1894" s="1"/>
      <c r="T1894" s="1"/>
    </row>
    <row r="1895" spans="4:20" x14ac:dyDescent="0.25">
      <c r="D1895" s="1"/>
      <c r="H1895" s="1"/>
      <c r="L1895" s="1"/>
      <c r="P1895" s="1"/>
      <c r="T1895" s="1"/>
    </row>
    <row r="1896" spans="4:20" x14ac:dyDescent="0.25">
      <c r="D1896" s="1"/>
      <c r="H1896" s="1"/>
      <c r="L1896" s="1"/>
      <c r="P1896" s="1"/>
      <c r="T1896" s="1"/>
    </row>
    <row r="1897" spans="4:20" x14ac:dyDescent="0.25">
      <c r="D1897" s="1"/>
      <c r="H1897" s="1"/>
      <c r="L1897" s="1"/>
      <c r="P1897" s="1"/>
      <c r="T1897" s="1"/>
    </row>
    <row r="1898" spans="4:20" x14ac:dyDescent="0.25">
      <c r="D1898" s="1"/>
      <c r="H1898" s="1"/>
      <c r="L1898" s="1"/>
      <c r="P1898" s="1"/>
      <c r="T1898" s="1"/>
    </row>
    <row r="1899" spans="4:20" x14ac:dyDescent="0.25">
      <c r="D1899" s="1"/>
      <c r="H1899" s="1"/>
      <c r="L1899" s="1"/>
      <c r="P1899" s="1"/>
      <c r="T1899" s="1"/>
    </row>
    <row r="1900" spans="4:20" x14ac:dyDescent="0.25">
      <c r="D1900" s="1"/>
      <c r="H1900" s="1"/>
      <c r="L1900" s="1"/>
      <c r="P1900" s="1"/>
      <c r="T1900" s="1"/>
    </row>
    <row r="1901" spans="4:20" x14ac:dyDescent="0.25">
      <c r="D1901" s="1"/>
      <c r="H1901" s="1"/>
      <c r="L1901" s="1"/>
      <c r="P1901" s="1"/>
      <c r="T1901" s="1"/>
    </row>
    <row r="1902" spans="4:20" x14ac:dyDescent="0.25">
      <c r="D1902" s="1"/>
      <c r="H1902" s="1"/>
      <c r="L1902" s="1"/>
      <c r="P1902" s="1"/>
      <c r="T1902" s="1"/>
    </row>
    <row r="1903" spans="4:20" x14ac:dyDescent="0.25">
      <c r="D1903" s="1"/>
      <c r="H1903" s="1"/>
      <c r="L1903" s="1"/>
      <c r="P1903" s="1"/>
      <c r="T1903" s="1"/>
    </row>
    <row r="1904" spans="4:20" x14ac:dyDescent="0.25">
      <c r="D1904" s="1"/>
      <c r="H1904" s="1"/>
      <c r="L1904" s="1"/>
      <c r="P1904" s="1"/>
      <c r="T1904" s="1"/>
    </row>
    <row r="1905" spans="4:20" x14ac:dyDescent="0.25">
      <c r="D1905" s="1"/>
      <c r="H1905" s="1"/>
      <c r="L1905" s="1"/>
      <c r="P1905" s="1"/>
      <c r="T1905" s="1"/>
    </row>
    <row r="1906" spans="4:20" x14ac:dyDescent="0.25">
      <c r="D1906" s="1"/>
      <c r="H1906" s="1"/>
      <c r="L1906" s="1"/>
      <c r="P1906" s="1"/>
      <c r="T1906" s="1"/>
    </row>
    <row r="1907" spans="4:20" x14ac:dyDescent="0.25">
      <c r="D1907" s="1"/>
      <c r="H1907" s="1"/>
      <c r="L1907" s="1"/>
      <c r="P1907" s="1"/>
      <c r="T1907" s="1"/>
    </row>
    <row r="1908" spans="4:20" x14ac:dyDescent="0.25">
      <c r="D1908" s="1"/>
      <c r="H1908" s="1"/>
      <c r="L1908" s="1"/>
      <c r="P1908" s="1"/>
      <c r="T1908" s="1"/>
    </row>
    <row r="1909" spans="4:20" x14ac:dyDescent="0.25">
      <c r="D1909" s="1"/>
      <c r="H1909" s="1"/>
      <c r="L1909" s="1"/>
      <c r="P1909" s="1"/>
      <c r="T1909" s="1"/>
    </row>
    <row r="1910" spans="4:20" x14ac:dyDescent="0.25">
      <c r="D1910" s="1"/>
      <c r="H1910" s="1"/>
      <c r="L1910" s="1"/>
      <c r="P1910" s="1"/>
      <c r="T1910" s="1"/>
    </row>
    <row r="1911" spans="4:20" x14ac:dyDescent="0.25">
      <c r="D1911" s="1"/>
      <c r="H1911" s="1"/>
      <c r="L1911" s="1"/>
      <c r="P1911" s="1"/>
      <c r="T1911" s="1"/>
    </row>
    <row r="1912" spans="4:20" x14ac:dyDescent="0.25">
      <c r="D1912" s="1"/>
      <c r="H1912" s="1"/>
      <c r="L1912" s="1"/>
      <c r="P1912" s="1"/>
      <c r="T1912" s="1"/>
    </row>
    <row r="1913" spans="4:20" x14ac:dyDescent="0.25">
      <c r="D1913" s="1"/>
      <c r="H1913" s="1"/>
      <c r="L1913" s="1"/>
      <c r="P1913" s="1"/>
      <c r="T1913" s="1"/>
    </row>
    <row r="1914" spans="4:20" x14ac:dyDescent="0.25">
      <c r="D1914" s="1"/>
      <c r="H1914" s="1"/>
      <c r="L1914" s="1"/>
      <c r="P1914" s="1"/>
      <c r="T1914" s="1"/>
    </row>
    <row r="1915" spans="4:20" x14ac:dyDescent="0.25">
      <c r="D1915" s="1"/>
      <c r="H1915" s="1"/>
      <c r="L1915" s="1"/>
      <c r="P1915" s="1"/>
      <c r="T1915" s="1"/>
    </row>
    <row r="1916" spans="4:20" x14ac:dyDescent="0.25">
      <c r="D1916" s="1"/>
      <c r="H1916" s="1"/>
      <c r="L1916" s="1"/>
      <c r="P1916" s="1"/>
      <c r="T1916" s="1"/>
    </row>
    <row r="1917" spans="4:20" x14ac:dyDescent="0.25">
      <c r="D1917" s="1"/>
      <c r="H1917" s="1"/>
      <c r="L1917" s="1"/>
      <c r="P1917" s="1"/>
      <c r="T1917" s="1"/>
    </row>
    <row r="1918" spans="4:20" x14ac:dyDescent="0.25">
      <c r="D1918" s="1"/>
      <c r="H1918" s="1"/>
      <c r="L1918" s="1"/>
      <c r="P1918" s="1"/>
      <c r="T1918" s="1"/>
    </row>
    <row r="1919" spans="4:20" x14ac:dyDescent="0.25">
      <c r="D1919" s="1"/>
      <c r="H1919" s="1"/>
      <c r="L1919" s="1"/>
      <c r="P1919" s="1"/>
      <c r="T1919" s="1"/>
    </row>
    <row r="1920" spans="4:20" x14ac:dyDescent="0.25">
      <c r="D1920" s="1"/>
      <c r="H1920" s="1"/>
      <c r="L1920" s="1"/>
      <c r="P1920" s="1"/>
      <c r="T1920" s="1"/>
    </row>
    <row r="1921" spans="4:20" x14ac:dyDescent="0.25">
      <c r="D1921" s="1"/>
      <c r="H1921" s="1"/>
      <c r="L1921" s="1"/>
      <c r="P1921" s="1"/>
      <c r="T1921" s="1"/>
    </row>
    <row r="1922" spans="4:20" x14ac:dyDescent="0.25">
      <c r="D1922" s="1"/>
      <c r="H1922" s="1"/>
      <c r="L1922" s="1"/>
      <c r="P1922" s="1"/>
      <c r="T1922" s="1"/>
    </row>
    <row r="1923" spans="4:20" x14ac:dyDescent="0.25">
      <c r="D1923" s="1"/>
      <c r="H1923" s="1"/>
      <c r="L1923" s="1"/>
      <c r="P1923" s="1"/>
      <c r="T1923" s="1"/>
    </row>
    <row r="1924" spans="4:20" x14ac:dyDescent="0.25">
      <c r="D1924" s="1"/>
      <c r="H1924" s="1"/>
      <c r="L1924" s="1"/>
      <c r="P1924" s="1"/>
      <c r="T1924" s="1"/>
    </row>
    <row r="1925" spans="4:20" x14ac:dyDescent="0.25">
      <c r="D1925" s="1"/>
      <c r="H1925" s="1"/>
      <c r="L1925" s="1"/>
      <c r="P1925" s="1"/>
      <c r="T1925" s="1"/>
    </row>
    <row r="1926" spans="4:20" x14ac:dyDescent="0.25">
      <c r="D1926" s="1"/>
      <c r="H1926" s="1"/>
      <c r="L1926" s="1"/>
      <c r="P1926" s="1"/>
      <c r="T1926" s="1"/>
    </row>
    <row r="1927" spans="4:20" x14ac:dyDescent="0.25">
      <c r="D1927" s="1"/>
      <c r="H1927" s="1"/>
      <c r="L1927" s="1"/>
      <c r="P1927" s="1"/>
      <c r="T1927" s="1"/>
    </row>
    <row r="1928" spans="4:20" x14ac:dyDescent="0.25">
      <c r="D1928" s="1"/>
      <c r="H1928" s="1"/>
      <c r="L1928" s="1"/>
      <c r="P1928" s="1"/>
      <c r="T1928" s="1"/>
    </row>
    <row r="1929" spans="4:20" x14ac:dyDescent="0.25">
      <c r="D1929" s="1"/>
      <c r="H1929" s="1"/>
      <c r="L1929" s="1"/>
      <c r="P1929" s="1"/>
      <c r="T1929" s="1"/>
    </row>
    <row r="1930" spans="4:20" x14ac:dyDescent="0.25">
      <c r="D1930" s="1"/>
      <c r="H1930" s="1"/>
      <c r="L1930" s="1"/>
      <c r="P1930" s="1"/>
      <c r="T1930" s="1"/>
    </row>
    <row r="1931" spans="4:20" x14ac:dyDescent="0.25">
      <c r="D1931" s="1"/>
      <c r="H1931" s="1"/>
      <c r="L1931" s="1"/>
      <c r="P1931" s="1"/>
      <c r="T1931" s="1"/>
    </row>
    <row r="1932" spans="4:20" x14ac:dyDescent="0.25">
      <c r="D1932" s="1"/>
      <c r="H1932" s="1"/>
      <c r="L1932" s="1"/>
      <c r="P1932" s="1"/>
      <c r="T1932" s="1"/>
    </row>
    <row r="1933" spans="4:20" x14ac:dyDescent="0.25">
      <c r="D1933" s="1"/>
      <c r="H1933" s="1"/>
      <c r="L1933" s="1"/>
      <c r="P1933" s="1"/>
      <c r="T1933" s="1"/>
    </row>
    <row r="1934" spans="4:20" x14ac:dyDescent="0.25">
      <c r="D1934" s="1"/>
      <c r="H1934" s="1"/>
      <c r="L1934" s="1"/>
      <c r="P1934" s="1"/>
      <c r="T1934" s="1"/>
    </row>
    <row r="1935" spans="4:20" x14ac:dyDescent="0.25">
      <c r="D1935" s="1"/>
      <c r="H1935" s="1"/>
      <c r="L1935" s="1"/>
      <c r="P1935" s="1"/>
      <c r="T1935" s="1"/>
    </row>
    <row r="1936" spans="4:20" x14ac:dyDescent="0.25">
      <c r="D1936" s="1"/>
      <c r="H1936" s="1"/>
      <c r="L1936" s="1"/>
      <c r="P1936" s="1"/>
      <c r="T1936" s="1"/>
    </row>
    <row r="1937" spans="4:20" x14ac:dyDescent="0.25">
      <c r="D1937" s="1"/>
      <c r="H1937" s="1"/>
      <c r="L1937" s="1"/>
      <c r="P1937" s="1"/>
      <c r="T1937" s="1"/>
    </row>
    <row r="1938" spans="4:20" x14ac:dyDescent="0.25">
      <c r="D1938" s="1"/>
      <c r="H1938" s="1"/>
      <c r="L1938" s="1"/>
      <c r="P1938" s="1"/>
      <c r="T1938" s="1"/>
    </row>
    <row r="1939" spans="4:20" x14ac:dyDescent="0.25">
      <c r="D1939" s="1"/>
      <c r="H1939" s="1"/>
      <c r="L1939" s="1"/>
      <c r="P1939" s="1"/>
      <c r="T1939" s="1"/>
    </row>
    <row r="1940" spans="4:20" x14ac:dyDescent="0.25">
      <c r="D1940" s="1"/>
      <c r="H1940" s="1"/>
      <c r="L1940" s="1"/>
      <c r="P1940" s="1"/>
      <c r="T1940" s="1"/>
    </row>
    <row r="1941" spans="4:20" x14ac:dyDescent="0.25">
      <c r="D1941" s="1"/>
      <c r="H1941" s="1"/>
      <c r="L1941" s="1"/>
      <c r="P1941" s="1"/>
      <c r="T1941" s="1"/>
    </row>
    <row r="1942" spans="4:20" x14ac:dyDescent="0.25">
      <c r="D1942" s="1"/>
      <c r="H1942" s="1"/>
      <c r="L1942" s="1"/>
      <c r="P1942" s="1"/>
      <c r="T1942" s="1"/>
    </row>
    <row r="1943" spans="4:20" x14ac:dyDescent="0.25">
      <c r="D1943" s="1"/>
      <c r="H1943" s="1"/>
      <c r="L1943" s="1"/>
      <c r="P1943" s="1"/>
      <c r="T1943" s="1"/>
    </row>
    <row r="1944" spans="4:20" x14ac:dyDescent="0.25">
      <c r="D1944" s="1"/>
      <c r="H1944" s="1"/>
      <c r="L1944" s="1"/>
      <c r="P1944" s="1"/>
      <c r="T1944" s="1"/>
    </row>
    <row r="1945" spans="4:20" x14ac:dyDescent="0.25">
      <c r="D1945" s="1"/>
      <c r="H1945" s="1"/>
      <c r="L1945" s="1"/>
      <c r="P1945" s="1"/>
      <c r="T1945" s="1"/>
    </row>
    <row r="1946" spans="4:20" x14ac:dyDescent="0.25">
      <c r="D1946" s="1"/>
      <c r="H1946" s="1"/>
      <c r="L1946" s="1"/>
      <c r="P1946" s="1"/>
      <c r="T1946" s="1"/>
    </row>
    <row r="1947" spans="4:20" x14ac:dyDescent="0.25">
      <c r="D1947" s="1"/>
      <c r="H1947" s="1"/>
      <c r="L1947" s="1"/>
      <c r="P1947" s="1"/>
      <c r="T1947" s="1"/>
    </row>
    <row r="1948" spans="4:20" x14ac:dyDescent="0.25">
      <c r="D1948" s="1"/>
      <c r="H1948" s="1"/>
      <c r="L1948" s="1"/>
      <c r="P1948" s="1"/>
      <c r="T1948" s="1"/>
    </row>
    <row r="1949" spans="4:20" x14ac:dyDescent="0.25">
      <c r="D1949" s="1"/>
      <c r="H1949" s="1"/>
      <c r="L1949" s="1"/>
      <c r="P1949" s="1"/>
      <c r="T1949" s="1"/>
    </row>
    <row r="1950" spans="4:20" x14ac:dyDescent="0.25">
      <c r="D1950" s="1"/>
      <c r="H1950" s="1"/>
      <c r="L1950" s="1"/>
      <c r="P1950" s="1"/>
      <c r="T1950" s="1"/>
    </row>
    <row r="1951" spans="4:20" x14ac:dyDescent="0.25">
      <c r="D1951" s="1"/>
      <c r="H1951" s="1"/>
      <c r="L1951" s="1"/>
      <c r="P1951" s="1"/>
      <c r="T1951" s="1"/>
    </row>
    <row r="1952" spans="4:20" x14ac:dyDescent="0.25">
      <c r="D1952" s="1"/>
      <c r="H1952" s="1"/>
      <c r="L1952" s="1"/>
      <c r="P1952" s="1"/>
      <c r="T1952" s="1"/>
    </row>
    <row r="1953" spans="4:20" x14ac:dyDescent="0.25">
      <c r="D1953" s="1"/>
      <c r="H1953" s="1"/>
      <c r="L1953" s="1"/>
      <c r="P1953" s="1"/>
      <c r="T1953" s="1"/>
    </row>
    <row r="1954" spans="4:20" x14ac:dyDescent="0.25">
      <c r="D1954" s="1"/>
      <c r="H1954" s="1"/>
      <c r="L1954" s="1"/>
      <c r="P1954" s="1"/>
      <c r="T1954" s="1"/>
    </row>
    <row r="1955" spans="4:20" x14ac:dyDescent="0.25">
      <c r="D1955" s="1"/>
      <c r="H1955" s="1"/>
      <c r="L1955" s="1"/>
      <c r="P1955" s="1"/>
      <c r="T1955" s="1"/>
    </row>
    <row r="1956" spans="4:20" x14ac:dyDescent="0.25">
      <c r="D1956" s="1"/>
      <c r="H1956" s="1"/>
      <c r="L1956" s="1"/>
      <c r="P1956" s="1"/>
      <c r="T1956" s="1"/>
    </row>
    <row r="1957" spans="4:20" x14ac:dyDescent="0.25">
      <c r="D1957" s="1"/>
      <c r="H1957" s="1"/>
      <c r="L1957" s="1"/>
      <c r="P1957" s="1"/>
      <c r="T1957" s="1"/>
    </row>
    <row r="1958" spans="4:20" x14ac:dyDescent="0.25">
      <c r="D1958" s="1"/>
      <c r="H1958" s="1"/>
      <c r="L1958" s="1"/>
      <c r="P1958" s="1"/>
      <c r="T1958" s="1"/>
    </row>
    <row r="1959" spans="4:20" x14ac:dyDescent="0.25">
      <c r="D1959" s="1"/>
      <c r="H1959" s="1"/>
      <c r="L1959" s="1"/>
      <c r="P1959" s="1"/>
      <c r="T1959" s="1"/>
    </row>
    <row r="1960" spans="4:20" x14ac:dyDescent="0.25">
      <c r="D1960" s="1"/>
      <c r="H1960" s="1"/>
      <c r="L1960" s="1"/>
      <c r="P1960" s="1"/>
      <c r="T1960" s="1"/>
    </row>
    <row r="1961" spans="4:20" x14ac:dyDescent="0.25">
      <c r="D1961" s="1"/>
      <c r="H1961" s="1"/>
      <c r="L1961" s="1"/>
      <c r="P1961" s="1"/>
      <c r="T1961" s="1"/>
    </row>
    <row r="1962" spans="4:20" x14ac:dyDescent="0.25">
      <c r="D1962" s="1"/>
      <c r="H1962" s="1"/>
      <c r="L1962" s="1"/>
      <c r="P1962" s="1"/>
      <c r="T1962" s="1"/>
    </row>
    <row r="1963" spans="4:20" x14ac:dyDescent="0.25">
      <c r="D1963" s="1"/>
      <c r="H1963" s="1"/>
      <c r="L1963" s="1"/>
      <c r="P1963" s="1"/>
      <c r="T1963" s="1"/>
    </row>
    <row r="1964" spans="4:20" x14ac:dyDescent="0.25">
      <c r="D1964" s="1"/>
      <c r="H1964" s="1"/>
      <c r="L1964" s="1"/>
      <c r="P1964" s="1"/>
      <c r="T1964" s="1"/>
    </row>
    <row r="1965" spans="4:20" x14ac:dyDescent="0.25">
      <c r="D1965" s="1"/>
      <c r="H1965" s="1"/>
      <c r="L1965" s="1"/>
      <c r="P1965" s="1"/>
      <c r="T1965" s="1"/>
    </row>
    <row r="1966" spans="4:20" x14ac:dyDescent="0.25">
      <c r="D1966" s="1"/>
      <c r="H1966" s="1"/>
      <c r="L1966" s="1"/>
      <c r="P1966" s="1"/>
      <c r="T1966" s="1"/>
    </row>
    <row r="1967" spans="4:20" x14ac:dyDescent="0.25">
      <c r="D1967" s="1"/>
      <c r="H1967" s="1"/>
      <c r="L1967" s="1"/>
      <c r="P1967" s="1"/>
      <c r="T1967" s="1"/>
    </row>
    <row r="1968" spans="4:20" x14ac:dyDescent="0.25">
      <c r="D1968" s="1"/>
      <c r="H1968" s="1"/>
      <c r="L1968" s="1"/>
      <c r="P1968" s="1"/>
      <c r="T1968" s="1"/>
    </row>
    <row r="1969" spans="4:20" x14ac:dyDescent="0.25">
      <c r="D1969" s="1"/>
      <c r="H1969" s="1"/>
      <c r="L1969" s="1"/>
      <c r="P1969" s="1"/>
      <c r="T1969" s="1"/>
    </row>
    <row r="1970" spans="4:20" x14ac:dyDescent="0.25">
      <c r="D1970" s="1"/>
      <c r="H1970" s="1"/>
      <c r="L1970" s="1"/>
      <c r="P1970" s="1"/>
      <c r="T1970" s="1"/>
    </row>
    <row r="1971" spans="4:20" x14ac:dyDescent="0.25">
      <c r="D1971" s="1"/>
      <c r="H1971" s="1"/>
      <c r="L1971" s="1"/>
      <c r="P1971" s="1"/>
      <c r="T1971" s="1"/>
    </row>
    <row r="1972" spans="4:20" x14ac:dyDescent="0.25">
      <c r="D1972" s="1"/>
      <c r="H1972" s="1"/>
      <c r="L1972" s="1"/>
      <c r="P1972" s="1"/>
      <c r="T1972" s="1"/>
    </row>
    <row r="1973" spans="4:20" x14ac:dyDescent="0.25">
      <c r="D1973" s="1"/>
      <c r="H1973" s="1"/>
      <c r="L1973" s="1"/>
      <c r="P1973" s="1"/>
      <c r="T1973" s="1"/>
    </row>
    <row r="1974" spans="4:20" x14ac:dyDescent="0.25">
      <c r="D1974" s="1"/>
      <c r="H1974" s="1"/>
      <c r="L1974" s="1"/>
      <c r="P1974" s="1"/>
      <c r="T1974" s="1"/>
    </row>
    <row r="1975" spans="4:20" x14ac:dyDescent="0.25">
      <c r="D1975" s="1"/>
      <c r="H1975" s="1"/>
      <c r="L1975" s="1"/>
      <c r="P1975" s="1"/>
      <c r="T1975" s="1"/>
    </row>
    <row r="1976" spans="4:20" x14ac:dyDescent="0.25">
      <c r="D1976" s="1"/>
      <c r="H1976" s="1"/>
      <c r="L1976" s="1"/>
      <c r="P1976" s="1"/>
      <c r="T1976" s="1"/>
    </row>
    <row r="1977" spans="4:20" x14ac:dyDescent="0.25">
      <c r="D1977" s="1"/>
      <c r="H1977" s="1"/>
      <c r="L1977" s="1"/>
      <c r="P1977" s="1"/>
      <c r="T1977" s="1"/>
    </row>
    <row r="1978" spans="4:20" x14ac:dyDescent="0.25">
      <c r="D1978" s="1"/>
      <c r="H1978" s="1"/>
      <c r="L1978" s="1"/>
      <c r="P1978" s="1"/>
      <c r="T1978" s="1"/>
    </row>
    <row r="1979" spans="4:20" x14ac:dyDescent="0.25">
      <c r="D1979" s="1"/>
      <c r="H1979" s="1"/>
      <c r="L1979" s="1"/>
      <c r="P1979" s="1"/>
      <c r="T1979" s="1"/>
    </row>
    <row r="1980" spans="4:20" x14ac:dyDescent="0.25">
      <c r="D1980" s="1"/>
      <c r="H1980" s="1"/>
      <c r="L1980" s="1"/>
      <c r="P1980" s="1"/>
      <c r="T1980" s="1"/>
    </row>
    <row r="1981" spans="4:20" x14ac:dyDescent="0.25">
      <c r="D1981" s="1"/>
      <c r="H1981" s="1"/>
      <c r="L1981" s="1"/>
      <c r="P1981" s="1"/>
      <c r="T1981" s="1"/>
    </row>
    <row r="1982" spans="4:20" x14ac:dyDescent="0.25">
      <c r="D1982" s="1"/>
      <c r="H1982" s="1"/>
      <c r="L1982" s="1"/>
      <c r="P1982" s="1"/>
      <c r="T1982" s="1"/>
    </row>
    <row r="1983" spans="4:20" x14ac:dyDescent="0.25">
      <c r="D1983" s="1"/>
      <c r="H1983" s="1"/>
      <c r="L1983" s="1"/>
      <c r="P1983" s="1"/>
      <c r="T1983" s="1"/>
    </row>
    <row r="1984" spans="4:20" x14ac:dyDescent="0.25">
      <c r="D1984" s="1"/>
      <c r="H1984" s="1"/>
      <c r="L1984" s="1"/>
      <c r="P1984" s="1"/>
      <c r="T1984" s="1"/>
    </row>
    <row r="1985" spans="4:20" x14ac:dyDescent="0.25">
      <c r="D1985" s="1"/>
      <c r="H1985" s="1"/>
      <c r="L1985" s="1"/>
      <c r="P1985" s="1"/>
      <c r="T1985" s="1"/>
    </row>
    <row r="1986" spans="4:20" x14ac:dyDescent="0.25">
      <c r="D1986" s="1"/>
      <c r="H1986" s="1"/>
      <c r="L1986" s="1"/>
      <c r="P1986" s="1"/>
      <c r="T1986" s="1"/>
    </row>
    <row r="1987" spans="4:20" x14ac:dyDescent="0.25">
      <c r="D1987" s="1"/>
      <c r="H1987" s="1"/>
      <c r="L1987" s="1"/>
      <c r="P1987" s="1"/>
      <c r="T1987" s="1"/>
    </row>
    <row r="1988" spans="4:20" x14ac:dyDescent="0.25">
      <c r="D1988" s="1"/>
      <c r="H1988" s="1"/>
      <c r="L1988" s="1"/>
      <c r="P1988" s="1"/>
      <c r="T1988" s="1"/>
    </row>
    <row r="1989" spans="4:20" x14ac:dyDescent="0.25">
      <c r="D1989" s="1"/>
      <c r="H1989" s="1"/>
      <c r="L1989" s="1"/>
      <c r="P1989" s="1"/>
      <c r="T1989" s="1"/>
    </row>
    <row r="1990" spans="4:20" x14ac:dyDescent="0.25">
      <c r="D1990" s="1"/>
      <c r="H1990" s="1"/>
      <c r="L1990" s="1"/>
      <c r="P1990" s="1"/>
      <c r="T1990" s="1"/>
    </row>
    <row r="1991" spans="4:20" x14ac:dyDescent="0.25">
      <c r="D1991" s="1"/>
      <c r="H1991" s="1"/>
      <c r="L1991" s="1"/>
      <c r="P1991" s="1"/>
      <c r="T1991" s="1"/>
    </row>
    <row r="1992" spans="4:20" x14ac:dyDescent="0.25">
      <c r="D1992" s="1"/>
      <c r="H1992" s="1"/>
      <c r="L1992" s="1"/>
      <c r="P1992" s="1"/>
      <c r="T1992" s="1"/>
    </row>
    <row r="1993" spans="4:20" x14ac:dyDescent="0.25">
      <c r="D1993" s="1"/>
      <c r="H1993" s="1"/>
      <c r="L1993" s="1"/>
      <c r="P1993" s="1"/>
      <c r="T1993" s="1"/>
    </row>
    <row r="1994" spans="4:20" x14ac:dyDescent="0.25">
      <c r="D1994" s="1"/>
      <c r="H1994" s="1"/>
      <c r="L1994" s="1"/>
      <c r="P1994" s="1"/>
      <c r="T1994" s="1"/>
    </row>
    <row r="1995" spans="4:20" x14ac:dyDescent="0.25">
      <c r="D1995" s="1"/>
      <c r="H1995" s="1"/>
      <c r="L1995" s="1"/>
      <c r="P1995" s="1"/>
      <c r="T1995" s="1"/>
    </row>
    <row r="1996" spans="4:20" x14ac:dyDescent="0.25">
      <c r="D1996" s="1"/>
      <c r="H1996" s="1"/>
      <c r="L1996" s="1"/>
      <c r="P1996" s="1"/>
      <c r="T1996" s="1"/>
    </row>
    <row r="1997" spans="4:20" x14ac:dyDescent="0.25">
      <c r="D1997" s="1"/>
      <c r="H1997" s="1"/>
      <c r="L1997" s="1"/>
      <c r="P1997" s="1"/>
      <c r="T1997" s="1"/>
    </row>
    <row r="1998" spans="4:20" x14ac:dyDescent="0.25">
      <c r="D1998" s="1"/>
      <c r="H1998" s="1"/>
      <c r="L1998" s="1"/>
      <c r="P1998" s="1"/>
      <c r="T1998" s="1"/>
    </row>
    <row r="1999" spans="4:20" x14ac:dyDescent="0.25">
      <c r="D1999" s="1"/>
      <c r="H1999" s="1"/>
      <c r="L1999" s="1"/>
      <c r="P1999" s="1"/>
      <c r="T1999" s="1"/>
    </row>
    <row r="2000" spans="4:20" x14ac:dyDescent="0.25">
      <c r="D2000" s="1"/>
      <c r="H2000" s="1"/>
      <c r="L2000" s="1"/>
      <c r="P2000" s="1"/>
      <c r="T2000" s="1"/>
    </row>
    <row r="2001" spans="4:20" x14ac:dyDescent="0.25">
      <c r="D2001" s="1"/>
      <c r="H2001" s="1"/>
      <c r="L2001" s="1"/>
      <c r="P2001" s="1"/>
      <c r="T2001" s="1"/>
    </row>
    <row r="2002" spans="4:20" x14ac:dyDescent="0.25">
      <c r="D2002" s="1"/>
      <c r="H2002" s="1"/>
      <c r="L2002" s="1"/>
      <c r="P2002" s="1"/>
      <c r="T2002" s="1"/>
    </row>
    <row r="2003" spans="4:20" x14ac:dyDescent="0.25">
      <c r="D2003" s="1"/>
      <c r="H2003" s="1"/>
      <c r="L2003" s="1"/>
      <c r="P2003" s="1"/>
      <c r="T2003" s="1"/>
    </row>
    <row r="2004" spans="4:20" x14ac:dyDescent="0.25">
      <c r="D2004" s="1"/>
      <c r="H2004" s="1"/>
      <c r="L2004" s="1"/>
      <c r="P2004" s="1"/>
      <c r="T2004" s="1"/>
    </row>
    <row r="2005" spans="4:20" x14ac:dyDescent="0.25">
      <c r="D2005" s="1"/>
      <c r="H2005" s="1"/>
      <c r="L2005" s="1"/>
      <c r="P2005" s="1"/>
      <c r="T2005" s="1"/>
    </row>
    <row r="2006" spans="4:20" x14ac:dyDescent="0.25">
      <c r="D2006" s="1"/>
      <c r="H2006" s="1"/>
      <c r="L2006" s="1"/>
      <c r="P2006" s="1"/>
      <c r="T2006" s="1"/>
    </row>
    <row r="2007" spans="4:20" x14ac:dyDescent="0.25">
      <c r="D2007" s="1"/>
      <c r="H2007" s="1"/>
      <c r="L2007" s="1"/>
      <c r="P2007" s="1"/>
      <c r="T2007" s="1"/>
    </row>
    <row r="2008" spans="4:20" x14ac:dyDescent="0.25">
      <c r="D2008" s="1"/>
      <c r="H2008" s="1"/>
      <c r="L2008" s="1"/>
      <c r="P2008" s="1"/>
      <c r="T2008" s="1"/>
    </row>
    <row r="2009" spans="4:20" x14ac:dyDescent="0.25">
      <c r="D2009" s="1"/>
      <c r="H2009" s="1"/>
      <c r="L2009" s="1"/>
      <c r="P2009" s="1"/>
      <c r="T2009" s="1"/>
    </row>
    <row r="2010" spans="4:20" x14ac:dyDescent="0.25">
      <c r="D2010" s="1"/>
      <c r="H2010" s="1"/>
      <c r="L2010" s="1"/>
      <c r="P2010" s="1"/>
      <c r="T2010" s="1"/>
    </row>
    <row r="2011" spans="4:20" x14ac:dyDescent="0.25">
      <c r="D2011" s="1"/>
      <c r="H2011" s="1"/>
      <c r="L2011" s="1"/>
      <c r="P2011" s="1"/>
      <c r="T2011" s="1"/>
    </row>
    <row r="2012" spans="4:20" x14ac:dyDescent="0.25">
      <c r="D2012" s="1"/>
      <c r="H2012" s="1"/>
      <c r="L2012" s="1"/>
      <c r="P2012" s="1"/>
      <c r="T2012" s="1"/>
    </row>
    <row r="2013" spans="4:20" x14ac:dyDescent="0.25">
      <c r="D2013" s="1"/>
      <c r="H2013" s="1"/>
      <c r="L2013" s="1"/>
      <c r="P2013" s="1"/>
      <c r="T2013" s="1"/>
    </row>
    <row r="2014" spans="4:20" x14ac:dyDescent="0.25">
      <c r="D2014" s="1"/>
      <c r="H2014" s="1"/>
      <c r="L2014" s="1"/>
      <c r="P2014" s="1"/>
      <c r="T2014" s="1"/>
    </row>
    <row r="2015" spans="4:20" x14ac:dyDescent="0.25">
      <c r="D2015" s="1"/>
      <c r="H2015" s="1"/>
      <c r="L2015" s="1"/>
      <c r="P2015" s="1"/>
      <c r="T2015" s="1"/>
    </row>
    <row r="2016" spans="4:20" x14ac:dyDescent="0.25">
      <c r="D2016" s="1"/>
      <c r="H2016" s="1"/>
      <c r="L2016" s="1"/>
      <c r="P2016" s="1"/>
      <c r="T2016" s="1"/>
    </row>
    <row r="2017" spans="4:20" x14ac:dyDescent="0.25">
      <c r="D2017" s="1"/>
      <c r="H2017" s="1"/>
      <c r="L2017" s="1"/>
      <c r="P2017" s="1"/>
      <c r="T2017" s="1"/>
    </row>
    <row r="2018" spans="4:20" x14ac:dyDescent="0.25">
      <c r="D2018" s="1"/>
      <c r="H2018" s="1"/>
      <c r="L2018" s="1"/>
      <c r="P2018" s="1"/>
      <c r="T2018" s="1"/>
    </row>
    <row r="2019" spans="4:20" x14ac:dyDescent="0.25">
      <c r="D2019" s="1"/>
      <c r="H2019" s="1"/>
      <c r="L2019" s="1"/>
      <c r="P2019" s="1"/>
      <c r="T2019" s="1"/>
    </row>
    <row r="2020" spans="4:20" x14ac:dyDescent="0.25">
      <c r="D2020" s="1"/>
      <c r="H2020" s="1"/>
      <c r="L2020" s="1"/>
      <c r="P2020" s="1"/>
      <c r="T2020" s="1"/>
    </row>
    <row r="2021" spans="4:20" x14ac:dyDescent="0.25">
      <c r="D2021" s="1"/>
      <c r="H2021" s="1"/>
      <c r="L2021" s="1"/>
      <c r="P2021" s="1"/>
      <c r="T2021" s="1"/>
    </row>
    <row r="2022" spans="4:20" x14ac:dyDescent="0.25">
      <c r="D2022" s="1"/>
      <c r="H2022" s="1"/>
      <c r="L2022" s="1"/>
      <c r="P2022" s="1"/>
      <c r="T2022" s="1"/>
    </row>
    <row r="2023" spans="4:20" x14ac:dyDescent="0.25">
      <c r="D2023" s="1"/>
      <c r="H2023" s="1"/>
      <c r="L2023" s="1"/>
      <c r="P2023" s="1"/>
      <c r="T2023" s="1"/>
    </row>
    <row r="2024" spans="4:20" x14ac:dyDescent="0.25">
      <c r="D2024" s="1"/>
      <c r="H2024" s="1"/>
      <c r="L2024" s="1"/>
      <c r="P2024" s="1"/>
      <c r="T2024" s="1"/>
    </row>
    <row r="2025" spans="4:20" x14ac:dyDescent="0.25">
      <c r="D2025" s="1"/>
      <c r="H2025" s="1"/>
      <c r="L2025" s="1"/>
      <c r="P2025" s="1"/>
      <c r="T2025" s="1"/>
    </row>
    <row r="2026" spans="4:20" x14ac:dyDescent="0.25">
      <c r="D2026" s="1"/>
      <c r="H2026" s="1"/>
      <c r="L2026" s="1"/>
      <c r="P2026" s="1"/>
      <c r="T2026" s="1"/>
    </row>
    <row r="2027" spans="4:20" x14ac:dyDescent="0.25">
      <c r="D2027" s="1"/>
      <c r="H2027" s="1"/>
      <c r="L2027" s="1"/>
      <c r="P2027" s="1"/>
      <c r="T2027" s="1"/>
    </row>
    <row r="2028" spans="4:20" x14ac:dyDescent="0.25">
      <c r="D2028" s="1"/>
      <c r="H2028" s="1"/>
      <c r="L2028" s="1"/>
      <c r="P2028" s="1"/>
      <c r="T2028" s="1"/>
    </row>
    <row r="2029" spans="4:20" x14ac:dyDescent="0.25">
      <c r="D2029" s="1"/>
      <c r="H2029" s="1"/>
      <c r="L2029" s="1"/>
      <c r="P2029" s="1"/>
      <c r="T2029" s="1"/>
    </row>
    <row r="2030" spans="4:20" x14ac:dyDescent="0.25">
      <c r="D2030" s="1"/>
      <c r="H2030" s="1"/>
      <c r="L2030" s="1"/>
      <c r="P2030" s="1"/>
      <c r="T2030" s="1"/>
    </row>
    <row r="2031" spans="4:20" x14ac:dyDescent="0.25">
      <c r="D2031" s="1"/>
      <c r="H2031" s="1"/>
      <c r="L2031" s="1"/>
      <c r="P2031" s="1"/>
      <c r="T2031" s="1"/>
    </row>
    <row r="2032" spans="4:20" x14ac:dyDescent="0.25">
      <c r="D2032" s="1"/>
      <c r="H2032" s="1"/>
      <c r="L2032" s="1"/>
      <c r="P2032" s="1"/>
      <c r="T2032" s="1"/>
    </row>
    <row r="2033" spans="4:20" x14ac:dyDescent="0.25">
      <c r="D2033" s="1"/>
      <c r="H2033" s="1"/>
      <c r="L2033" s="1"/>
      <c r="P2033" s="1"/>
      <c r="T2033" s="1"/>
    </row>
    <row r="2034" spans="4:20" x14ac:dyDescent="0.25">
      <c r="D2034" s="1"/>
      <c r="H2034" s="1"/>
      <c r="L2034" s="1"/>
      <c r="P2034" s="1"/>
      <c r="T2034" s="1"/>
    </row>
    <row r="2035" spans="4:20" x14ac:dyDescent="0.25">
      <c r="D2035" s="1"/>
      <c r="H2035" s="1"/>
      <c r="L2035" s="1"/>
      <c r="P2035" s="1"/>
      <c r="T2035" s="1"/>
    </row>
    <row r="2036" spans="4:20" x14ac:dyDescent="0.25">
      <c r="D2036" s="1"/>
      <c r="H2036" s="1"/>
      <c r="L2036" s="1"/>
      <c r="P2036" s="1"/>
      <c r="T2036" s="1"/>
    </row>
    <row r="2037" spans="4:20" x14ac:dyDescent="0.25">
      <c r="D2037" s="1"/>
      <c r="H2037" s="1"/>
      <c r="L2037" s="1"/>
      <c r="P2037" s="1"/>
      <c r="T2037" s="1"/>
    </row>
    <row r="2038" spans="4:20" x14ac:dyDescent="0.25">
      <c r="D2038" s="1"/>
      <c r="H2038" s="1"/>
      <c r="L2038" s="1"/>
      <c r="P2038" s="1"/>
      <c r="T2038" s="1"/>
    </row>
    <row r="2039" spans="4:20" x14ac:dyDescent="0.25">
      <c r="D2039" s="1"/>
      <c r="H2039" s="1"/>
      <c r="L2039" s="1"/>
      <c r="P2039" s="1"/>
      <c r="T2039" s="1"/>
    </row>
    <row r="2040" spans="4:20" x14ac:dyDescent="0.25">
      <c r="D2040" s="1"/>
      <c r="H2040" s="1"/>
      <c r="L2040" s="1"/>
      <c r="P2040" s="1"/>
      <c r="T2040" s="1"/>
    </row>
    <row r="2041" spans="4:20" x14ac:dyDescent="0.25">
      <c r="D2041" s="1"/>
      <c r="H2041" s="1"/>
      <c r="L2041" s="1"/>
      <c r="P2041" s="1"/>
      <c r="T2041" s="1"/>
    </row>
    <row r="2042" spans="4:20" x14ac:dyDescent="0.25">
      <c r="D2042" s="1"/>
      <c r="H2042" s="1"/>
      <c r="L2042" s="1"/>
      <c r="P2042" s="1"/>
      <c r="T2042" s="1"/>
    </row>
    <row r="2043" spans="4:20" x14ac:dyDescent="0.25">
      <c r="D2043" s="1"/>
      <c r="H2043" s="1"/>
      <c r="L2043" s="1"/>
      <c r="P2043" s="1"/>
      <c r="T2043" s="1"/>
    </row>
    <row r="2044" spans="4:20" x14ac:dyDescent="0.25">
      <c r="D2044" s="1"/>
      <c r="H2044" s="1"/>
      <c r="L2044" s="1"/>
      <c r="P2044" s="1"/>
      <c r="T2044" s="1"/>
    </row>
    <row r="2045" spans="4:20" x14ac:dyDescent="0.25">
      <c r="D2045" s="1"/>
      <c r="H2045" s="1"/>
      <c r="L2045" s="1"/>
      <c r="P2045" s="1"/>
      <c r="T2045" s="1"/>
    </row>
    <row r="2046" spans="4:20" x14ac:dyDescent="0.25">
      <c r="D2046" s="1"/>
      <c r="H2046" s="1"/>
      <c r="L2046" s="1"/>
      <c r="P2046" s="1"/>
      <c r="T2046" s="1"/>
    </row>
    <row r="2047" spans="4:20" x14ac:dyDescent="0.25">
      <c r="D2047" s="1"/>
      <c r="H2047" s="1"/>
      <c r="L2047" s="1"/>
      <c r="P2047" s="1"/>
      <c r="T2047" s="1"/>
    </row>
    <row r="2048" spans="4:20" x14ac:dyDescent="0.25">
      <c r="D2048" s="1"/>
      <c r="H2048" s="1"/>
      <c r="L2048" s="1"/>
      <c r="P2048" s="1"/>
      <c r="T2048" s="1"/>
    </row>
    <row r="2049" spans="4:20" x14ac:dyDescent="0.25">
      <c r="D2049" s="1"/>
      <c r="H2049" s="1"/>
      <c r="L2049" s="1"/>
      <c r="P2049" s="1"/>
      <c r="T2049" s="1"/>
    </row>
    <row r="2050" spans="4:20" x14ac:dyDescent="0.25">
      <c r="D2050" s="1"/>
      <c r="H2050" s="1"/>
      <c r="L2050" s="1"/>
      <c r="P2050" s="1"/>
      <c r="T2050" s="1"/>
    </row>
    <row r="2051" spans="4:20" x14ac:dyDescent="0.25">
      <c r="D2051" s="1"/>
      <c r="H2051" s="1"/>
      <c r="L2051" s="1"/>
      <c r="P2051" s="1"/>
      <c r="T2051" s="1"/>
    </row>
    <row r="2052" spans="4:20" x14ac:dyDescent="0.25">
      <c r="D2052" s="1"/>
      <c r="H2052" s="1"/>
      <c r="L2052" s="1"/>
      <c r="P2052" s="1"/>
      <c r="T2052" s="1"/>
    </row>
    <row r="2053" spans="4:20" x14ac:dyDescent="0.25">
      <c r="D2053" s="1"/>
      <c r="H2053" s="1"/>
      <c r="L2053" s="1"/>
      <c r="P2053" s="1"/>
      <c r="T2053" s="1"/>
    </row>
    <row r="2054" spans="4:20" x14ac:dyDescent="0.25">
      <c r="D2054" s="1"/>
      <c r="H2054" s="1"/>
      <c r="L2054" s="1"/>
      <c r="P2054" s="1"/>
      <c r="T2054" s="1"/>
    </row>
    <row r="2055" spans="4:20" x14ac:dyDescent="0.25">
      <c r="D2055" s="1"/>
      <c r="H2055" s="1"/>
      <c r="L2055" s="1"/>
      <c r="P2055" s="1"/>
      <c r="T2055" s="1"/>
    </row>
    <row r="2056" spans="4:20" x14ac:dyDescent="0.25">
      <c r="D2056" s="1"/>
      <c r="H2056" s="1"/>
      <c r="L2056" s="1"/>
      <c r="P2056" s="1"/>
      <c r="T2056" s="1"/>
    </row>
    <row r="2057" spans="4:20" x14ac:dyDescent="0.25">
      <c r="D2057" s="1"/>
      <c r="H2057" s="1"/>
      <c r="L2057" s="1"/>
      <c r="P2057" s="1"/>
      <c r="T2057" s="1"/>
    </row>
    <row r="2058" spans="4:20" x14ac:dyDescent="0.25">
      <c r="D2058" s="1"/>
      <c r="H2058" s="1"/>
      <c r="L2058" s="1"/>
      <c r="P2058" s="1"/>
      <c r="T2058" s="1"/>
    </row>
    <row r="2059" spans="4:20" x14ac:dyDescent="0.25">
      <c r="D2059" s="1"/>
      <c r="H2059" s="1"/>
      <c r="L2059" s="1"/>
      <c r="P2059" s="1"/>
      <c r="T2059" s="1"/>
    </row>
    <row r="2060" spans="4:20" x14ac:dyDescent="0.25">
      <c r="D2060" s="1"/>
      <c r="H2060" s="1"/>
      <c r="L2060" s="1"/>
      <c r="P2060" s="1"/>
      <c r="T2060" s="1"/>
    </row>
    <row r="2061" spans="4:20" x14ac:dyDescent="0.25">
      <c r="D2061" s="1"/>
      <c r="H2061" s="1"/>
      <c r="L2061" s="1"/>
      <c r="P2061" s="1"/>
      <c r="T2061" s="1"/>
    </row>
    <row r="2062" spans="4:20" x14ac:dyDescent="0.25">
      <c r="D2062" s="1"/>
      <c r="H2062" s="1"/>
      <c r="L2062" s="1"/>
      <c r="P2062" s="1"/>
      <c r="T2062" s="1"/>
    </row>
    <row r="2063" spans="4:20" x14ac:dyDescent="0.25">
      <c r="D2063" s="1"/>
      <c r="H2063" s="1"/>
      <c r="L2063" s="1"/>
      <c r="P2063" s="1"/>
      <c r="T2063" s="1"/>
    </row>
    <row r="2064" spans="4:20" x14ac:dyDescent="0.25">
      <c r="D2064" s="1"/>
      <c r="H2064" s="1"/>
      <c r="L2064" s="1"/>
      <c r="P2064" s="1"/>
      <c r="T2064" s="1"/>
    </row>
    <row r="2065" spans="4:20" x14ac:dyDescent="0.25">
      <c r="D2065" s="1"/>
      <c r="H2065" s="1"/>
      <c r="L2065" s="1"/>
      <c r="P2065" s="1"/>
      <c r="T2065" s="1"/>
    </row>
    <row r="2066" spans="4:20" x14ac:dyDescent="0.25">
      <c r="D2066" s="1"/>
      <c r="H2066" s="1"/>
      <c r="L2066" s="1"/>
      <c r="P2066" s="1"/>
      <c r="T2066" s="1"/>
    </row>
    <row r="2067" spans="4:20" x14ac:dyDescent="0.25">
      <c r="D2067" s="1"/>
      <c r="H2067" s="1"/>
      <c r="L2067" s="1"/>
      <c r="P2067" s="1"/>
      <c r="T2067" s="1"/>
    </row>
    <row r="2068" spans="4:20" x14ac:dyDescent="0.25">
      <c r="D2068" s="1"/>
      <c r="H2068" s="1"/>
      <c r="L2068" s="1"/>
      <c r="P2068" s="1"/>
      <c r="T2068" s="1"/>
    </row>
    <row r="2069" spans="4:20" x14ac:dyDescent="0.25">
      <c r="D2069" s="1"/>
      <c r="H2069" s="1"/>
      <c r="L2069" s="1"/>
      <c r="P2069" s="1"/>
      <c r="T2069" s="1"/>
    </row>
    <row r="2070" spans="4:20" x14ac:dyDescent="0.25">
      <c r="D2070" s="1"/>
      <c r="H2070" s="1"/>
      <c r="L2070" s="1"/>
      <c r="P2070" s="1"/>
      <c r="T2070" s="1"/>
    </row>
    <row r="2071" spans="4:20" x14ac:dyDescent="0.25">
      <c r="D2071" s="1"/>
      <c r="H2071" s="1"/>
      <c r="L2071" s="1"/>
      <c r="P2071" s="1"/>
      <c r="T2071" s="1"/>
    </row>
    <row r="2072" spans="4:20" x14ac:dyDescent="0.25">
      <c r="D2072" s="1"/>
      <c r="H2072" s="1"/>
      <c r="L2072" s="1"/>
      <c r="P2072" s="1"/>
      <c r="T2072" s="1"/>
    </row>
    <row r="2073" spans="4:20" x14ac:dyDescent="0.25">
      <c r="D2073" s="1"/>
      <c r="H2073" s="1"/>
      <c r="L2073" s="1"/>
      <c r="P2073" s="1"/>
      <c r="T2073" s="1"/>
    </row>
    <row r="2074" spans="4:20" x14ac:dyDescent="0.25">
      <c r="D2074" s="1"/>
      <c r="H2074" s="1"/>
      <c r="L2074" s="1"/>
      <c r="P2074" s="1"/>
      <c r="T2074" s="1"/>
    </row>
    <row r="2075" spans="4:20" x14ac:dyDescent="0.25">
      <c r="D2075" s="1"/>
      <c r="H2075" s="1"/>
      <c r="L2075" s="1"/>
      <c r="P2075" s="1"/>
      <c r="T2075" s="1"/>
    </row>
    <row r="2076" spans="4:20" x14ac:dyDescent="0.25">
      <c r="D2076" s="1"/>
      <c r="H2076" s="1"/>
      <c r="L2076" s="1"/>
      <c r="P2076" s="1"/>
      <c r="T2076" s="1"/>
    </row>
    <row r="2077" spans="4:20" x14ac:dyDescent="0.25">
      <c r="D2077" s="1"/>
      <c r="H2077" s="1"/>
      <c r="L2077" s="1"/>
      <c r="P2077" s="1"/>
      <c r="T2077" s="1"/>
    </row>
    <row r="2078" spans="4:20" x14ac:dyDescent="0.25">
      <c r="D2078" s="1"/>
      <c r="H2078" s="1"/>
      <c r="L2078" s="1"/>
      <c r="P2078" s="1"/>
      <c r="T2078" s="1"/>
    </row>
    <row r="2079" spans="4:20" x14ac:dyDescent="0.25">
      <c r="D2079" s="1"/>
      <c r="H2079" s="1"/>
      <c r="L2079" s="1"/>
      <c r="P2079" s="1"/>
      <c r="T2079" s="1"/>
    </row>
    <row r="2080" spans="4:20" x14ac:dyDescent="0.25">
      <c r="D2080" s="1"/>
      <c r="H2080" s="1"/>
      <c r="L2080" s="1"/>
      <c r="P2080" s="1"/>
      <c r="T2080" s="1"/>
    </row>
    <row r="2081" spans="4:20" x14ac:dyDescent="0.25">
      <c r="D2081" s="1"/>
      <c r="H2081" s="1"/>
      <c r="L2081" s="1"/>
      <c r="P2081" s="1"/>
      <c r="T2081" s="1"/>
    </row>
    <row r="2082" spans="4:20" x14ac:dyDescent="0.25">
      <c r="D2082" s="1"/>
      <c r="H2082" s="1"/>
      <c r="L2082" s="1"/>
      <c r="P2082" s="1"/>
      <c r="T2082" s="1"/>
    </row>
    <row r="2083" spans="4:20" x14ac:dyDescent="0.25">
      <c r="D2083" s="1"/>
      <c r="H2083" s="1"/>
      <c r="L2083" s="1"/>
      <c r="P2083" s="1"/>
      <c r="T2083" s="1"/>
    </row>
    <row r="2084" spans="4:20" x14ac:dyDescent="0.25">
      <c r="D2084" s="1"/>
      <c r="H2084" s="1"/>
      <c r="L2084" s="1"/>
      <c r="P2084" s="1"/>
      <c r="T2084" s="1"/>
    </row>
    <row r="2085" spans="4:20" x14ac:dyDescent="0.25">
      <c r="D2085" s="1"/>
      <c r="H2085" s="1"/>
      <c r="L2085" s="1"/>
      <c r="P2085" s="1"/>
      <c r="T2085" s="1"/>
    </row>
    <row r="2086" spans="4:20" x14ac:dyDescent="0.25">
      <c r="D2086" s="1"/>
      <c r="H2086" s="1"/>
      <c r="L2086" s="1"/>
      <c r="P2086" s="1"/>
      <c r="T2086" s="1"/>
    </row>
    <row r="2087" spans="4:20" x14ac:dyDescent="0.25">
      <c r="D2087" s="1"/>
      <c r="H2087" s="1"/>
      <c r="L2087" s="1"/>
      <c r="P2087" s="1"/>
      <c r="T2087" s="1"/>
    </row>
    <row r="2088" spans="4:20" x14ac:dyDescent="0.25">
      <c r="D2088" s="1"/>
      <c r="H2088" s="1"/>
      <c r="L2088" s="1"/>
      <c r="P2088" s="1"/>
      <c r="T2088" s="1"/>
    </row>
    <row r="2089" spans="4:20" x14ac:dyDescent="0.25">
      <c r="D2089" s="1"/>
      <c r="H2089" s="1"/>
      <c r="L2089" s="1"/>
      <c r="P2089" s="1"/>
      <c r="T2089" s="1"/>
    </row>
    <row r="2090" spans="4:20" x14ac:dyDescent="0.25">
      <c r="D2090" s="1"/>
      <c r="H2090" s="1"/>
      <c r="L2090" s="1"/>
      <c r="P2090" s="1"/>
      <c r="T2090" s="1"/>
    </row>
    <row r="2091" spans="4:20" x14ac:dyDescent="0.25">
      <c r="D2091" s="1"/>
      <c r="H2091" s="1"/>
      <c r="L2091" s="1"/>
      <c r="P2091" s="1"/>
      <c r="T2091" s="1"/>
    </row>
    <row r="2092" spans="4:20" x14ac:dyDescent="0.25">
      <c r="D2092" s="1"/>
      <c r="H2092" s="1"/>
      <c r="L2092" s="1"/>
      <c r="P2092" s="1"/>
      <c r="T2092" s="1"/>
    </row>
    <row r="2093" spans="4:20" x14ac:dyDescent="0.25">
      <c r="D2093" s="1"/>
      <c r="H2093" s="1"/>
      <c r="L2093" s="1"/>
      <c r="P2093" s="1"/>
      <c r="T2093" s="1"/>
    </row>
    <row r="2094" spans="4:20" x14ac:dyDescent="0.25">
      <c r="D2094" s="1"/>
      <c r="H2094" s="1"/>
      <c r="L2094" s="1"/>
      <c r="P2094" s="1"/>
      <c r="T2094" s="1"/>
    </row>
    <row r="2095" spans="4:20" x14ac:dyDescent="0.25">
      <c r="D2095" s="1"/>
      <c r="H2095" s="1"/>
      <c r="L2095" s="1"/>
      <c r="P2095" s="1"/>
      <c r="T2095" s="1"/>
    </row>
    <row r="2096" spans="4:20" x14ac:dyDescent="0.25">
      <c r="D2096" s="1"/>
      <c r="H2096" s="1"/>
      <c r="L2096" s="1"/>
      <c r="P2096" s="1"/>
      <c r="T2096" s="1"/>
    </row>
    <row r="2097" spans="4:20" x14ac:dyDescent="0.25">
      <c r="D2097" s="1"/>
      <c r="H2097" s="1"/>
      <c r="L2097" s="1"/>
      <c r="P2097" s="1"/>
      <c r="T2097" s="1"/>
    </row>
    <row r="2098" spans="4:20" x14ac:dyDescent="0.25">
      <c r="D2098" s="1"/>
      <c r="H2098" s="1"/>
      <c r="L2098" s="1"/>
      <c r="P2098" s="1"/>
      <c r="T2098" s="1"/>
    </row>
    <row r="2099" spans="4:20" x14ac:dyDescent="0.25">
      <c r="D2099" s="1"/>
      <c r="H2099" s="1"/>
      <c r="L2099" s="1"/>
      <c r="P2099" s="1"/>
      <c r="T2099" s="1"/>
    </row>
    <row r="2100" spans="4:20" x14ac:dyDescent="0.25">
      <c r="D2100" s="1"/>
      <c r="H2100" s="1"/>
      <c r="L2100" s="1"/>
      <c r="P2100" s="1"/>
      <c r="T2100" s="1"/>
    </row>
    <row r="2101" spans="4:20" x14ac:dyDescent="0.25">
      <c r="D2101" s="1"/>
      <c r="H2101" s="1"/>
      <c r="L2101" s="1"/>
      <c r="P2101" s="1"/>
      <c r="T2101" s="1"/>
    </row>
    <row r="2102" spans="4:20" x14ac:dyDescent="0.25">
      <c r="D2102" s="1"/>
      <c r="H2102" s="1"/>
      <c r="L2102" s="1"/>
      <c r="P2102" s="1"/>
      <c r="T2102" s="1"/>
    </row>
    <row r="2103" spans="4:20" x14ac:dyDescent="0.25">
      <c r="D2103" s="1"/>
      <c r="H2103" s="1"/>
      <c r="L2103" s="1"/>
      <c r="P2103" s="1"/>
      <c r="T2103" s="1"/>
    </row>
    <row r="2104" spans="4:20" x14ac:dyDescent="0.25">
      <c r="D2104" s="1"/>
      <c r="H2104" s="1"/>
      <c r="L2104" s="1"/>
      <c r="P2104" s="1"/>
      <c r="T2104" s="1"/>
    </row>
    <row r="2105" spans="4:20" x14ac:dyDescent="0.25">
      <c r="D2105" s="1"/>
      <c r="H2105" s="1"/>
      <c r="L2105" s="1"/>
      <c r="P2105" s="1"/>
      <c r="T2105" s="1"/>
    </row>
    <row r="2106" spans="4:20" x14ac:dyDescent="0.25">
      <c r="D2106" s="1"/>
      <c r="H2106" s="1"/>
      <c r="L2106" s="1"/>
      <c r="P2106" s="1"/>
      <c r="T2106" s="1"/>
    </row>
    <row r="2107" spans="4:20" x14ac:dyDescent="0.25">
      <c r="D2107" s="1"/>
      <c r="H2107" s="1"/>
      <c r="L2107" s="1"/>
      <c r="P2107" s="1"/>
      <c r="T2107" s="1"/>
    </row>
    <row r="2108" spans="4:20" x14ac:dyDescent="0.25">
      <c r="D2108" s="1"/>
      <c r="H2108" s="1"/>
      <c r="L2108" s="1"/>
      <c r="P2108" s="1"/>
      <c r="T2108" s="1"/>
    </row>
    <row r="2109" spans="4:20" x14ac:dyDescent="0.25">
      <c r="D2109" s="1"/>
      <c r="H2109" s="1"/>
      <c r="L2109" s="1"/>
      <c r="P2109" s="1"/>
      <c r="T2109" s="1"/>
    </row>
    <row r="2110" spans="4:20" x14ac:dyDescent="0.25">
      <c r="D2110" s="1"/>
      <c r="H2110" s="1"/>
      <c r="L2110" s="1"/>
      <c r="P2110" s="1"/>
      <c r="T2110" s="1"/>
    </row>
    <row r="2111" spans="4:20" x14ac:dyDescent="0.25">
      <c r="D2111" s="1"/>
      <c r="H2111" s="1"/>
      <c r="L2111" s="1"/>
      <c r="P2111" s="1"/>
      <c r="T2111" s="1"/>
    </row>
    <row r="2112" spans="4:20" x14ac:dyDescent="0.25">
      <c r="D2112" s="1"/>
      <c r="H2112" s="1"/>
      <c r="L2112" s="1"/>
      <c r="P2112" s="1"/>
      <c r="T2112" s="1"/>
    </row>
    <row r="2113" spans="4:20" x14ac:dyDescent="0.25">
      <c r="D2113" s="1"/>
      <c r="H2113" s="1"/>
      <c r="L2113" s="1"/>
      <c r="P2113" s="1"/>
      <c r="T2113" s="1"/>
    </row>
    <row r="2114" spans="4:20" x14ac:dyDescent="0.25">
      <c r="D2114" s="1"/>
      <c r="H2114" s="1"/>
      <c r="L2114" s="1"/>
      <c r="P2114" s="1"/>
      <c r="T2114" s="1"/>
    </row>
    <row r="2115" spans="4:20" x14ac:dyDescent="0.25">
      <c r="D2115" s="1"/>
      <c r="H2115" s="1"/>
      <c r="L2115" s="1"/>
      <c r="P2115" s="1"/>
      <c r="T2115" s="1"/>
    </row>
    <row r="2116" spans="4:20" x14ac:dyDescent="0.25">
      <c r="D2116" s="1"/>
      <c r="H2116" s="1"/>
      <c r="L2116" s="1"/>
      <c r="P2116" s="1"/>
      <c r="T2116" s="1"/>
    </row>
    <row r="2117" spans="4:20" x14ac:dyDescent="0.25">
      <c r="D2117" s="1"/>
      <c r="H2117" s="1"/>
      <c r="L2117" s="1"/>
      <c r="P2117" s="1"/>
      <c r="T2117" s="1"/>
    </row>
    <row r="2118" spans="4:20" x14ac:dyDescent="0.25">
      <c r="D2118" s="1"/>
      <c r="H2118" s="1"/>
      <c r="L2118" s="1"/>
      <c r="P2118" s="1"/>
      <c r="T2118" s="1"/>
    </row>
    <row r="2119" spans="4:20" x14ac:dyDescent="0.25">
      <c r="D2119" s="1"/>
      <c r="H2119" s="1"/>
      <c r="L2119" s="1"/>
      <c r="P2119" s="1"/>
      <c r="T2119" s="1"/>
    </row>
    <row r="2120" spans="4:20" x14ac:dyDescent="0.25">
      <c r="D2120" s="1"/>
      <c r="H2120" s="1"/>
      <c r="L2120" s="1"/>
      <c r="P2120" s="1"/>
      <c r="T2120" s="1"/>
    </row>
    <row r="2121" spans="4:20" x14ac:dyDescent="0.25">
      <c r="D2121" s="1"/>
      <c r="H2121" s="1"/>
      <c r="L2121" s="1"/>
      <c r="P2121" s="1"/>
      <c r="T2121" s="1"/>
    </row>
    <row r="2122" spans="4:20" x14ac:dyDescent="0.25">
      <c r="D2122" s="1"/>
      <c r="H2122" s="1"/>
      <c r="L2122" s="1"/>
      <c r="P2122" s="1"/>
      <c r="T2122" s="1"/>
    </row>
    <row r="2123" spans="4:20" x14ac:dyDescent="0.25">
      <c r="D2123" s="1"/>
      <c r="H2123" s="1"/>
      <c r="L2123" s="1"/>
      <c r="P2123" s="1"/>
      <c r="T2123" s="1"/>
    </row>
    <row r="2124" spans="4:20" x14ac:dyDescent="0.25">
      <c r="D2124" s="1"/>
      <c r="H2124" s="1"/>
      <c r="L2124" s="1"/>
      <c r="P2124" s="1"/>
      <c r="T2124" s="1"/>
    </row>
    <row r="2125" spans="4:20" x14ac:dyDescent="0.25">
      <c r="D2125" s="1"/>
      <c r="H2125" s="1"/>
      <c r="L2125" s="1"/>
      <c r="P2125" s="1"/>
      <c r="T2125" s="1"/>
    </row>
    <row r="2126" spans="4:20" x14ac:dyDescent="0.25">
      <c r="D2126" s="1"/>
      <c r="H2126" s="1"/>
      <c r="L2126" s="1"/>
      <c r="P2126" s="1"/>
      <c r="T2126" s="1"/>
    </row>
    <row r="2127" spans="4:20" x14ac:dyDescent="0.25">
      <c r="D2127" s="1"/>
      <c r="H2127" s="1"/>
      <c r="L2127" s="1"/>
      <c r="P2127" s="1"/>
      <c r="T2127" s="1"/>
    </row>
    <row r="2128" spans="4:20" x14ac:dyDescent="0.25">
      <c r="D2128" s="1"/>
      <c r="H2128" s="1"/>
      <c r="L2128" s="1"/>
      <c r="P2128" s="1"/>
      <c r="T2128" s="1"/>
    </row>
    <row r="2129" spans="4:20" x14ac:dyDescent="0.25">
      <c r="D2129" s="1"/>
      <c r="H2129" s="1"/>
      <c r="L2129" s="1"/>
      <c r="P2129" s="1"/>
      <c r="T2129" s="1"/>
    </row>
    <row r="2130" spans="4:20" x14ac:dyDescent="0.25">
      <c r="D2130" s="1"/>
      <c r="H2130" s="1"/>
      <c r="L2130" s="1"/>
      <c r="P2130" s="1"/>
      <c r="T2130" s="1"/>
    </row>
    <row r="2131" spans="4:20" x14ac:dyDescent="0.25">
      <c r="D2131" s="1"/>
      <c r="H2131" s="1"/>
      <c r="L2131" s="1"/>
      <c r="P2131" s="1"/>
      <c r="T2131" s="1"/>
    </row>
    <row r="2132" spans="4:20" x14ac:dyDescent="0.25">
      <c r="D2132" s="1"/>
      <c r="H2132" s="1"/>
      <c r="L2132" s="1"/>
      <c r="P2132" s="1"/>
      <c r="T2132" s="1"/>
    </row>
    <row r="2133" spans="4:20" x14ac:dyDescent="0.25">
      <c r="D2133" s="1"/>
      <c r="H2133" s="1"/>
      <c r="L2133" s="1"/>
      <c r="P2133" s="1"/>
      <c r="T2133" s="1"/>
    </row>
    <row r="2134" spans="4:20" x14ac:dyDescent="0.25">
      <c r="D2134" s="1"/>
      <c r="H2134" s="1"/>
      <c r="L2134" s="1"/>
      <c r="P2134" s="1"/>
      <c r="T2134" s="1"/>
    </row>
    <row r="2135" spans="4:20" x14ac:dyDescent="0.25">
      <c r="D2135" s="1"/>
      <c r="H2135" s="1"/>
      <c r="L2135" s="1"/>
      <c r="P2135" s="1"/>
      <c r="T2135" s="1"/>
    </row>
    <row r="2136" spans="4:20" x14ac:dyDescent="0.25">
      <c r="D2136" s="1"/>
      <c r="H2136" s="1"/>
      <c r="L2136" s="1"/>
      <c r="P2136" s="1"/>
      <c r="T2136" s="1"/>
    </row>
    <row r="2137" spans="4:20" x14ac:dyDescent="0.25">
      <c r="D2137" s="1"/>
      <c r="H2137" s="1"/>
      <c r="L2137" s="1"/>
      <c r="P2137" s="1"/>
      <c r="T2137" s="1"/>
    </row>
    <row r="2138" spans="4:20" x14ac:dyDescent="0.25">
      <c r="D2138" s="1"/>
      <c r="H2138" s="1"/>
      <c r="L2138" s="1"/>
      <c r="P2138" s="1"/>
      <c r="T2138" s="1"/>
    </row>
    <row r="2139" spans="4:20" x14ac:dyDescent="0.25">
      <c r="D2139" s="1"/>
      <c r="H2139" s="1"/>
      <c r="L2139" s="1"/>
      <c r="P2139" s="1"/>
      <c r="T2139" s="1"/>
    </row>
    <row r="2140" spans="4:20" x14ac:dyDescent="0.25">
      <c r="D2140" s="1"/>
      <c r="H2140" s="1"/>
      <c r="L2140" s="1"/>
      <c r="P2140" s="1"/>
      <c r="T2140" s="1"/>
    </row>
    <row r="2141" spans="4:20" x14ac:dyDescent="0.25">
      <c r="D2141" s="1"/>
      <c r="H2141" s="1"/>
      <c r="L2141" s="1"/>
      <c r="P2141" s="1"/>
      <c r="T2141" s="1"/>
    </row>
    <row r="2142" spans="4:20" x14ac:dyDescent="0.25">
      <c r="D2142" s="1"/>
      <c r="H2142" s="1"/>
      <c r="L2142" s="1"/>
      <c r="P2142" s="1"/>
      <c r="T2142" s="1"/>
    </row>
    <row r="2143" spans="4:20" x14ac:dyDescent="0.25">
      <c r="D2143" s="1"/>
      <c r="H2143" s="1"/>
      <c r="L2143" s="1"/>
      <c r="P2143" s="1"/>
      <c r="T2143" s="1"/>
    </row>
    <row r="2144" spans="4:20" x14ac:dyDescent="0.25">
      <c r="D2144" s="1"/>
      <c r="H2144" s="1"/>
      <c r="L2144" s="1"/>
      <c r="P2144" s="1"/>
      <c r="T2144" s="1"/>
    </row>
    <row r="2145" spans="4:20" x14ac:dyDescent="0.25">
      <c r="D2145" s="1"/>
      <c r="H2145" s="1"/>
      <c r="L2145" s="1"/>
      <c r="P2145" s="1"/>
      <c r="T2145" s="1"/>
    </row>
    <row r="2146" spans="4:20" x14ac:dyDescent="0.25">
      <c r="D2146" s="1"/>
      <c r="H2146" s="1"/>
      <c r="L2146" s="1"/>
      <c r="P2146" s="1"/>
      <c r="T2146" s="1"/>
    </row>
    <row r="2147" spans="4:20" x14ac:dyDescent="0.25">
      <c r="D2147" s="1"/>
      <c r="H2147" s="1"/>
      <c r="L2147" s="1"/>
      <c r="P2147" s="1"/>
      <c r="T2147" s="1"/>
    </row>
    <row r="2148" spans="4:20" x14ac:dyDescent="0.25">
      <c r="D2148" s="1"/>
      <c r="H2148" s="1"/>
      <c r="L2148" s="1"/>
      <c r="P2148" s="1"/>
      <c r="T2148" s="1"/>
    </row>
    <row r="2149" spans="4:20" x14ac:dyDescent="0.25">
      <c r="D2149" s="1"/>
      <c r="H2149" s="1"/>
      <c r="L2149" s="1"/>
      <c r="P2149" s="1"/>
      <c r="T2149" s="1"/>
    </row>
    <row r="2150" spans="4:20" x14ac:dyDescent="0.25">
      <c r="D2150" s="1"/>
      <c r="H2150" s="1"/>
      <c r="L2150" s="1"/>
      <c r="P2150" s="1"/>
      <c r="T2150" s="1"/>
    </row>
    <row r="2151" spans="4:20" x14ac:dyDescent="0.25">
      <c r="D2151" s="1"/>
      <c r="H2151" s="1"/>
      <c r="L2151" s="1"/>
      <c r="P2151" s="1"/>
      <c r="T2151" s="1"/>
    </row>
    <row r="2152" spans="4:20" x14ac:dyDescent="0.25">
      <c r="D2152" s="1"/>
      <c r="H2152" s="1"/>
      <c r="L2152" s="1"/>
      <c r="P2152" s="1"/>
      <c r="T2152" s="1"/>
    </row>
    <row r="2153" spans="4:20" x14ac:dyDescent="0.25">
      <c r="D2153" s="1"/>
      <c r="H2153" s="1"/>
      <c r="L2153" s="1"/>
      <c r="P2153" s="1"/>
      <c r="T2153" s="1"/>
    </row>
    <row r="2154" spans="4:20" x14ac:dyDescent="0.25">
      <c r="D2154" s="1"/>
      <c r="H2154" s="1"/>
      <c r="L2154" s="1"/>
      <c r="P2154" s="1"/>
      <c r="T2154" s="1"/>
    </row>
    <row r="2155" spans="4:20" x14ac:dyDescent="0.25">
      <c r="D2155" s="1"/>
      <c r="H2155" s="1"/>
      <c r="L2155" s="1"/>
      <c r="P2155" s="1"/>
      <c r="T2155" s="1"/>
    </row>
    <row r="2156" spans="4:20" x14ac:dyDescent="0.25">
      <c r="D2156" s="1"/>
      <c r="H2156" s="1"/>
      <c r="L2156" s="1"/>
      <c r="P2156" s="1"/>
      <c r="T2156" s="1"/>
    </row>
    <row r="2157" spans="4:20" x14ac:dyDescent="0.25">
      <c r="D2157" s="1"/>
      <c r="H2157" s="1"/>
      <c r="L2157" s="1"/>
      <c r="P2157" s="1"/>
      <c r="T2157" s="1"/>
    </row>
    <row r="2158" spans="4:20" x14ac:dyDescent="0.25">
      <c r="D2158" s="1"/>
      <c r="H2158" s="1"/>
      <c r="L2158" s="1"/>
      <c r="P2158" s="1"/>
      <c r="T2158" s="1"/>
    </row>
    <row r="2159" spans="4:20" x14ac:dyDescent="0.25">
      <c r="D2159" s="1"/>
      <c r="H2159" s="1"/>
      <c r="L2159" s="1"/>
      <c r="P2159" s="1"/>
      <c r="T2159" s="1"/>
    </row>
    <row r="2160" spans="4:20" x14ac:dyDescent="0.25">
      <c r="D2160" s="1"/>
      <c r="H2160" s="1"/>
      <c r="L2160" s="1"/>
      <c r="P2160" s="1"/>
      <c r="T2160" s="1"/>
    </row>
    <row r="2161" spans="4:20" x14ac:dyDescent="0.25">
      <c r="D2161" s="1"/>
      <c r="H2161" s="1"/>
      <c r="L2161" s="1"/>
      <c r="P2161" s="1"/>
      <c r="T2161" s="1"/>
    </row>
    <row r="2162" spans="4:20" x14ac:dyDescent="0.25">
      <c r="D2162" s="1"/>
      <c r="H2162" s="1"/>
      <c r="L2162" s="1"/>
      <c r="P2162" s="1"/>
      <c r="T2162" s="1"/>
    </row>
    <row r="2163" spans="4:20" x14ac:dyDescent="0.25">
      <c r="D2163" s="1"/>
      <c r="H2163" s="1"/>
      <c r="L2163" s="1"/>
      <c r="P2163" s="1"/>
      <c r="T2163" s="1"/>
    </row>
    <row r="2164" spans="4:20" x14ac:dyDescent="0.25">
      <c r="D2164" s="1"/>
      <c r="H2164" s="1"/>
      <c r="L2164" s="1"/>
      <c r="P2164" s="1"/>
      <c r="T2164" s="1"/>
    </row>
    <row r="2165" spans="4:20" x14ac:dyDescent="0.25">
      <c r="D2165" s="1"/>
      <c r="H2165" s="1"/>
      <c r="L2165" s="1"/>
      <c r="P2165" s="1"/>
      <c r="T2165" s="1"/>
    </row>
    <row r="2166" spans="4:20" x14ac:dyDescent="0.25">
      <c r="D2166" s="1"/>
      <c r="H2166" s="1"/>
      <c r="L2166" s="1"/>
      <c r="P2166" s="1"/>
      <c r="T2166" s="1"/>
    </row>
    <row r="2167" spans="4:20" x14ac:dyDescent="0.25">
      <c r="D2167" s="1"/>
      <c r="H2167" s="1"/>
      <c r="L2167" s="1"/>
      <c r="P2167" s="1"/>
      <c r="T2167" s="1"/>
    </row>
    <row r="2168" spans="4:20" x14ac:dyDescent="0.25">
      <c r="D2168" s="1"/>
      <c r="H2168" s="1"/>
      <c r="L2168" s="1"/>
      <c r="P2168" s="1"/>
      <c r="T2168" s="1"/>
    </row>
    <row r="2169" spans="4:20" x14ac:dyDescent="0.25">
      <c r="D2169" s="1"/>
      <c r="H2169" s="1"/>
      <c r="L2169" s="1"/>
      <c r="P2169" s="1"/>
      <c r="T2169" s="1"/>
    </row>
    <row r="2170" spans="4:20" x14ac:dyDescent="0.25">
      <c r="D2170" s="1"/>
      <c r="H2170" s="1"/>
      <c r="L2170" s="1"/>
      <c r="P2170" s="1"/>
      <c r="T2170" s="1"/>
    </row>
    <row r="2171" spans="4:20" x14ac:dyDescent="0.25">
      <c r="D2171" s="1"/>
      <c r="H2171" s="1"/>
      <c r="L2171" s="1"/>
      <c r="P2171" s="1"/>
      <c r="T2171" s="1"/>
    </row>
    <row r="2172" spans="4:20" x14ac:dyDescent="0.25">
      <c r="D2172" s="1"/>
      <c r="H2172" s="1"/>
      <c r="L2172" s="1"/>
      <c r="P2172" s="1"/>
      <c r="T2172" s="1"/>
    </row>
    <row r="2173" spans="4:20" x14ac:dyDescent="0.25">
      <c r="D2173" s="1"/>
      <c r="H2173" s="1"/>
      <c r="L2173" s="1"/>
      <c r="P2173" s="1"/>
      <c r="T2173" s="1"/>
    </row>
    <row r="2174" spans="4:20" x14ac:dyDescent="0.25">
      <c r="D2174" s="1"/>
      <c r="H2174" s="1"/>
      <c r="L2174" s="1"/>
      <c r="P2174" s="1"/>
      <c r="T2174" s="1"/>
    </row>
    <row r="2175" spans="4:20" x14ac:dyDescent="0.25">
      <c r="D2175" s="1"/>
      <c r="H2175" s="1"/>
      <c r="L2175" s="1"/>
      <c r="P2175" s="1"/>
      <c r="T2175" s="1"/>
    </row>
    <row r="2176" spans="4:20" x14ac:dyDescent="0.25">
      <c r="D2176" s="1"/>
      <c r="H2176" s="1"/>
      <c r="L2176" s="1"/>
      <c r="P2176" s="1"/>
      <c r="T2176" s="1"/>
    </row>
    <row r="2177" spans="4:20" x14ac:dyDescent="0.25">
      <c r="D2177" s="1"/>
      <c r="H2177" s="1"/>
      <c r="L2177" s="1"/>
      <c r="P2177" s="1"/>
      <c r="T2177" s="1"/>
    </row>
    <row r="2178" spans="4:20" x14ac:dyDescent="0.25">
      <c r="D2178" s="1"/>
      <c r="H2178" s="1"/>
      <c r="L2178" s="1"/>
      <c r="P2178" s="1"/>
      <c r="T2178" s="1"/>
    </row>
    <row r="2179" spans="4:20" x14ac:dyDescent="0.25">
      <c r="D2179" s="1"/>
      <c r="H2179" s="1"/>
      <c r="L2179" s="1"/>
      <c r="P2179" s="1"/>
      <c r="T2179" s="1"/>
    </row>
    <row r="2180" spans="4:20" x14ac:dyDescent="0.25">
      <c r="D2180" s="1"/>
      <c r="H2180" s="1"/>
      <c r="L2180" s="1"/>
      <c r="P2180" s="1"/>
      <c r="T2180" s="1"/>
    </row>
    <row r="2181" spans="4:20" x14ac:dyDescent="0.25">
      <c r="D2181" s="1"/>
      <c r="H2181" s="1"/>
      <c r="L2181" s="1"/>
      <c r="P2181" s="1"/>
      <c r="T2181" s="1"/>
    </row>
    <row r="2182" spans="4:20" x14ac:dyDescent="0.25">
      <c r="D2182" s="1"/>
      <c r="H2182" s="1"/>
      <c r="L2182" s="1"/>
      <c r="P2182" s="1"/>
      <c r="T2182" s="1"/>
    </row>
    <row r="2183" spans="4:20" x14ac:dyDescent="0.25">
      <c r="D2183" s="1"/>
      <c r="H2183" s="1"/>
      <c r="L2183" s="1"/>
      <c r="P2183" s="1"/>
      <c r="T2183" s="1"/>
    </row>
    <row r="2184" spans="4:20" x14ac:dyDescent="0.25">
      <c r="D2184" s="1"/>
      <c r="H2184" s="1"/>
      <c r="L2184" s="1"/>
      <c r="P2184" s="1"/>
      <c r="T2184" s="1"/>
    </row>
    <row r="2185" spans="4:20" x14ac:dyDescent="0.25">
      <c r="D2185" s="1"/>
      <c r="H2185" s="1"/>
      <c r="L2185" s="1"/>
      <c r="P2185" s="1"/>
      <c r="T2185" s="1"/>
    </row>
    <row r="2186" spans="4:20" x14ac:dyDescent="0.25">
      <c r="D2186" s="1"/>
      <c r="H2186" s="1"/>
      <c r="L2186" s="1"/>
      <c r="P2186" s="1"/>
      <c r="T2186" s="1"/>
    </row>
    <row r="2187" spans="4:20" x14ac:dyDescent="0.25">
      <c r="D2187" s="1"/>
      <c r="H2187" s="1"/>
      <c r="L2187" s="1"/>
      <c r="P2187" s="1"/>
      <c r="T2187" s="1"/>
    </row>
    <row r="2188" spans="4:20" x14ac:dyDescent="0.25">
      <c r="D2188" s="1"/>
      <c r="H2188" s="1"/>
      <c r="L2188" s="1"/>
      <c r="P2188" s="1"/>
      <c r="T2188" s="1"/>
    </row>
    <row r="2189" spans="4:20" x14ac:dyDescent="0.25">
      <c r="D2189" s="1"/>
      <c r="H2189" s="1"/>
      <c r="L2189" s="1"/>
      <c r="P2189" s="1"/>
      <c r="T2189" s="1"/>
    </row>
    <row r="2190" spans="4:20" x14ac:dyDescent="0.25">
      <c r="D2190" s="1"/>
      <c r="H2190" s="1"/>
      <c r="L2190" s="1"/>
      <c r="P2190" s="1"/>
      <c r="T2190" s="1"/>
    </row>
    <row r="2191" spans="4:20" x14ac:dyDescent="0.25">
      <c r="D2191" s="1"/>
      <c r="H2191" s="1"/>
      <c r="L2191" s="1"/>
      <c r="P2191" s="1"/>
      <c r="T2191" s="1"/>
    </row>
    <row r="2192" spans="4:20" x14ac:dyDescent="0.25">
      <c r="D2192" s="1"/>
      <c r="H2192" s="1"/>
      <c r="L2192" s="1"/>
      <c r="P2192" s="1"/>
      <c r="T2192" s="1"/>
    </row>
    <row r="2193" spans="4:20" x14ac:dyDescent="0.25">
      <c r="D2193" s="1"/>
      <c r="H2193" s="1"/>
      <c r="L2193" s="1"/>
      <c r="P2193" s="1"/>
      <c r="T2193" s="1"/>
    </row>
    <row r="2194" spans="4:20" x14ac:dyDescent="0.25">
      <c r="D2194" s="1"/>
      <c r="H2194" s="1"/>
      <c r="L2194" s="1"/>
      <c r="P2194" s="1"/>
      <c r="T2194" s="1"/>
    </row>
    <row r="2195" spans="4:20" x14ac:dyDescent="0.25">
      <c r="D2195" s="1"/>
      <c r="H2195" s="1"/>
      <c r="L2195" s="1"/>
      <c r="P2195" s="1"/>
      <c r="T2195" s="1"/>
    </row>
    <row r="2196" spans="4:20" x14ac:dyDescent="0.25">
      <c r="D2196" s="1"/>
      <c r="H2196" s="1"/>
      <c r="L2196" s="1"/>
      <c r="P2196" s="1"/>
      <c r="T2196" s="1"/>
    </row>
    <row r="2197" spans="4:20" x14ac:dyDescent="0.25">
      <c r="D2197" s="1"/>
      <c r="H2197" s="1"/>
      <c r="L2197" s="1"/>
      <c r="P2197" s="1"/>
      <c r="T2197" s="1"/>
    </row>
    <row r="2198" spans="4:20" x14ac:dyDescent="0.25">
      <c r="D2198" s="1"/>
      <c r="H2198" s="1"/>
      <c r="L2198" s="1"/>
      <c r="P2198" s="1"/>
      <c r="T2198" s="1"/>
    </row>
    <row r="2199" spans="4:20" x14ac:dyDescent="0.25">
      <c r="D2199" s="1"/>
      <c r="H2199" s="1"/>
      <c r="L2199" s="1"/>
      <c r="P2199" s="1"/>
      <c r="T2199" s="1"/>
    </row>
    <row r="2200" spans="4:20" x14ac:dyDescent="0.25">
      <c r="D2200" s="1"/>
      <c r="H2200" s="1"/>
      <c r="L2200" s="1"/>
      <c r="P2200" s="1"/>
      <c r="T2200" s="1"/>
    </row>
    <row r="2201" spans="4:20" x14ac:dyDescent="0.25">
      <c r="D2201" s="1"/>
      <c r="H2201" s="1"/>
      <c r="L2201" s="1"/>
      <c r="P2201" s="1"/>
      <c r="T2201" s="1"/>
    </row>
    <row r="2202" spans="4:20" x14ac:dyDescent="0.25">
      <c r="D2202" s="1"/>
      <c r="H2202" s="1"/>
      <c r="L2202" s="1"/>
      <c r="P2202" s="1"/>
      <c r="T2202" s="1"/>
    </row>
    <row r="2203" spans="4:20" x14ac:dyDescent="0.25">
      <c r="D2203" s="1"/>
      <c r="H2203" s="1"/>
      <c r="L2203" s="1"/>
      <c r="P2203" s="1"/>
      <c r="T2203" s="1"/>
    </row>
    <row r="2204" spans="4:20" x14ac:dyDescent="0.25">
      <c r="D2204" s="1"/>
      <c r="H2204" s="1"/>
      <c r="L2204" s="1"/>
      <c r="P2204" s="1"/>
      <c r="T2204" s="1"/>
    </row>
    <row r="2205" spans="4:20" x14ac:dyDescent="0.25">
      <c r="D2205" s="1"/>
      <c r="H2205" s="1"/>
      <c r="L2205" s="1"/>
      <c r="P2205" s="1"/>
      <c r="T2205" s="1"/>
    </row>
    <row r="2206" spans="4:20" x14ac:dyDescent="0.25">
      <c r="D2206" s="1"/>
      <c r="H2206" s="1"/>
      <c r="L2206" s="1"/>
      <c r="P2206" s="1"/>
      <c r="T2206" s="1"/>
    </row>
    <row r="2207" spans="4:20" x14ac:dyDescent="0.25">
      <c r="D2207" s="1"/>
      <c r="H2207" s="1"/>
      <c r="L2207" s="1"/>
      <c r="P2207" s="1"/>
      <c r="T2207" s="1"/>
    </row>
    <row r="2208" spans="4:20" x14ac:dyDescent="0.25">
      <c r="D2208" s="1"/>
      <c r="H2208" s="1"/>
      <c r="L2208" s="1"/>
      <c r="P2208" s="1"/>
      <c r="T2208" s="1"/>
    </row>
    <row r="2209" spans="4:20" x14ac:dyDescent="0.25">
      <c r="D2209" s="1"/>
      <c r="H2209" s="1"/>
      <c r="L2209" s="1"/>
      <c r="P2209" s="1"/>
      <c r="T2209" s="1"/>
    </row>
    <row r="2210" spans="4:20" x14ac:dyDescent="0.25">
      <c r="D2210" s="1"/>
      <c r="H2210" s="1"/>
      <c r="L2210" s="1"/>
      <c r="P2210" s="1"/>
      <c r="T2210" s="1"/>
    </row>
    <row r="2211" spans="4:20" x14ac:dyDescent="0.25">
      <c r="D2211" s="1"/>
      <c r="H2211" s="1"/>
      <c r="L2211" s="1"/>
      <c r="P2211" s="1"/>
      <c r="T2211" s="1"/>
    </row>
    <row r="2212" spans="4:20" x14ac:dyDescent="0.25">
      <c r="D2212" s="1"/>
      <c r="H2212" s="1"/>
      <c r="L2212" s="1"/>
      <c r="P2212" s="1"/>
      <c r="T2212" s="1"/>
    </row>
    <row r="2213" spans="4:20" x14ac:dyDescent="0.25">
      <c r="D2213" s="1"/>
      <c r="H2213" s="1"/>
      <c r="L2213" s="1"/>
      <c r="P2213" s="1"/>
      <c r="T2213" s="1"/>
    </row>
    <row r="2214" spans="4:20" x14ac:dyDescent="0.25">
      <c r="D2214" s="1"/>
      <c r="H2214" s="1"/>
      <c r="L2214" s="1"/>
      <c r="P2214" s="1"/>
      <c r="T2214" s="1"/>
    </row>
    <row r="2215" spans="4:20" x14ac:dyDescent="0.25">
      <c r="D2215" s="1"/>
      <c r="H2215" s="1"/>
      <c r="L2215" s="1"/>
      <c r="P2215" s="1"/>
      <c r="T2215" s="1"/>
    </row>
    <row r="2216" spans="4:20" x14ac:dyDescent="0.25">
      <c r="D2216" s="1"/>
      <c r="H2216" s="1"/>
      <c r="L2216" s="1"/>
      <c r="P2216" s="1"/>
      <c r="T2216" s="1"/>
    </row>
    <row r="2217" spans="4:20" x14ac:dyDescent="0.25">
      <c r="D2217" s="1"/>
      <c r="H2217" s="1"/>
      <c r="L2217" s="1"/>
      <c r="P2217" s="1"/>
      <c r="T2217" s="1"/>
    </row>
    <row r="2218" spans="4:20" x14ac:dyDescent="0.25">
      <c r="D2218" s="1"/>
      <c r="H2218" s="1"/>
      <c r="L2218" s="1"/>
      <c r="P2218" s="1"/>
      <c r="T2218" s="1"/>
    </row>
    <row r="2219" spans="4:20" x14ac:dyDescent="0.25">
      <c r="D2219" s="1"/>
      <c r="H2219" s="1"/>
      <c r="L2219" s="1"/>
      <c r="P2219" s="1"/>
      <c r="T2219" s="1"/>
    </row>
    <row r="2220" spans="4:20" x14ac:dyDescent="0.25">
      <c r="D2220" s="1"/>
      <c r="H2220" s="1"/>
      <c r="L2220" s="1"/>
      <c r="P2220" s="1"/>
      <c r="T2220" s="1"/>
    </row>
    <row r="2221" spans="4:20" x14ac:dyDescent="0.25">
      <c r="D2221" s="1"/>
      <c r="H2221" s="1"/>
      <c r="L2221" s="1"/>
      <c r="P2221" s="1"/>
      <c r="T2221" s="1"/>
    </row>
    <row r="2222" spans="4:20" x14ac:dyDescent="0.25">
      <c r="D2222" s="1"/>
      <c r="H2222" s="1"/>
      <c r="L2222" s="1"/>
      <c r="P2222" s="1"/>
      <c r="T2222" s="1"/>
    </row>
    <row r="2223" spans="4:20" x14ac:dyDescent="0.25">
      <c r="D2223" s="1"/>
      <c r="H2223" s="1"/>
      <c r="L2223" s="1"/>
      <c r="P2223" s="1"/>
      <c r="T2223" s="1"/>
    </row>
    <row r="2224" spans="4:20" x14ac:dyDescent="0.25">
      <c r="D2224" s="1"/>
      <c r="H2224" s="1"/>
      <c r="L2224" s="1"/>
      <c r="P2224" s="1"/>
      <c r="T2224" s="1"/>
    </row>
    <row r="2225" spans="4:20" x14ac:dyDescent="0.25">
      <c r="D2225" s="1"/>
      <c r="H2225" s="1"/>
      <c r="L2225" s="1"/>
      <c r="P2225" s="1"/>
      <c r="T2225" s="1"/>
    </row>
    <row r="2226" spans="4:20" x14ac:dyDescent="0.25">
      <c r="D2226" s="1"/>
      <c r="H2226" s="1"/>
      <c r="L2226" s="1"/>
      <c r="P2226" s="1"/>
      <c r="T2226" s="1"/>
    </row>
    <row r="2227" spans="4:20" x14ac:dyDescent="0.25">
      <c r="D2227" s="1"/>
      <c r="H2227" s="1"/>
      <c r="L2227" s="1"/>
      <c r="P2227" s="1"/>
      <c r="T2227" s="1"/>
    </row>
    <row r="2228" spans="4:20" x14ac:dyDescent="0.25">
      <c r="D2228" s="1"/>
      <c r="H2228" s="1"/>
      <c r="L2228" s="1"/>
      <c r="P2228" s="1"/>
      <c r="T2228" s="1"/>
    </row>
    <row r="2229" spans="4:20" x14ac:dyDescent="0.25">
      <c r="D2229" s="1"/>
      <c r="H2229" s="1"/>
      <c r="L2229" s="1"/>
      <c r="P2229" s="1"/>
      <c r="T2229" s="1"/>
    </row>
    <row r="2230" spans="4:20" x14ac:dyDescent="0.25">
      <c r="D2230" s="1"/>
      <c r="H2230" s="1"/>
      <c r="L2230" s="1"/>
      <c r="P2230" s="1"/>
      <c r="T2230" s="1"/>
    </row>
    <row r="2231" spans="4:20" x14ac:dyDescent="0.25">
      <c r="D2231" s="1"/>
      <c r="H2231" s="1"/>
      <c r="L2231" s="1"/>
      <c r="P2231" s="1"/>
      <c r="T2231" s="1"/>
    </row>
    <row r="2232" spans="4:20" x14ac:dyDescent="0.25">
      <c r="D2232" s="1"/>
      <c r="H2232" s="1"/>
      <c r="L2232" s="1"/>
      <c r="P2232" s="1"/>
      <c r="T2232" s="1"/>
    </row>
    <row r="2233" spans="4:20" x14ac:dyDescent="0.25">
      <c r="D2233" s="1"/>
      <c r="H2233" s="1"/>
      <c r="L2233" s="1"/>
      <c r="P2233" s="1"/>
      <c r="T2233" s="1"/>
    </row>
    <row r="2234" spans="4:20" x14ac:dyDescent="0.25">
      <c r="D2234" s="1"/>
      <c r="H2234" s="1"/>
      <c r="L2234" s="1"/>
      <c r="P2234" s="1"/>
      <c r="T2234" s="1"/>
    </row>
    <row r="2235" spans="4:20" x14ac:dyDescent="0.25">
      <c r="D2235" s="1"/>
      <c r="H2235" s="1"/>
      <c r="L2235" s="1"/>
      <c r="P2235" s="1"/>
      <c r="T2235" s="1"/>
    </row>
    <row r="2236" spans="4:20" x14ac:dyDescent="0.25">
      <c r="D2236" s="1"/>
      <c r="H2236" s="1"/>
      <c r="L2236" s="1"/>
      <c r="P2236" s="1"/>
      <c r="T2236" s="1"/>
    </row>
    <row r="2237" spans="4:20" x14ac:dyDescent="0.25">
      <c r="D2237" s="1"/>
      <c r="H2237" s="1"/>
      <c r="L2237" s="1"/>
      <c r="P2237" s="1"/>
      <c r="T2237" s="1"/>
    </row>
    <row r="2238" spans="4:20" x14ac:dyDescent="0.25">
      <c r="D2238" s="1"/>
      <c r="H2238" s="1"/>
      <c r="L2238" s="1"/>
      <c r="P2238" s="1"/>
      <c r="T2238" s="1"/>
    </row>
    <row r="2239" spans="4:20" x14ac:dyDescent="0.25">
      <c r="D2239" s="1"/>
      <c r="H2239" s="1"/>
      <c r="L2239" s="1"/>
      <c r="P2239" s="1"/>
      <c r="T2239" s="1"/>
    </row>
    <row r="2240" spans="4:20" x14ac:dyDescent="0.25">
      <c r="D2240" s="1"/>
      <c r="H2240" s="1"/>
      <c r="L2240" s="1"/>
      <c r="P2240" s="1"/>
      <c r="T2240" s="1"/>
    </row>
    <row r="2241" spans="4:20" x14ac:dyDescent="0.25">
      <c r="D2241" s="1"/>
      <c r="H2241" s="1"/>
      <c r="L2241" s="1"/>
      <c r="P2241" s="1"/>
      <c r="T2241" s="1"/>
    </row>
    <row r="2242" spans="4:20" x14ac:dyDescent="0.25">
      <c r="D2242" s="1"/>
      <c r="H2242" s="1"/>
      <c r="L2242" s="1"/>
      <c r="P2242" s="1"/>
      <c r="T2242" s="1"/>
    </row>
    <row r="2243" spans="4:20" x14ac:dyDescent="0.25">
      <c r="D2243" s="1"/>
      <c r="H2243" s="1"/>
      <c r="L2243" s="1"/>
      <c r="P2243" s="1"/>
      <c r="T2243" s="1"/>
    </row>
    <row r="2244" spans="4:20" x14ac:dyDescent="0.25">
      <c r="D2244" s="1"/>
      <c r="H2244" s="1"/>
      <c r="L2244" s="1"/>
      <c r="P2244" s="1"/>
      <c r="T2244" s="1"/>
    </row>
    <row r="2245" spans="4:20" x14ac:dyDescent="0.25">
      <c r="D2245" s="1"/>
      <c r="H2245" s="1"/>
      <c r="L2245" s="1"/>
      <c r="P2245" s="1"/>
      <c r="T2245" s="1"/>
    </row>
    <row r="2246" spans="4:20" x14ac:dyDescent="0.25">
      <c r="D2246" s="1"/>
      <c r="H2246" s="1"/>
      <c r="L2246" s="1"/>
      <c r="P2246" s="1"/>
      <c r="T2246" s="1"/>
    </row>
    <row r="2247" spans="4:20" x14ac:dyDescent="0.25">
      <c r="D2247" s="1"/>
      <c r="H2247" s="1"/>
      <c r="L2247" s="1"/>
      <c r="P2247" s="1"/>
      <c r="T2247" s="1"/>
    </row>
    <row r="2248" spans="4:20" x14ac:dyDescent="0.25">
      <c r="D2248" s="1"/>
      <c r="H2248" s="1"/>
      <c r="L2248" s="1"/>
      <c r="P2248" s="1"/>
      <c r="T2248" s="1"/>
    </row>
    <row r="2249" spans="4:20" x14ac:dyDescent="0.25">
      <c r="D2249" s="1"/>
      <c r="H2249" s="1"/>
      <c r="L2249" s="1"/>
      <c r="P2249" s="1"/>
      <c r="T2249" s="1"/>
    </row>
    <row r="2250" spans="4:20" x14ac:dyDescent="0.25">
      <c r="D2250" s="1"/>
      <c r="H2250" s="1"/>
      <c r="L2250" s="1"/>
      <c r="P2250" s="1"/>
      <c r="T2250" s="1"/>
    </row>
    <row r="2251" spans="4:20" x14ac:dyDescent="0.25">
      <c r="D2251" s="1"/>
      <c r="H2251" s="1"/>
      <c r="L2251" s="1"/>
      <c r="P2251" s="1"/>
      <c r="T2251" s="1"/>
    </row>
    <row r="2252" spans="4:20" x14ac:dyDescent="0.25">
      <c r="D2252" s="1"/>
      <c r="H2252" s="1"/>
      <c r="L2252" s="1"/>
      <c r="P2252" s="1"/>
      <c r="T2252" s="1"/>
    </row>
    <row r="2253" spans="4:20" x14ac:dyDescent="0.25">
      <c r="D2253" s="1"/>
      <c r="H2253" s="1"/>
      <c r="L2253" s="1"/>
      <c r="P2253" s="1"/>
      <c r="T2253" s="1"/>
    </row>
    <row r="2254" spans="4:20" x14ac:dyDescent="0.25">
      <c r="D2254" s="1"/>
      <c r="H2254" s="1"/>
      <c r="L2254" s="1"/>
      <c r="P2254" s="1"/>
      <c r="T2254" s="1"/>
    </row>
    <row r="2255" spans="4:20" x14ac:dyDescent="0.25">
      <c r="D2255" s="1"/>
      <c r="H2255" s="1"/>
      <c r="L2255" s="1"/>
      <c r="P2255" s="1"/>
      <c r="T2255" s="1"/>
    </row>
    <row r="2256" spans="4:20" x14ac:dyDescent="0.25">
      <c r="D2256" s="1"/>
      <c r="H2256" s="1"/>
      <c r="L2256" s="1"/>
      <c r="P2256" s="1"/>
      <c r="T2256" s="1"/>
    </row>
    <row r="2257" spans="4:20" x14ac:dyDescent="0.25">
      <c r="D2257" s="1"/>
      <c r="H2257" s="1"/>
      <c r="L2257" s="1"/>
      <c r="P2257" s="1"/>
      <c r="T2257" s="1"/>
    </row>
    <row r="2258" spans="4:20" x14ac:dyDescent="0.25">
      <c r="D2258" s="1"/>
      <c r="H2258" s="1"/>
      <c r="L2258" s="1"/>
      <c r="P2258" s="1"/>
      <c r="T2258" s="1"/>
    </row>
    <row r="2259" spans="4:20" x14ac:dyDescent="0.25">
      <c r="D2259" s="1"/>
      <c r="H2259" s="1"/>
      <c r="L2259" s="1"/>
      <c r="P2259" s="1"/>
      <c r="T2259" s="1"/>
    </row>
    <row r="2260" spans="4:20" x14ac:dyDescent="0.25">
      <c r="D2260" s="1"/>
      <c r="H2260" s="1"/>
      <c r="L2260" s="1"/>
      <c r="P2260" s="1"/>
      <c r="T2260" s="1"/>
    </row>
    <row r="2261" spans="4:20" x14ac:dyDescent="0.25">
      <c r="D2261" s="1"/>
      <c r="H2261" s="1"/>
      <c r="L2261" s="1"/>
      <c r="P2261" s="1"/>
      <c r="T2261" s="1"/>
    </row>
    <row r="2262" spans="4:20" x14ac:dyDescent="0.25">
      <c r="D2262" s="1"/>
      <c r="H2262" s="1"/>
      <c r="L2262" s="1"/>
      <c r="P2262" s="1"/>
      <c r="T2262" s="1"/>
    </row>
    <row r="2263" spans="4:20" x14ac:dyDescent="0.25">
      <c r="D2263" s="1"/>
      <c r="H2263" s="1"/>
      <c r="L2263" s="1"/>
      <c r="P2263" s="1"/>
      <c r="T2263" s="1"/>
    </row>
    <row r="2264" spans="4:20" x14ac:dyDescent="0.25">
      <c r="D2264" s="1"/>
      <c r="H2264" s="1"/>
      <c r="L2264" s="1"/>
      <c r="P2264" s="1"/>
      <c r="T2264" s="1"/>
    </row>
    <row r="2265" spans="4:20" x14ac:dyDescent="0.25">
      <c r="D2265" s="1"/>
      <c r="H2265" s="1"/>
      <c r="L2265" s="1"/>
      <c r="P2265" s="1"/>
      <c r="T2265" s="1"/>
    </row>
    <row r="2266" spans="4:20" x14ac:dyDescent="0.25">
      <c r="D2266" s="1"/>
      <c r="H2266" s="1"/>
      <c r="L2266" s="1"/>
      <c r="P2266" s="1"/>
      <c r="T2266" s="1"/>
    </row>
    <row r="2267" spans="4:20" x14ac:dyDescent="0.25">
      <c r="D2267" s="1"/>
      <c r="H2267" s="1"/>
      <c r="L2267" s="1"/>
      <c r="P2267" s="1"/>
      <c r="T2267" s="1"/>
    </row>
    <row r="2268" spans="4:20" x14ac:dyDescent="0.25">
      <c r="D2268" s="1"/>
      <c r="H2268" s="1"/>
      <c r="L2268" s="1"/>
      <c r="P2268" s="1"/>
      <c r="T2268" s="1"/>
    </row>
    <row r="2269" spans="4:20" x14ac:dyDescent="0.25">
      <c r="D2269" s="1"/>
      <c r="H2269" s="1"/>
      <c r="L2269" s="1"/>
      <c r="P2269" s="1"/>
      <c r="T2269" s="1"/>
    </row>
    <row r="2270" spans="4:20" x14ac:dyDescent="0.25">
      <c r="D2270" s="1"/>
      <c r="H2270" s="1"/>
      <c r="L2270" s="1"/>
      <c r="P2270" s="1"/>
      <c r="T2270" s="1"/>
    </row>
    <row r="2271" spans="4:20" x14ac:dyDescent="0.25">
      <c r="D2271" s="1"/>
      <c r="H2271" s="1"/>
      <c r="L2271" s="1"/>
      <c r="P2271" s="1"/>
      <c r="T2271" s="1"/>
    </row>
    <row r="2272" spans="4:20" x14ac:dyDescent="0.25">
      <c r="D2272" s="1"/>
      <c r="H2272" s="1"/>
      <c r="L2272" s="1"/>
      <c r="P2272" s="1"/>
      <c r="T2272" s="1"/>
    </row>
    <row r="2273" spans="4:20" x14ac:dyDescent="0.25">
      <c r="D2273" s="1"/>
      <c r="H2273" s="1"/>
      <c r="L2273" s="1"/>
      <c r="P2273" s="1"/>
      <c r="T2273" s="1"/>
    </row>
    <row r="2274" spans="4:20" x14ac:dyDescent="0.25">
      <c r="D2274" s="1"/>
      <c r="H2274" s="1"/>
      <c r="L2274" s="1"/>
      <c r="P2274" s="1"/>
      <c r="T2274" s="1"/>
    </row>
    <row r="2275" spans="4:20" x14ac:dyDescent="0.25">
      <c r="D2275" s="1"/>
      <c r="H2275" s="1"/>
      <c r="L2275" s="1"/>
      <c r="P2275" s="1"/>
      <c r="T2275" s="1"/>
    </row>
    <row r="2276" spans="4:20" x14ac:dyDescent="0.25">
      <c r="D2276" s="1"/>
      <c r="H2276" s="1"/>
      <c r="L2276" s="1"/>
      <c r="P2276" s="1"/>
      <c r="T2276" s="1"/>
    </row>
    <row r="2277" spans="4:20" x14ac:dyDescent="0.25">
      <c r="D2277" s="1"/>
      <c r="H2277" s="1"/>
      <c r="L2277" s="1"/>
      <c r="P2277" s="1"/>
      <c r="T2277" s="1"/>
    </row>
    <row r="2278" spans="4:20" x14ac:dyDescent="0.25">
      <c r="D2278" s="1"/>
      <c r="H2278" s="1"/>
      <c r="L2278" s="1"/>
      <c r="P2278" s="1"/>
      <c r="T2278" s="1"/>
    </row>
    <row r="2279" spans="4:20" x14ac:dyDescent="0.25">
      <c r="D2279" s="1"/>
      <c r="H2279" s="1"/>
      <c r="L2279" s="1"/>
      <c r="P2279" s="1"/>
      <c r="T2279" s="1"/>
    </row>
    <row r="2280" spans="4:20" x14ac:dyDescent="0.25">
      <c r="D2280" s="1"/>
      <c r="H2280" s="1"/>
      <c r="L2280" s="1"/>
      <c r="P2280" s="1"/>
      <c r="T2280" s="1"/>
    </row>
    <row r="2281" spans="4:20" x14ac:dyDescent="0.25">
      <c r="D2281" s="1"/>
      <c r="H2281" s="1"/>
      <c r="L2281" s="1"/>
      <c r="P2281" s="1"/>
      <c r="T2281" s="1"/>
    </row>
    <row r="2282" spans="4:20" x14ac:dyDescent="0.25">
      <c r="D2282" s="1"/>
      <c r="H2282" s="1"/>
      <c r="L2282" s="1"/>
      <c r="P2282" s="1"/>
      <c r="T2282" s="1"/>
    </row>
    <row r="2283" spans="4:20" x14ac:dyDescent="0.25">
      <c r="D2283" s="1"/>
      <c r="H2283" s="1"/>
      <c r="L2283" s="1"/>
      <c r="P2283" s="1"/>
      <c r="T2283" s="1"/>
    </row>
    <row r="2284" spans="4:20" x14ac:dyDescent="0.25">
      <c r="D2284" s="1"/>
      <c r="H2284" s="1"/>
      <c r="L2284" s="1"/>
      <c r="P2284" s="1"/>
      <c r="T2284" s="1"/>
    </row>
    <row r="2285" spans="4:20" x14ac:dyDescent="0.25">
      <c r="D2285" s="1"/>
      <c r="H2285" s="1"/>
      <c r="L2285" s="1"/>
      <c r="P2285" s="1"/>
      <c r="T2285" s="1"/>
    </row>
    <row r="2286" spans="4:20" x14ac:dyDescent="0.25">
      <c r="D2286" s="1"/>
      <c r="H2286" s="1"/>
      <c r="L2286" s="1"/>
      <c r="P2286" s="1"/>
      <c r="T2286" s="1"/>
    </row>
    <row r="2287" spans="4:20" x14ac:dyDescent="0.25">
      <c r="D2287" s="1"/>
      <c r="H2287" s="1"/>
      <c r="L2287" s="1"/>
      <c r="P2287" s="1"/>
      <c r="T2287" s="1"/>
    </row>
    <row r="2288" spans="4:20" x14ac:dyDescent="0.25">
      <c r="D2288" s="1"/>
      <c r="H2288" s="1"/>
      <c r="L2288" s="1"/>
      <c r="P2288" s="1"/>
      <c r="T2288" s="1"/>
    </row>
    <row r="2289" spans="4:20" x14ac:dyDescent="0.25">
      <c r="D2289" s="1"/>
      <c r="H2289" s="1"/>
      <c r="L2289" s="1"/>
      <c r="P2289" s="1"/>
      <c r="T2289" s="1"/>
    </row>
    <row r="2290" spans="4:20" x14ac:dyDescent="0.25">
      <c r="D2290" s="1"/>
      <c r="H2290" s="1"/>
      <c r="L2290" s="1"/>
      <c r="P2290" s="1"/>
      <c r="T2290" s="1"/>
    </row>
    <row r="2291" spans="4:20" x14ac:dyDescent="0.25">
      <c r="D2291" s="1"/>
      <c r="H2291" s="1"/>
      <c r="L2291" s="1"/>
      <c r="P2291" s="1"/>
      <c r="T2291" s="1"/>
    </row>
    <row r="2292" spans="4:20" x14ac:dyDescent="0.25">
      <c r="D2292" s="1"/>
      <c r="H2292" s="1"/>
      <c r="L2292" s="1"/>
      <c r="P2292" s="1"/>
      <c r="T2292" s="1"/>
    </row>
    <row r="2293" spans="4:20" x14ac:dyDescent="0.25">
      <c r="D2293" s="1"/>
      <c r="H2293" s="1"/>
      <c r="L2293" s="1"/>
      <c r="P2293" s="1"/>
      <c r="T2293" s="1"/>
    </row>
    <row r="2294" spans="4:20" x14ac:dyDescent="0.25">
      <c r="D2294" s="1"/>
      <c r="H2294" s="1"/>
      <c r="L2294" s="1"/>
      <c r="P2294" s="1"/>
      <c r="T2294" s="1"/>
    </row>
    <row r="2295" spans="4:20" x14ac:dyDescent="0.25">
      <c r="D2295" s="1"/>
      <c r="H2295" s="1"/>
      <c r="L2295" s="1"/>
      <c r="P2295" s="1"/>
      <c r="T2295" s="1"/>
    </row>
    <row r="2296" spans="4:20" x14ac:dyDescent="0.25">
      <c r="D2296" s="1"/>
      <c r="H2296" s="1"/>
      <c r="L2296" s="1"/>
      <c r="P2296" s="1"/>
      <c r="T2296" s="1"/>
    </row>
    <row r="2297" spans="4:20" x14ac:dyDescent="0.25">
      <c r="D2297" s="1"/>
      <c r="H2297" s="1"/>
      <c r="L2297" s="1"/>
      <c r="P2297" s="1"/>
      <c r="T2297" s="1"/>
    </row>
    <row r="2298" spans="4:20" x14ac:dyDescent="0.25">
      <c r="D2298" s="1"/>
      <c r="H2298" s="1"/>
      <c r="L2298" s="1"/>
      <c r="P2298" s="1"/>
      <c r="T2298" s="1"/>
    </row>
    <row r="2299" spans="4:20" x14ac:dyDescent="0.25">
      <c r="D2299" s="1"/>
      <c r="H2299" s="1"/>
      <c r="L2299" s="1"/>
      <c r="P2299" s="1"/>
      <c r="T2299" s="1"/>
    </row>
    <row r="2300" spans="4:20" x14ac:dyDescent="0.25">
      <c r="D2300" s="1"/>
      <c r="H2300" s="1"/>
      <c r="L2300" s="1"/>
      <c r="P2300" s="1"/>
      <c r="T2300" s="1"/>
    </row>
    <row r="2301" spans="4:20" x14ac:dyDescent="0.25">
      <c r="D2301" s="1"/>
      <c r="H2301" s="1"/>
      <c r="L2301" s="1"/>
      <c r="P2301" s="1"/>
      <c r="T2301" s="1"/>
    </row>
    <row r="2302" spans="4:20" x14ac:dyDescent="0.25">
      <c r="D2302" s="1"/>
      <c r="H2302" s="1"/>
      <c r="L2302" s="1"/>
      <c r="P2302" s="1"/>
      <c r="T2302" s="1"/>
    </row>
    <row r="2303" spans="4:20" x14ac:dyDescent="0.25">
      <c r="D2303" s="1"/>
      <c r="H2303" s="1"/>
      <c r="L2303" s="1"/>
      <c r="P2303" s="1"/>
      <c r="T2303" s="1"/>
    </row>
    <row r="2304" spans="4:20" x14ac:dyDescent="0.25">
      <c r="D2304" s="1"/>
      <c r="H2304" s="1"/>
      <c r="L2304" s="1"/>
      <c r="P2304" s="1"/>
      <c r="T2304" s="1"/>
    </row>
    <row r="2305" spans="4:20" x14ac:dyDescent="0.25">
      <c r="D2305" s="1"/>
      <c r="H2305" s="1"/>
      <c r="L2305" s="1"/>
      <c r="P2305" s="1"/>
      <c r="T2305" s="1"/>
    </row>
    <row r="2306" spans="4:20" x14ac:dyDescent="0.25">
      <c r="D2306" s="1"/>
      <c r="H2306" s="1"/>
      <c r="L2306" s="1"/>
      <c r="P2306" s="1"/>
      <c r="T2306" s="1"/>
    </row>
    <row r="2307" spans="4:20" x14ac:dyDescent="0.25">
      <c r="D2307" s="1"/>
      <c r="H2307" s="1"/>
      <c r="L2307" s="1"/>
      <c r="P2307" s="1"/>
      <c r="T2307" s="1"/>
    </row>
    <row r="2308" spans="4:20" x14ac:dyDescent="0.25">
      <c r="D2308" s="1"/>
      <c r="H2308" s="1"/>
      <c r="L2308" s="1"/>
      <c r="P2308" s="1"/>
      <c r="T2308" s="1"/>
    </row>
    <row r="2309" spans="4:20" x14ac:dyDescent="0.25">
      <c r="D2309" s="1"/>
      <c r="H2309" s="1"/>
      <c r="L2309" s="1"/>
      <c r="P2309" s="1"/>
      <c r="T2309" s="1"/>
    </row>
    <row r="2310" spans="4:20" x14ac:dyDescent="0.25">
      <c r="D2310" s="1"/>
      <c r="H2310" s="1"/>
      <c r="L2310" s="1"/>
      <c r="P2310" s="1"/>
      <c r="T2310" s="1"/>
    </row>
    <row r="2311" spans="4:20" x14ac:dyDescent="0.25">
      <c r="D2311" s="1"/>
      <c r="H2311" s="1"/>
      <c r="L2311" s="1"/>
      <c r="P2311" s="1"/>
      <c r="T2311" s="1"/>
    </row>
    <row r="2312" spans="4:20" x14ac:dyDescent="0.25">
      <c r="D2312" s="1"/>
      <c r="H2312" s="1"/>
      <c r="L2312" s="1"/>
      <c r="P2312" s="1"/>
      <c r="T2312" s="1"/>
    </row>
    <row r="2313" spans="4:20" x14ac:dyDescent="0.25">
      <c r="D2313" s="1"/>
      <c r="H2313" s="1"/>
      <c r="L2313" s="1"/>
      <c r="P2313" s="1"/>
      <c r="T2313" s="1"/>
    </row>
    <row r="2314" spans="4:20" x14ac:dyDescent="0.25">
      <c r="D2314" s="1"/>
      <c r="H2314" s="1"/>
      <c r="L2314" s="1"/>
      <c r="P2314" s="1"/>
      <c r="T2314" s="1"/>
    </row>
    <row r="2315" spans="4:20" x14ac:dyDescent="0.25">
      <c r="D2315" s="1"/>
      <c r="H2315" s="1"/>
      <c r="L2315" s="1"/>
      <c r="P2315" s="1"/>
      <c r="T2315" s="1"/>
    </row>
    <row r="2316" spans="4:20" x14ac:dyDescent="0.25">
      <c r="D2316" s="1"/>
      <c r="H2316" s="1"/>
      <c r="L2316" s="1"/>
      <c r="P2316" s="1"/>
      <c r="T2316" s="1"/>
    </row>
    <row r="2317" spans="4:20" x14ac:dyDescent="0.25">
      <c r="D2317" s="1"/>
      <c r="H2317" s="1"/>
      <c r="L2317" s="1"/>
      <c r="P2317" s="1"/>
      <c r="T2317" s="1"/>
    </row>
    <row r="2318" spans="4:20" x14ac:dyDescent="0.25">
      <c r="D2318" s="1"/>
      <c r="H2318" s="1"/>
      <c r="L2318" s="1"/>
      <c r="P2318" s="1"/>
      <c r="T2318" s="1"/>
    </row>
    <row r="2319" spans="4:20" x14ac:dyDescent="0.25">
      <c r="D2319" s="1"/>
      <c r="H2319" s="1"/>
      <c r="L2319" s="1"/>
      <c r="P2319" s="1"/>
      <c r="T2319" s="1"/>
    </row>
    <row r="2320" spans="4:20" x14ac:dyDescent="0.25">
      <c r="D2320" s="1"/>
      <c r="H2320" s="1"/>
      <c r="L2320" s="1"/>
      <c r="P2320" s="1"/>
      <c r="T2320" s="1"/>
    </row>
    <row r="2321" spans="4:20" x14ac:dyDescent="0.25">
      <c r="D2321" s="1"/>
      <c r="H2321" s="1"/>
      <c r="L2321" s="1"/>
      <c r="P2321" s="1"/>
      <c r="T2321" s="1"/>
    </row>
    <row r="2322" spans="4:20" x14ac:dyDescent="0.25">
      <c r="D2322" s="1"/>
      <c r="H2322" s="1"/>
      <c r="L2322" s="1"/>
      <c r="P2322" s="1"/>
      <c r="T2322" s="1"/>
    </row>
    <row r="2323" spans="4:20" x14ac:dyDescent="0.25">
      <c r="D2323" s="1"/>
      <c r="H2323" s="1"/>
      <c r="L2323" s="1"/>
      <c r="P2323" s="1"/>
      <c r="T2323" s="1"/>
    </row>
    <row r="2324" spans="4:20" x14ac:dyDescent="0.25">
      <c r="D2324" s="1"/>
      <c r="H2324" s="1"/>
      <c r="L2324" s="1"/>
      <c r="P2324" s="1"/>
      <c r="T2324" s="1"/>
    </row>
    <row r="2325" spans="4:20" x14ac:dyDescent="0.25">
      <c r="D2325" s="1"/>
      <c r="H2325" s="1"/>
      <c r="L2325" s="1"/>
      <c r="P2325" s="1"/>
      <c r="T2325" s="1"/>
    </row>
    <row r="2326" spans="4:20" x14ac:dyDescent="0.25">
      <c r="D2326" s="1"/>
      <c r="H2326" s="1"/>
      <c r="L2326" s="1"/>
      <c r="P2326" s="1"/>
      <c r="T2326" s="1"/>
    </row>
    <row r="2327" spans="4:20" x14ac:dyDescent="0.25">
      <c r="D2327" s="1"/>
      <c r="H2327" s="1"/>
      <c r="L2327" s="1"/>
      <c r="P2327" s="1"/>
      <c r="T2327" s="1"/>
    </row>
    <row r="2328" spans="4:20" x14ac:dyDescent="0.25">
      <c r="D2328" s="1"/>
      <c r="H2328" s="1"/>
      <c r="L2328" s="1"/>
      <c r="P2328" s="1"/>
      <c r="T2328" s="1"/>
    </row>
    <row r="2329" spans="4:20" x14ac:dyDescent="0.25">
      <c r="D2329" s="1"/>
      <c r="H2329" s="1"/>
      <c r="L2329" s="1"/>
      <c r="P2329" s="1"/>
      <c r="T2329" s="1"/>
    </row>
    <row r="2330" spans="4:20" x14ac:dyDescent="0.25">
      <c r="D2330" s="1"/>
      <c r="H2330" s="1"/>
      <c r="L2330" s="1"/>
      <c r="P2330" s="1"/>
      <c r="T2330" s="1"/>
    </row>
    <row r="2331" spans="4:20" x14ac:dyDescent="0.25">
      <c r="D2331" s="1"/>
      <c r="H2331" s="1"/>
      <c r="L2331" s="1"/>
      <c r="P2331" s="1"/>
      <c r="T2331" s="1"/>
    </row>
    <row r="2332" spans="4:20" x14ac:dyDescent="0.25">
      <c r="D2332" s="1"/>
      <c r="H2332" s="1"/>
      <c r="L2332" s="1"/>
      <c r="P2332" s="1"/>
      <c r="T2332" s="1"/>
    </row>
    <row r="2333" spans="4:20" x14ac:dyDescent="0.25">
      <c r="D2333" s="1"/>
      <c r="H2333" s="1"/>
      <c r="L2333" s="1"/>
      <c r="P2333" s="1"/>
      <c r="T2333" s="1"/>
    </row>
    <row r="2334" spans="4:20" x14ac:dyDescent="0.25">
      <c r="D2334" s="1"/>
      <c r="H2334" s="1"/>
      <c r="L2334" s="1"/>
      <c r="P2334" s="1"/>
      <c r="T2334" s="1"/>
    </row>
    <row r="2335" spans="4:20" x14ac:dyDescent="0.25">
      <c r="D2335" s="1"/>
      <c r="H2335" s="1"/>
      <c r="L2335" s="1"/>
      <c r="P2335" s="1"/>
      <c r="T2335" s="1"/>
    </row>
    <row r="2336" spans="4:20" x14ac:dyDescent="0.25">
      <c r="D2336" s="1"/>
      <c r="H2336" s="1"/>
      <c r="L2336" s="1"/>
      <c r="P2336" s="1"/>
      <c r="T2336" s="1"/>
    </row>
    <row r="2337" spans="4:20" x14ac:dyDescent="0.25">
      <c r="D2337" s="1"/>
      <c r="H2337" s="1"/>
      <c r="L2337" s="1"/>
      <c r="P2337" s="1"/>
      <c r="T2337" s="1"/>
    </row>
    <row r="2338" spans="4:20" x14ac:dyDescent="0.25">
      <c r="D2338" s="1"/>
      <c r="H2338" s="1"/>
      <c r="L2338" s="1"/>
      <c r="P2338" s="1"/>
      <c r="T2338" s="1"/>
    </row>
    <row r="2339" spans="4:20" x14ac:dyDescent="0.25">
      <c r="D2339" s="1"/>
      <c r="H2339" s="1"/>
      <c r="L2339" s="1"/>
      <c r="P2339" s="1"/>
      <c r="T2339" s="1"/>
    </row>
    <row r="2340" spans="4:20" x14ac:dyDescent="0.25">
      <c r="D2340" s="1"/>
      <c r="H2340" s="1"/>
      <c r="L2340" s="1"/>
      <c r="P2340" s="1"/>
      <c r="T2340" s="1"/>
    </row>
    <row r="2341" spans="4:20" x14ac:dyDescent="0.25">
      <c r="D2341" s="1"/>
      <c r="H2341" s="1"/>
      <c r="L2341" s="1"/>
      <c r="P2341" s="1"/>
      <c r="T2341" s="1"/>
    </row>
    <row r="2342" spans="4:20" x14ac:dyDescent="0.25">
      <c r="D2342" s="1"/>
      <c r="H2342" s="1"/>
      <c r="L2342" s="1"/>
      <c r="P2342" s="1"/>
      <c r="T2342" s="1"/>
    </row>
    <row r="2343" spans="4:20" x14ac:dyDescent="0.25">
      <c r="D2343" s="1"/>
      <c r="H2343" s="1"/>
      <c r="L2343" s="1"/>
      <c r="P2343" s="1"/>
      <c r="T2343" s="1"/>
    </row>
    <row r="2344" spans="4:20" x14ac:dyDescent="0.25">
      <c r="D2344" s="1"/>
      <c r="H2344" s="1"/>
      <c r="L2344" s="1"/>
      <c r="P2344" s="1"/>
      <c r="T2344" s="1"/>
    </row>
    <row r="2345" spans="4:20" x14ac:dyDescent="0.25">
      <c r="D2345" s="1"/>
      <c r="H2345" s="1"/>
      <c r="L2345" s="1"/>
      <c r="P2345" s="1"/>
      <c r="T2345" s="1"/>
    </row>
    <row r="2346" spans="4:20" x14ac:dyDescent="0.25">
      <c r="D2346" s="1"/>
      <c r="H2346" s="1"/>
      <c r="L2346" s="1"/>
      <c r="P2346" s="1"/>
      <c r="T2346" s="1"/>
    </row>
    <row r="2347" spans="4:20" x14ac:dyDescent="0.25">
      <c r="D2347" s="1"/>
      <c r="H2347" s="1"/>
      <c r="L2347" s="1"/>
      <c r="P2347" s="1"/>
      <c r="T2347" s="1"/>
    </row>
    <row r="2348" spans="4:20" x14ac:dyDescent="0.25">
      <c r="D2348" s="1"/>
      <c r="H2348" s="1"/>
      <c r="L2348" s="1"/>
      <c r="P2348" s="1"/>
      <c r="T2348" s="1"/>
    </row>
    <row r="2349" spans="4:20" x14ac:dyDescent="0.25">
      <c r="D2349" s="1"/>
      <c r="H2349" s="1"/>
      <c r="L2349" s="1"/>
      <c r="P2349" s="1"/>
      <c r="T2349" s="1"/>
    </row>
    <row r="2350" spans="4:20" x14ac:dyDescent="0.25">
      <c r="D2350" s="1"/>
      <c r="H2350" s="1"/>
      <c r="L2350" s="1"/>
      <c r="P2350" s="1"/>
      <c r="T2350" s="1"/>
    </row>
    <row r="2351" spans="4:20" x14ac:dyDescent="0.25">
      <c r="D2351" s="1"/>
      <c r="H2351" s="1"/>
      <c r="L2351" s="1"/>
      <c r="P2351" s="1"/>
      <c r="T2351" s="1"/>
    </row>
    <row r="2352" spans="4:20" x14ac:dyDescent="0.25">
      <c r="D2352" s="1"/>
      <c r="H2352" s="1"/>
      <c r="L2352" s="1"/>
      <c r="P2352" s="1"/>
      <c r="T2352" s="1"/>
    </row>
    <row r="2353" spans="4:20" x14ac:dyDescent="0.25">
      <c r="D2353" s="1"/>
      <c r="H2353" s="1"/>
      <c r="L2353" s="1"/>
      <c r="P2353" s="1"/>
      <c r="T2353" s="1"/>
    </row>
    <row r="2354" spans="4:20" x14ac:dyDescent="0.25">
      <c r="D2354" s="1"/>
      <c r="H2354" s="1"/>
      <c r="L2354" s="1"/>
      <c r="P2354" s="1"/>
      <c r="T2354" s="1"/>
    </row>
    <row r="2355" spans="4:20" x14ac:dyDescent="0.25">
      <c r="D2355" s="1"/>
      <c r="H2355" s="1"/>
      <c r="L2355" s="1"/>
      <c r="P2355" s="1"/>
      <c r="T2355" s="1"/>
    </row>
    <row r="2356" spans="4:20" x14ac:dyDescent="0.25">
      <c r="D2356" s="1"/>
      <c r="H2356" s="1"/>
      <c r="L2356" s="1"/>
      <c r="P2356" s="1"/>
      <c r="T2356" s="1"/>
    </row>
    <row r="2357" spans="4:20" x14ac:dyDescent="0.25">
      <c r="D2357" s="1"/>
      <c r="H2357" s="1"/>
      <c r="L2357" s="1"/>
      <c r="P2357" s="1"/>
      <c r="T2357" s="1"/>
    </row>
    <row r="2358" spans="4:20" x14ac:dyDescent="0.25">
      <c r="D2358" s="1"/>
      <c r="H2358" s="1"/>
      <c r="L2358" s="1"/>
      <c r="P2358" s="1"/>
      <c r="T2358" s="1"/>
    </row>
    <row r="2359" spans="4:20" x14ac:dyDescent="0.25">
      <c r="D2359" s="1"/>
      <c r="H2359" s="1"/>
      <c r="L2359" s="1"/>
      <c r="P2359" s="1"/>
      <c r="T2359" s="1"/>
    </row>
    <row r="2360" spans="4:20" x14ac:dyDescent="0.25">
      <c r="D2360" s="1"/>
      <c r="H2360" s="1"/>
      <c r="L2360" s="1"/>
      <c r="P2360" s="1"/>
      <c r="T2360" s="1"/>
    </row>
    <row r="2361" spans="4:20" x14ac:dyDescent="0.25">
      <c r="D2361" s="1"/>
      <c r="H2361" s="1"/>
      <c r="L2361" s="1"/>
      <c r="P2361" s="1"/>
      <c r="T2361" s="1"/>
    </row>
    <row r="2362" spans="4:20" x14ac:dyDescent="0.25">
      <c r="D2362" s="1"/>
      <c r="H2362" s="1"/>
      <c r="L2362" s="1"/>
      <c r="P2362" s="1"/>
      <c r="T2362" s="1"/>
    </row>
    <row r="2363" spans="4:20" x14ac:dyDescent="0.25">
      <c r="D2363" s="1"/>
      <c r="H2363" s="1"/>
      <c r="L2363" s="1"/>
      <c r="P2363" s="1"/>
      <c r="T2363" s="1"/>
    </row>
    <row r="2364" spans="4:20" x14ac:dyDescent="0.25">
      <c r="D2364" s="1"/>
      <c r="H2364" s="1"/>
      <c r="L2364" s="1"/>
      <c r="P2364" s="1"/>
      <c r="T2364" s="1"/>
    </row>
    <row r="2365" spans="4:20" x14ac:dyDescent="0.25">
      <c r="D2365" s="1"/>
      <c r="H2365" s="1"/>
      <c r="L2365" s="1"/>
      <c r="P2365" s="1"/>
      <c r="T2365" s="1"/>
    </row>
    <row r="2366" spans="4:20" x14ac:dyDescent="0.25">
      <c r="D2366" s="1"/>
      <c r="H2366" s="1"/>
      <c r="L2366" s="1"/>
      <c r="P2366" s="1"/>
      <c r="T2366" s="1"/>
    </row>
    <row r="2367" spans="4:20" x14ac:dyDescent="0.25">
      <c r="D2367" s="1"/>
      <c r="H2367" s="1"/>
      <c r="L2367" s="1"/>
      <c r="P2367" s="1"/>
      <c r="T2367" s="1"/>
    </row>
    <row r="2368" spans="4:20" x14ac:dyDescent="0.25">
      <c r="D2368" s="1"/>
      <c r="H2368" s="1"/>
      <c r="L2368" s="1"/>
      <c r="P2368" s="1"/>
      <c r="T2368" s="1"/>
    </row>
    <row r="2369" spans="4:20" x14ac:dyDescent="0.25">
      <c r="D2369" s="1"/>
      <c r="H2369" s="1"/>
      <c r="L2369" s="1"/>
      <c r="P2369" s="1"/>
      <c r="T2369" s="1"/>
    </row>
    <row r="2370" spans="4:20" x14ac:dyDescent="0.25">
      <c r="D2370" s="1"/>
      <c r="H2370" s="1"/>
      <c r="L2370" s="1"/>
      <c r="P2370" s="1"/>
      <c r="T2370" s="1"/>
    </row>
    <row r="2371" spans="4:20" x14ac:dyDescent="0.25">
      <c r="D2371" s="1"/>
      <c r="H2371" s="1"/>
      <c r="L2371" s="1"/>
      <c r="P2371" s="1"/>
      <c r="T2371" s="1"/>
    </row>
    <row r="2372" spans="4:20" x14ac:dyDescent="0.25">
      <c r="D2372" s="1"/>
      <c r="H2372" s="1"/>
      <c r="L2372" s="1"/>
      <c r="P2372" s="1"/>
      <c r="T2372" s="1"/>
    </row>
    <row r="2373" spans="4:20" x14ac:dyDescent="0.25">
      <c r="D2373" s="1"/>
      <c r="H2373" s="1"/>
      <c r="L2373" s="1"/>
      <c r="P2373" s="1"/>
      <c r="T2373" s="1"/>
    </row>
    <row r="2374" spans="4:20" x14ac:dyDescent="0.25">
      <c r="D2374" s="1"/>
      <c r="H2374" s="1"/>
      <c r="L2374" s="1"/>
      <c r="P2374" s="1"/>
      <c r="T2374" s="1"/>
    </row>
    <row r="2375" spans="4:20" x14ac:dyDescent="0.25">
      <c r="D2375" s="1"/>
      <c r="H2375" s="1"/>
      <c r="L2375" s="1"/>
      <c r="P2375" s="1"/>
      <c r="T2375" s="1"/>
    </row>
    <row r="2376" spans="4:20" x14ac:dyDescent="0.25">
      <c r="D2376" s="1"/>
      <c r="H2376" s="1"/>
      <c r="L2376" s="1"/>
      <c r="P2376" s="1"/>
      <c r="T2376" s="1"/>
    </row>
    <row r="2377" spans="4:20" x14ac:dyDescent="0.25">
      <c r="D2377" s="1"/>
      <c r="H2377" s="1"/>
      <c r="L2377" s="1"/>
      <c r="P2377" s="1"/>
      <c r="T2377" s="1"/>
    </row>
    <row r="2378" spans="4:20" x14ac:dyDescent="0.25">
      <c r="D2378" s="1"/>
      <c r="H2378" s="1"/>
      <c r="L2378" s="1"/>
      <c r="P2378" s="1"/>
      <c r="T2378" s="1"/>
    </row>
    <row r="2379" spans="4:20" x14ac:dyDescent="0.25">
      <c r="D2379" s="1"/>
      <c r="H2379" s="1"/>
      <c r="L2379" s="1"/>
      <c r="P2379" s="1"/>
      <c r="T2379" s="1"/>
    </row>
    <row r="2380" spans="4:20" x14ac:dyDescent="0.25">
      <c r="D2380" s="1"/>
      <c r="H2380" s="1"/>
      <c r="L2380" s="1"/>
      <c r="P2380" s="1"/>
      <c r="T2380" s="1"/>
    </row>
    <row r="2381" spans="4:20" x14ac:dyDescent="0.25">
      <c r="D2381" s="1"/>
      <c r="H2381" s="1"/>
      <c r="L2381" s="1"/>
      <c r="P2381" s="1"/>
      <c r="T2381" s="1"/>
    </row>
    <row r="2382" spans="4:20" x14ac:dyDescent="0.25">
      <c r="D2382" s="1"/>
      <c r="H2382" s="1"/>
      <c r="L2382" s="1"/>
      <c r="P2382" s="1"/>
      <c r="T2382" s="1"/>
    </row>
    <row r="2383" spans="4:20" x14ac:dyDescent="0.25">
      <c r="D2383" s="1"/>
      <c r="H2383" s="1"/>
      <c r="L2383" s="1"/>
      <c r="P2383" s="1"/>
      <c r="T2383" s="1"/>
    </row>
    <row r="2384" spans="4:20" x14ac:dyDescent="0.25">
      <c r="D2384" s="1"/>
      <c r="H2384" s="1"/>
      <c r="L2384" s="1"/>
      <c r="P2384" s="1"/>
      <c r="T2384" s="1"/>
    </row>
    <row r="2385" spans="4:20" x14ac:dyDescent="0.25">
      <c r="D2385" s="1"/>
      <c r="H2385" s="1"/>
      <c r="L2385" s="1"/>
      <c r="P2385" s="1"/>
      <c r="T2385" s="1"/>
    </row>
    <row r="2386" spans="4:20" x14ac:dyDescent="0.25">
      <c r="D2386" s="1"/>
      <c r="H2386" s="1"/>
      <c r="L2386" s="1"/>
      <c r="P2386" s="1"/>
      <c r="T2386" s="1"/>
    </row>
    <row r="2387" spans="4:20" x14ac:dyDescent="0.25">
      <c r="D2387" s="1"/>
      <c r="H2387" s="1"/>
      <c r="L2387" s="1"/>
      <c r="P2387" s="1"/>
      <c r="T2387" s="1"/>
    </row>
    <row r="2388" spans="4:20" x14ac:dyDescent="0.25">
      <c r="D2388" s="1"/>
      <c r="H2388" s="1"/>
      <c r="L2388" s="1"/>
      <c r="P2388" s="1"/>
      <c r="T2388" s="1"/>
    </row>
    <row r="2389" spans="4:20" x14ac:dyDescent="0.25">
      <c r="D2389" s="1"/>
      <c r="H2389" s="1"/>
      <c r="L2389" s="1"/>
      <c r="P2389" s="1"/>
      <c r="T2389" s="1"/>
    </row>
    <row r="2390" spans="4:20" x14ac:dyDescent="0.25">
      <c r="D2390" s="1"/>
      <c r="H2390" s="1"/>
      <c r="L2390" s="1"/>
      <c r="P2390" s="1"/>
      <c r="T2390" s="1"/>
    </row>
    <row r="2391" spans="4:20" x14ac:dyDescent="0.25">
      <c r="D2391" s="1"/>
      <c r="H2391" s="1"/>
      <c r="L2391" s="1"/>
      <c r="P2391" s="1"/>
      <c r="T2391" s="1"/>
    </row>
    <row r="2392" spans="4:20" x14ac:dyDescent="0.25">
      <c r="D2392" s="1"/>
      <c r="H2392" s="1"/>
      <c r="L2392" s="1"/>
      <c r="P2392" s="1"/>
      <c r="T2392" s="1"/>
    </row>
    <row r="2393" spans="4:20" x14ac:dyDescent="0.25">
      <c r="D2393" s="1"/>
      <c r="H2393" s="1"/>
      <c r="L2393" s="1"/>
      <c r="P2393" s="1"/>
      <c r="T2393" s="1"/>
    </row>
    <row r="2394" spans="4:20" x14ac:dyDescent="0.25">
      <c r="D2394" s="1"/>
      <c r="H2394" s="1"/>
      <c r="L2394" s="1"/>
      <c r="P2394" s="1"/>
      <c r="T2394" s="1"/>
    </row>
    <row r="2395" spans="4:20" x14ac:dyDescent="0.25">
      <c r="D2395" s="1"/>
      <c r="H2395" s="1"/>
      <c r="L2395" s="1"/>
      <c r="P2395" s="1"/>
      <c r="T2395" s="1"/>
    </row>
    <row r="2396" spans="4:20" x14ac:dyDescent="0.25">
      <c r="D2396" s="1"/>
      <c r="H2396" s="1"/>
      <c r="L2396" s="1"/>
      <c r="P2396" s="1"/>
      <c r="T2396" s="1"/>
    </row>
    <row r="2397" spans="4:20" x14ac:dyDescent="0.25">
      <c r="D2397" s="1"/>
      <c r="H2397" s="1"/>
      <c r="L2397" s="1"/>
      <c r="P2397" s="1"/>
      <c r="T2397" s="1"/>
    </row>
    <row r="2398" spans="4:20" x14ac:dyDescent="0.25">
      <c r="D2398" s="1"/>
      <c r="H2398" s="1"/>
      <c r="L2398" s="1"/>
      <c r="P2398" s="1"/>
      <c r="T2398" s="1"/>
    </row>
    <row r="2399" spans="4:20" x14ac:dyDescent="0.25">
      <c r="D2399" s="1"/>
      <c r="H2399" s="1"/>
      <c r="L2399" s="1"/>
      <c r="P2399" s="1"/>
      <c r="T2399" s="1"/>
    </row>
    <row r="2400" spans="4:20" x14ac:dyDescent="0.25">
      <c r="D2400" s="1"/>
      <c r="H2400" s="1"/>
      <c r="L2400" s="1"/>
      <c r="P2400" s="1"/>
      <c r="T2400" s="1"/>
    </row>
    <row r="2401" spans="4:20" x14ac:dyDescent="0.25">
      <c r="D2401" s="1"/>
      <c r="H2401" s="1"/>
      <c r="L2401" s="1"/>
      <c r="P2401" s="1"/>
      <c r="T2401" s="1"/>
    </row>
    <row r="2402" spans="4:20" x14ac:dyDescent="0.25">
      <c r="D2402" s="1"/>
      <c r="H2402" s="1"/>
      <c r="L2402" s="1"/>
      <c r="P2402" s="1"/>
      <c r="T2402" s="1"/>
    </row>
    <row r="2403" spans="4:20" x14ac:dyDescent="0.25">
      <c r="D2403" s="1"/>
      <c r="H2403" s="1"/>
      <c r="L2403" s="1"/>
      <c r="P2403" s="1"/>
      <c r="T2403" s="1"/>
    </row>
    <row r="2404" spans="4:20" x14ac:dyDescent="0.25">
      <c r="D2404" s="1"/>
      <c r="H2404" s="1"/>
      <c r="L2404" s="1"/>
      <c r="P2404" s="1"/>
      <c r="T2404" s="1"/>
    </row>
    <row r="2405" spans="4:20" x14ac:dyDescent="0.25">
      <c r="D2405" s="1"/>
      <c r="H2405" s="1"/>
      <c r="L2405" s="1"/>
      <c r="P2405" s="1"/>
      <c r="T2405" s="1"/>
    </row>
    <row r="2406" spans="4:20" x14ac:dyDescent="0.25">
      <c r="D2406" s="1"/>
      <c r="H2406" s="1"/>
      <c r="L2406" s="1"/>
      <c r="P2406" s="1"/>
      <c r="T2406" s="1"/>
    </row>
    <row r="2407" spans="4:20" x14ac:dyDescent="0.25">
      <c r="D2407" s="1"/>
      <c r="H2407" s="1"/>
      <c r="L2407" s="1"/>
      <c r="P2407" s="1"/>
      <c r="T2407" s="1"/>
    </row>
    <row r="2408" spans="4:20" x14ac:dyDescent="0.25">
      <c r="D2408" s="1"/>
      <c r="H2408" s="1"/>
      <c r="L2408" s="1"/>
      <c r="P2408" s="1"/>
      <c r="T2408" s="1"/>
    </row>
    <row r="2409" spans="4:20" x14ac:dyDescent="0.25">
      <c r="D2409" s="1"/>
      <c r="H2409" s="1"/>
      <c r="L2409" s="1"/>
      <c r="P2409" s="1"/>
      <c r="T2409" s="1"/>
    </row>
    <row r="2410" spans="4:20" x14ac:dyDescent="0.25">
      <c r="D2410" s="1"/>
      <c r="H2410" s="1"/>
      <c r="L2410" s="1"/>
      <c r="P2410" s="1"/>
      <c r="T2410" s="1"/>
    </row>
    <row r="2411" spans="4:20" x14ac:dyDescent="0.25">
      <c r="D2411" s="1"/>
      <c r="H2411" s="1"/>
      <c r="L2411" s="1"/>
      <c r="P2411" s="1"/>
      <c r="T2411" s="1"/>
    </row>
    <row r="2412" spans="4:20" x14ac:dyDescent="0.25">
      <c r="D2412" s="1"/>
      <c r="H2412" s="1"/>
      <c r="L2412" s="1"/>
      <c r="P2412" s="1"/>
      <c r="T2412" s="1"/>
    </row>
    <row r="2413" spans="4:20" x14ac:dyDescent="0.25">
      <c r="D2413" s="1"/>
      <c r="H2413" s="1"/>
      <c r="L2413" s="1"/>
      <c r="P2413" s="1"/>
      <c r="T2413" s="1"/>
    </row>
    <row r="2414" spans="4:20" x14ac:dyDescent="0.25">
      <c r="D2414" s="1"/>
      <c r="H2414" s="1"/>
      <c r="L2414" s="1"/>
      <c r="P2414" s="1"/>
      <c r="T2414" s="1"/>
    </row>
    <row r="2415" spans="4:20" x14ac:dyDescent="0.25">
      <c r="D2415" s="1"/>
      <c r="H2415" s="1"/>
      <c r="L2415" s="1"/>
      <c r="P2415" s="1"/>
      <c r="T2415" s="1"/>
    </row>
    <row r="2416" spans="4:20" x14ac:dyDescent="0.25">
      <c r="D2416" s="1"/>
      <c r="H2416" s="1"/>
      <c r="L2416" s="1"/>
      <c r="P2416" s="1"/>
      <c r="T2416" s="1"/>
    </row>
    <row r="2417" spans="4:20" x14ac:dyDescent="0.25">
      <c r="D2417" s="1"/>
      <c r="H2417" s="1"/>
      <c r="L2417" s="1"/>
      <c r="P2417" s="1"/>
      <c r="T2417" s="1"/>
    </row>
    <row r="2418" spans="4:20" x14ac:dyDescent="0.25">
      <c r="D2418" s="1"/>
      <c r="H2418" s="1"/>
      <c r="L2418" s="1"/>
      <c r="P2418" s="1"/>
      <c r="T2418" s="1"/>
    </row>
    <row r="2419" spans="4:20" x14ac:dyDescent="0.25">
      <c r="D2419" s="1"/>
      <c r="H2419" s="1"/>
      <c r="L2419" s="1"/>
      <c r="P2419" s="1"/>
      <c r="T2419" s="1"/>
    </row>
    <row r="2420" spans="4:20" x14ac:dyDescent="0.25">
      <c r="D2420" s="1"/>
      <c r="H2420" s="1"/>
      <c r="L2420" s="1"/>
      <c r="P2420" s="1"/>
      <c r="T2420" s="1"/>
    </row>
    <row r="2421" spans="4:20" x14ac:dyDescent="0.25">
      <c r="D2421" s="1"/>
      <c r="H2421" s="1"/>
      <c r="L2421" s="1"/>
      <c r="P2421" s="1"/>
      <c r="T2421" s="1"/>
    </row>
    <row r="2422" spans="4:20" x14ac:dyDescent="0.25">
      <c r="D2422" s="1"/>
      <c r="H2422" s="1"/>
      <c r="L2422" s="1"/>
      <c r="P2422" s="1"/>
      <c r="T2422" s="1"/>
    </row>
    <row r="2423" spans="4:20" x14ac:dyDescent="0.25">
      <c r="D2423" s="1"/>
      <c r="H2423" s="1"/>
      <c r="L2423" s="1"/>
      <c r="P2423" s="1"/>
      <c r="T2423" s="1"/>
    </row>
    <row r="2424" spans="4:20" x14ac:dyDescent="0.25">
      <c r="D2424" s="1"/>
      <c r="H2424" s="1"/>
      <c r="L2424" s="1"/>
      <c r="P2424" s="1"/>
      <c r="T2424" s="1"/>
    </row>
    <row r="2425" spans="4:20" x14ac:dyDescent="0.25">
      <c r="D2425" s="1"/>
      <c r="H2425" s="1"/>
      <c r="L2425" s="1"/>
      <c r="P2425" s="1"/>
      <c r="T2425" s="1"/>
    </row>
    <row r="2426" spans="4:20" x14ac:dyDescent="0.25">
      <c r="D2426" s="1"/>
      <c r="H2426" s="1"/>
      <c r="L2426" s="1"/>
      <c r="P2426" s="1"/>
      <c r="T2426" s="1"/>
    </row>
    <row r="2427" spans="4:20" x14ac:dyDescent="0.25">
      <c r="D2427" s="1"/>
      <c r="H2427" s="1"/>
      <c r="L2427" s="1"/>
      <c r="P2427" s="1"/>
      <c r="T2427" s="1"/>
    </row>
    <row r="2428" spans="4:20" x14ac:dyDescent="0.25">
      <c r="D2428" s="1"/>
      <c r="H2428" s="1"/>
      <c r="L2428" s="1"/>
      <c r="P2428" s="1"/>
      <c r="T2428" s="1"/>
    </row>
    <row r="2429" spans="4:20" x14ac:dyDescent="0.25">
      <c r="D2429" s="1"/>
      <c r="H2429" s="1"/>
      <c r="L2429" s="1"/>
      <c r="P2429" s="1"/>
      <c r="T2429" s="1"/>
    </row>
    <row r="2430" spans="4:20" x14ac:dyDescent="0.25">
      <c r="D2430" s="1"/>
      <c r="H2430" s="1"/>
      <c r="L2430" s="1"/>
      <c r="P2430" s="1"/>
      <c r="T2430" s="1"/>
    </row>
    <row r="2431" spans="4:20" x14ac:dyDescent="0.25">
      <c r="D2431" s="1"/>
      <c r="H2431" s="1"/>
      <c r="L2431" s="1"/>
      <c r="P2431" s="1"/>
      <c r="T2431" s="1"/>
    </row>
    <row r="2432" spans="4:20" x14ac:dyDescent="0.25">
      <c r="D2432" s="1"/>
      <c r="H2432" s="1"/>
      <c r="L2432" s="1"/>
      <c r="P2432" s="1"/>
      <c r="T2432" s="1"/>
    </row>
    <row r="2433" spans="4:20" x14ac:dyDescent="0.25">
      <c r="D2433" s="1"/>
      <c r="H2433" s="1"/>
      <c r="L2433" s="1"/>
      <c r="P2433" s="1"/>
      <c r="T2433" s="1"/>
    </row>
    <row r="2434" spans="4:20" x14ac:dyDescent="0.25">
      <c r="D2434" s="1"/>
      <c r="H2434" s="1"/>
      <c r="L2434" s="1"/>
      <c r="P2434" s="1"/>
      <c r="T2434" s="1"/>
    </row>
    <row r="2435" spans="4:20" x14ac:dyDescent="0.25">
      <c r="D2435" s="1"/>
      <c r="H2435" s="1"/>
      <c r="L2435" s="1"/>
      <c r="P2435" s="1"/>
      <c r="T2435" s="1"/>
    </row>
    <row r="2436" spans="4:20" x14ac:dyDescent="0.25">
      <c r="D2436" s="1"/>
      <c r="H2436" s="1"/>
      <c r="L2436" s="1"/>
      <c r="P2436" s="1"/>
      <c r="T2436" s="1"/>
    </row>
    <row r="2437" spans="4:20" x14ac:dyDescent="0.25">
      <c r="D2437" s="1"/>
      <c r="H2437" s="1"/>
      <c r="L2437" s="1"/>
      <c r="P2437" s="1"/>
      <c r="T2437" s="1"/>
    </row>
    <row r="2438" spans="4:20" x14ac:dyDescent="0.25">
      <c r="D2438" s="1"/>
      <c r="H2438" s="1"/>
      <c r="L2438" s="1"/>
      <c r="P2438" s="1"/>
      <c r="T2438" s="1"/>
    </row>
    <row r="2439" spans="4:20" x14ac:dyDescent="0.25">
      <c r="D2439" s="1"/>
      <c r="H2439" s="1"/>
      <c r="L2439" s="1"/>
      <c r="P2439" s="1"/>
      <c r="T2439" s="1"/>
    </row>
    <row r="2440" spans="4:20" x14ac:dyDescent="0.25">
      <c r="D2440" s="1"/>
      <c r="H2440" s="1"/>
      <c r="L2440" s="1"/>
      <c r="P2440" s="1"/>
      <c r="T2440" s="1"/>
    </row>
    <row r="2441" spans="4:20" x14ac:dyDescent="0.25">
      <c r="D2441" s="1"/>
      <c r="H2441" s="1"/>
      <c r="L2441" s="1"/>
      <c r="P2441" s="1"/>
      <c r="T2441" s="1"/>
    </row>
    <row r="2442" spans="4:20" x14ac:dyDescent="0.25">
      <c r="D2442" s="1"/>
      <c r="H2442" s="1"/>
      <c r="L2442" s="1"/>
      <c r="P2442" s="1"/>
      <c r="T2442" s="1"/>
    </row>
    <row r="2443" spans="4:20" x14ac:dyDescent="0.25">
      <c r="D2443" s="1"/>
      <c r="H2443" s="1"/>
      <c r="L2443" s="1"/>
      <c r="P2443" s="1"/>
      <c r="T2443" s="1"/>
    </row>
    <row r="2444" spans="4:20" x14ac:dyDescent="0.25">
      <c r="D2444" s="1"/>
      <c r="H2444" s="1"/>
      <c r="L2444" s="1"/>
      <c r="P2444" s="1"/>
      <c r="T2444" s="1"/>
    </row>
    <row r="2445" spans="4:20" x14ac:dyDescent="0.25">
      <c r="D2445" s="1"/>
      <c r="H2445" s="1"/>
      <c r="L2445" s="1"/>
      <c r="P2445" s="1"/>
      <c r="T2445" s="1"/>
    </row>
    <row r="2446" spans="4:20" x14ac:dyDescent="0.25">
      <c r="D2446" s="1"/>
      <c r="H2446" s="1"/>
      <c r="L2446" s="1"/>
      <c r="P2446" s="1"/>
      <c r="T2446" s="1"/>
    </row>
    <row r="2447" spans="4:20" x14ac:dyDescent="0.25">
      <c r="D2447" s="1"/>
      <c r="H2447" s="1"/>
      <c r="L2447" s="1"/>
      <c r="P2447" s="1"/>
      <c r="T2447" s="1"/>
    </row>
    <row r="2448" spans="4:20" x14ac:dyDescent="0.25">
      <c r="D2448" s="1"/>
      <c r="H2448" s="1"/>
      <c r="L2448" s="1"/>
      <c r="P2448" s="1"/>
      <c r="T2448" s="1"/>
    </row>
    <row r="2449" spans="4:20" x14ac:dyDescent="0.25">
      <c r="D2449" s="1"/>
      <c r="H2449" s="1"/>
      <c r="L2449" s="1"/>
      <c r="P2449" s="1"/>
      <c r="T2449" s="1"/>
    </row>
    <row r="2450" spans="4:20" x14ac:dyDescent="0.25">
      <c r="D2450" s="1"/>
      <c r="H2450" s="1"/>
      <c r="L2450" s="1"/>
      <c r="P2450" s="1"/>
      <c r="T2450" s="1"/>
    </row>
    <row r="2451" spans="4:20" x14ac:dyDescent="0.25">
      <c r="D2451" s="1"/>
      <c r="H2451" s="1"/>
      <c r="L2451" s="1"/>
      <c r="P2451" s="1"/>
      <c r="T2451" s="1"/>
    </row>
    <row r="2452" spans="4:20" x14ac:dyDescent="0.25">
      <c r="D2452" s="1"/>
      <c r="H2452" s="1"/>
      <c r="L2452" s="1"/>
      <c r="P2452" s="1"/>
      <c r="T2452" s="1"/>
    </row>
    <row r="2453" spans="4:20" x14ac:dyDescent="0.25">
      <c r="D2453" s="1"/>
      <c r="H2453" s="1"/>
      <c r="L2453" s="1"/>
      <c r="P2453" s="1"/>
      <c r="T2453" s="1"/>
    </row>
    <row r="2454" spans="4:20" x14ac:dyDescent="0.25">
      <c r="D2454" s="1"/>
      <c r="H2454" s="1"/>
      <c r="L2454" s="1"/>
      <c r="P2454" s="1"/>
      <c r="T2454" s="1"/>
    </row>
    <row r="2455" spans="4:20" x14ac:dyDescent="0.25">
      <c r="D2455" s="1"/>
      <c r="H2455" s="1"/>
      <c r="L2455" s="1"/>
      <c r="P2455" s="1"/>
      <c r="T2455" s="1"/>
    </row>
    <row r="2456" spans="4:20" x14ac:dyDescent="0.25">
      <c r="D2456" s="1"/>
      <c r="H2456" s="1"/>
      <c r="L2456" s="1"/>
      <c r="P2456" s="1"/>
      <c r="T2456" s="1"/>
    </row>
    <row r="2457" spans="4:20" x14ac:dyDescent="0.25">
      <c r="D2457" s="1"/>
      <c r="H2457" s="1"/>
      <c r="L2457" s="1"/>
      <c r="P2457" s="1"/>
      <c r="T2457" s="1"/>
    </row>
    <row r="2458" spans="4:20" x14ac:dyDescent="0.25">
      <c r="D2458" s="1"/>
      <c r="H2458" s="1"/>
      <c r="L2458" s="1"/>
      <c r="P2458" s="1"/>
      <c r="T2458" s="1"/>
    </row>
    <row r="2459" spans="4:20" x14ac:dyDescent="0.25">
      <c r="D2459" s="1"/>
      <c r="H2459" s="1"/>
      <c r="L2459" s="1"/>
      <c r="P2459" s="1"/>
      <c r="T2459" s="1"/>
    </row>
    <row r="2460" spans="4:20" x14ac:dyDescent="0.25">
      <c r="D2460" s="1"/>
      <c r="H2460" s="1"/>
      <c r="L2460" s="1"/>
      <c r="P2460" s="1"/>
      <c r="T2460" s="1"/>
    </row>
    <row r="2461" spans="4:20" x14ac:dyDescent="0.25">
      <c r="D2461" s="1"/>
      <c r="H2461" s="1"/>
      <c r="L2461" s="1"/>
      <c r="P2461" s="1"/>
      <c r="T2461" s="1"/>
    </row>
    <row r="2462" spans="4:20" x14ac:dyDescent="0.25">
      <c r="D2462" s="1"/>
      <c r="H2462" s="1"/>
      <c r="L2462" s="1"/>
      <c r="P2462" s="1"/>
      <c r="T2462" s="1"/>
    </row>
    <row r="2463" spans="4:20" x14ac:dyDescent="0.25">
      <c r="D2463" s="1"/>
      <c r="H2463" s="1"/>
      <c r="L2463" s="1"/>
      <c r="P2463" s="1"/>
      <c r="T2463" s="1"/>
    </row>
    <row r="2464" spans="4:20" x14ac:dyDescent="0.25">
      <c r="D2464" s="1"/>
      <c r="H2464" s="1"/>
      <c r="L2464" s="1"/>
      <c r="P2464" s="1"/>
      <c r="T2464" s="1"/>
    </row>
    <row r="2465" spans="4:20" x14ac:dyDescent="0.25">
      <c r="D2465" s="1"/>
      <c r="H2465" s="1"/>
      <c r="L2465" s="1"/>
      <c r="P2465" s="1"/>
      <c r="T2465" s="1"/>
    </row>
    <row r="2466" spans="4:20" x14ac:dyDescent="0.25">
      <c r="D2466" s="1"/>
      <c r="H2466" s="1"/>
      <c r="L2466" s="1"/>
      <c r="P2466" s="1"/>
      <c r="T2466" s="1"/>
    </row>
    <row r="2467" spans="4:20" x14ac:dyDescent="0.25">
      <c r="D2467" s="1"/>
      <c r="H2467" s="1"/>
      <c r="L2467" s="1"/>
      <c r="P2467" s="1"/>
      <c r="T2467" s="1"/>
    </row>
    <row r="2468" spans="4:20" x14ac:dyDescent="0.25">
      <c r="D2468" s="1"/>
      <c r="H2468" s="1"/>
      <c r="L2468" s="1"/>
      <c r="P2468" s="1"/>
      <c r="T2468" s="1"/>
    </row>
    <row r="2469" spans="4:20" x14ac:dyDescent="0.25">
      <c r="D2469" s="1"/>
      <c r="H2469" s="1"/>
      <c r="L2469" s="1"/>
      <c r="P2469" s="1"/>
      <c r="T2469" s="1"/>
    </row>
    <row r="2470" spans="4:20" x14ac:dyDescent="0.25">
      <c r="D2470" s="1"/>
      <c r="H2470" s="1"/>
      <c r="L2470" s="1"/>
      <c r="P2470" s="1"/>
      <c r="T2470" s="1"/>
    </row>
    <row r="2471" spans="4:20" x14ac:dyDescent="0.25">
      <c r="D2471" s="1"/>
      <c r="H2471" s="1"/>
      <c r="L2471" s="1"/>
      <c r="P2471" s="1"/>
      <c r="T2471" s="1"/>
    </row>
    <row r="2472" spans="4:20" x14ac:dyDescent="0.25">
      <c r="D2472" s="1"/>
      <c r="H2472" s="1"/>
      <c r="L2472" s="1"/>
      <c r="P2472" s="1"/>
      <c r="T2472" s="1"/>
    </row>
    <row r="2473" spans="4:20" x14ac:dyDescent="0.25">
      <c r="D2473" s="1"/>
      <c r="H2473" s="1"/>
      <c r="L2473" s="1"/>
      <c r="P2473" s="1"/>
      <c r="T2473" s="1"/>
    </row>
    <row r="2474" spans="4:20" x14ac:dyDescent="0.25">
      <c r="D2474" s="1"/>
      <c r="H2474" s="1"/>
      <c r="L2474" s="1"/>
      <c r="P2474" s="1"/>
      <c r="T2474" s="1"/>
    </row>
    <row r="2475" spans="4:20" x14ac:dyDescent="0.25">
      <c r="D2475" s="1"/>
      <c r="H2475" s="1"/>
      <c r="L2475" s="1"/>
      <c r="P2475" s="1"/>
      <c r="T2475" s="1"/>
    </row>
    <row r="2476" spans="4:20" x14ac:dyDescent="0.25">
      <c r="D2476" s="1"/>
      <c r="H2476" s="1"/>
      <c r="L2476" s="1"/>
      <c r="P2476" s="1"/>
      <c r="T2476" s="1"/>
    </row>
    <row r="2477" spans="4:20" x14ac:dyDescent="0.25">
      <c r="D2477" s="1"/>
      <c r="H2477" s="1"/>
      <c r="L2477" s="1"/>
      <c r="P2477" s="1"/>
      <c r="T2477" s="1"/>
    </row>
    <row r="2478" spans="4:20" x14ac:dyDescent="0.25">
      <c r="D2478" s="1"/>
      <c r="H2478" s="1"/>
      <c r="L2478" s="1"/>
      <c r="P2478" s="1"/>
      <c r="T2478" s="1"/>
    </row>
    <row r="2479" spans="4:20" x14ac:dyDescent="0.25">
      <c r="D2479" s="1"/>
      <c r="H2479" s="1"/>
      <c r="L2479" s="1"/>
      <c r="P2479" s="1"/>
      <c r="T2479" s="1"/>
    </row>
    <row r="2480" spans="4:20" x14ac:dyDescent="0.25">
      <c r="D2480" s="1"/>
      <c r="H2480" s="1"/>
      <c r="L2480" s="1"/>
      <c r="P2480" s="1"/>
      <c r="T2480" s="1"/>
    </row>
    <row r="2481" spans="4:20" x14ac:dyDescent="0.25">
      <c r="D2481" s="1"/>
      <c r="H2481" s="1"/>
      <c r="L2481" s="1"/>
      <c r="P2481" s="1"/>
      <c r="T2481" s="1"/>
    </row>
    <row r="2482" spans="4:20" x14ac:dyDescent="0.25">
      <c r="D2482" s="1"/>
      <c r="H2482" s="1"/>
      <c r="L2482" s="1"/>
      <c r="P2482" s="1"/>
      <c r="T2482" s="1"/>
    </row>
    <row r="2483" spans="4:20" x14ac:dyDescent="0.25">
      <c r="D2483" s="1"/>
      <c r="H2483" s="1"/>
      <c r="L2483" s="1"/>
      <c r="P2483" s="1"/>
      <c r="T2483" s="1"/>
    </row>
    <row r="2484" spans="4:20" x14ac:dyDescent="0.25">
      <c r="D2484" s="1"/>
      <c r="H2484" s="1"/>
      <c r="L2484" s="1"/>
      <c r="P2484" s="1"/>
      <c r="T2484" s="1"/>
    </row>
    <row r="2485" spans="4:20" x14ac:dyDescent="0.25">
      <c r="D2485" s="1"/>
      <c r="H2485" s="1"/>
      <c r="L2485" s="1"/>
      <c r="P2485" s="1"/>
      <c r="T2485" s="1"/>
    </row>
    <row r="2486" spans="4:20" x14ac:dyDescent="0.25">
      <c r="D2486" s="1"/>
      <c r="H2486" s="1"/>
      <c r="L2486" s="1"/>
      <c r="P2486" s="1"/>
      <c r="T2486" s="1"/>
    </row>
    <row r="2487" spans="4:20" x14ac:dyDescent="0.25">
      <c r="D2487" s="1"/>
      <c r="H2487" s="1"/>
      <c r="L2487" s="1"/>
      <c r="P2487" s="1"/>
      <c r="T2487" s="1"/>
    </row>
    <row r="2488" spans="4:20" x14ac:dyDescent="0.25">
      <c r="D2488" s="1"/>
      <c r="H2488" s="1"/>
      <c r="L2488" s="1"/>
      <c r="P2488" s="1"/>
      <c r="T2488" s="1"/>
    </row>
    <row r="2489" spans="4:20" x14ac:dyDescent="0.25">
      <c r="D2489" s="1"/>
      <c r="H2489" s="1"/>
      <c r="L2489" s="1"/>
      <c r="P2489" s="1"/>
      <c r="T2489" s="1"/>
    </row>
    <row r="2490" spans="4:20" x14ac:dyDescent="0.25">
      <c r="D2490" s="1"/>
      <c r="H2490" s="1"/>
      <c r="L2490" s="1"/>
      <c r="P2490" s="1"/>
      <c r="T2490" s="1"/>
    </row>
    <row r="2491" spans="4:20" x14ac:dyDescent="0.25">
      <c r="D2491" s="1"/>
      <c r="H2491" s="1"/>
      <c r="L2491" s="1"/>
      <c r="P2491" s="1"/>
      <c r="T2491" s="1"/>
    </row>
    <row r="2492" spans="4:20" x14ac:dyDescent="0.25">
      <c r="D2492" s="1"/>
      <c r="H2492" s="1"/>
      <c r="L2492" s="1"/>
      <c r="P2492" s="1"/>
      <c r="T2492" s="1"/>
    </row>
    <row r="2493" spans="4:20" x14ac:dyDescent="0.25">
      <c r="D2493" s="1"/>
      <c r="H2493" s="1"/>
      <c r="L2493" s="1"/>
      <c r="P2493" s="1"/>
      <c r="T2493" s="1"/>
    </row>
    <row r="2494" spans="4:20" x14ac:dyDescent="0.25">
      <c r="D2494" s="1"/>
      <c r="H2494" s="1"/>
      <c r="L2494" s="1"/>
      <c r="P2494" s="1"/>
      <c r="T2494" s="1"/>
    </row>
    <row r="2495" spans="4:20" x14ac:dyDescent="0.25">
      <c r="D2495" s="1"/>
      <c r="H2495" s="1"/>
      <c r="L2495" s="1"/>
      <c r="P2495" s="1"/>
      <c r="T2495" s="1"/>
    </row>
    <row r="2496" spans="4:20" x14ac:dyDescent="0.25">
      <c r="D2496" s="1"/>
      <c r="H2496" s="1"/>
      <c r="L2496" s="1"/>
      <c r="P2496" s="1"/>
      <c r="T2496" s="1"/>
    </row>
    <row r="2497" spans="4:20" x14ac:dyDescent="0.25">
      <c r="D2497" s="1"/>
      <c r="H2497" s="1"/>
      <c r="L2497" s="1"/>
      <c r="P2497" s="1"/>
      <c r="T2497" s="1"/>
    </row>
    <row r="2498" spans="4:20" x14ac:dyDescent="0.25">
      <c r="D2498" s="1"/>
      <c r="H2498" s="1"/>
      <c r="L2498" s="1"/>
      <c r="P2498" s="1"/>
      <c r="T2498" s="1"/>
    </row>
    <row r="2499" spans="4:20" x14ac:dyDescent="0.25">
      <c r="D2499" s="1"/>
      <c r="H2499" s="1"/>
      <c r="L2499" s="1"/>
      <c r="P2499" s="1"/>
      <c r="T2499" s="1"/>
    </row>
    <row r="2500" spans="4:20" x14ac:dyDescent="0.25">
      <c r="D2500" s="1"/>
      <c r="H2500" s="1"/>
      <c r="L2500" s="1"/>
      <c r="P2500" s="1"/>
      <c r="T2500" s="1"/>
    </row>
    <row r="2501" spans="4:20" x14ac:dyDescent="0.25">
      <c r="D2501" s="1"/>
      <c r="H2501" s="1"/>
      <c r="L2501" s="1"/>
      <c r="P2501" s="1"/>
      <c r="T2501" s="1"/>
    </row>
    <row r="2502" spans="4:20" x14ac:dyDescent="0.25">
      <c r="D2502" s="1"/>
      <c r="H2502" s="1"/>
      <c r="L2502" s="1"/>
      <c r="P2502" s="1"/>
      <c r="T2502" s="1"/>
    </row>
    <row r="2503" spans="4:20" x14ac:dyDescent="0.25">
      <c r="D2503" s="1"/>
      <c r="H2503" s="1"/>
      <c r="L2503" s="1"/>
      <c r="P2503" s="1"/>
      <c r="T2503" s="1"/>
    </row>
    <row r="2504" spans="4:20" x14ac:dyDescent="0.25">
      <c r="D2504" s="1"/>
      <c r="H2504" s="1"/>
      <c r="L2504" s="1"/>
      <c r="P2504" s="1"/>
      <c r="T2504" s="1"/>
    </row>
    <row r="2505" spans="4:20" x14ac:dyDescent="0.25">
      <c r="D2505" s="1"/>
      <c r="H2505" s="1"/>
      <c r="L2505" s="1"/>
      <c r="P2505" s="1"/>
      <c r="T2505" s="1"/>
    </row>
    <row r="2506" spans="4:20" x14ac:dyDescent="0.25">
      <c r="D2506" s="1"/>
      <c r="H2506" s="1"/>
      <c r="L2506" s="1"/>
      <c r="P2506" s="1"/>
      <c r="T2506" s="1"/>
    </row>
    <row r="2507" spans="4:20" x14ac:dyDescent="0.25">
      <c r="D2507" s="1"/>
      <c r="H2507" s="1"/>
      <c r="L2507" s="1"/>
      <c r="P2507" s="1"/>
      <c r="T2507" s="1"/>
    </row>
    <row r="2508" spans="4:20" x14ac:dyDescent="0.25">
      <c r="D2508" s="1"/>
      <c r="H2508" s="1"/>
      <c r="L2508" s="1"/>
      <c r="P2508" s="1"/>
      <c r="T2508" s="1"/>
    </row>
    <row r="2509" spans="4:20" x14ac:dyDescent="0.25">
      <c r="D2509" s="1"/>
      <c r="H2509" s="1"/>
      <c r="L2509" s="1"/>
      <c r="P2509" s="1"/>
      <c r="T2509" s="1"/>
    </row>
    <row r="2510" spans="4:20" x14ac:dyDescent="0.25">
      <c r="D2510" s="1"/>
      <c r="H2510" s="1"/>
      <c r="L2510" s="1"/>
      <c r="P2510" s="1"/>
      <c r="T2510" s="1"/>
    </row>
    <row r="2511" spans="4:20" x14ac:dyDescent="0.25">
      <c r="D2511" s="1"/>
      <c r="H2511" s="1"/>
      <c r="L2511" s="1"/>
      <c r="P2511" s="1"/>
      <c r="T2511" s="1"/>
    </row>
    <row r="2512" spans="4:20" x14ac:dyDescent="0.25">
      <c r="D2512" s="1"/>
      <c r="H2512" s="1"/>
      <c r="L2512" s="1"/>
      <c r="P2512" s="1"/>
      <c r="T2512" s="1"/>
    </row>
    <row r="2513" spans="4:20" x14ac:dyDescent="0.25">
      <c r="D2513" s="1"/>
      <c r="H2513" s="1"/>
      <c r="L2513" s="1"/>
      <c r="P2513" s="1"/>
      <c r="T2513" s="1"/>
    </row>
    <row r="2514" spans="4:20" x14ac:dyDescent="0.25">
      <c r="D2514" s="1"/>
      <c r="H2514" s="1"/>
      <c r="L2514" s="1"/>
      <c r="P2514" s="1"/>
      <c r="T2514" s="1"/>
    </row>
    <row r="2515" spans="4:20" x14ac:dyDescent="0.25">
      <c r="D2515" s="1"/>
      <c r="H2515" s="1"/>
      <c r="L2515" s="1"/>
      <c r="P2515" s="1"/>
      <c r="T2515" s="1"/>
    </row>
    <row r="2516" spans="4:20" x14ac:dyDescent="0.25">
      <c r="D2516" s="1"/>
      <c r="H2516" s="1"/>
      <c r="L2516" s="1"/>
      <c r="P2516" s="1"/>
      <c r="T2516" s="1"/>
    </row>
    <row r="2517" spans="4:20" x14ac:dyDescent="0.25">
      <c r="D2517" s="1"/>
      <c r="H2517" s="1"/>
      <c r="L2517" s="1"/>
      <c r="P2517" s="1"/>
      <c r="T2517" s="1"/>
    </row>
    <row r="2518" spans="4:20" x14ac:dyDescent="0.25">
      <c r="D2518" s="1"/>
      <c r="H2518" s="1"/>
      <c r="L2518" s="1"/>
      <c r="P2518" s="1"/>
      <c r="T2518" s="1"/>
    </row>
    <row r="2519" spans="4:20" x14ac:dyDescent="0.25">
      <c r="D2519" s="1"/>
      <c r="H2519" s="1"/>
      <c r="L2519" s="1"/>
      <c r="P2519" s="1"/>
      <c r="T2519" s="1"/>
    </row>
    <row r="2520" spans="4:20" x14ac:dyDescent="0.25">
      <c r="D2520" s="1"/>
      <c r="H2520" s="1"/>
      <c r="L2520" s="1"/>
      <c r="P2520" s="1"/>
      <c r="T2520" s="1"/>
    </row>
    <row r="2521" spans="4:20" x14ac:dyDescent="0.25">
      <c r="D2521" s="1"/>
      <c r="H2521" s="1"/>
      <c r="L2521" s="1"/>
      <c r="P2521" s="1"/>
      <c r="T2521" s="1"/>
    </row>
    <row r="2522" spans="4:20" x14ac:dyDescent="0.25">
      <c r="D2522" s="1"/>
      <c r="H2522" s="1"/>
      <c r="L2522" s="1"/>
      <c r="P2522" s="1"/>
      <c r="T2522" s="1"/>
    </row>
    <row r="2523" spans="4:20" x14ac:dyDescent="0.25">
      <c r="D2523" s="1"/>
      <c r="H2523" s="1"/>
      <c r="L2523" s="1"/>
      <c r="P2523" s="1"/>
      <c r="T2523" s="1"/>
    </row>
    <row r="2524" spans="4:20" x14ac:dyDescent="0.25">
      <c r="D2524" s="1"/>
      <c r="H2524" s="1"/>
      <c r="L2524" s="1"/>
      <c r="P2524" s="1"/>
      <c r="T2524" s="1"/>
    </row>
    <row r="2525" spans="4:20" x14ac:dyDescent="0.25">
      <c r="D2525" s="1"/>
      <c r="H2525" s="1"/>
      <c r="L2525" s="1"/>
      <c r="P2525" s="1"/>
      <c r="T2525" s="1"/>
    </row>
    <row r="2526" spans="4:20" x14ac:dyDescent="0.25">
      <c r="D2526" s="1"/>
      <c r="H2526" s="1"/>
      <c r="L2526" s="1"/>
      <c r="P2526" s="1"/>
      <c r="T2526" s="1"/>
    </row>
    <row r="2527" spans="4:20" x14ac:dyDescent="0.25">
      <c r="D2527" s="1"/>
      <c r="H2527" s="1"/>
      <c r="L2527" s="1"/>
      <c r="P2527" s="1"/>
      <c r="T2527" s="1"/>
    </row>
    <row r="2528" spans="4:20" x14ac:dyDescent="0.25">
      <c r="D2528" s="1"/>
      <c r="H2528" s="1"/>
      <c r="L2528" s="1"/>
      <c r="P2528" s="1"/>
      <c r="T2528" s="1"/>
    </row>
    <row r="2529" spans="4:20" x14ac:dyDescent="0.25">
      <c r="D2529" s="1"/>
      <c r="H2529" s="1"/>
      <c r="L2529" s="1"/>
      <c r="P2529" s="1"/>
      <c r="T2529" s="1"/>
    </row>
    <row r="2530" spans="4:20" x14ac:dyDescent="0.25">
      <c r="D2530" s="1"/>
      <c r="H2530" s="1"/>
      <c r="L2530" s="1"/>
      <c r="P2530" s="1"/>
      <c r="T2530" s="1"/>
    </row>
    <row r="2531" spans="4:20" x14ac:dyDescent="0.25">
      <c r="D2531" s="1"/>
      <c r="H2531" s="1"/>
      <c r="L2531" s="1"/>
      <c r="P2531" s="1"/>
      <c r="T2531" s="1"/>
    </row>
    <row r="2532" spans="4:20" x14ac:dyDescent="0.25">
      <c r="D2532" s="1"/>
      <c r="H2532" s="1"/>
      <c r="L2532" s="1"/>
      <c r="P2532" s="1"/>
      <c r="T2532" s="1"/>
    </row>
    <row r="2533" spans="4:20" x14ac:dyDescent="0.25">
      <c r="D2533" s="1"/>
      <c r="H2533" s="1"/>
      <c r="L2533" s="1"/>
      <c r="P2533" s="1"/>
      <c r="T2533" s="1"/>
    </row>
    <row r="2534" spans="4:20" x14ac:dyDescent="0.25">
      <c r="D2534" s="1"/>
      <c r="H2534" s="1"/>
      <c r="L2534" s="1"/>
      <c r="P2534" s="1"/>
      <c r="T2534" s="1"/>
    </row>
    <row r="2535" spans="4:20" x14ac:dyDescent="0.25">
      <c r="D2535" s="1"/>
      <c r="H2535" s="1"/>
      <c r="L2535" s="1"/>
      <c r="P2535" s="1"/>
      <c r="T2535" s="1"/>
    </row>
    <row r="2536" spans="4:20" x14ac:dyDescent="0.25">
      <c r="D2536" s="1"/>
      <c r="H2536" s="1"/>
      <c r="L2536" s="1"/>
      <c r="P2536" s="1"/>
      <c r="T2536" s="1"/>
    </row>
    <row r="2537" spans="4:20" x14ac:dyDescent="0.25">
      <c r="D2537" s="1"/>
      <c r="H2537" s="1"/>
      <c r="L2537" s="1"/>
      <c r="P2537" s="1"/>
      <c r="T2537" s="1"/>
    </row>
    <row r="2538" spans="4:20" x14ac:dyDescent="0.25">
      <c r="D2538" s="1"/>
      <c r="H2538" s="1"/>
      <c r="L2538" s="1"/>
      <c r="P2538" s="1"/>
      <c r="T2538" s="1"/>
    </row>
    <row r="2539" spans="4:20" x14ac:dyDescent="0.25">
      <c r="D2539" s="1"/>
      <c r="H2539" s="1"/>
      <c r="L2539" s="1"/>
      <c r="P2539" s="1"/>
      <c r="T2539" s="1"/>
    </row>
    <row r="2540" spans="4:20" x14ac:dyDescent="0.25">
      <c r="D2540" s="1"/>
      <c r="H2540" s="1"/>
      <c r="L2540" s="1"/>
      <c r="P2540" s="1"/>
      <c r="T2540" s="1"/>
    </row>
    <row r="2541" spans="4:20" x14ac:dyDescent="0.25">
      <c r="D2541" s="1"/>
      <c r="H2541" s="1"/>
      <c r="L2541" s="1"/>
      <c r="P2541" s="1"/>
      <c r="T2541" s="1"/>
    </row>
    <row r="2542" spans="4:20" x14ac:dyDescent="0.25">
      <c r="D2542" s="1"/>
      <c r="H2542" s="1"/>
      <c r="L2542" s="1"/>
      <c r="P2542" s="1"/>
      <c r="T2542" s="1"/>
    </row>
    <row r="2543" spans="4:20" x14ac:dyDescent="0.25">
      <c r="D2543" s="1"/>
      <c r="H2543" s="1"/>
      <c r="L2543" s="1"/>
      <c r="P2543" s="1"/>
      <c r="T2543" s="1"/>
    </row>
    <row r="2544" spans="4:20" x14ac:dyDescent="0.25">
      <c r="D2544" s="1"/>
      <c r="H2544" s="1"/>
      <c r="L2544" s="1"/>
      <c r="P2544" s="1"/>
      <c r="T2544" s="1"/>
    </row>
    <row r="2545" spans="4:20" x14ac:dyDescent="0.25">
      <c r="D2545" s="1"/>
      <c r="H2545" s="1"/>
      <c r="L2545" s="1"/>
      <c r="P2545" s="1"/>
      <c r="T2545" s="1"/>
    </row>
    <row r="2546" spans="4:20" x14ac:dyDescent="0.25">
      <c r="D2546" s="1"/>
      <c r="H2546" s="1"/>
      <c r="L2546" s="1"/>
      <c r="P2546" s="1"/>
      <c r="T2546" s="1"/>
    </row>
    <row r="2547" spans="4:20" x14ac:dyDescent="0.25">
      <c r="D2547" s="1"/>
      <c r="H2547" s="1"/>
      <c r="L2547" s="1"/>
      <c r="P2547" s="1"/>
      <c r="T2547" s="1"/>
    </row>
    <row r="2548" spans="4:20" x14ac:dyDescent="0.25">
      <c r="D2548" s="1"/>
      <c r="H2548" s="1"/>
      <c r="L2548" s="1"/>
      <c r="P2548" s="1"/>
      <c r="T2548" s="1"/>
    </row>
    <row r="2549" spans="4:20" x14ac:dyDescent="0.25">
      <c r="D2549" s="1"/>
      <c r="H2549" s="1"/>
      <c r="L2549" s="1"/>
      <c r="P2549" s="1"/>
      <c r="T2549" s="1"/>
    </row>
    <row r="2550" spans="4:20" x14ac:dyDescent="0.25">
      <c r="D2550" s="1"/>
      <c r="H2550" s="1"/>
      <c r="L2550" s="1"/>
      <c r="P2550" s="1"/>
      <c r="T2550" s="1"/>
    </row>
    <row r="2551" spans="4:20" x14ac:dyDescent="0.25">
      <c r="D2551" s="1"/>
      <c r="H2551" s="1"/>
      <c r="L2551" s="1"/>
      <c r="P2551" s="1"/>
      <c r="T2551" s="1"/>
    </row>
    <row r="2552" spans="4:20" x14ac:dyDescent="0.25">
      <c r="D2552" s="1"/>
      <c r="H2552" s="1"/>
      <c r="L2552" s="1"/>
      <c r="P2552" s="1"/>
      <c r="T2552" s="1"/>
    </row>
    <row r="2553" spans="4:20" x14ac:dyDescent="0.25">
      <c r="D2553" s="1"/>
      <c r="H2553" s="1"/>
      <c r="L2553" s="1"/>
      <c r="P2553" s="1"/>
      <c r="T2553" s="1"/>
    </row>
    <row r="2554" spans="4:20" x14ac:dyDescent="0.25">
      <c r="D2554" s="1"/>
      <c r="H2554" s="1"/>
      <c r="L2554" s="1"/>
      <c r="P2554" s="1"/>
      <c r="T2554" s="1"/>
    </row>
    <row r="2555" spans="4:20" x14ac:dyDescent="0.25">
      <c r="D2555" s="1"/>
      <c r="H2555" s="1"/>
      <c r="L2555" s="1"/>
      <c r="P2555" s="1"/>
      <c r="T2555" s="1"/>
    </row>
    <row r="2556" spans="4:20" x14ac:dyDescent="0.25">
      <c r="D2556" s="1"/>
      <c r="H2556" s="1"/>
      <c r="L2556" s="1"/>
      <c r="P2556" s="1"/>
      <c r="T2556" s="1"/>
    </row>
    <row r="2557" spans="4:20" x14ac:dyDescent="0.25">
      <c r="D2557" s="1"/>
      <c r="H2557" s="1"/>
      <c r="L2557" s="1"/>
      <c r="P2557" s="1"/>
      <c r="T2557" s="1"/>
    </row>
    <row r="2558" spans="4:20" x14ac:dyDescent="0.25">
      <c r="D2558" s="1"/>
      <c r="H2558" s="1"/>
      <c r="L2558" s="1"/>
      <c r="P2558" s="1"/>
      <c r="T2558" s="1"/>
    </row>
    <row r="2559" spans="4:20" x14ac:dyDescent="0.25">
      <c r="D2559" s="1"/>
      <c r="H2559" s="1"/>
      <c r="L2559" s="1"/>
      <c r="P2559" s="1"/>
      <c r="T2559" s="1"/>
    </row>
    <row r="2560" spans="4:20" x14ac:dyDescent="0.25">
      <c r="D2560" s="1"/>
      <c r="H2560" s="1"/>
      <c r="L2560" s="1"/>
      <c r="P2560" s="1"/>
      <c r="T2560" s="1"/>
    </row>
    <row r="2561" spans="4:20" x14ac:dyDescent="0.25">
      <c r="D2561" s="1"/>
      <c r="H2561" s="1"/>
      <c r="L2561" s="1"/>
      <c r="P2561" s="1"/>
      <c r="T2561" s="1"/>
    </row>
    <row r="2562" spans="4:20" x14ac:dyDescent="0.25">
      <c r="D2562" s="1"/>
      <c r="H2562" s="1"/>
      <c r="L2562" s="1"/>
      <c r="P2562" s="1"/>
      <c r="T2562" s="1"/>
    </row>
    <row r="2563" spans="4:20" x14ac:dyDescent="0.25">
      <c r="D2563" s="1"/>
      <c r="H2563" s="1"/>
      <c r="L2563" s="1"/>
      <c r="P2563" s="1"/>
      <c r="T2563" s="1"/>
    </row>
    <row r="2564" spans="4:20" x14ac:dyDescent="0.25">
      <c r="D2564" s="1"/>
      <c r="H2564" s="1"/>
      <c r="L2564" s="1"/>
      <c r="P2564" s="1"/>
      <c r="T2564" s="1"/>
    </row>
    <row r="2565" spans="4:20" x14ac:dyDescent="0.25">
      <c r="D2565" s="1"/>
      <c r="H2565" s="1"/>
      <c r="L2565" s="1"/>
      <c r="P2565" s="1"/>
      <c r="T2565" s="1"/>
    </row>
    <row r="2566" spans="4:20" x14ac:dyDescent="0.25">
      <c r="D2566" s="1"/>
      <c r="H2566" s="1"/>
      <c r="L2566" s="1"/>
      <c r="P2566" s="1"/>
      <c r="T2566" s="1"/>
    </row>
    <row r="2567" spans="4:20" x14ac:dyDescent="0.25">
      <c r="D2567" s="1"/>
      <c r="H2567" s="1"/>
      <c r="L2567" s="1"/>
      <c r="P2567" s="1"/>
      <c r="T2567" s="1"/>
    </row>
    <row r="2568" spans="4:20" x14ac:dyDescent="0.25">
      <c r="D2568" s="1"/>
      <c r="H2568" s="1"/>
      <c r="L2568" s="1"/>
      <c r="P2568" s="1"/>
      <c r="T2568" s="1"/>
    </row>
    <row r="2569" spans="4:20" x14ac:dyDescent="0.25">
      <c r="D2569" s="1"/>
      <c r="H2569" s="1"/>
      <c r="L2569" s="1"/>
      <c r="P2569" s="1"/>
      <c r="T2569" s="1"/>
    </row>
    <row r="2570" spans="4:20" x14ac:dyDescent="0.25">
      <c r="D2570" s="1"/>
      <c r="H2570" s="1"/>
      <c r="L2570" s="1"/>
      <c r="P2570" s="1"/>
      <c r="T2570" s="1"/>
    </row>
    <row r="2571" spans="4:20" x14ac:dyDescent="0.25">
      <c r="D2571" s="1"/>
      <c r="H2571" s="1"/>
      <c r="L2571" s="1"/>
      <c r="P2571" s="1"/>
      <c r="T2571" s="1"/>
    </row>
    <row r="2572" spans="4:20" x14ac:dyDescent="0.25">
      <c r="D2572" s="1"/>
      <c r="H2572" s="1"/>
      <c r="L2572" s="1"/>
      <c r="P2572" s="1"/>
      <c r="T2572" s="1"/>
    </row>
    <row r="2573" spans="4:20" x14ac:dyDescent="0.25">
      <c r="D2573" s="1"/>
      <c r="H2573" s="1"/>
      <c r="L2573" s="1"/>
      <c r="P2573" s="1"/>
      <c r="T2573" s="1"/>
    </row>
    <row r="2574" spans="4:20" x14ac:dyDescent="0.25">
      <c r="D2574" s="1"/>
      <c r="H2574" s="1"/>
      <c r="L2574" s="1"/>
      <c r="P2574" s="1"/>
      <c r="T2574" s="1"/>
    </row>
    <row r="2575" spans="4:20" x14ac:dyDescent="0.25">
      <c r="D2575" s="1"/>
      <c r="H2575" s="1"/>
      <c r="L2575" s="1"/>
      <c r="P2575" s="1"/>
      <c r="T2575" s="1"/>
    </row>
    <row r="2576" spans="4:20" x14ac:dyDescent="0.25">
      <c r="D2576" s="1"/>
      <c r="H2576" s="1"/>
      <c r="L2576" s="1"/>
      <c r="P2576" s="1"/>
      <c r="T2576" s="1"/>
    </row>
    <row r="2577" spans="4:20" x14ac:dyDescent="0.25">
      <c r="D2577" s="1"/>
      <c r="H2577" s="1"/>
      <c r="L2577" s="1"/>
      <c r="P2577" s="1"/>
      <c r="T2577" s="1"/>
    </row>
    <row r="2578" spans="4:20" x14ac:dyDescent="0.25">
      <c r="D2578" s="1"/>
      <c r="H2578" s="1"/>
      <c r="L2578" s="1"/>
      <c r="P2578" s="1"/>
      <c r="T2578" s="1"/>
    </row>
    <row r="2579" spans="4:20" x14ac:dyDescent="0.25">
      <c r="D2579" s="1"/>
      <c r="H2579" s="1"/>
      <c r="L2579" s="1"/>
      <c r="P2579" s="1"/>
      <c r="T2579" s="1"/>
    </row>
    <row r="2580" spans="4:20" x14ac:dyDescent="0.25">
      <c r="D2580" s="1"/>
      <c r="H2580" s="1"/>
      <c r="L2580" s="1"/>
      <c r="P2580" s="1"/>
      <c r="T2580" s="1"/>
    </row>
    <row r="2581" spans="4:20" x14ac:dyDescent="0.25">
      <c r="D2581" s="1"/>
      <c r="H2581" s="1"/>
      <c r="L2581" s="1"/>
      <c r="P2581" s="1"/>
      <c r="T2581" s="1"/>
    </row>
    <row r="2582" spans="4:20" x14ac:dyDescent="0.25">
      <c r="D2582" s="1"/>
      <c r="H2582" s="1"/>
      <c r="L2582" s="1"/>
      <c r="P2582" s="1"/>
      <c r="T2582" s="1"/>
    </row>
    <row r="2583" spans="4:20" x14ac:dyDescent="0.25">
      <c r="D2583" s="1"/>
      <c r="H2583" s="1"/>
      <c r="L2583" s="1"/>
      <c r="P2583" s="1"/>
      <c r="T2583" s="1"/>
    </row>
    <row r="2584" spans="4:20" x14ac:dyDescent="0.25">
      <c r="D2584" s="1"/>
      <c r="H2584" s="1"/>
      <c r="L2584" s="1"/>
      <c r="P2584" s="1"/>
      <c r="T2584" s="1"/>
    </row>
    <row r="2585" spans="4:20" x14ac:dyDescent="0.25">
      <c r="D2585" s="1"/>
      <c r="H2585" s="1"/>
      <c r="L2585" s="1"/>
      <c r="P2585" s="1"/>
      <c r="T2585" s="1"/>
    </row>
    <row r="2586" spans="4:20" x14ac:dyDescent="0.25">
      <c r="D2586" s="1"/>
      <c r="H2586" s="1"/>
      <c r="L2586" s="1"/>
      <c r="P2586" s="1"/>
      <c r="T2586" s="1"/>
    </row>
    <row r="2587" spans="4:20" x14ac:dyDescent="0.25">
      <c r="D2587" s="1"/>
      <c r="H2587" s="1"/>
      <c r="L2587" s="1"/>
      <c r="P2587" s="1"/>
      <c r="T2587" s="1"/>
    </row>
    <row r="2588" spans="4:20" x14ac:dyDescent="0.25">
      <c r="D2588" s="1"/>
      <c r="H2588" s="1"/>
      <c r="L2588" s="1"/>
      <c r="P2588" s="1"/>
      <c r="T2588" s="1"/>
    </row>
    <row r="2589" spans="4:20" x14ac:dyDescent="0.25">
      <c r="D2589" s="1"/>
      <c r="H2589" s="1"/>
      <c r="L2589" s="1"/>
      <c r="P2589" s="1"/>
      <c r="T2589" s="1"/>
    </row>
    <row r="2590" spans="4:20" x14ac:dyDescent="0.25">
      <c r="D2590" s="1"/>
      <c r="H2590" s="1"/>
      <c r="L2590" s="1"/>
      <c r="P2590" s="1"/>
      <c r="T2590" s="1"/>
    </row>
    <row r="2591" spans="4:20" x14ac:dyDescent="0.25">
      <c r="D2591" s="1"/>
      <c r="H2591" s="1"/>
      <c r="L2591" s="1"/>
      <c r="P2591" s="1"/>
      <c r="T2591" s="1"/>
    </row>
    <row r="2592" spans="4:20" x14ac:dyDescent="0.25">
      <c r="D2592" s="1"/>
      <c r="H2592" s="1"/>
      <c r="L2592" s="1"/>
      <c r="P2592" s="1"/>
      <c r="T2592" s="1"/>
    </row>
    <row r="2593" spans="4:20" x14ac:dyDescent="0.25">
      <c r="D2593" s="1"/>
      <c r="H2593" s="1"/>
      <c r="L2593" s="1"/>
      <c r="P2593" s="1"/>
      <c r="T2593" s="1"/>
    </row>
    <row r="2594" spans="4:20" x14ac:dyDescent="0.25">
      <c r="D2594" s="1"/>
      <c r="H2594" s="1"/>
      <c r="L2594" s="1"/>
      <c r="P2594" s="1"/>
      <c r="T2594" s="1"/>
    </row>
    <row r="2595" spans="4:20" x14ac:dyDescent="0.25">
      <c r="D2595" s="1"/>
      <c r="H2595" s="1"/>
      <c r="L2595" s="1"/>
      <c r="P2595" s="1"/>
      <c r="T2595" s="1"/>
    </row>
    <row r="2596" spans="4:20" x14ac:dyDescent="0.25">
      <c r="D2596" s="1"/>
      <c r="H2596" s="1"/>
      <c r="L2596" s="1"/>
      <c r="P2596" s="1"/>
      <c r="T2596" s="1"/>
    </row>
    <row r="2597" spans="4:20" x14ac:dyDescent="0.25">
      <c r="D2597" s="1"/>
      <c r="H2597" s="1"/>
      <c r="L2597" s="1"/>
      <c r="P2597" s="1"/>
      <c r="T2597" s="1"/>
    </row>
    <row r="2598" spans="4:20" x14ac:dyDescent="0.25">
      <c r="D2598" s="1"/>
      <c r="H2598" s="1"/>
      <c r="L2598" s="1"/>
      <c r="P2598" s="1"/>
      <c r="T2598" s="1"/>
    </row>
    <row r="2599" spans="4:20" x14ac:dyDescent="0.25">
      <c r="D2599" s="1"/>
      <c r="H2599" s="1"/>
      <c r="L2599" s="1"/>
      <c r="P2599" s="1"/>
      <c r="T2599" s="1"/>
    </row>
    <row r="2600" spans="4:20" x14ac:dyDescent="0.25">
      <c r="D2600" s="1"/>
      <c r="H2600" s="1"/>
      <c r="L2600" s="1"/>
      <c r="P2600" s="1"/>
      <c r="T2600" s="1"/>
    </row>
    <row r="2601" spans="4:20" x14ac:dyDescent="0.25">
      <c r="D2601" s="1"/>
      <c r="H2601" s="1"/>
      <c r="L2601" s="1"/>
      <c r="P2601" s="1"/>
      <c r="T2601" s="1"/>
    </row>
    <row r="2602" spans="4:20" x14ac:dyDescent="0.25">
      <c r="D2602" s="1"/>
      <c r="H2602" s="1"/>
      <c r="L2602" s="1"/>
      <c r="P2602" s="1"/>
      <c r="T2602" s="1"/>
    </row>
    <row r="2603" spans="4:20" x14ac:dyDescent="0.25">
      <c r="D2603" s="1"/>
      <c r="H2603" s="1"/>
      <c r="L2603" s="1"/>
      <c r="P2603" s="1"/>
      <c r="T2603" s="1"/>
    </row>
    <row r="2604" spans="4:20" x14ac:dyDescent="0.25">
      <c r="D2604" s="1"/>
      <c r="H2604" s="1"/>
      <c r="L2604" s="1"/>
      <c r="P2604" s="1"/>
      <c r="T2604" s="1"/>
    </row>
    <row r="2605" spans="4:20" x14ac:dyDescent="0.25">
      <c r="D2605" s="1"/>
      <c r="H2605" s="1"/>
      <c r="L2605" s="1"/>
      <c r="P2605" s="1"/>
      <c r="T2605" s="1"/>
    </row>
    <row r="2606" spans="4:20" x14ac:dyDescent="0.25">
      <c r="D2606" s="1"/>
      <c r="H2606" s="1"/>
      <c r="L2606" s="1"/>
      <c r="P2606" s="1"/>
      <c r="T2606" s="1"/>
    </row>
    <row r="2607" spans="4:20" x14ac:dyDescent="0.25">
      <c r="D2607" s="1"/>
      <c r="H2607" s="1"/>
      <c r="L2607" s="1"/>
      <c r="P2607" s="1"/>
      <c r="T2607" s="1"/>
    </row>
    <row r="2608" spans="4:20" x14ac:dyDescent="0.25">
      <c r="D2608" s="1"/>
      <c r="H2608" s="1"/>
      <c r="L2608" s="1"/>
      <c r="P2608" s="1"/>
      <c r="T2608" s="1"/>
    </row>
    <row r="2609" spans="4:20" x14ac:dyDescent="0.25">
      <c r="D2609" s="1"/>
      <c r="H2609" s="1"/>
      <c r="L2609" s="1"/>
      <c r="P2609" s="1"/>
      <c r="T2609" s="1"/>
    </row>
    <row r="2610" spans="4:20" x14ac:dyDescent="0.25">
      <c r="D2610" s="1"/>
      <c r="H2610" s="1"/>
      <c r="L2610" s="1"/>
      <c r="P2610" s="1"/>
      <c r="T2610" s="1"/>
    </row>
    <row r="2611" spans="4:20" x14ac:dyDescent="0.25">
      <c r="D2611" s="1"/>
      <c r="H2611" s="1"/>
      <c r="L2611" s="1"/>
      <c r="P2611" s="1"/>
      <c r="T2611" s="1"/>
    </row>
    <row r="2612" spans="4:20" x14ac:dyDescent="0.25">
      <c r="D2612" s="1"/>
      <c r="H2612" s="1"/>
      <c r="L2612" s="1"/>
      <c r="P2612" s="1"/>
      <c r="T2612" s="1"/>
    </row>
    <row r="2613" spans="4:20" x14ac:dyDescent="0.25">
      <c r="D2613" s="1"/>
      <c r="H2613" s="1"/>
      <c r="L2613" s="1"/>
      <c r="P2613" s="1"/>
      <c r="T2613" s="1"/>
    </row>
    <row r="2614" spans="4:20" x14ac:dyDescent="0.25">
      <c r="D2614" s="1"/>
      <c r="H2614" s="1"/>
      <c r="L2614" s="1"/>
      <c r="P2614" s="1"/>
      <c r="T2614" s="1"/>
    </row>
    <row r="2615" spans="4:20" x14ac:dyDescent="0.25">
      <c r="D2615" s="1"/>
      <c r="H2615" s="1"/>
      <c r="L2615" s="1"/>
      <c r="P2615" s="1"/>
      <c r="T2615" s="1"/>
    </row>
    <row r="2616" spans="4:20" x14ac:dyDescent="0.25">
      <c r="D2616" s="1"/>
      <c r="H2616" s="1"/>
      <c r="L2616" s="1"/>
      <c r="P2616" s="1"/>
      <c r="T2616" s="1"/>
    </row>
    <row r="2617" spans="4:20" x14ac:dyDescent="0.25">
      <c r="D2617" s="1"/>
      <c r="H2617" s="1"/>
      <c r="L2617" s="1"/>
      <c r="P2617" s="1"/>
      <c r="T2617" s="1"/>
    </row>
    <row r="2618" spans="4:20" x14ac:dyDescent="0.25">
      <c r="D2618" s="1"/>
      <c r="H2618" s="1"/>
      <c r="L2618" s="1"/>
      <c r="P2618" s="1"/>
      <c r="T2618" s="1"/>
    </row>
    <row r="2619" spans="4:20" x14ac:dyDescent="0.25">
      <c r="D2619" s="1"/>
      <c r="H2619" s="1"/>
      <c r="L2619" s="1"/>
      <c r="P2619" s="1"/>
      <c r="T2619" s="1"/>
    </row>
    <row r="2620" spans="4:20" x14ac:dyDescent="0.25">
      <c r="D2620" s="1"/>
      <c r="H2620" s="1"/>
      <c r="L2620" s="1"/>
      <c r="P2620" s="1"/>
      <c r="T2620" s="1"/>
    </row>
    <row r="2621" spans="4:20" x14ac:dyDescent="0.25">
      <c r="D2621" s="1"/>
      <c r="H2621" s="1"/>
      <c r="L2621" s="1"/>
      <c r="P2621" s="1"/>
      <c r="T2621" s="1"/>
    </row>
    <row r="2622" spans="4:20" x14ac:dyDescent="0.25">
      <c r="D2622" s="1"/>
      <c r="H2622" s="1"/>
      <c r="L2622" s="1"/>
      <c r="P2622" s="1"/>
      <c r="T2622" s="1"/>
    </row>
    <row r="2623" spans="4:20" x14ac:dyDescent="0.25">
      <c r="D2623" s="1"/>
      <c r="H2623" s="1"/>
      <c r="L2623" s="1"/>
      <c r="P2623" s="1"/>
      <c r="T2623" s="1"/>
    </row>
    <row r="2624" spans="4:20" x14ac:dyDescent="0.25">
      <c r="D2624" s="1"/>
      <c r="H2624" s="1"/>
      <c r="L2624" s="1"/>
      <c r="P2624" s="1"/>
      <c r="T2624" s="1"/>
    </row>
    <row r="2625" spans="4:20" x14ac:dyDescent="0.25">
      <c r="D2625" s="1"/>
      <c r="H2625" s="1"/>
      <c r="L2625" s="1"/>
      <c r="P2625" s="1"/>
      <c r="T2625" s="1"/>
    </row>
    <row r="2626" spans="4:20" x14ac:dyDescent="0.25">
      <c r="D2626" s="1"/>
      <c r="H2626" s="1"/>
      <c r="L2626" s="1"/>
      <c r="P2626" s="1"/>
      <c r="T2626" s="1"/>
    </row>
    <row r="2627" spans="4:20" x14ac:dyDescent="0.25">
      <c r="D2627" s="1"/>
      <c r="H2627" s="1"/>
      <c r="L2627" s="1"/>
      <c r="P2627" s="1"/>
      <c r="T2627" s="1"/>
    </row>
    <row r="2628" spans="4:20" x14ac:dyDescent="0.25">
      <c r="D2628" s="1"/>
      <c r="H2628" s="1"/>
      <c r="L2628" s="1"/>
      <c r="P2628" s="1"/>
      <c r="T2628" s="1"/>
    </row>
    <row r="2629" spans="4:20" x14ac:dyDescent="0.25">
      <c r="D2629" s="1"/>
      <c r="H2629" s="1"/>
      <c r="L2629" s="1"/>
      <c r="P2629" s="1"/>
      <c r="T2629" s="1"/>
    </row>
    <row r="2630" spans="4:20" x14ac:dyDescent="0.25">
      <c r="D2630" s="1"/>
      <c r="H2630" s="1"/>
      <c r="L2630" s="1"/>
      <c r="P2630" s="1"/>
      <c r="T2630" s="1"/>
    </row>
    <row r="2631" spans="4:20" x14ac:dyDescent="0.25">
      <c r="D2631" s="1"/>
      <c r="H2631" s="1"/>
      <c r="L2631" s="1"/>
      <c r="P2631" s="1"/>
      <c r="T2631" s="1"/>
    </row>
    <row r="2632" spans="4:20" x14ac:dyDescent="0.25">
      <c r="D2632" s="1"/>
      <c r="H2632" s="1"/>
      <c r="L2632" s="1"/>
      <c r="P2632" s="1"/>
      <c r="T2632" s="1"/>
    </row>
    <row r="2633" spans="4:20" x14ac:dyDescent="0.25">
      <c r="D2633" s="1"/>
      <c r="H2633" s="1"/>
      <c r="L2633" s="1"/>
      <c r="P2633" s="1"/>
      <c r="T2633" s="1"/>
    </row>
    <row r="2634" spans="4:20" x14ac:dyDescent="0.25">
      <c r="D2634" s="1"/>
      <c r="H2634" s="1"/>
      <c r="L2634" s="1"/>
      <c r="P2634" s="1"/>
      <c r="T2634" s="1"/>
    </row>
    <row r="2635" spans="4:20" x14ac:dyDescent="0.25">
      <c r="D2635" s="1"/>
      <c r="H2635" s="1"/>
      <c r="L2635" s="1"/>
      <c r="P2635" s="1"/>
      <c r="T2635" s="1"/>
    </row>
    <row r="2636" spans="4:20" x14ac:dyDescent="0.25">
      <c r="D2636" s="1"/>
      <c r="H2636" s="1"/>
      <c r="L2636" s="1"/>
      <c r="P2636" s="1"/>
      <c r="T2636" s="1"/>
    </row>
    <row r="2637" spans="4:20" x14ac:dyDescent="0.25">
      <c r="D2637" s="1"/>
      <c r="H2637" s="1"/>
      <c r="L2637" s="1"/>
      <c r="P2637" s="1"/>
      <c r="T2637" s="1"/>
    </row>
    <row r="2638" spans="4:20" x14ac:dyDescent="0.25">
      <c r="D2638" s="1"/>
      <c r="H2638" s="1"/>
      <c r="L2638" s="1"/>
      <c r="P2638" s="1"/>
      <c r="T2638" s="1"/>
    </row>
    <row r="2639" spans="4:20" x14ac:dyDescent="0.25">
      <c r="D2639" s="1"/>
      <c r="H2639" s="1"/>
      <c r="L2639" s="1"/>
      <c r="P2639" s="1"/>
      <c r="T2639" s="1"/>
    </row>
    <row r="2640" spans="4:20" x14ac:dyDescent="0.25">
      <c r="D2640" s="1"/>
      <c r="H2640" s="1"/>
      <c r="L2640" s="1"/>
      <c r="P2640" s="1"/>
      <c r="T2640" s="1"/>
    </row>
    <row r="2641" spans="4:20" x14ac:dyDescent="0.25">
      <c r="D2641" s="1"/>
      <c r="H2641" s="1"/>
      <c r="L2641" s="1"/>
      <c r="P2641" s="1"/>
      <c r="T2641" s="1"/>
    </row>
    <row r="2642" spans="4:20" x14ac:dyDescent="0.25">
      <c r="D2642" s="1"/>
      <c r="H2642" s="1"/>
      <c r="L2642" s="1"/>
      <c r="P2642" s="1"/>
      <c r="T2642" s="1"/>
    </row>
    <row r="2643" spans="4:20" x14ac:dyDescent="0.25">
      <c r="D2643" s="1"/>
      <c r="H2643" s="1"/>
      <c r="L2643" s="1"/>
      <c r="P2643" s="1"/>
      <c r="T2643" s="1"/>
    </row>
    <row r="2644" spans="4:20" x14ac:dyDescent="0.25">
      <c r="D2644" s="1"/>
      <c r="H2644" s="1"/>
      <c r="L2644" s="1"/>
      <c r="P2644" s="1"/>
      <c r="T2644" s="1"/>
    </row>
    <row r="2645" spans="4:20" x14ac:dyDescent="0.25">
      <c r="D2645" s="1"/>
      <c r="H2645" s="1"/>
      <c r="L2645" s="1"/>
      <c r="P2645" s="1"/>
      <c r="T2645" s="1"/>
    </row>
    <row r="2646" spans="4:20" x14ac:dyDescent="0.25">
      <c r="D2646" s="1"/>
      <c r="H2646" s="1"/>
      <c r="L2646" s="1"/>
      <c r="P2646" s="1"/>
      <c r="T2646" s="1"/>
    </row>
    <row r="2647" spans="4:20" x14ac:dyDescent="0.25">
      <c r="D2647" s="1"/>
      <c r="H2647" s="1"/>
      <c r="L2647" s="1"/>
      <c r="P2647" s="1"/>
      <c r="T2647" s="1"/>
    </row>
    <row r="2648" spans="4:20" x14ac:dyDescent="0.25">
      <c r="D2648" s="1"/>
      <c r="H2648" s="1"/>
      <c r="L2648" s="1"/>
      <c r="P2648" s="1"/>
      <c r="T2648" s="1"/>
    </row>
    <row r="2649" spans="4:20" x14ac:dyDescent="0.25">
      <c r="D2649" s="1"/>
      <c r="H2649" s="1"/>
      <c r="L2649" s="1"/>
      <c r="P2649" s="1"/>
      <c r="T2649" s="1"/>
    </row>
    <row r="2650" spans="4:20" x14ac:dyDescent="0.25">
      <c r="D2650" s="1"/>
      <c r="H2650" s="1"/>
      <c r="L2650" s="1"/>
      <c r="P2650" s="1"/>
      <c r="T2650" s="1"/>
    </row>
    <row r="2651" spans="4:20" x14ac:dyDescent="0.25">
      <c r="D2651" s="1"/>
      <c r="H2651" s="1"/>
      <c r="L2651" s="1"/>
      <c r="P2651" s="1"/>
      <c r="T2651" s="1"/>
    </row>
    <row r="2652" spans="4:20" x14ac:dyDescent="0.25">
      <c r="D2652" s="1"/>
      <c r="H2652" s="1"/>
      <c r="L2652" s="1"/>
      <c r="P2652" s="1"/>
      <c r="T2652" s="1"/>
    </row>
    <row r="2653" spans="4:20" x14ac:dyDescent="0.25">
      <c r="D2653" s="1"/>
      <c r="H2653" s="1"/>
      <c r="L2653" s="1"/>
      <c r="P2653" s="1"/>
      <c r="T2653" s="1"/>
    </row>
    <row r="2654" spans="4:20" x14ac:dyDescent="0.25">
      <c r="D2654" s="1"/>
      <c r="H2654" s="1"/>
      <c r="L2654" s="1"/>
      <c r="P2654" s="1"/>
      <c r="T2654" s="1"/>
    </row>
    <row r="2655" spans="4:20" x14ac:dyDescent="0.25">
      <c r="D2655" s="1"/>
      <c r="H2655" s="1"/>
      <c r="L2655" s="1"/>
      <c r="P2655" s="1"/>
      <c r="T2655" s="1"/>
    </row>
    <row r="2656" spans="4:20" x14ac:dyDescent="0.25">
      <c r="D2656" s="1"/>
      <c r="H2656" s="1"/>
      <c r="L2656" s="1"/>
      <c r="P2656" s="1"/>
      <c r="T2656" s="1"/>
    </row>
    <row r="2657" spans="4:20" x14ac:dyDescent="0.25">
      <c r="D2657" s="1"/>
      <c r="H2657" s="1"/>
      <c r="L2657" s="1"/>
      <c r="P2657" s="1"/>
      <c r="T2657" s="1"/>
    </row>
    <row r="2658" spans="4:20" x14ac:dyDescent="0.25">
      <c r="D2658" s="1"/>
      <c r="H2658" s="1"/>
      <c r="L2658" s="1"/>
      <c r="P2658" s="1"/>
      <c r="T2658" s="1"/>
    </row>
    <row r="2659" spans="4:20" x14ac:dyDescent="0.25">
      <c r="D2659" s="1"/>
      <c r="H2659" s="1"/>
      <c r="L2659" s="1"/>
      <c r="P2659" s="1"/>
      <c r="T2659" s="1"/>
    </row>
    <row r="2660" spans="4:20" x14ac:dyDescent="0.25">
      <c r="D2660" s="1"/>
      <c r="H2660" s="1"/>
      <c r="L2660" s="1"/>
      <c r="P2660" s="1"/>
      <c r="T2660" s="1"/>
    </row>
    <row r="2661" spans="4:20" x14ac:dyDescent="0.25">
      <c r="D2661" s="1"/>
      <c r="H2661" s="1"/>
      <c r="L2661" s="1"/>
      <c r="P2661" s="1"/>
      <c r="T2661" s="1"/>
    </row>
    <row r="2662" spans="4:20" x14ac:dyDescent="0.25">
      <c r="D2662" s="1"/>
      <c r="H2662" s="1"/>
      <c r="L2662" s="1"/>
      <c r="P2662" s="1"/>
      <c r="T2662" s="1"/>
    </row>
    <row r="2663" spans="4:20" x14ac:dyDescent="0.25">
      <c r="D2663" s="1"/>
      <c r="H2663" s="1"/>
      <c r="L2663" s="1"/>
      <c r="P2663" s="1"/>
      <c r="T2663" s="1"/>
    </row>
    <row r="2664" spans="4:20" x14ac:dyDescent="0.25">
      <c r="D2664" s="1"/>
      <c r="H2664" s="1"/>
      <c r="L2664" s="1"/>
      <c r="P2664" s="1"/>
      <c r="T2664" s="1"/>
    </row>
    <row r="2665" spans="4:20" x14ac:dyDescent="0.25">
      <c r="D2665" s="1"/>
      <c r="H2665" s="1"/>
      <c r="L2665" s="1"/>
      <c r="P2665" s="1"/>
      <c r="T2665" s="1"/>
    </row>
    <row r="2666" spans="4:20" x14ac:dyDescent="0.25">
      <c r="D2666" s="1"/>
      <c r="H2666" s="1"/>
      <c r="L2666" s="1"/>
      <c r="P2666" s="1"/>
      <c r="T2666" s="1"/>
    </row>
    <row r="2667" spans="4:20" x14ac:dyDescent="0.25">
      <c r="D2667" s="1"/>
      <c r="H2667" s="1"/>
      <c r="L2667" s="1"/>
      <c r="P2667" s="1"/>
      <c r="T2667" s="1"/>
    </row>
    <row r="2668" spans="4:20" x14ac:dyDescent="0.25">
      <c r="D2668" s="1"/>
      <c r="H2668" s="1"/>
      <c r="L2668" s="1"/>
      <c r="P2668" s="1"/>
      <c r="T2668" s="1"/>
    </row>
    <row r="2669" spans="4:20" x14ac:dyDescent="0.25">
      <c r="D2669" s="1"/>
      <c r="H2669" s="1"/>
      <c r="L2669" s="1"/>
      <c r="P2669" s="1"/>
      <c r="T2669" s="1"/>
    </row>
    <row r="2670" spans="4:20" x14ac:dyDescent="0.25">
      <c r="D2670" s="1"/>
      <c r="H2670" s="1"/>
      <c r="L2670" s="1"/>
      <c r="P2670" s="1"/>
      <c r="T2670" s="1"/>
    </row>
    <row r="2671" spans="4:20" x14ac:dyDescent="0.25">
      <c r="D2671" s="1"/>
      <c r="H2671" s="1"/>
      <c r="L2671" s="1"/>
      <c r="P2671" s="1"/>
      <c r="T2671" s="1"/>
    </row>
    <row r="2672" spans="4:20" x14ac:dyDescent="0.25">
      <c r="D2672" s="1"/>
      <c r="H2672" s="1"/>
      <c r="L2672" s="1"/>
      <c r="P2672" s="1"/>
      <c r="T2672" s="1"/>
    </row>
    <row r="2673" spans="4:20" x14ac:dyDescent="0.25">
      <c r="D2673" s="1"/>
      <c r="H2673" s="1"/>
      <c r="L2673" s="1"/>
      <c r="P2673" s="1"/>
      <c r="T2673" s="1"/>
    </row>
    <row r="2674" spans="4:20" x14ac:dyDescent="0.25">
      <c r="D2674" s="1"/>
      <c r="H2674" s="1"/>
      <c r="L2674" s="1"/>
      <c r="P2674" s="1"/>
      <c r="T2674" s="1"/>
    </row>
    <row r="2675" spans="4:20" x14ac:dyDescent="0.25">
      <c r="D2675" s="1"/>
      <c r="H2675" s="1"/>
      <c r="L2675" s="1"/>
      <c r="P2675" s="1"/>
      <c r="T2675" s="1"/>
    </row>
    <row r="2676" spans="4:20" x14ac:dyDescent="0.25">
      <c r="D2676" s="1"/>
      <c r="H2676" s="1"/>
      <c r="L2676" s="1"/>
      <c r="P2676" s="1"/>
      <c r="T2676" s="1"/>
    </row>
    <row r="2677" spans="4:20" x14ac:dyDescent="0.25">
      <c r="D2677" s="1"/>
      <c r="H2677" s="1"/>
      <c r="L2677" s="1"/>
      <c r="P2677" s="1"/>
      <c r="T2677" s="1"/>
    </row>
    <row r="2678" spans="4:20" x14ac:dyDescent="0.25">
      <c r="D2678" s="1"/>
      <c r="H2678" s="1"/>
      <c r="L2678" s="1"/>
      <c r="P2678" s="1"/>
      <c r="T2678" s="1"/>
    </row>
    <row r="2679" spans="4:20" x14ac:dyDescent="0.25">
      <c r="D2679" s="1"/>
      <c r="H2679" s="1"/>
      <c r="L2679" s="1"/>
      <c r="P2679" s="1"/>
      <c r="T2679" s="1"/>
    </row>
    <row r="2680" spans="4:20" x14ac:dyDescent="0.25">
      <c r="D2680" s="1"/>
      <c r="H2680" s="1"/>
      <c r="L2680" s="1"/>
      <c r="P2680" s="1"/>
      <c r="T2680" s="1"/>
    </row>
    <row r="2681" spans="4:20" x14ac:dyDescent="0.25">
      <c r="D2681" s="1"/>
      <c r="H2681" s="1"/>
      <c r="L2681" s="1"/>
      <c r="P2681" s="1"/>
      <c r="T2681" s="1"/>
    </row>
    <row r="2682" spans="4:20" x14ac:dyDescent="0.25">
      <c r="D2682" s="1"/>
      <c r="H2682" s="1"/>
      <c r="L2682" s="1"/>
      <c r="P2682" s="1"/>
      <c r="T2682" s="1"/>
    </row>
    <row r="2683" spans="4:20" x14ac:dyDescent="0.25">
      <c r="D2683" s="1"/>
      <c r="H2683" s="1"/>
      <c r="L2683" s="1"/>
      <c r="P2683" s="1"/>
      <c r="T2683" s="1"/>
    </row>
    <row r="2684" spans="4:20" x14ac:dyDescent="0.25">
      <c r="D2684" s="1"/>
      <c r="H2684" s="1"/>
      <c r="L2684" s="1"/>
      <c r="P2684" s="1"/>
      <c r="T2684" s="1"/>
    </row>
    <row r="2685" spans="4:20" x14ac:dyDescent="0.25">
      <c r="D2685" s="1"/>
      <c r="H2685" s="1"/>
      <c r="L2685" s="1"/>
      <c r="P2685" s="1"/>
      <c r="T2685" s="1"/>
    </row>
    <row r="2686" spans="4:20" x14ac:dyDescent="0.25">
      <c r="D2686" s="1"/>
      <c r="H2686" s="1"/>
      <c r="L2686" s="1"/>
      <c r="P2686" s="1"/>
      <c r="T2686" s="1"/>
    </row>
    <row r="2687" spans="4:20" x14ac:dyDescent="0.25">
      <c r="D2687" s="1"/>
      <c r="H2687" s="1"/>
      <c r="L2687" s="1"/>
      <c r="P2687" s="1"/>
      <c r="T2687" s="1"/>
    </row>
    <row r="2688" spans="4:20" x14ac:dyDescent="0.25">
      <c r="D2688" s="1"/>
      <c r="H2688" s="1"/>
      <c r="L2688" s="1"/>
      <c r="P2688" s="1"/>
      <c r="T2688" s="1"/>
    </row>
    <row r="2689" spans="4:20" x14ac:dyDescent="0.25">
      <c r="D2689" s="1"/>
      <c r="H2689" s="1"/>
      <c r="L2689" s="1"/>
      <c r="P2689" s="1"/>
      <c r="T2689" s="1"/>
    </row>
    <row r="2690" spans="4:20" x14ac:dyDescent="0.25">
      <c r="D2690" s="1"/>
      <c r="H2690" s="1"/>
      <c r="L2690" s="1"/>
      <c r="P2690" s="1"/>
      <c r="T2690" s="1"/>
    </row>
    <row r="2691" spans="4:20" x14ac:dyDescent="0.25">
      <c r="D2691" s="1"/>
      <c r="H2691" s="1"/>
      <c r="L2691" s="1"/>
      <c r="P2691" s="1"/>
      <c r="T2691" s="1"/>
    </row>
    <row r="2692" spans="4:20" x14ac:dyDescent="0.25">
      <c r="D2692" s="1"/>
      <c r="H2692" s="1"/>
      <c r="L2692" s="1"/>
      <c r="P2692" s="1"/>
      <c r="T2692" s="1"/>
    </row>
    <row r="2693" spans="4:20" x14ac:dyDescent="0.25">
      <c r="D2693" s="1"/>
      <c r="H2693" s="1"/>
      <c r="L2693" s="1"/>
      <c r="P2693" s="1"/>
      <c r="T2693" s="1"/>
    </row>
    <row r="2694" spans="4:20" x14ac:dyDescent="0.25">
      <c r="D2694" s="1"/>
      <c r="H2694" s="1"/>
      <c r="L2694" s="1"/>
      <c r="P2694" s="1"/>
      <c r="T2694" s="1"/>
    </row>
    <row r="2695" spans="4:20" x14ac:dyDescent="0.25">
      <c r="D2695" s="1"/>
      <c r="H2695" s="1"/>
      <c r="L2695" s="1"/>
      <c r="P2695" s="1"/>
      <c r="T2695" s="1"/>
    </row>
    <row r="2696" spans="4:20" x14ac:dyDescent="0.25">
      <c r="D2696" s="1"/>
      <c r="H2696" s="1"/>
      <c r="L2696" s="1"/>
      <c r="P2696" s="1"/>
      <c r="T2696" s="1"/>
    </row>
    <row r="2697" spans="4:20" x14ac:dyDescent="0.25">
      <c r="D2697" s="1"/>
      <c r="H2697" s="1"/>
      <c r="L2697" s="1"/>
      <c r="P2697" s="1"/>
      <c r="T2697" s="1"/>
    </row>
    <row r="2698" spans="4:20" x14ac:dyDescent="0.25">
      <c r="D2698" s="1"/>
      <c r="H2698" s="1"/>
      <c r="L2698" s="1"/>
      <c r="P2698" s="1"/>
      <c r="T2698" s="1"/>
    </row>
    <row r="2699" spans="4:20" x14ac:dyDescent="0.25">
      <c r="D2699" s="1"/>
      <c r="H2699" s="1"/>
      <c r="L2699" s="1"/>
      <c r="P2699" s="1"/>
      <c r="T2699" s="1"/>
    </row>
    <row r="2700" spans="4:20" x14ac:dyDescent="0.25">
      <c r="D2700" s="1"/>
      <c r="H2700" s="1"/>
      <c r="L2700" s="1"/>
      <c r="P2700" s="1"/>
      <c r="T2700" s="1"/>
    </row>
    <row r="2701" spans="4:20" x14ac:dyDescent="0.25">
      <c r="D2701" s="1"/>
      <c r="H2701" s="1"/>
      <c r="L2701" s="1"/>
      <c r="P2701" s="1"/>
      <c r="T2701" s="1"/>
    </row>
    <row r="2702" spans="4:20" x14ac:dyDescent="0.25">
      <c r="D2702" s="1"/>
      <c r="H2702" s="1"/>
      <c r="L2702" s="1"/>
      <c r="P2702" s="1"/>
      <c r="T2702" s="1"/>
    </row>
    <row r="2703" spans="4:20" x14ac:dyDescent="0.25">
      <c r="D2703" s="1"/>
      <c r="H2703" s="1"/>
      <c r="L2703" s="1"/>
      <c r="P2703" s="1"/>
      <c r="T2703" s="1"/>
    </row>
    <row r="2704" spans="4:20" x14ac:dyDescent="0.25">
      <c r="D2704" s="1"/>
      <c r="H2704" s="1"/>
      <c r="L2704" s="1"/>
      <c r="P2704" s="1"/>
      <c r="T2704" s="1"/>
    </row>
    <row r="2705" spans="4:20" x14ac:dyDescent="0.25">
      <c r="D2705" s="1"/>
      <c r="H2705" s="1"/>
      <c r="L2705" s="1"/>
      <c r="P2705" s="1"/>
      <c r="T2705" s="1"/>
    </row>
    <row r="2706" spans="4:20" x14ac:dyDescent="0.25">
      <c r="D2706" s="1"/>
      <c r="H2706" s="1"/>
      <c r="L2706" s="1"/>
      <c r="P2706" s="1"/>
      <c r="T2706" s="1"/>
    </row>
    <row r="2707" spans="4:20" x14ac:dyDescent="0.25">
      <c r="D2707" s="1"/>
      <c r="H2707" s="1"/>
      <c r="L2707" s="1"/>
      <c r="P2707" s="1"/>
      <c r="T2707" s="1"/>
    </row>
    <row r="2708" spans="4:20" x14ac:dyDescent="0.25">
      <c r="D2708" s="1"/>
      <c r="H2708" s="1"/>
      <c r="L2708" s="1"/>
      <c r="P2708" s="1"/>
      <c r="T2708" s="1"/>
    </row>
    <row r="2709" spans="4:20" x14ac:dyDescent="0.25">
      <c r="D2709" s="1"/>
      <c r="H2709" s="1"/>
      <c r="L2709" s="1"/>
      <c r="P2709" s="1"/>
      <c r="T2709" s="1"/>
    </row>
    <row r="2710" spans="4:20" x14ac:dyDescent="0.25">
      <c r="D2710" s="1"/>
      <c r="H2710" s="1"/>
      <c r="L2710" s="1"/>
      <c r="P2710" s="1"/>
      <c r="T2710" s="1"/>
    </row>
    <row r="2711" spans="4:20" x14ac:dyDescent="0.25">
      <c r="D2711" s="1"/>
      <c r="H2711" s="1"/>
      <c r="L2711" s="1"/>
      <c r="P2711" s="1"/>
      <c r="T2711" s="1"/>
    </row>
    <row r="2712" spans="4:20" x14ac:dyDescent="0.25">
      <c r="D2712" s="1"/>
      <c r="H2712" s="1"/>
      <c r="L2712" s="1"/>
      <c r="P2712" s="1"/>
      <c r="T2712" s="1"/>
    </row>
    <row r="2713" spans="4:20" x14ac:dyDescent="0.25">
      <c r="D2713" s="1"/>
      <c r="H2713" s="1"/>
      <c r="L2713" s="1"/>
      <c r="P2713" s="1"/>
      <c r="T2713" s="1"/>
    </row>
    <row r="2714" spans="4:20" x14ac:dyDescent="0.25">
      <c r="D2714" s="1"/>
      <c r="H2714" s="1"/>
      <c r="L2714" s="1"/>
      <c r="P2714" s="1"/>
      <c r="T2714" s="1"/>
    </row>
    <row r="2715" spans="4:20" x14ac:dyDescent="0.25">
      <c r="D2715" s="1"/>
      <c r="H2715" s="1"/>
      <c r="L2715" s="1"/>
      <c r="P2715" s="1"/>
      <c r="T2715" s="1"/>
    </row>
    <row r="2716" spans="4:20" x14ac:dyDescent="0.25">
      <c r="D2716" s="1"/>
      <c r="H2716" s="1"/>
      <c r="L2716" s="1"/>
      <c r="P2716" s="1"/>
      <c r="T2716" s="1"/>
    </row>
    <row r="2717" spans="4:20" x14ac:dyDescent="0.25">
      <c r="D2717" s="1"/>
      <c r="H2717" s="1"/>
      <c r="L2717" s="1"/>
      <c r="P2717" s="1"/>
      <c r="T2717" s="1"/>
    </row>
    <row r="2718" spans="4:20" x14ac:dyDescent="0.25">
      <c r="D2718" s="1"/>
      <c r="H2718" s="1"/>
      <c r="L2718" s="1"/>
      <c r="P2718" s="1"/>
      <c r="T2718" s="1"/>
    </row>
    <row r="2719" spans="4:20" x14ac:dyDescent="0.25">
      <c r="D2719" s="1"/>
      <c r="H2719" s="1"/>
      <c r="L2719" s="1"/>
      <c r="P2719" s="1"/>
      <c r="T2719" s="1"/>
    </row>
    <row r="2720" spans="4:20" x14ac:dyDescent="0.25">
      <c r="D2720" s="1"/>
      <c r="H2720" s="1"/>
      <c r="L2720" s="1"/>
      <c r="P2720" s="1"/>
      <c r="T2720" s="1"/>
    </row>
    <row r="2721" spans="4:20" x14ac:dyDescent="0.25">
      <c r="D2721" s="1"/>
      <c r="H2721" s="1"/>
      <c r="L2721" s="1"/>
      <c r="P2721" s="1"/>
      <c r="T2721" s="1"/>
    </row>
    <row r="2722" spans="4:20" x14ac:dyDescent="0.25">
      <c r="D2722" s="1"/>
      <c r="H2722" s="1"/>
      <c r="L2722" s="1"/>
      <c r="P2722" s="1"/>
      <c r="T2722" s="1"/>
    </row>
    <row r="2723" spans="4:20" x14ac:dyDescent="0.25">
      <c r="D2723" s="1"/>
      <c r="H2723" s="1"/>
      <c r="L2723" s="1"/>
      <c r="P2723" s="1"/>
      <c r="T2723" s="1"/>
    </row>
    <row r="2724" spans="4:20" x14ac:dyDescent="0.25">
      <c r="D2724" s="1"/>
      <c r="H2724" s="1"/>
      <c r="L2724" s="1"/>
      <c r="P2724" s="1"/>
      <c r="T2724" s="1"/>
    </row>
    <row r="2725" spans="4:20" x14ac:dyDescent="0.25">
      <c r="D2725" s="1"/>
      <c r="H2725" s="1"/>
      <c r="L2725" s="1"/>
      <c r="P2725" s="1"/>
      <c r="T2725" s="1"/>
    </row>
    <row r="2726" spans="4:20" x14ac:dyDescent="0.25">
      <c r="D2726" s="1"/>
      <c r="H2726" s="1"/>
      <c r="L2726" s="1"/>
      <c r="P2726" s="1"/>
      <c r="T2726" s="1"/>
    </row>
    <row r="2727" spans="4:20" x14ac:dyDescent="0.25">
      <c r="D2727" s="1"/>
      <c r="H2727" s="1"/>
      <c r="L2727" s="1"/>
      <c r="P2727" s="1"/>
      <c r="T2727" s="1"/>
    </row>
    <row r="2728" spans="4:20" x14ac:dyDescent="0.25">
      <c r="D2728" s="1"/>
      <c r="H2728" s="1"/>
      <c r="L2728" s="1"/>
      <c r="P2728" s="1"/>
      <c r="T2728" s="1"/>
    </row>
    <row r="2729" spans="4:20" x14ac:dyDescent="0.25">
      <c r="D2729" s="1"/>
      <c r="H2729" s="1"/>
      <c r="L2729" s="1"/>
      <c r="P2729" s="1"/>
      <c r="T2729" s="1"/>
    </row>
    <row r="2730" spans="4:20" x14ac:dyDescent="0.25">
      <c r="D2730" s="1"/>
      <c r="H2730" s="1"/>
      <c r="L2730" s="1"/>
      <c r="P2730" s="1"/>
      <c r="T2730" s="1"/>
    </row>
    <row r="2731" spans="4:20" x14ac:dyDescent="0.25">
      <c r="D2731" s="1"/>
      <c r="H2731" s="1"/>
      <c r="L2731" s="1"/>
      <c r="P2731" s="1"/>
      <c r="T2731" s="1"/>
    </row>
    <row r="2732" spans="4:20" x14ac:dyDescent="0.25">
      <c r="D2732" s="1"/>
      <c r="H2732" s="1"/>
      <c r="L2732" s="1"/>
      <c r="P2732" s="1"/>
      <c r="T2732" s="1"/>
    </row>
    <row r="2733" spans="4:20" x14ac:dyDescent="0.25">
      <c r="D2733" s="1"/>
      <c r="H2733" s="1"/>
      <c r="L2733" s="1"/>
      <c r="P2733" s="1"/>
      <c r="T2733" s="1"/>
    </row>
    <row r="2734" spans="4:20" x14ac:dyDescent="0.25">
      <c r="D2734" s="1"/>
      <c r="H2734" s="1"/>
      <c r="L2734" s="1"/>
      <c r="P2734" s="1"/>
      <c r="T2734" s="1"/>
    </row>
    <row r="2735" spans="4:20" x14ac:dyDescent="0.25">
      <c r="D2735" s="1"/>
      <c r="H2735" s="1"/>
      <c r="L2735" s="1"/>
      <c r="P2735" s="1"/>
      <c r="T2735" s="1"/>
    </row>
    <row r="2736" spans="4:20" x14ac:dyDescent="0.25">
      <c r="D2736" s="1"/>
      <c r="H2736" s="1"/>
      <c r="L2736" s="1"/>
      <c r="P2736" s="1"/>
      <c r="T2736" s="1"/>
    </row>
    <row r="2737" spans="4:20" x14ac:dyDescent="0.25">
      <c r="D2737" s="1"/>
      <c r="H2737" s="1"/>
      <c r="L2737" s="1"/>
      <c r="P2737" s="1"/>
      <c r="T2737" s="1"/>
    </row>
    <row r="2738" spans="4:20" x14ac:dyDescent="0.25">
      <c r="D2738" s="1"/>
      <c r="H2738" s="1"/>
      <c r="L2738" s="1"/>
      <c r="P2738" s="1"/>
      <c r="T2738" s="1"/>
    </row>
    <row r="2739" spans="4:20" x14ac:dyDescent="0.25">
      <c r="D2739" s="1"/>
      <c r="H2739" s="1"/>
      <c r="L2739" s="1"/>
      <c r="P2739" s="1"/>
      <c r="T2739" s="1"/>
    </row>
    <row r="2740" spans="4:20" x14ac:dyDescent="0.25">
      <c r="D2740" s="1"/>
      <c r="H2740" s="1"/>
      <c r="L2740" s="1"/>
      <c r="P2740" s="1"/>
      <c r="T2740" s="1"/>
    </row>
    <row r="2741" spans="4:20" x14ac:dyDescent="0.25">
      <c r="D2741" s="1"/>
      <c r="H2741" s="1"/>
      <c r="L2741" s="1"/>
      <c r="P2741" s="1"/>
      <c r="T2741" s="1"/>
    </row>
    <row r="2742" spans="4:20" x14ac:dyDescent="0.25">
      <c r="D2742" s="1"/>
      <c r="H2742" s="1"/>
      <c r="L2742" s="1"/>
      <c r="P2742" s="1"/>
      <c r="T2742" s="1"/>
    </row>
    <row r="2743" spans="4:20" x14ac:dyDescent="0.25">
      <c r="D2743" s="1"/>
      <c r="H2743" s="1"/>
      <c r="L2743" s="1"/>
      <c r="P2743" s="1"/>
      <c r="T2743" s="1"/>
    </row>
    <row r="2744" spans="4:20" x14ac:dyDescent="0.25">
      <c r="D2744" s="1"/>
      <c r="H2744" s="1"/>
      <c r="L2744" s="1"/>
      <c r="P2744" s="1"/>
      <c r="T2744" s="1"/>
    </row>
    <row r="2745" spans="4:20" x14ac:dyDescent="0.25">
      <c r="D2745" s="1"/>
      <c r="H2745" s="1"/>
      <c r="L2745" s="1"/>
      <c r="P2745" s="1"/>
      <c r="T2745" s="1"/>
    </row>
    <row r="2746" spans="4:20" x14ac:dyDescent="0.25">
      <c r="D2746" s="1"/>
      <c r="H2746" s="1"/>
      <c r="L2746" s="1"/>
      <c r="P2746" s="1"/>
      <c r="T2746" s="1"/>
    </row>
    <row r="2747" spans="4:20" x14ac:dyDescent="0.25">
      <c r="D2747" s="1"/>
      <c r="H2747" s="1"/>
      <c r="L2747" s="1"/>
      <c r="P2747" s="1"/>
      <c r="T2747" s="1"/>
    </row>
    <row r="2748" spans="4:20" x14ac:dyDescent="0.25">
      <c r="D2748" s="1"/>
      <c r="H2748" s="1"/>
      <c r="L2748" s="1"/>
      <c r="P2748" s="1"/>
      <c r="T2748" s="1"/>
    </row>
    <row r="2749" spans="4:20" x14ac:dyDescent="0.25">
      <c r="D2749" s="1"/>
      <c r="H2749" s="1"/>
      <c r="L2749" s="1"/>
      <c r="P2749" s="1"/>
      <c r="T2749" s="1"/>
    </row>
    <row r="2750" spans="4:20" x14ac:dyDescent="0.25">
      <c r="D2750" s="1"/>
      <c r="H2750" s="1"/>
      <c r="L2750" s="1"/>
      <c r="P2750" s="1"/>
      <c r="T2750" s="1"/>
    </row>
    <row r="2751" spans="4:20" x14ac:dyDescent="0.25">
      <c r="D2751" s="1"/>
      <c r="H2751" s="1"/>
      <c r="L2751" s="1"/>
      <c r="P2751" s="1"/>
      <c r="T2751" s="1"/>
    </row>
    <row r="2752" spans="4:20" x14ac:dyDescent="0.25">
      <c r="D2752" s="1"/>
      <c r="H2752" s="1"/>
      <c r="L2752" s="1"/>
      <c r="P2752" s="1"/>
      <c r="T2752" s="1"/>
    </row>
    <row r="2753" spans="4:20" x14ac:dyDescent="0.25">
      <c r="D2753" s="1"/>
      <c r="H2753" s="1"/>
      <c r="L2753" s="1"/>
      <c r="P2753" s="1"/>
      <c r="T2753" s="1"/>
    </row>
    <row r="2754" spans="4:20" x14ac:dyDescent="0.25">
      <c r="D2754" s="1"/>
      <c r="H2754" s="1"/>
      <c r="L2754" s="1"/>
      <c r="P2754" s="1"/>
      <c r="T2754" s="1"/>
    </row>
    <row r="2755" spans="4:20" x14ac:dyDescent="0.25">
      <c r="D2755" s="1"/>
      <c r="H2755" s="1"/>
      <c r="L2755" s="1"/>
      <c r="P2755" s="1"/>
      <c r="T2755" s="1"/>
    </row>
    <row r="2756" spans="4:20" x14ac:dyDescent="0.25">
      <c r="D2756" s="1"/>
      <c r="H2756" s="1"/>
      <c r="L2756" s="1"/>
      <c r="P2756" s="1"/>
      <c r="T2756" s="1"/>
    </row>
    <row r="2757" spans="4:20" x14ac:dyDescent="0.25">
      <c r="D2757" s="1"/>
      <c r="H2757" s="1"/>
      <c r="L2757" s="1"/>
      <c r="P2757" s="1"/>
      <c r="T2757" s="1"/>
    </row>
    <row r="2758" spans="4:20" x14ac:dyDescent="0.25">
      <c r="D2758" s="1"/>
      <c r="H2758" s="1"/>
      <c r="L2758" s="1"/>
      <c r="P2758" s="1"/>
      <c r="T2758" s="1"/>
    </row>
    <row r="2759" spans="4:20" x14ac:dyDescent="0.25">
      <c r="D2759" s="1"/>
      <c r="H2759" s="1"/>
      <c r="L2759" s="1"/>
      <c r="P2759" s="1"/>
      <c r="T2759" s="1"/>
    </row>
    <row r="2760" spans="4:20" x14ac:dyDescent="0.25">
      <c r="D2760" s="1"/>
      <c r="H2760" s="1"/>
      <c r="L2760" s="1"/>
      <c r="P2760" s="1"/>
      <c r="T2760" s="1"/>
    </row>
    <row r="2761" spans="4:20" x14ac:dyDescent="0.25">
      <c r="D2761" s="1"/>
      <c r="H2761" s="1"/>
      <c r="L2761" s="1"/>
      <c r="P2761" s="1"/>
      <c r="T2761" s="1"/>
    </row>
    <row r="2762" spans="4:20" x14ac:dyDescent="0.25">
      <c r="D2762" s="1"/>
      <c r="H2762" s="1"/>
      <c r="L2762" s="1"/>
      <c r="P2762" s="1"/>
      <c r="T2762" s="1"/>
    </row>
    <row r="2763" spans="4:20" x14ac:dyDescent="0.25">
      <c r="D2763" s="1"/>
      <c r="H2763" s="1"/>
      <c r="L2763" s="1"/>
      <c r="P2763" s="1"/>
      <c r="T2763" s="1"/>
    </row>
    <row r="2764" spans="4:20" x14ac:dyDescent="0.25">
      <c r="D2764" s="1"/>
      <c r="H2764" s="1"/>
      <c r="L2764" s="1"/>
      <c r="P2764" s="1"/>
      <c r="T2764" s="1"/>
    </row>
    <row r="2765" spans="4:20" x14ac:dyDescent="0.25">
      <c r="D2765" s="1"/>
      <c r="H2765" s="1"/>
      <c r="L2765" s="1"/>
      <c r="P2765" s="1"/>
      <c r="T2765" s="1"/>
    </row>
    <row r="2766" spans="4:20" x14ac:dyDescent="0.25">
      <c r="D2766" s="1"/>
      <c r="H2766" s="1"/>
      <c r="L2766" s="1"/>
      <c r="P2766" s="1"/>
      <c r="T2766" s="1"/>
    </row>
    <row r="2767" spans="4:20" x14ac:dyDescent="0.25">
      <c r="D2767" s="1"/>
      <c r="H2767" s="1"/>
      <c r="L2767" s="1"/>
      <c r="P2767" s="1"/>
      <c r="T2767" s="1"/>
    </row>
    <row r="2768" spans="4:20" x14ac:dyDescent="0.25">
      <c r="D2768" s="1"/>
      <c r="H2768" s="1"/>
      <c r="L2768" s="1"/>
      <c r="P2768" s="1"/>
      <c r="T2768" s="1"/>
    </row>
    <row r="2769" spans="4:20" x14ac:dyDescent="0.25">
      <c r="D2769" s="1"/>
      <c r="H2769" s="1"/>
      <c r="L2769" s="1"/>
      <c r="P2769" s="1"/>
      <c r="T2769" s="1"/>
    </row>
    <row r="2770" spans="4:20" x14ac:dyDescent="0.25">
      <c r="D2770" s="1"/>
      <c r="H2770" s="1"/>
      <c r="L2770" s="1"/>
      <c r="P2770" s="1"/>
      <c r="T2770" s="1"/>
    </row>
    <row r="2771" spans="4:20" x14ac:dyDescent="0.25">
      <c r="D2771" s="1"/>
      <c r="H2771" s="1"/>
      <c r="L2771" s="1"/>
      <c r="P2771" s="1"/>
      <c r="T2771" s="1"/>
    </row>
    <row r="2772" spans="4:20" x14ac:dyDescent="0.25">
      <c r="D2772" s="1"/>
      <c r="H2772" s="1"/>
      <c r="L2772" s="1"/>
      <c r="P2772" s="1"/>
      <c r="T2772" s="1"/>
    </row>
    <row r="2773" spans="4:20" x14ac:dyDescent="0.25">
      <c r="D2773" s="1"/>
      <c r="H2773" s="1"/>
      <c r="L2773" s="1"/>
      <c r="P2773" s="1"/>
      <c r="T2773" s="1"/>
    </row>
    <row r="2774" spans="4:20" x14ac:dyDescent="0.25">
      <c r="D2774" s="1"/>
      <c r="H2774" s="1"/>
      <c r="L2774" s="1"/>
      <c r="P2774" s="1"/>
      <c r="T2774" s="1"/>
    </row>
    <row r="2775" spans="4:20" x14ac:dyDescent="0.25">
      <c r="D2775" s="1"/>
      <c r="H2775" s="1"/>
      <c r="L2775" s="1"/>
      <c r="P2775" s="1"/>
      <c r="T2775" s="1"/>
    </row>
    <row r="2776" spans="4:20" x14ac:dyDescent="0.25">
      <c r="D2776" s="1"/>
      <c r="H2776" s="1"/>
      <c r="L2776" s="1"/>
      <c r="P2776" s="1"/>
      <c r="T2776" s="1"/>
    </row>
    <row r="2777" spans="4:20" x14ac:dyDescent="0.25">
      <c r="D2777" s="1"/>
      <c r="H2777" s="1"/>
      <c r="L2777" s="1"/>
      <c r="P2777" s="1"/>
      <c r="T2777" s="1"/>
    </row>
    <row r="2778" spans="4:20" x14ac:dyDescent="0.25">
      <c r="D2778" s="1"/>
      <c r="H2778" s="1"/>
      <c r="L2778" s="1"/>
      <c r="P2778" s="1"/>
      <c r="T2778" s="1"/>
    </row>
    <row r="2779" spans="4:20" x14ac:dyDescent="0.25">
      <c r="D2779" s="1"/>
      <c r="H2779" s="1"/>
      <c r="L2779" s="1"/>
      <c r="P2779" s="1"/>
      <c r="T2779" s="1"/>
    </row>
    <row r="2780" spans="4:20" x14ac:dyDescent="0.25">
      <c r="D2780" s="1"/>
      <c r="H2780" s="1"/>
      <c r="L2780" s="1"/>
      <c r="P2780" s="1"/>
      <c r="T2780" s="1"/>
    </row>
    <row r="2781" spans="4:20" x14ac:dyDescent="0.25">
      <c r="D2781" s="1"/>
      <c r="H2781" s="1"/>
      <c r="L2781" s="1"/>
      <c r="P2781" s="1"/>
      <c r="T2781" s="1"/>
    </row>
    <row r="2782" spans="4:20" x14ac:dyDescent="0.25">
      <c r="D2782" s="1"/>
      <c r="H2782" s="1"/>
      <c r="L2782" s="1"/>
      <c r="P2782" s="1"/>
      <c r="T2782" s="1"/>
    </row>
    <row r="2783" spans="4:20" x14ac:dyDescent="0.25">
      <c r="D2783" s="1"/>
      <c r="H2783" s="1"/>
      <c r="L2783" s="1"/>
      <c r="P2783" s="1"/>
      <c r="T2783" s="1"/>
    </row>
    <row r="2784" spans="4:20" x14ac:dyDescent="0.25">
      <c r="D2784" s="1"/>
      <c r="H2784" s="1"/>
      <c r="L2784" s="1"/>
      <c r="P2784" s="1"/>
      <c r="T2784" s="1"/>
    </row>
    <row r="2785" spans="4:20" x14ac:dyDescent="0.25">
      <c r="D2785" s="1"/>
      <c r="H2785" s="1"/>
      <c r="L2785" s="1"/>
      <c r="P2785" s="1"/>
      <c r="T2785" s="1"/>
    </row>
    <row r="2786" spans="4:20" x14ac:dyDescent="0.25">
      <c r="D2786" s="1"/>
      <c r="H2786" s="1"/>
      <c r="L2786" s="1"/>
      <c r="P2786" s="1"/>
      <c r="T2786" s="1"/>
    </row>
    <row r="2787" spans="4:20" x14ac:dyDescent="0.25">
      <c r="D2787" s="1"/>
      <c r="H2787" s="1"/>
      <c r="L2787" s="1"/>
      <c r="P2787" s="1"/>
      <c r="T2787" s="1"/>
    </row>
    <row r="2788" spans="4:20" x14ac:dyDescent="0.25">
      <c r="D2788" s="1"/>
      <c r="H2788" s="1"/>
      <c r="L2788" s="1"/>
      <c r="P2788" s="1"/>
      <c r="T2788" s="1"/>
    </row>
    <row r="2789" spans="4:20" x14ac:dyDescent="0.25">
      <c r="D2789" s="1"/>
      <c r="H2789" s="1"/>
      <c r="L2789" s="1"/>
      <c r="P2789" s="1"/>
      <c r="T2789" s="1"/>
    </row>
    <row r="2790" spans="4:20" x14ac:dyDescent="0.25">
      <c r="D2790" s="1"/>
      <c r="H2790" s="1"/>
      <c r="L2790" s="1"/>
      <c r="P2790" s="1"/>
      <c r="T2790" s="1"/>
    </row>
    <row r="2791" spans="4:20" x14ac:dyDescent="0.25">
      <c r="D2791" s="1"/>
      <c r="H2791" s="1"/>
      <c r="L2791" s="1"/>
      <c r="P2791" s="1"/>
      <c r="T2791" s="1"/>
    </row>
    <row r="2792" spans="4:20" x14ac:dyDescent="0.25">
      <c r="D2792" s="1"/>
      <c r="H2792" s="1"/>
      <c r="L2792" s="1"/>
      <c r="P2792" s="1"/>
      <c r="T2792" s="1"/>
    </row>
    <row r="2793" spans="4:20" x14ac:dyDescent="0.25">
      <c r="D2793" s="1"/>
      <c r="H2793" s="1"/>
      <c r="L2793" s="1"/>
      <c r="P2793" s="1"/>
      <c r="T2793" s="1"/>
    </row>
    <row r="2794" spans="4:20" x14ac:dyDescent="0.25">
      <c r="D2794" s="1"/>
      <c r="H2794" s="1"/>
      <c r="L2794" s="1"/>
      <c r="P2794" s="1"/>
      <c r="T2794" s="1"/>
    </row>
    <row r="2795" spans="4:20" x14ac:dyDescent="0.25">
      <c r="D2795" s="1"/>
      <c r="H2795" s="1"/>
      <c r="L2795" s="1"/>
      <c r="P2795" s="1"/>
      <c r="T2795" s="1"/>
    </row>
    <row r="2796" spans="4:20" x14ac:dyDescent="0.25">
      <c r="D2796" s="1"/>
      <c r="H2796" s="1"/>
      <c r="L2796" s="1"/>
      <c r="P2796" s="1"/>
      <c r="T2796" s="1"/>
    </row>
    <row r="2797" spans="4:20" x14ac:dyDescent="0.25">
      <c r="D2797" s="1"/>
      <c r="H2797" s="1"/>
      <c r="L2797" s="1"/>
      <c r="P2797" s="1"/>
      <c r="T2797" s="1"/>
    </row>
    <row r="2798" spans="4:20" x14ac:dyDescent="0.25">
      <c r="D2798" s="1"/>
      <c r="H2798" s="1"/>
      <c r="L2798" s="1"/>
      <c r="P2798" s="1"/>
      <c r="T2798" s="1"/>
    </row>
    <row r="2799" spans="4:20" x14ac:dyDescent="0.25">
      <c r="D2799" s="1"/>
      <c r="H2799" s="1"/>
      <c r="L2799" s="1"/>
      <c r="P2799" s="1"/>
      <c r="T2799" s="1"/>
    </row>
    <row r="2800" spans="4:20" x14ac:dyDescent="0.25">
      <c r="D2800" s="1"/>
      <c r="H2800" s="1"/>
      <c r="L2800" s="1"/>
      <c r="P2800" s="1"/>
      <c r="T2800" s="1"/>
    </row>
    <row r="2801" spans="4:20" x14ac:dyDescent="0.25">
      <c r="D2801" s="1"/>
      <c r="H2801" s="1"/>
      <c r="L2801" s="1"/>
      <c r="P2801" s="1"/>
      <c r="T2801" s="1"/>
    </row>
    <row r="2802" spans="4:20" x14ac:dyDescent="0.25">
      <c r="D2802" s="1"/>
      <c r="H2802" s="1"/>
      <c r="L2802" s="1"/>
      <c r="P2802" s="1"/>
      <c r="T2802" s="1"/>
    </row>
    <row r="2803" spans="4:20" x14ac:dyDescent="0.25">
      <c r="D2803" s="1"/>
      <c r="H2803" s="1"/>
      <c r="L2803" s="1"/>
      <c r="P2803" s="1"/>
      <c r="T2803" s="1"/>
    </row>
    <row r="2804" spans="4:20" x14ac:dyDescent="0.25">
      <c r="D2804" s="1"/>
      <c r="H2804" s="1"/>
      <c r="L2804" s="1"/>
      <c r="P2804" s="1"/>
      <c r="T2804" s="1"/>
    </row>
    <row r="2805" spans="4:20" x14ac:dyDescent="0.25">
      <c r="D2805" s="1"/>
      <c r="H2805" s="1"/>
      <c r="L2805" s="1"/>
      <c r="P2805" s="1"/>
      <c r="T2805" s="1"/>
    </row>
    <row r="2806" spans="4:20" x14ac:dyDescent="0.25">
      <c r="D2806" s="1"/>
      <c r="H2806" s="1"/>
      <c r="L2806" s="1"/>
      <c r="P2806" s="1"/>
      <c r="T2806" s="1"/>
    </row>
    <row r="2807" spans="4:20" x14ac:dyDescent="0.25">
      <c r="D2807" s="1"/>
      <c r="H2807" s="1"/>
      <c r="L2807" s="1"/>
      <c r="P2807" s="1"/>
      <c r="T2807" s="1"/>
    </row>
    <row r="2808" spans="4:20" x14ac:dyDescent="0.25">
      <c r="D2808" s="1"/>
      <c r="H2808" s="1"/>
      <c r="L2808" s="1"/>
      <c r="P2808" s="1"/>
      <c r="T2808" s="1"/>
    </row>
    <row r="2809" spans="4:20" x14ac:dyDescent="0.25">
      <c r="D2809" s="1"/>
      <c r="H2809" s="1"/>
      <c r="L2809" s="1"/>
      <c r="P2809" s="1"/>
      <c r="T2809" s="1"/>
    </row>
    <row r="2810" spans="4:20" x14ac:dyDescent="0.25">
      <c r="D2810" s="1"/>
      <c r="H2810" s="1"/>
      <c r="L2810" s="1"/>
      <c r="P2810" s="1"/>
      <c r="T2810" s="1"/>
    </row>
    <row r="2811" spans="4:20" x14ac:dyDescent="0.25">
      <c r="D2811" s="1"/>
      <c r="H2811" s="1"/>
      <c r="L2811" s="1"/>
      <c r="P2811" s="1"/>
      <c r="T2811" s="1"/>
    </row>
    <row r="2812" spans="4:20" x14ac:dyDescent="0.25">
      <c r="D2812" s="1"/>
      <c r="H2812" s="1"/>
      <c r="L2812" s="1"/>
      <c r="P2812" s="1"/>
      <c r="T2812" s="1"/>
    </row>
    <row r="2813" spans="4:20" x14ac:dyDescent="0.25">
      <c r="D2813" s="1"/>
      <c r="H2813" s="1"/>
      <c r="L2813" s="1"/>
      <c r="P2813" s="1"/>
      <c r="T2813" s="1"/>
    </row>
    <row r="2814" spans="4:20" x14ac:dyDescent="0.25">
      <c r="D2814" s="1"/>
      <c r="H2814" s="1"/>
      <c r="L2814" s="1"/>
      <c r="P2814" s="1"/>
      <c r="T2814" s="1"/>
    </row>
    <row r="2815" spans="4:20" x14ac:dyDescent="0.25">
      <c r="D2815" s="1"/>
      <c r="H2815" s="1"/>
      <c r="L2815" s="1"/>
      <c r="P2815" s="1"/>
      <c r="T2815" s="1"/>
    </row>
    <row r="2816" spans="4:20" x14ac:dyDescent="0.25">
      <c r="D2816" s="1"/>
      <c r="H2816" s="1"/>
      <c r="L2816" s="1"/>
      <c r="P2816" s="1"/>
      <c r="T2816" s="1"/>
    </row>
    <row r="2817" spans="4:20" x14ac:dyDescent="0.25">
      <c r="D2817" s="1"/>
      <c r="H2817" s="1"/>
      <c r="L2817" s="1"/>
      <c r="P2817" s="1"/>
      <c r="T2817" s="1"/>
    </row>
    <row r="2818" spans="4:20" x14ac:dyDescent="0.25">
      <c r="D2818" s="1"/>
      <c r="H2818" s="1"/>
      <c r="L2818" s="1"/>
      <c r="P2818" s="1"/>
      <c r="T2818" s="1"/>
    </row>
    <row r="2819" spans="4:20" x14ac:dyDescent="0.25">
      <c r="D2819" s="1"/>
      <c r="H2819" s="1"/>
      <c r="L2819" s="1"/>
      <c r="P2819" s="1"/>
      <c r="T2819" s="1"/>
    </row>
    <row r="2820" spans="4:20" x14ac:dyDescent="0.25">
      <c r="D2820" s="1"/>
      <c r="H2820" s="1"/>
      <c r="L2820" s="1"/>
      <c r="P2820" s="1"/>
      <c r="T2820" s="1"/>
    </row>
    <row r="2821" spans="4:20" x14ac:dyDescent="0.25">
      <c r="D2821" s="1"/>
      <c r="H2821" s="1"/>
      <c r="L2821" s="1"/>
      <c r="P2821" s="1"/>
      <c r="T2821" s="1"/>
    </row>
    <row r="2822" spans="4:20" x14ac:dyDescent="0.25">
      <c r="D2822" s="1"/>
      <c r="H2822" s="1"/>
      <c r="L2822" s="1"/>
      <c r="P2822" s="1"/>
      <c r="T2822" s="1"/>
    </row>
    <row r="2823" spans="4:20" x14ac:dyDescent="0.25">
      <c r="D2823" s="1"/>
      <c r="H2823" s="1"/>
      <c r="L2823" s="1"/>
      <c r="P2823" s="1"/>
      <c r="T2823" s="1"/>
    </row>
    <row r="2824" spans="4:20" x14ac:dyDescent="0.25">
      <c r="D2824" s="1"/>
      <c r="H2824" s="1"/>
      <c r="L2824" s="1"/>
      <c r="P2824" s="1"/>
      <c r="T2824" s="1"/>
    </row>
    <row r="2825" spans="4:20" x14ac:dyDescent="0.25">
      <c r="D2825" s="1"/>
      <c r="H2825" s="1"/>
      <c r="L2825" s="1"/>
      <c r="P2825" s="1"/>
      <c r="T2825" s="1"/>
    </row>
    <row r="2826" spans="4:20" x14ac:dyDescent="0.25">
      <c r="D2826" s="1"/>
      <c r="H2826" s="1"/>
      <c r="L2826" s="1"/>
      <c r="P2826" s="1"/>
      <c r="T2826" s="1"/>
    </row>
    <row r="2827" spans="4:20" x14ac:dyDescent="0.25">
      <c r="D2827" s="1"/>
      <c r="H2827" s="1"/>
      <c r="L2827" s="1"/>
      <c r="P2827" s="1"/>
      <c r="T2827" s="1"/>
    </row>
    <row r="2828" spans="4:20" x14ac:dyDescent="0.25">
      <c r="D2828" s="1"/>
      <c r="H2828" s="1"/>
      <c r="L2828" s="1"/>
      <c r="P2828" s="1"/>
      <c r="T2828" s="1"/>
    </row>
    <row r="2829" spans="4:20" x14ac:dyDescent="0.25">
      <c r="D2829" s="1"/>
      <c r="H2829" s="1"/>
      <c r="L2829" s="1"/>
      <c r="P2829" s="1"/>
      <c r="T2829" s="1"/>
    </row>
    <row r="2830" spans="4:20" x14ac:dyDescent="0.25">
      <c r="D2830" s="1"/>
      <c r="H2830" s="1"/>
      <c r="L2830" s="1"/>
      <c r="P2830" s="1"/>
      <c r="T2830" s="1"/>
    </row>
    <row r="2831" spans="4:20" x14ac:dyDescent="0.25">
      <c r="D2831" s="1"/>
      <c r="H2831" s="1"/>
      <c r="L2831" s="1"/>
      <c r="P2831" s="1"/>
      <c r="T2831" s="1"/>
    </row>
    <row r="2832" spans="4:20" x14ac:dyDescent="0.25">
      <c r="D2832" s="1"/>
      <c r="H2832" s="1"/>
      <c r="L2832" s="1"/>
      <c r="P2832" s="1"/>
      <c r="T2832" s="1"/>
    </row>
    <row r="2833" spans="4:20" x14ac:dyDescent="0.25">
      <c r="D2833" s="1"/>
      <c r="H2833" s="1"/>
      <c r="L2833" s="1"/>
      <c r="P2833" s="1"/>
      <c r="T2833" s="1"/>
    </row>
    <row r="2834" spans="4:20" x14ac:dyDescent="0.25">
      <c r="D2834" s="1"/>
      <c r="H2834" s="1"/>
      <c r="L2834" s="1"/>
      <c r="P2834" s="1"/>
      <c r="T2834" s="1"/>
    </row>
    <row r="2835" spans="4:20" x14ac:dyDescent="0.25">
      <c r="D2835" s="1"/>
      <c r="H2835" s="1"/>
      <c r="L2835" s="1"/>
      <c r="P2835" s="1"/>
      <c r="T2835" s="1"/>
    </row>
    <row r="2836" spans="4:20" x14ac:dyDescent="0.25">
      <c r="D2836" s="1"/>
      <c r="H2836" s="1"/>
      <c r="L2836" s="1"/>
      <c r="P2836" s="1"/>
      <c r="T2836" s="1"/>
    </row>
    <row r="2837" spans="4:20" x14ac:dyDescent="0.25">
      <c r="D2837" s="1"/>
      <c r="H2837" s="1"/>
      <c r="L2837" s="1"/>
      <c r="P2837" s="1"/>
      <c r="T2837" s="1"/>
    </row>
    <row r="2838" spans="4:20" x14ac:dyDescent="0.25">
      <c r="D2838" s="1"/>
      <c r="H2838" s="1"/>
      <c r="L2838" s="1"/>
      <c r="P2838" s="1"/>
      <c r="T2838" s="1"/>
    </row>
    <row r="2839" spans="4:20" x14ac:dyDescent="0.25">
      <c r="D2839" s="1"/>
      <c r="H2839" s="1"/>
      <c r="L2839" s="1"/>
      <c r="P2839" s="1"/>
      <c r="T2839" s="1"/>
    </row>
    <row r="2840" spans="4:20" x14ac:dyDescent="0.25">
      <c r="D2840" s="1"/>
      <c r="H2840" s="1"/>
      <c r="L2840" s="1"/>
      <c r="P2840" s="1"/>
      <c r="T2840" s="1"/>
    </row>
    <row r="2841" spans="4:20" x14ac:dyDescent="0.25">
      <c r="D2841" s="1"/>
      <c r="H2841" s="1"/>
      <c r="L2841" s="1"/>
      <c r="P2841" s="1"/>
      <c r="T2841" s="1"/>
    </row>
    <row r="2842" spans="4:20" x14ac:dyDescent="0.25">
      <c r="D2842" s="1"/>
      <c r="H2842" s="1"/>
      <c r="L2842" s="1"/>
      <c r="P2842" s="1"/>
      <c r="T2842" s="1"/>
    </row>
    <row r="2843" spans="4:20" x14ac:dyDescent="0.25">
      <c r="D2843" s="1"/>
      <c r="H2843" s="1"/>
      <c r="L2843" s="1"/>
      <c r="P2843" s="1"/>
      <c r="T2843" s="1"/>
    </row>
    <row r="2844" spans="4:20" x14ac:dyDescent="0.25">
      <c r="D2844" s="1"/>
      <c r="H2844" s="1"/>
      <c r="L2844" s="1"/>
      <c r="P2844" s="1"/>
      <c r="T2844" s="1"/>
    </row>
    <row r="2845" spans="4:20" x14ac:dyDescent="0.25">
      <c r="D2845" s="1"/>
      <c r="H2845" s="1"/>
      <c r="L2845" s="1"/>
      <c r="P2845" s="1"/>
      <c r="T2845" s="1"/>
    </row>
    <row r="2846" spans="4:20" x14ac:dyDescent="0.25">
      <c r="D2846" s="1"/>
      <c r="H2846" s="1"/>
      <c r="L2846" s="1"/>
      <c r="P2846" s="1"/>
      <c r="T2846" s="1"/>
    </row>
    <row r="2847" spans="4:20" x14ac:dyDescent="0.25">
      <c r="D2847" s="1"/>
      <c r="H2847" s="1"/>
      <c r="L2847" s="1"/>
      <c r="P2847" s="1"/>
      <c r="T2847" s="1"/>
    </row>
    <row r="2848" spans="4:20" x14ac:dyDescent="0.25">
      <c r="D2848" s="1"/>
      <c r="H2848" s="1"/>
      <c r="L2848" s="1"/>
      <c r="P2848" s="1"/>
      <c r="T2848" s="1"/>
    </row>
    <row r="2849" spans="4:20" x14ac:dyDescent="0.25">
      <c r="D2849" s="1"/>
      <c r="H2849" s="1"/>
      <c r="L2849" s="1"/>
      <c r="P2849" s="1"/>
      <c r="T2849" s="1"/>
    </row>
    <row r="2850" spans="4:20" x14ac:dyDescent="0.25">
      <c r="D2850" s="1"/>
      <c r="H2850" s="1"/>
      <c r="L2850" s="1"/>
      <c r="P2850" s="1"/>
      <c r="T2850" s="1"/>
    </row>
    <row r="2851" spans="4:20" x14ac:dyDescent="0.25">
      <c r="D2851" s="1"/>
      <c r="H2851" s="1"/>
      <c r="L2851" s="1"/>
      <c r="P2851" s="1"/>
      <c r="T2851" s="1"/>
    </row>
    <row r="2852" spans="4:20" x14ac:dyDescent="0.25">
      <c r="D2852" s="1"/>
      <c r="H2852" s="1"/>
      <c r="L2852" s="1"/>
      <c r="P2852" s="1"/>
      <c r="T2852" s="1"/>
    </row>
    <row r="2853" spans="4:20" x14ac:dyDescent="0.25">
      <c r="D2853" s="1"/>
      <c r="H2853" s="1"/>
      <c r="L2853" s="1"/>
      <c r="P2853" s="1"/>
      <c r="T2853" s="1"/>
    </row>
    <row r="2854" spans="4:20" x14ac:dyDescent="0.25">
      <c r="D2854" s="1"/>
      <c r="H2854" s="1"/>
      <c r="L2854" s="1"/>
      <c r="P2854" s="1"/>
      <c r="T2854" s="1"/>
    </row>
    <row r="2855" spans="4:20" x14ac:dyDescent="0.25">
      <c r="D2855" s="1"/>
      <c r="H2855" s="1"/>
      <c r="L2855" s="1"/>
      <c r="P2855" s="1"/>
      <c r="T2855" s="1"/>
    </row>
    <row r="2856" spans="4:20" x14ac:dyDescent="0.25">
      <c r="D2856" s="1"/>
      <c r="H2856" s="1"/>
      <c r="L2856" s="1"/>
      <c r="P2856" s="1"/>
      <c r="T2856" s="1"/>
    </row>
    <row r="2857" spans="4:20" x14ac:dyDescent="0.25">
      <c r="D2857" s="1"/>
      <c r="H2857" s="1"/>
      <c r="L2857" s="1"/>
      <c r="P2857" s="1"/>
      <c r="T2857" s="1"/>
    </row>
    <row r="2858" spans="4:20" x14ac:dyDescent="0.25">
      <c r="D2858" s="1"/>
      <c r="H2858" s="1"/>
      <c r="L2858" s="1"/>
      <c r="P2858" s="1"/>
      <c r="T2858" s="1"/>
    </row>
    <row r="2859" spans="4:20" x14ac:dyDescent="0.25">
      <c r="D2859" s="1"/>
      <c r="H2859" s="1"/>
      <c r="L2859" s="1"/>
      <c r="P2859" s="1"/>
      <c r="T2859" s="1"/>
    </row>
    <row r="2860" spans="4:20" x14ac:dyDescent="0.25">
      <c r="D2860" s="1"/>
      <c r="H2860" s="1"/>
      <c r="L2860" s="1"/>
      <c r="P2860" s="1"/>
      <c r="T2860" s="1"/>
    </row>
    <row r="2861" spans="4:20" x14ac:dyDescent="0.25">
      <c r="D2861" s="1"/>
      <c r="H2861" s="1"/>
      <c r="L2861" s="1"/>
      <c r="P2861" s="1"/>
      <c r="T2861" s="1"/>
    </row>
    <row r="2862" spans="4:20" x14ac:dyDescent="0.25">
      <c r="D2862" s="1"/>
      <c r="H2862" s="1"/>
      <c r="L2862" s="1"/>
      <c r="P2862" s="1"/>
      <c r="T2862" s="1"/>
    </row>
    <row r="2863" spans="4:20" x14ac:dyDescent="0.25">
      <c r="D2863" s="1"/>
      <c r="H2863" s="1"/>
      <c r="L2863" s="1"/>
      <c r="P2863" s="1"/>
      <c r="T2863" s="1"/>
    </row>
    <row r="2864" spans="4:20" x14ac:dyDescent="0.25">
      <c r="D2864" s="1"/>
      <c r="H2864" s="1"/>
      <c r="L2864" s="1"/>
      <c r="P2864" s="1"/>
      <c r="T2864" s="1"/>
    </row>
    <row r="2865" spans="4:20" x14ac:dyDescent="0.25">
      <c r="D2865" s="1"/>
      <c r="H2865" s="1"/>
      <c r="L2865" s="1"/>
      <c r="P2865" s="1"/>
      <c r="T2865" s="1"/>
    </row>
    <row r="2866" spans="4:20" x14ac:dyDescent="0.25">
      <c r="D2866" s="1"/>
      <c r="H2866" s="1"/>
      <c r="L2866" s="1"/>
      <c r="P2866" s="1"/>
      <c r="T2866" s="1"/>
    </row>
    <row r="2867" spans="4:20" x14ac:dyDescent="0.25">
      <c r="D2867" s="1"/>
      <c r="H2867" s="1"/>
      <c r="L2867" s="1"/>
      <c r="P2867" s="1"/>
      <c r="T2867" s="1"/>
    </row>
    <row r="2868" spans="4:20" x14ac:dyDescent="0.25">
      <c r="D2868" s="1"/>
      <c r="H2868" s="1"/>
      <c r="L2868" s="1"/>
      <c r="P2868" s="1"/>
      <c r="T2868" s="1"/>
    </row>
    <row r="2869" spans="4:20" x14ac:dyDescent="0.25">
      <c r="D2869" s="1"/>
      <c r="H2869" s="1"/>
      <c r="L2869" s="1"/>
      <c r="P2869" s="1"/>
      <c r="T2869" s="1"/>
    </row>
    <row r="2870" spans="4:20" x14ac:dyDescent="0.25">
      <c r="D2870" s="1"/>
      <c r="H2870" s="1"/>
      <c r="L2870" s="1"/>
      <c r="P2870" s="1"/>
      <c r="T2870" s="1"/>
    </row>
    <row r="2871" spans="4:20" x14ac:dyDescent="0.25">
      <c r="D2871" s="1"/>
      <c r="H2871" s="1"/>
      <c r="L2871" s="1"/>
      <c r="P2871" s="1"/>
      <c r="T2871" s="1"/>
    </row>
    <row r="2872" spans="4:20" x14ac:dyDescent="0.25">
      <c r="D2872" s="1"/>
      <c r="H2872" s="1"/>
      <c r="L2872" s="1"/>
      <c r="P2872" s="1"/>
      <c r="T2872" s="1"/>
    </row>
    <row r="2873" spans="4:20" x14ac:dyDescent="0.25">
      <c r="D2873" s="1"/>
      <c r="H2873" s="1"/>
      <c r="L2873" s="1"/>
      <c r="P2873" s="1"/>
      <c r="T2873" s="1"/>
    </row>
    <row r="2874" spans="4:20" x14ac:dyDescent="0.25">
      <c r="D2874" s="1"/>
      <c r="H2874" s="1"/>
      <c r="L2874" s="1"/>
      <c r="P2874" s="1"/>
      <c r="T2874" s="1"/>
    </row>
    <row r="2875" spans="4:20" x14ac:dyDescent="0.25">
      <c r="D2875" s="1"/>
      <c r="H2875" s="1"/>
      <c r="L2875" s="1"/>
      <c r="P2875" s="1"/>
      <c r="T2875" s="1"/>
    </row>
    <row r="2876" spans="4:20" x14ac:dyDescent="0.25">
      <c r="D2876" s="1"/>
      <c r="H2876" s="1"/>
      <c r="L2876" s="1"/>
      <c r="P2876" s="1"/>
      <c r="T2876" s="1"/>
    </row>
    <row r="2877" spans="4:20" x14ac:dyDescent="0.25">
      <c r="D2877" s="1"/>
      <c r="H2877" s="1"/>
      <c r="L2877" s="1"/>
      <c r="P2877" s="1"/>
      <c r="T2877" s="1"/>
    </row>
    <row r="2878" spans="4:20" x14ac:dyDescent="0.25">
      <c r="D2878" s="1"/>
      <c r="H2878" s="1"/>
      <c r="L2878" s="1"/>
      <c r="P2878" s="1"/>
      <c r="T2878" s="1"/>
    </row>
    <row r="2879" spans="4:20" x14ac:dyDescent="0.25">
      <c r="D2879" s="1"/>
      <c r="H2879" s="1"/>
      <c r="L2879" s="1"/>
      <c r="P2879" s="1"/>
      <c r="T2879" s="1"/>
    </row>
    <row r="2880" spans="4:20" x14ac:dyDescent="0.25">
      <c r="D2880" s="1"/>
      <c r="H2880" s="1"/>
      <c r="L2880" s="1"/>
      <c r="P2880" s="1"/>
      <c r="T2880" s="1"/>
    </row>
    <row r="2881" spans="4:20" x14ac:dyDescent="0.25">
      <c r="D2881" s="1"/>
      <c r="H2881" s="1"/>
      <c r="L2881" s="1"/>
      <c r="P2881" s="1"/>
      <c r="T2881" s="1"/>
    </row>
    <row r="2882" spans="4:20" x14ac:dyDescent="0.25">
      <c r="D2882" s="1"/>
      <c r="H2882" s="1"/>
      <c r="L2882" s="1"/>
      <c r="P2882" s="1"/>
      <c r="T2882" s="1"/>
    </row>
    <row r="2883" spans="4:20" x14ac:dyDescent="0.25">
      <c r="D2883" s="1"/>
      <c r="H2883" s="1"/>
      <c r="L2883" s="1"/>
      <c r="P2883" s="1"/>
      <c r="T2883" s="1"/>
    </row>
    <row r="2884" spans="4:20" x14ac:dyDescent="0.25">
      <c r="D2884" s="1"/>
      <c r="H2884" s="1"/>
      <c r="L2884" s="1"/>
      <c r="P2884" s="1"/>
      <c r="T2884" s="1"/>
    </row>
    <row r="2885" spans="4:20" x14ac:dyDescent="0.25">
      <c r="D2885" s="1"/>
      <c r="H2885" s="1"/>
      <c r="L2885" s="1"/>
      <c r="P2885" s="1"/>
      <c r="T2885" s="1"/>
    </row>
    <row r="2886" spans="4:20" x14ac:dyDescent="0.25">
      <c r="D2886" s="1"/>
      <c r="H2886" s="1"/>
      <c r="L2886" s="1"/>
      <c r="P2886" s="1"/>
      <c r="T2886" s="1"/>
    </row>
    <row r="2887" spans="4:20" x14ac:dyDescent="0.25">
      <c r="D2887" s="1"/>
      <c r="H2887" s="1"/>
      <c r="L2887" s="1"/>
      <c r="P2887" s="1"/>
      <c r="T2887" s="1"/>
    </row>
    <row r="2888" spans="4:20" x14ac:dyDescent="0.25">
      <c r="D2888" s="1"/>
      <c r="H2888" s="1"/>
      <c r="L2888" s="1"/>
      <c r="P2888" s="1"/>
      <c r="T2888" s="1"/>
    </row>
    <row r="2889" spans="4:20" x14ac:dyDescent="0.25">
      <c r="D2889" s="1"/>
      <c r="H2889" s="1"/>
      <c r="L2889" s="1"/>
      <c r="P2889" s="1"/>
      <c r="T2889" s="1"/>
    </row>
    <row r="2890" spans="4:20" x14ac:dyDescent="0.25">
      <c r="D2890" s="1"/>
      <c r="H2890" s="1"/>
      <c r="L2890" s="1"/>
      <c r="P2890" s="1"/>
      <c r="T2890" s="1"/>
    </row>
    <row r="2891" spans="4:20" x14ac:dyDescent="0.25">
      <c r="D2891" s="1"/>
      <c r="H2891" s="1"/>
      <c r="L2891" s="1"/>
      <c r="P2891" s="1"/>
      <c r="T2891" s="1"/>
    </row>
    <row r="2892" spans="4:20" x14ac:dyDescent="0.25">
      <c r="D2892" s="1"/>
      <c r="H2892" s="1"/>
      <c r="L2892" s="1"/>
      <c r="P2892" s="1"/>
      <c r="T2892" s="1"/>
    </row>
    <row r="2893" spans="4:20" x14ac:dyDescent="0.25">
      <c r="D2893" s="1"/>
      <c r="H2893" s="1"/>
      <c r="L2893" s="1"/>
      <c r="P2893" s="1"/>
      <c r="T2893" s="1"/>
    </row>
    <row r="2894" spans="4:20" x14ac:dyDescent="0.25">
      <c r="D2894" s="1"/>
      <c r="H2894" s="1"/>
      <c r="L2894" s="1"/>
      <c r="P2894" s="1"/>
      <c r="T2894" s="1"/>
    </row>
    <row r="2895" spans="4:20" x14ac:dyDescent="0.25">
      <c r="D2895" s="1"/>
      <c r="H2895" s="1"/>
      <c r="L2895" s="1"/>
      <c r="P2895" s="1"/>
      <c r="T2895" s="1"/>
    </row>
    <row r="2896" spans="4:20" x14ac:dyDescent="0.25">
      <c r="D2896" s="1"/>
      <c r="H2896" s="1"/>
      <c r="L2896" s="1"/>
      <c r="P2896" s="1"/>
      <c r="T2896" s="1"/>
    </row>
    <row r="2897" spans="4:20" x14ac:dyDescent="0.25">
      <c r="D2897" s="1"/>
      <c r="H2897" s="1"/>
      <c r="L2897" s="1"/>
      <c r="P2897" s="1"/>
      <c r="T2897" s="1"/>
    </row>
    <row r="2898" spans="4:20" x14ac:dyDescent="0.25">
      <c r="D2898" s="1"/>
      <c r="H2898" s="1"/>
      <c r="L2898" s="1"/>
      <c r="P2898" s="1"/>
      <c r="T2898" s="1"/>
    </row>
    <row r="2899" spans="4:20" x14ac:dyDescent="0.25">
      <c r="D2899" s="1"/>
      <c r="H2899" s="1"/>
      <c r="L2899" s="1"/>
      <c r="P2899" s="1"/>
      <c r="T2899" s="1"/>
    </row>
    <row r="2900" spans="4:20" x14ac:dyDescent="0.25">
      <c r="D2900" s="1"/>
      <c r="H2900" s="1"/>
      <c r="L2900" s="1"/>
      <c r="P2900" s="1"/>
      <c r="T2900" s="1"/>
    </row>
    <row r="2901" spans="4:20" x14ac:dyDescent="0.25">
      <c r="D2901" s="1"/>
      <c r="H2901" s="1"/>
      <c r="L2901" s="1"/>
      <c r="P2901" s="1"/>
      <c r="T2901" s="1"/>
    </row>
    <row r="2902" spans="4:20" x14ac:dyDescent="0.25">
      <c r="D2902" s="1"/>
      <c r="H2902" s="1"/>
      <c r="L2902" s="1"/>
      <c r="P2902" s="1"/>
      <c r="T2902" s="1"/>
    </row>
    <row r="2903" spans="4:20" x14ac:dyDescent="0.25">
      <c r="D2903" s="1"/>
      <c r="H2903" s="1"/>
      <c r="L2903" s="1"/>
      <c r="P2903" s="1"/>
      <c r="T2903" s="1"/>
    </row>
    <row r="2904" spans="4:20" x14ac:dyDescent="0.25">
      <c r="D2904" s="1"/>
      <c r="H2904" s="1"/>
      <c r="L2904" s="1"/>
      <c r="P2904" s="1"/>
      <c r="T2904" s="1"/>
    </row>
    <row r="2905" spans="4:20" x14ac:dyDescent="0.25">
      <c r="D2905" s="1"/>
      <c r="H2905" s="1"/>
      <c r="L2905" s="1"/>
      <c r="P2905" s="1"/>
      <c r="T2905" s="1"/>
    </row>
    <row r="2906" spans="4:20" x14ac:dyDescent="0.25">
      <c r="D2906" s="1"/>
      <c r="H2906" s="1"/>
      <c r="L2906" s="1"/>
      <c r="P2906" s="1"/>
      <c r="T2906" s="1"/>
    </row>
    <row r="2907" spans="4:20" x14ac:dyDescent="0.25">
      <c r="D2907" s="1"/>
      <c r="H2907" s="1"/>
      <c r="L2907" s="1"/>
      <c r="P2907" s="1"/>
      <c r="T2907" s="1"/>
    </row>
    <row r="2908" spans="4:20" x14ac:dyDescent="0.25">
      <c r="D2908" s="1"/>
      <c r="H2908" s="1"/>
      <c r="L2908" s="1"/>
      <c r="P2908" s="1"/>
      <c r="T2908" s="1"/>
    </row>
    <row r="2909" spans="4:20" x14ac:dyDescent="0.25">
      <c r="D2909" s="1"/>
      <c r="H2909" s="1"/>
      <c r="L2909" s="1"/>
      <c r="P2909" s="1"/>
      <c r="T2909" s="1"/>
    </row>
    <row r="2910" spans="4:20" x14ac:dyDescent="0.25">
      <c r="D2910" s="1"/>
      <c r="H2910" s="1"/>
      <c r="L2910" s="1"/>
      <c r="P2910" s="1"/>
      <c r="T2910" s="1"/>
    </row>
    <row r="2911" spans="4:20" x14ac:dyDescent="0.25">
      <c r="D2911" s="1"/>
      <c r="H2911" s="1"/>
      <c r="L2911" s="1"/>
      <c r="P2911" s="1"/>
      <c r="T2911" s="1"/>
    </row>
    <row r="2912" spans="4:20" x14ac:dyDescent="0.25">
      <c r="D2912" s="1"/>
      <c r="H2912" s="1"/>
      <c r="L2912" s="1"/>
      <c r="P2912" s="1"/>
      <c r="T2912" s="1"/>
    </row>
    <row r="2913" spans="4:20" x14ac:dyDescent="0.25">
      <c r="D2913" s="1"/>
      <c r="H2913" s="1"/>
      <c r="L2913" s="1"/>
      <c r="P2913" s="1"/>
      <c r="T2913" s="1"/>
    </row>
    <row r="2914" spans="4:20" x14ac:dyDescent="0.25">
      <c r="D2914" s="1"/>
      <c r="H2914" s="1"/>
      <c r="L2914" s="1"/>
      <c r="P2914" s="1"/>
      <c r="T2914" s="1"/>
    </row>
    <row r="2915" spans="4:20" x14ac:dyDescent="0.25">
      <c r="D2915" s="1"/>
      <c r="H2915" s="1"/>
      <c r="L2915" s="1"/>
      <c r="P2915" s="1"/>
      <c r="T2915" s="1"/>
    </row>
    <row r="2916" spans="4:20" x14ac:dyDescent="0.25">
      <c r="D2916" s="1"/>
      <c r="H2916" s="1"/>
      <c r="L2916" s="1"/>
      <c r="P2916" s="1"/>
      <c r="T2916" s="1"/>
    </row>
    <row r="2917" spans="4:20" x14ac:dyDescent="0.25">
      <c r="D2917" s="1"/>
      <c r="H2917" s="1"/>
      <c r="L2917" s="1"/>
      <c r="P2917" s="1"/>
      <c r="T2917" s="1"/>
    </row>
    <row r="2918" spans="4:20" x14ac:dyDescent="0.25">
      <c r="D2918" s="1"/>
      <c r="H2918" s="1"/>
      <c r="L2918" s="1"/>
      <c r="P2918" s="1"/>
      <c r="T2918" s="1"/>
    </row>
    <row r="2919" spans="4:20" x14ac:dyDescent="0.25">
      <c r="D2919" s="1"/>
      <c r="H2919" s="1"/>
      <c r="L2919" s="1"/>
      <c r="P2919" s="1"/>
      <c r="T2919" s="1"/>
    </row>
    <row r="2920" spans="4:20" x14ac:dyDescent="0.25">
      <c r="D2920" s="1"/>
      <c r="H2920" s="1"/>
      <c r="L2920" s="1"/>
      <c r="P2920" s="1"/>
      <c r="T2920" s="1"/>
    </row>
    <row r="2921" spans="4:20" x14ac:dyDescent="0.25">
      <c r="D2921" s="1"/>
      <c r="H2921" s="1"/>
      <c r="L2921" s="1"/>
      <c r="P2921" s="1"/>
      <c r="T2921" s="1"/>
    </row>
    <row r="2922" spans="4:20" x14ac:dyDescent="0.25">
      <c r="D2922" s="1"/>
      <c r="H2922" s="1"/>
      <c r="L2922" s="1"/>
      <c r="P2922" s="1"/>
      <c r="T2922" s="1"/>
    </row>
    <row r="2923" spans="4:20" x14ac:dyDescent="0.25">
      <c r="D2923" s="1"/>
      <c r="H2923" s="1"/>
      <c r="L2923" s="1"/>
      <c r="P2923" s="1"/>
      <c r="T2923" s="1"/>
    </row>
    <row r="2924" spans="4:20" x14ac:dyDescent="0.25">
      <c r="D2924" s="1"/>
      <c r="H2924" s="1"/>
      <c r="L2924" s="1"/>
      <c r="P2924" s="1"/>
      <c r="T2924" s="1"/>
    </row>
    <row r="2925" spans="4:20" x14ac:dyDescent="0.25">
      <c r="D2925" s="1"/>
      <c r="H2925" s="1"/>
      <c r="L2925" s="1"/>
      <c r="P2925" s="1"/>
      <c r="T2925" s="1"/>
    </row>
    <row r="2926" spans="4:20" x14ac:dyDescent="0.25">
      <c r="D2926" s="1"/>
      <c r="H2926" s="1"/>
      <c r="L2926" s="1"/>
      <c r="P2926" s="1"/>
      <c r="T2926" s="1"/>
    </row>
    <row r="2927" spans="4:20" x14ac:dyDescent="0.25">
      <c r="D2927" s="1"/>
      <c r="H2927" s="1"/>
      <c r="L2927" s="1"/>
      <c r="P2927" s="1"/>
      <c r="T2927" s="1"/>
    </row>
    <row r="2928" spans="4:20" x14ac:dyDescent="0.25">
      <c r="D2928" s="1"/>
      <c r="H2928" s="1"/>
      <c r="L2928" s="1"/>
      <c r="P2928" s="1"/>
      <c r="T2928" s="1"/>
    </row>
    <row r="2929" spans="4:20" x14ac:dyDescent="0.25">
      <c r="D2929" s="1"/>
      <c r="H2929" s="1"/>
      <c r="L2929" s="1"/>
      <c r="P2929" s="1"/>
      <c r="T2929" s="1"/>
    </row>
    <row r="2930" spans="4:20" x14ac:dyDescent="0.25">
      <c r="D2930" s="1"/>
      <c r="H2930" s="1"/>
      <c r="L2930" s="1"/>
      <c r="P2930" s="1"/>
      <c r="T2930" s="1"/>
    </row>
    <row r="2931" spans="4:20" x14ac:dyDescent="0.25">
      <c r="D2931" s="1"/>
      <c r="H2931" s="1"/>
      <c r="L2931" s="1"/>
      <c r="P2931" s="1"/>
      <c r="T2931" s="1"/>
    </row>
    <row r="2932" spans="4:20" x14ac:dyDescent="0.25">
      <c r="D2932" s="1"/>
      <c r="H2932" s="1"/>
      <c r="L2932" s="1"/>
      <c r="P2932" s="1"/>
      <c r="T2932" s="1"/>
    </row>
    <row r="2933" spans="4:20" x14ac:dyDescent="0.25">
      <c r="D2933" s="1"/>
      <c r="H2933" s="1"/>
      <c r="L2933" s="1"/>
      <c r="P2933" s="1"/>
      <c r="T2933" s="1"/>
    </row>
    <row r="2934" spans="4:20" x14ac:dyDescent="0.25">
      <c r="D2934" s="1"/>
      <c r="H2934" s="1"/>
      <c r="L2934" s="1"/>
      <c r="P2934" s="1"/>
      <c r="T2934" s="1"/>
    </row>
    <row r="2935" spans="4:20" x14ac:dyDescent="0.25">
      <c r="D2935" s="1"/>
      <c r="H2935" s="1"/>
      <c r="L2935" s="1"/>
      <c r="P2935" s="1"/>
      <c r="T2935" s="1"/>
    </row>
    <row r="2936" spans="4:20" x14ac:dyDescent="0.25">
      <c r="D2936" s="1"/>
      <c r="H2936" s="1"/>
      <c r="L2936" s="1"/>
      <c r="P2936" s="1"/>
      <c r="T2936" s="1"/>
    </row>
    <row r="2937" spans="4:20" x14ac:dyDescent="0.25">
      <c r="D2937" s="1"/>
      <c r="H2937" s="1"/>
      <c r="L2937" s="1"/>
      <c r="P2937" s="1"/>
      <c r="T2937" s="1"/>
    </row>
    <row r="2938" spans="4:20" x14ac:dyDescent="0.25">
      <c r="D2938" s="1"/>
      <c r="H2938" s="1"/>
      <c r="L2938" s="1"/>
      <c r="P2938" s="1"/>
      <c r="T2938" s="1"/>
    </row>
    <row r="2939" spans="4:20" x14ac:dyDescent="0.25">
      <c r="D2939" s="1"/>
      <c r="H2939" s="1"/>
      <c r="L2939" s="1"/>
      <c r="P2939" s="1"/>
      <c r="T2939" s="1"/>
    </row>
    <row r="2940" spans="4:20" x14ac:dyDescent="0.25">
      <c r="D2940" s="1"/>
      <c r="H2940" s="1"/>
      <c r="L2940" s="1"/>
      <c r="P2940" s="1"/>
      <c r="T2940" s="1"/>
    </row>
    <row r="2941" spans="4:20" x14ac:dyDescent="0.25">
      <c r="D2941" s="1"/>
      <c r="H2941" s="1"/>
      <c r="L2941" s="1"/>
      <c r="P2941" s="1"/>
      <c r="T2941" s="1"/>
    </row>
    <row r="2942" spans="4:20" x14ac:dyDescent="0.25">
      <c r="D2942" s="1"/>
      <c r="H2942" s="1"/>
      <c r="L2942" s="1"/>
      <c r="P2942" s="1"/>
      <c r="T2942" s="1"/>
    </row>
    <row r="2943" spans="4:20" x14ac:dyDescent="0.25">
      <c r="D2943" s="1"/>
      <c r="H2943" s="1"/>
      <c r="L2943" s="1"/>
      <c r="P2943" s="1"/>
      <c r="T2943" s="1"/>
    </row>
    <row r="2944" spans="4:20" x14ac:dyDescent="0.25">
      <c r="D2944" s="1"/>
      <c r="H2944" s="1"/>
      <c r="L2944" s="1"/>
      <c r="P2944" s="1"/>
      <c r="T2944" s="1"/>
    </row>
    <row r="2945" spans="4:20" x14ac:dyDescent="0.25">
      <c r="D2945" s="1"/>
      <c r="H2945" s="1"/>
      <c r="L2945" s="1"/>
      <c r="P2945" s="1"/>
      <c r="T2945" s="1"/>
    </row>
    <row r="2946" spans="4:20" x14ac:dyDescent="0.25">
      <c r="D2946" s="1"/>
      <c r="H2946" s="1"/>
      <c r="L2946" s="1"/>
      <c r="P2946" s="1"/>
      <c r="T2946" s="1"/>
    </row>
    <row r="2947" spans="4:20" x14ac:dyDescent="0.25">
      <c r="D2947" s="1"/>
      <c r="H2947" s="1"/>
      <c r="L2947" s="1"/>
      <c r="P2947" s="1"/>
      <c r="T2947" s="1"/>
    </row>
    <row r="2948" spans="4:20" x14ac:dyDescent="0.25">
      <c r="D2948" s="1"/>
      <c r="H2948" s="1"/>
      <c r="L2948" s="1"/>
      <c r="P2948" s="1"/>
      <c r="T2948" s="1"/>
    </row>
    <row r="2949" spans="4:20" x14ac:dyDescent="0.25">
      <c r="D2949" s="1"/>
      <c r="H2949" s="1"/>
      <c r="L2949" s="1"/>
      <c r="P2949" s="1"/>
      <c r="T2949" s="1"/>
    </row>
    <row r="2950" spans="4:20" x14ac:dyDescent="0.25">
      <c r="D2950" s="1"/>
      <c r="H2950" s="1"/>
      <c r="L2950" s="1"/>
      <c r="P2950" s="1"/>
      <c r="T2950" s="1"/>
    </row>
    <row r="2951" spans="4:20" x14ac:dyDescent="0.25">
      <c r="D2951" s="1"/>
      <c r="H2951" s="1"/>
      <c r="L2951" s="1"/>
      <c r="P2951" s="1"/>
      <c r="T2951" s="1"/>
    </row>
    <row r="2952" spans="4:20" x14ac:dyDescent="0.25">
      <c r="D2952" s="1"/>
      <c r="H2952" s="1"/>
      <c r="L2952" s="1"/>
      <c r="P2952" s="1"/>
      <c r="T2952" s="1"/>
    </row>
    <row r="2953" spans="4:20" x14ac:dyDescent="0.25">
      <c r="D2953" s="1"/>
      <c r="H2953" s="1"/>
      <c r="L2953" s="1"/>
      <c r="P2953" s="1"/>
      <c r="T2953" s="1"/>
    </row>
    <row r="2954" spans="4:20" x14ac:dyDescent="0.25">
      <c r="D2954" s="1"/>
      <c r="H2954" s="1"/>
      <c r="L2954" s="1"/>
      <c r="P2954" s="1"/>
      <c r="T2954" s="1"/>
    </row>
    <row r="2955" spans="4:20" x14ac:dyDescent="0.25">
      <c r="D2955" s="1"/>
      <c r="H2955" s="1"/>
      <c r="L2955" s="1"/>
      <c r="P2955" s="1"/>
      <c r="T2955" s="1"/>
    </row>
    <row r="2956" spans="4:20" x14ac:dyDescent="0.25">
      <c r="D2956" s="1"/>
      <c r="H2956" s="1"/>
      <c r="L2956" s="1"/>
      <c r="P2956" s="1"/>
      <c r="T2956" s="1"/>
    </row>
    <row r="2957" spans="4:20" x14ac:dyDescent="0.25">
      <c r="D2957" s="1"/>
      <c r="H2957" s="1"/>
      <c r="L2957" s="1"/>
      <c r="P2957" s="1"/>
      <c r="T2957" s="1"/>
    </row>
    <row r="2958" spans="4:20" x14ac:dyDescent="0.25">
      <c r="D2958" s="1"/>
      <c r="H2958" s="1"/>
      <c r="L2958" s="1"/>
      <c r="P2958" s="1"/>
      <c r="T2958" s="1"/>
    </row>
    <row r="2959" spans="4:20" x14ac:dyDescent="0.25">
      <c r="D2959" s="1"/>
      <c r="H2959" s="1"/>
      <c r="L2959" s="1"/>
      <c r="P2959" s="1"/>
      <c r="T2959" s="1"/>
    </row>
    <row r="2960" spans="4:20" x14ac:dyDescent="0.25">
      <c r="D2960" s="1"/>
      <c r="H2960" s="1"/>
      <c r="L2960" s="1"/>
      <c r="P2960" s="1"/>
      <c r="T2960" s="1"/>
    </row>
    <row r="2961" spans="4:20" x14ac:dyDescent="0.25">
      <c r="D2961" s="1"/>
      <c r="H2961" s="1"/>
      <c r="L2961" s="1"/>
      <c r="P2961" s="1"/>
      <c r="T2961" s="1"/>
    </row>
    <row r="2962" spans="4:20" x14ac:dyDescent="0.25">
      <c r="D2962" s="1"/>
      <c r="H2962" s="1"/>
      <c r="L2962" s="1"/>
      <c r="P2962" s="1"/>
      <c r="T2962" s="1"/>
    </row>
    <row r="2963" spans="4:20" x14ac:dyDescent="0.25">
      <c r="D2963" s="1"/>
      <c r="H2963" s="1"/>
      <c r="L2963" s="1"/>
      <c r="P2963" s="1"/>
      <c r="T2963" s="1"/>
    </row>
    <row r="2964" spans="4:20" x14ac:dyDescent="0.25">
      <c r="D2964" s="1"/>
      <c r="H2964" s="1"/>
      <c r="L2964" s="1"/>
      <c r="P2964" s="1"/>
      <c r="T2964" s="1"/>
    </row>
    <row r="2965" spans="4:20" x14ac:dyDescent="0.25">
      <c r="D2965" s="1"/>
      <c r="H2965" s="1"/>
      <c r="L2965" s="1"/>
      <c r="P2965" s="1"/>
      <c r="T2965" s="1"/>
    </row>
    <row r="2966" spans="4:20" x14ac:dyDescent="0.25">
      <c r="D2966" s="1"/>
      <c r="H2966" s="1"/>
      <c r="L2966" s="1"/>
      <c r="P2966" s="1"/>
      <c r="T2966" s="1"/>
    </row>
    <row r="2967" spans="4:20" x14ac:dyDescent="0.25">
      <c r="D2967" s="1"/>
      <c r="H2967" s="1"/>
      <c r="L2967" s="1"/>
      <c r="P2967" s="1"/>
      <c r="T2967" s="1"/>
    </row>
    <row r="2968" spans="4:20" x14ac:dyDescent="0.25">
      <c r="D2968" s="1"/>
      <c r="H2968" s="1"/>
      <c r="L2968" s="1"/>
      <c r="P2968" s="1"/>
      <c r="T2968" s="1"/>
    </row>
    <row r="2969" spans="4:20" x14ac:dyDescent="0.25">
      <c r="D2969" s="1"/>
      <c r="H2969" s="1"/>
      <c r="L2969" s="1"/>
      <c r="P2969" s="1"/>
      <c r="T2969" s="1"/>
    </row>
    <row r="2970" spans="4:20" x14ac:dyDescent="0.25">
      <c r="D2970" s="1"/>
      <c r="H2970" s="1"/>
      <c r="L2970" s="1"/>
      <c r="P2970" s="1"/>
      <c r="T2970" s="1"/>
    </row>
    <row r="2971" spans="4:20" x14ac:dyDescent="0.25">
      <c r="D2971" s="1"/>
      <c r="H2971" s="1"/>
      <c r="L2971" s="1"/>
      <c r="P2971" s="1"/>
      <c r="T2971" s="1"/>
    </row>
    <row r="2972" spans="4:20" x14ac:dyDescent="0.25">
      <c r="D2972" s="1"/>
      <c r="H2972" s="1"/>
      <c r="L2972" s="1"/>
      <c r="P2972" s="1"/>
      <c r="T2972" s="1"/>
    </row>
    <row r="2973" spans="4:20" x14ac:dyDescent="0.25">
      <c r="D2973" s="1"/>
      <c r="H2973" s="1"/>
      <c r="L2973" s="1"/>
      <c r="P2973" s="1"/>
      <c r="T2973" s="1"/>
    </row>
    <row r="2974" spans="4:20" x14ac:dyDescent="0.25">
      <c r="D2974" s="1"/>
      <c r="H2974" s="1"/>
      <c r="L2974" s="1"/>
      <c r="P2974" s="1"/>
      <c r="T2974" s="1"/>
    </row>
    <row r="2975" spans="4:20" x14ac:dyDescent="0.25">
      <c r="D2975" s="1"/>
      <c r="H2975" s="1"/>
      <c r="L2975" s="1"/>
      <c r="P2975" s="1"/>
      <c r="T2975" s="1"/>
    </row>
    <row r="2976" spans="4:20" x14ac:dyDescent="0.25">
      <c r="D2976" s="1"/>
      <c r="H2976" s="1"/>
      <c r="L2976" s="1"/>
      <c r="P2976" s="1"/>
      <c r="T2976" s="1"/>
    </row>
    <row r="2977" spans="4:20" x14ac:dyDescent="0.25">
      <c r="D2977" s="1"/>
      <c r="H2977" s="1"/>
      <c r="L2977" s="1"/>
      <c r="P2977" s="1"/>
      <c r="T2977" s="1"/>
    </row>
    <row r="2978" spans="4:20" x14ac:dyDescent="0.25">
      <c r="D2978" s="1"/>
      <c r="H2978" s="1"/>
      <c r="L2978" s="1"/>
      <c r="P2978" s="1"/>
      <c r="T2978" s="1"/>
    </row>
    <row r="2979" spans="4:20" x14ac:dyDescent="0.25">
      <c r="D2979" s="1"/>
      <c r="H2979" s="1"/>
      <c r="L2979" s="1"/>
      <c r="P2979" s="1"/>
      <c r="T2979" s="1"/>
    </row>
    <row r="2980" spans="4:20" x14ac:dyDescent="0.25">
      <c r="D2980" s="1"/>
      <c r="H2980" s="1"/>
      <c r="L2980" s="1"/>
      <c r="P2980" s="1"/>
      <c r="T2980" s="1"/>
    </row>
    <row r="2981" spans="4:20" x14ac:dyDescent="0.25">
      <c r="D2981" s="1"/>
      <c r="H2981" s="1"/>
      <c r="L2981" s="1"/>
      <c r="P2981" s="1"/>
      <c r="T2981" s="1"/>
    </row>
    <row r="2982" spans="4:20" x14ac:dyDescent="0.25">
      <c r="D2982" s="1"/>
      <c r="H2982" s="1"/>
      <c r="L2982" s="1"/>
      <c r="P2982" s="1"/>
      <c r="T2982" s="1"/>
    </row>
    <row r="2983" spans="4:20" x14ac:dyDescent="0.25">
      <c r="D2983" s="1"/>
      <c r="H2983" s="1"/>
      <c r="L2983" s="1"/>
      <c r="P2983" s="1"/>
      <c r="T2983" s="1"/>
    </row>
    <row r="2984" spans="4:20" x14ac:dyDescent="0.25">
      <c r="D2984" s="1"/>
      <c r="H2984" s="1"/>
      <c r="L2984" s="1"/>
      <c r="P2984" s="1"/>
      <c r="T2984" s="1"/>
    </row>
    <row r="2985" spans="4:20" x14ac:dyDescent="0.25">
      <c r="D2985" s="1"/>
      <c r="H2985" s="1"/>
      <c r="L2985" s="1"/>
      <c r="P2985" s="1"/>
      <c r="T2985" s="1"/>
    </row>
    <row r="2986" spans="4:20" x14ac:dyDescent="0.25">
      <c r="D2986" s="1"/>
      <c r="H2986" s="1"/>
      <c r="L2986" s="1"/>
      <c r="P2986" s="1"/>
      <c r="T2986" s="1"/>
    </row>
    <row r="2987" spans="4:20" x14ac:dyDescent="0.25">
      <c r="D2987" s="1"/>
      <c r="H2987" s="1"/>
      <c r="L2987" s="1"/>
      <c r="P2987" s="1"/>
      <c r="T2987" s="1"/>
    </row>
    <row r="2988" spans="4:20" x14ac:dyDescent="0.25">
      <c r="D2988" s="1"/>
      <c r="H2988" s="1"/>
      <c r="L2988" s="1"/>
      <c r="P2988" s="1"/>
      <c r="T2988" s="1"/>
    </row>
    <row r="2989" spans="4:20" x14ac:dyDescent="0.25">
      <c r="D2989" s="1"/>
      <c r="H2989" s="1"/>
      <c r="L2989" s="1"/>
      <c r="P2989" s="1"/>
      <c r="T2989" s="1"/>
    </row>
    <row r="2990" spans="4:20" x14ac:dyDescent="0.25">
      <c r="D2990" s="1"/>
      <c r="H2990" s="1"/>
      <c r="L2990" s="1"/>
      <c r="P2990" s="1"/>
      <c r="T2990" s="1"/>
    </row>
    <row r="2991" spans="4:20" x14ac:dyDescent="0.25">
      <c r="D2991" s="1"/>
      <c r="H2991" s="1"/>
      <c r="L2991" s="1"/>
      <c r="P2991" s="1"/>
      <c r="T2991" s="1"/>
    </row>
    <row r="2992" spans="4:20" x14ac:dyDescent="0.25">
      <c r="D2992" s="1"/>
      <c r="H2992" s="1"/>
      <c r="L2992" s="1"/>
      <c r="P2992" s="1"/>
      <c r="T2992" s="1"/>
    </row>
    <row r="2993" spans="4:20" x14ac:dyDescent="0.25">
      <c r="D2993" s="1"/>
      <c r="H2993" s="1"/>
      <c r="L2993" s="1"/>
      <c r="P2993" s="1"/>
      <c r="T2993" s="1"/>
    </row>
    <row r="2994" spans="4:20" x14ac:dyDescent="0.25">
      <c r="D2994" s="1"/>
      <c r="H2994" s="1"/>
      <c r="L2994" s="1"/>
      <c r="P2994" s="1"/>
      <c r="T2994" s="1"/>
    </row>
    <row r="2995" spans="4:20" x14ac:dyDescent="0.25">
      <c r="D2995" s="1"/>
      <c r="H2995" s="1"/>
      <c r="L2995" s="1"/>
      <c r="P2995" s="1"/>
      <c r="T2995" s="1"/>
    </row>
    <row r="2996" spans="4:20" x14ac:dyDescent="0.25">
      <c r="D2996" s="1"/>
      <c r="H2996" s="1"/>
      <c r="L2996" s="1"/>
      <c r="P2996" s="1"/>
      <c r="T2996" s="1"/>
    </row>
    <row r="2997" spans="4:20" x14ac:dyDescent="0.25">
      <c r="D2997" s="1"/>
      <c r="H2997" s="1"/>
      <c r="L2997" s="1"/>
      <c r="P2997" s="1"/>
      <c r="T2997" s="1"/>
    </row>
    <row r="2998" spans="4:20" x14ac:dyDescent="0.25">
      <c r="D2998" s="1"/>
      <c r="H2998" s="1"/>
      <c r="L2998" s="1"/>
      <c r="P2998" s="1"/>
      <c r="T2998" s="1"/>
    </row>
    <row r="2999" spans="4:20" x14ac:dyDescent="0.25">
      <c r="D2999" s="1"/>
      <c r="H2999" s="1"/>
      <c r="L2999" s="1"/>
      <c r="P2999" s="1"/>
      <c r="T2999" s="1"/>
    </row>
    <row r="3000" spans="4:20" x14ac:dyDescent="0.25">
      <c r="D3000" s="1"/>
      <c r="H3000" s="1"/>
      <c r="L3000" s="1"/>
      <c r="P3000" s="1"/>
      <c r="T3000" s="1"/>
    </row>
    <row r="3001" spans="4:20" x14ac:dyDescent="0.25">
      <c r="D3001" s="1"/>
      <c r="H3001" s="1"/>
      <c r="L3001" s="1"/>
      <c r="P3001" s="1"/>
      <c r="T3001" s="1"/>
    </row>
    <row r="3002" spans="4:20" x14ac:dyDescent="0.25">
      <c r="D3002" s="1"/>
      <c r="H3002" s="1"/>
      <c r="L3002" s="1"/>
      <c r="P3002" s="1"/>
      <c r="T3002" s="1"/>
    </row>
    <row r="3003" spans="4:20" x14ac:dyDescent="0.25">
      <c r="D3003" s="1"/>
      <c r="H3003" s="1"/>
      <c r="L3003" s="1"/>
      <c r="P3003" s="1"/>
      <c r="T3003" s="1"/>
    </row>
    <row r="3004" spans="4:20" x14ac:dyDescent="0.25">
      <c r="D3004" s="1"/>
      <c r="H3004" s="1"/>
      <c r="L3004" s="1"/>
      <c r="P3004" s="1"/>
      <c r="T3004" s="1"/>
    </row>
    <row r="3005" spans="4:20" x14ac:dyDescent="0.25">
      <c r="D3005" s="1"/>
      <c r="H3005" s="1"/>
      <c r="L3005" s="1"/>
      <c r="P3005" s="1"/>
      <c r="T3005" s="1"/>
    </row>
    <row r="3006" spans="4:20" x14ac:dyDescent="0.25">
      <c r="D3006" s="1"/>
      <c r="H3006" s="1"/>
      <c r="L3006" s="1"/>
      <c r="P3006" s="1"/>
      <c r="T3006" s="1"/>
    </row>
    <row r="3007" spans="4:20" x14ac:dyDescent="0.25">
      <c r="D3007" s="1"/>
      <c r="H3007" s="1"/>
      <c r="L3007" s="1"/>
      <c r="P3007" s="1"/>
      <c r="T3007" s="1"/>
    </row>
    <row r="3008" spans="4:20" x14ac:dyDescent="0.25">
      <c r="D3008" s="1"/>
      <c r="H3008" s="1"/>
      <c r="L3008" s="1"/>
      <c r="P3008" s="1"/>
      <c r="T3008" s="1"/>
    </row>
    <row r="3009" spans="4:20" x14ac:dyDescent="0.25">
      <c r="D3009" s="1"/>
      <c r="H3009" s="1"/>
      <c r="L3009" s="1"/>
      <c r="P3009" s="1"/>
      <c r="T3009" s="1"/>
    </row>
    <row r="3010" spans="4:20" x14ac:dyDescent="0.25">
      <c r="D3010" s="1"/>
      <c r="H3010" s="1"/>
      <c r="L3010" s="1"/>
      <c r="P3010" s="1"/>
      <c r="T3010" s="1"/>
    </row>
    <row r="3011" spans="4:20" x14ac:dyDescent="0.25">
      <c r="D3011" s="1"/>
      <c r="H3011" s="1"/>
      <c r="L3011" s="1"/>
      <c r="P3011" s="1"/>
      <c r="T3011" s="1"/>
    </row>
    <row r="3012" spans="4:20" x14ac:dyDescent="0.25">
      <c r="D3012" s="1"/>
      <c r="H3012" s="1"/>
      <c r="L3012" s="1"/>
      <c r="P3012" s="1"/>
      <c r="T3012" s="1"/>
    </row>
    <row r="3013" spans="4:20" x14ac:dyDescent="0.25">
      <c r="D3013" s="1"/>
      <c r="H3013" s="1"/>
      <c r="L3013" s="1"/>
      <c r="P3013" s="1"/>
      <c r="T3013" s="1"/>
    </row>
    <row r="3014" spans="4:20" x14ac:dyDescent="0.25">
      <c r="D3014" s="1"/>
      <c r="H3014" s="1"/>
      <c r="L3014" s="1"/>
      <c r="P3014" s="1"/>
      <c r="T3014" s="1"/>
    </row>
    <row r="3015" spans="4:20" x14ac:dyDescent="0.25">
      <c r="D3015" s="1"/>
      <c r="H3015" s="1"/>
      <c r="L3015" s="1"/>
      <c r="P3015" s="1"/>
      <c r="T3015" s="1"/>
    </row>
    <row r="3016" spans="4:20" x14ac:dyDescent="0.25">
      <c r="D3016" s="1"/>
      <c r="H3016" s="1"/>
      <c r="L3016" s="1"/>
      <c r="P3016" s="1"/>
      <c r="T3016" s="1"/>
    </row>
    <row r="3017" spans="4:20" x14ac:dyDescent="0.25">
      <c r="D3017" s="1"/>
      <c r="H3017" s="1"/>
      <c r="L3017" s="1"/>
      <c r="P3017" s="1"/>
      <c r="T3017" s="1"/>
    </row>
    <row r="3018" spans="4:20" x14ac:dyDescent="0.25">
      <c r="D3018" s="1"/>
      <c r="H3018" s="1"/>
      <c r="L3018" s="1"/>
      <c r="P3018" s="1"/>
      <c r="T3018" s="1"/>
    </row>
    <row r="3019" spans="4:20" x14ac:dyDescent="0.25">
      <c r="D3019" s="1"/>
      <c r="H3019" s="1"/>
      <c r="L3019" s="1"/>
      <c r="P3019" s="1"/>
      <c r="T3019" s="1"/>
    </row>
    <row r="3020" spans="4:20" x14ac:dyDescent="0.25">
      <c r="D3020" s="1"/>
      <c r="H3020" s="1"/>
      <c r="L3020" s="1"/>
      <c r="P3020" s="1"/>
      <c r="T3020" s="1"/>
    </row>
    <row r="3021" spans="4:20" x14ac:dyDescent="0.25">
      <c r="D3021" s="1"/>
      <c r="H3021" s="1"/>
      <c r="L3021" s="1"/>
      <c r="P3021" s="1"/>
      <c r="T3021" s="1"/>
    </row>
    <row r="3022" spans="4:20" x14ac:dyDescent="0.25">
      <c r="D3022" s="1"/>
      <c r="H3022" s="1"/>
      <c r="L3022" s="1"/>
      <c r="P3022" s="1"/>
      <c r="T3022" s="1"/>
    </row>
    <row r="3023" spans="4:20" x14ac:dyDescent="0.25">
      <c r="D3023" s="1"/>
      <c r="H3023" s="1"/>
      <c r="L3023" s="1"/>
      <c r="P3023" s="1"/>
      <c r="T3023" s="1"/>
    </row>
    <row r="3024" spans="4:20" x14ac:dyDescent="0.25">
      <c r="D3024" s="1"/>
      <c r="H3024" s="1"/>
      <c r="L3024" s="1"/>
      <c r="P3024" s="1"/>
      <c r="T3024" s="1"/>
    </row>
    <row r="3025" spans="4:20" x14ac:dyDescent="0.25">
      <c r="D3025" s="1"/>
      <c r="H3025" s="1"/>
      <c r="L3025" s="1"/>
      <c r="P3025" s="1"/>
      <c r="T3025" s="1"/>
    </row>
    <row r="3026" spans="4:20" x14ac:dyDescent="0.25">
      <c r="D3026" s="1"/>
      <c r="H3026" s="1"/>
      <c r="L3026" s="1"/>
      <c r="P3026" s="1"/>
      <c r="T3026" s="1"/>
    </row>
    <row r="3027" spans="4:20" x14ac:dyDescent="0.25">
      <c r="D3027" s="1"/>
      <c r="H3027" s="1"/>
      <c r="L3027" s="1"/>
      <c r="P3027" s="1"/>
      <c r="T3027" s="1"/>
    </row>
    <row r="3028" spans="4:20" x14ac:dyDescent="0.25">
      <c r="D3028" s="1"/>
      <c r="H3028" s="1"/>
      <c r="L3028" s="1"/>
      <c r="P3028" s="1"/>
      <c r="T3028" s="1"/>
    </row>
    <row r="3029" spans="4:20" x14ac:dyDescent="0.25">
      <c r="D3029" s="1"/>
      <c r="H3029" s="1"/>
      <c r="L3029" s="1"/>
      <c r="P3029" s="1"/>
      <c r="T3029" s="1"/>
    </row>
    <row r="3030" spans="4:20" x14ac:dyDescent="0.25">
      <c r="D3030" s="1"/>
      <c r="H3030" s="1"/>
      <c r="L3030" s="1"/>
      <c r="P3030" s="1"/>
      <c r="T3030" s="1"/>
    </row>
    <row r="3031" spans="4:20" x14ac:dyDescent="0.25">
      <c r="D3031" s="1"/>
      <c r="H3031" s="1"/>
      <c r="L3031" s="1"/>
      <c r="P3031" s="1"/>
      <c r="T3031" s="1"/>
    </row>
    <row r="3032" spans="4:20" x14ac:dyDescent="0.25">
      <c r="D3032" s="1"/>
      <c r="H3032" s="1"/>
      <c r="L3032" s="1"/>
      <c r="P3032" s="1"/>
      <c r="T3032" s="1"/>
    </row>
    <row r="3033" spans="4:20" x14ac:dyDescent="0.25">
      <c r="D3033" s="1"/>
      <c r="H3033" s="1"/>
      <c r="L3033" s="1"/>
      <c r="P3033" s="1"/>
      <c r="T3033" s="1"/>
    </row>
    <row r="3034" spans="4:20" x14ac:dyDescent="0.25">
      <c r="D3034" s="1"/>
      <c r="H3034" s="1"/>
      <c r="L3034" s="1"/>
      <c r="P3034" s="1"/>
      <c r="T3034" s="1"/>
    </row>
    <row r="3035" spans="4:20" x14ac:dyDescent="0.25">
      <c r="D3035" s="1"/>
      <c r="H3035" s="1"/>
      <c r="L3035" s="1"/>
      <c r="P3035" s="1"/>
      <c r="T3035" s="1"/>
    </row>
    <row r="3036" spans="4:20" x14ac:dyDescent="0.25">
      <c r="D3036" s="1"/>
      <c r="H3036" s="1"/>
      <c r="L3036" s="1"/>
      <c r="P3036" s="1"/>
      <c r="T3036" s="1"/>
    </row>
    <row r="3037" spans="4:20" x14ac:dyDescent="0.25">
      <c r="D3037" s="1"/>
      <c r="H3037" s="1"/>
      <c r="L3037" s="1"/>
      <c r="P3037" s="1"/>
      <c r="T3037" s="1"/>
    </row>
    <row r="3038" spans="4:20" x14ac:dyDescent="0.25">
      <c r="D3038" s="1"/>
      <c r="H3038" s="1"/>
      <c r="L3038" s="1"/>
      <c r="P3038" s="1"/>
      <c r="T3038" s="1"/>
    </row>
    <row r="3039" spans="4:20" x14ac:dyDescent="0.25">
      <c r="D3039" s="1"/>
      <c r="H3039" s="1"/>
      <c r="L3039" s="1"/>
      <c r="P3039" s="1"/>
      <c r="T3039" s="1"/>
    </row>
    <row r="3040" spans="4:20" x14ac:dyDescent="0.25">
      <c r="D3040" s="1"/>
      <c r="H3040" s="1"/>
      <c r="L3040" s="1"/>
      <c r="P3040" s="1"/>
      <c r="T3040" s="1"/>
    </row>
    <row r="3041" spans="4:20" x14ac:dyDescent="0.25">
      <c r="D3041" s="1"/>
      <c r="H3041" s="1"/>
      <c r="L3041" s="1"/>
      <c r="P3041" s="1"/>
      <c r="T3041" s="1"/>
    </row>
    <row r="3042" spans="4:20" x14ac:dyDescent="0.25">
      <c r="D3042" s="1"/>
      <c r="H3042" s="1"/>
      <c r="L3042" s="1"/>
      <c r="P3042" s="1"/>
      <c r="T3042" s="1"/>
    </row>
    <row r="3043" spans="4:20" x14ac:dyDescent="0.25">
      <c r="D3043" s="1"/>
      <c r="H3043" s="1"/>
      <c r="L3043" s="1"/>
      <c r="P3043" s="1"/>
      <c r="T3043" s="1"/>
    </row>
    <row r="3044" spans="4:20" x14ac:dyDescent="0.25">
      <c r="D3044" s="1"/>
      <c r="H3044" s="1"/>
      <c r="L3044" s="1"/>
      <c r="P3044" s="1"/>
      <c r="T3044" s="1"/>
    </row>
    <row r="3045" spans="4:20" x14ac:dyDescent="0.25">
      <c r="D3045" s="1"/>
      <c r="H3045" s="1"/>
      <c r="L3045" s="1"/>
      <c r="P3045" s="1"/>
      <c r="T3045" s="1"/>
    </row>
    <row r="3046" spans="4:20" x14ac:dyDescent="0.25">
      <c r="D3046" s="1"/>
      <c r="H3046" s="1"/>
      <c r="L3046" s="1"/>
      <c r="P3046" s="1"/>
      <c r="T3046" s="1"/>
    </row>
    <row r="3047" spans="4:20" x14ac:dyDescent="0.25">
      <c r="D3047" s="1"/>
      <c r="H3047" s="1"/>
      <c r="L3047" s="1"/>
      <c r="P3047" s="1"/>
      <c r="T3047" s="1"/>
    </row>
    <row r="3048" spans="4:20" x14ac:dyDescent="0.25">
      <c r="D3048" s="1"/>
      <c r="H3048" s="1"/>
      <c r="L3048" s="1"/>
      <c r="P3048" s="1"/>
      <c r="T3048" s="1"/>
    </row>
    <row r="3049" spans="4:20" x14ac:dyDescent="0.25">
      <c r="D3049" s="1"/>
      <c r="H3049" s="1"/>
      <c r="L3049" s="1"/>
      <c r="P3049" s="1"/>
      <c r="T3049" s="1"/>
    </row>
    <row r="3050" spans="4:20" x14ac:dyDescent="0.25">
      <c r="D3050" s="1"/>
      <c r="H3050" s="1"/>
      <c r="L3050" s="1"/>
      <c r="P3050" s="1"/>
      <c r="T3050" s="1"/>
    </row>
    <row r="3051" spans="4:20" x14ac:dyDescent="0.25">
      <c r="D3051" s="1"/>
      <c r="H3051" s="1"/>
      <c r="L3051" s="1"/>
      <c r="P3051" s="1"/>
      <c r="T3051" s="1"/>
    </row>
    <row r="3052" spans="4:20" x14ac:dyDescent="0.25">
      <c r="D3052" s="1"/>
      <c r="H3052" s="1"/>
      <c r="L3052" s="1"/>
      <c r="P3052" s="1"/>
      <c r="T3052" s="1"/>
    </row>
    <row r="3053" spans="4:20" x14ac:dyDescent="0.25">
      <c r="D3053" s="1"/>
      <c r="H3053" s="1"/>
      <c r="L3053" s="1"/>
      <c r="P3053" s="1"/>
      <c r="T3053" s="1"/>
    </row>
    <row r="3054" spans="4:20" x14ac:dyDescent="0.25">
      <c r="D3054" s="1"/>
      <c r="H3054" s="1"/>
      <c r="L3054" s="1"/>
      <c r="P3054" s="1"/>
      <c r="T3054" s="1"/>
    </row>
    <row r="3055" spans="4:20" x14ac:dyDescent="0.25">
      <c r="D3055" s="1"/>
      <c r="H3055" s="1"/>
      <c r="L3055" s="1"/>
      <c r="P3055" s="1"/>
      <c r="T3055" s="1"/>
    </row>
    <row r="3056" spans="4:20" x14ac:dyDescent="0.25">
      <c r="D3056" s="1"/>
      <c r="H3056" s="1"/>
      <c r="L3056" s="1"/>
      <c r="P3056" s="1"/>
      <c r="T3056" s="1"/>
    </row>
    <row r="3057" spans="4:20" x14ac:dyDescent="0.25">
      <c r="D3057" s="1"/>
      <c r="H3057" s="1"/>
      <c r="L3057" s="1"/>
      <c r="P3057" s="1"/>
      <c r="T3057" s="1"/>
    </row>
    <row r="3058" spans="4:20" x14ac:dyDescent="0.25">
      <c r="D3058" s="1"/>
      <c r="H3058" s="1"/>
      <c r="L3058" s="1"/>
      <c r="P3058" s="1"/>
      <c r="T3058" s="1"/>
    </row>
    <row r="3059" spans="4:20" x14ac:dyDescent="0.25">
      <c r="D3059" s="1"/>
      <c r="H3059" s="1"/>
      <c r="L3059" s="1"/>
      <c r="P3059" s="1"/>
      <c r="T3059" s="1"/>
    </row>
    <row r="3060" spans="4:20" x14ac:dyDescent="0.25">
      <c r="D3060" s="1"/>
      <c r="H3060" s="1"/>
      <c r="L3060" s="1"/>
      <c r="P3060" s="1"/>
      <c r="T3060" s="1"/>
    </row>
    <row r="3061" spans="4:20" x14ac:dyDescent="0.25">
      <c r="D3061" s="1"/>
      <c r="H3061" s="1"/>
      <c r="L3061" s="1"/>
      <c r="P3061" s="1"/>
      <c r="T3061" s="1"/>
    </row>
    <row r="3062" spans="4:20" x14ac:dyDescent="0.25">
      <c r="D3062" s="1"/>
      <c r="H3062" s="1"/>
      <c r="L3062" s="1"/>
      <c r="P3062" s="1"/>
      <c r="T3062" s="1"/>
    </row>
    <row r="3063" spans="4:20" x14ac:dyDescent="0.25">
      <c r="D3063" s="1"/>
      <c r="H3063" s="1"/>
      <c r="L3063" s="1"/>
      <c r="P3063" s="1"/>
      <c r="T3063" s="1"/>
    </row>
    <row r="3064" spans="4:20" x14ac:dyDescent="0.25">
      <c r="D3064" s="1"/>
      <c r="H3064" s="1"/>
      <c r="L3064" s="1"/>
      <c r="P3064" s="1"/>
      <c r="T3064" s="1"/>
    </row>
    <row r="3065" spans="4:20" x14ac:dyDescent="0.25">
      <c r="D3065" s="1"/>
      <c r="H3065" s="1"/>
      <c r="L3065" s="1"/>
      <c r="P3065" s="1"/>
      <c r="T3065" s="1"/>
    </row>
    <row r="3066" spans="4:20" x14ac:dyDescent="0.25">
      <c r="D3066" s="1"/>
      <c r="H3066" s="1"/>
      <c r="L3066" s="1"/>
      <c r="P3066" s="1"/>
      <c r="T3066" s="1"/>
    </row>
    <row r="3067" spans="4:20" x14ac:dyDescent="0.25">
      <c r="D3067" s="1"/>
      <c r="H3067" s="1"/>
      <c r="L3067" s="1"/>
      <c r="P3067" s="1"/>
      <c r="T3067" s="1"/>
    </row>
    <row r="3068" spans="4:20" x14ac:dyDescent="0.25">
      <c r="D3068" s="1"/>
      <c r="H3068" s="1"/>
      <c r="L3068" s="1"/>
      <c r="P3068" s="1"/>
      <c r="T3068" s="1"/>
    </row>
    <row r="3069" spans="4:20" x14ac:dyDescent="0.25">
      <c r="D3069" s="1"/>
      <c r="H3069" s="1"/>
      <c r="L3069" s="1"/>
      <c r="P3069" s="1"/>
      <c r="T3069" s="1"/>
    </row>
    <row r="3070" spans="4:20" x14ac:dyDescent="0.25">
      <c r="D3070" s="1"/>
      <c r="H3070" s="1"/>
      <c r="L3070" s="1"/>
      <c r="P3070" s="1"/>
      <c r="T3070" s="1"/>
    </row>
    <row r="3071" spans="4:20" x14ac:dyDescent="0.25">
      <c r="D3071" s="1"/>
      <c r="H3071" s="1"/>
      <c r="L3071" s="1"/>
      <c r="P3071" s="1"/>
      <c r="T3071" s="1"/>
    </row>
    <row r="3072" spans="4:20" x14ac:dyDescent="0.25">
      <c r="D3072" s="1"/>
      <c r="H3072" s="1"/>
      <c r="L3072" s="1"/>
      <c r="P3072" s="1"/>
      <c r="T3072" s="1"/>
    </row>
    <row r="3073" spans="4:20" x14ac:dyDescent="0.25">
      <c r="D3073" s="1"/>
      <c r="H3073" s="1"/>
      <c r="L3073" s="1"/>
      <c r="P3073" s="1"/>
      <c r="T3073" s="1"/>
    </row>
    <row r="3074" spans="4:20" x14ac:dyDescent="0.25">
      <c r="D3074" s="1"/>
      <c r="H3074" s="1"/>
      <c r="L3074" s="1"/>
      <c r="P3074" s="1"/>
      <c r="T3074" s="1"/>
    </row>
    <row r="3075" spans="4:20" x14ac:dyDescent="0.25">
      <c r="D3075" s="1"/>
      <c r="H3075" s="1"/>
      <c r="L3075" s="1"/>
      <c r="P3075" s="1"/>
      <c r="T3075" s="1"/>
    </row>
    <row r="3076" spans="4:20" x14ac:dyDescent="0.25">
      <c r="D3076" s="1"/>
      <c r="H3076" s="1"/>
      <c r="L3076" s="1"/>
      <c r="P3076" s="1"/>
      <c r="T3076" s="1"/>
    </row>
    <row r="3077" spans="4:20" x14ac:dyDescent="0.25">
      <c r="D3077" s="1"/>
      <c r="H3077" s="1"/>
      <c r="L3077" s="1"/>
      <c r="P3077" s="1"/>
      <c r="T3077" s="1"/>
    </row>
    <row r="3078" spans="4:20" x14ac:dyDescent="0.25">
      <c r="D3078" s="1"/>
      <c r="H3078" s="1"/>
      <c r="L3078" s="1"/>
      <c r="P3078" s="1"/>
      <c r="T3078" s="1"/>
    </row>
    <row r="3079" spans="4:20" x14ac:dyDescent="0.25">
      <c r="D3079" s="1"/>
      <c r="H3079" s="1"/>
      <c r="L3079" s="1"/>
      <c r="P3079" s="1"/>
      <c r="T3079" s="1"/>
    </row>
    <row r="3080" spans="4:20" x14ac:dyDescent="0.25">
      <c r="D3080" s="1"/>
      <c r="H3080" s="1"/>
      <c r="L3080" s="1"/>
      <c r="P3080" s="1"/>
      <c r="T3080" s="1"/>
    </row>
    <row r="3081" spans="4:20" x14ac:dyDescent="0.25">
      <c r="D3081" s="1"/>
      <c r="H3081" s="1"/>
      <c r="L3081" s="1"/>
      <c r="P3081" s="1"/>
      <c r="T3081" s="1"/>
    </row>
    <row r="3082" spans="4:20" x14ac:dyDescent="0.25">
      <c r="D3082" s="1"/>
      <c r="H3082" s="1"/>
      <c r="L3082" s="1"/>
      <c r="P3082" s="1"/>
      <c r="T3082" s="1"/>
    </row>
    <row r="3083" spans="4:20" x14ac:dyDescent="0.25">
      <c r="D3083" s="1"/>
      <c r="H3083" s="1"/>
      <c r="L3083" s="1"/>
      <c r="P3083" s="1"/>
      <c r="T3083" s="1"/>
    </row>
    <row r="3084" spans="4:20" x14ac:dyDescent="0.25">
      <c r="D3084" s="1"/>
      <c r="H3084" s="1"/>
      <c r="L3084" s="1"/>
      <c r="P3084" s="1"/>
      <c r="T3084" s="1"/>
    </row>
    <row r="3085" spans="4:20" x14ac:dyDescent="0.25">
      <c r="D3085" s="1"/>
      <c r="H3085" s="1"/>
      <c r="L3085" s="1"/>
      <c r="P3085" s="1"/>
      <c r="T3085" s="1"/>
    </row>
    <row r="3086" spans="4:20" x14ac:dyDescent="0.25">
      <c r="D3086" s="1"/>
      <c r="H3086" s="1"/>
      <c r="L3086" s="1"/>
      <c r="P3086" s="1"/>
      <c r="T3086" s="1"/>
    </row>
    <row r="3087" spans="4:20" x14ac:dyDescent="0.25">
      <c r="D3087" s="1"/>
      <c r="H3087" s="1"/>
      <c r="L3087" s="1"/>
      <c r="P3087" s="1"/>
      <c r="T3087" s="1"/>
    </row>
    <row r="3088" spans="4:20" x14ac:dyDescent="0.25">
      <c r="D3088" s="1"/>
      <c r="H3088" s="1"/>
      <c r="L3088" s="1"/>
      <c r="P3088" s="1"/>
      <c r="T3088" s="1"/>
    </row>
    <row r="3089" spans="4:20" x14ac:dyDescent="0.25">
      <c r="D3089" s="1"/>
      <c r="H3089" s="1"/>
      <c r="L3089" s="1"/>
      <c r="P3089" s="1"/>
      <c r="T3089" s="1"/>
    </row>
    <row r="3090" spans="4:20" x14ac:dyDescent="0.25">
      <c r="D3090" s="1"/>
      <c r="H3090" s="1"/>
      <c r="L3090" s="1"/>
      <c r="P3090" s="1"/>
      <c r="T3090" s="1"/>
    </row>
    <row r="3091" spans="4:20" x14ac:dyDescent="0.25">
      <c r="D3091" s="1"/>
      <c r="H3091" s="1"/>
      <c r="L3091" s="1"/>
      <c r="P3091" s="1"/>
      <c r="T3091" s="1"/>
    </row>
    <row r="3092" spans="4:20" x14ac:dyDescent="0.25">
      <c r="D3092" s="1"/>
      <c r="H3092" s="1"/>
      <c r="L3092" s="1"/>
      <c r="P3092" s="1"/>
      <c r="T3092" s="1"/>
    </row>
    <row r="3093" spans="4:20" x14ac:dyDescent="0.25">
      <c r="D3093" s="1"/>
      <c r="H3093" s="1"/>
      <c r="L3093" s="1"/>
      <c r="P3093" s="1"/>
      <c r="T3093" s="1"/>
    </row>
    <row r="3094" spans="4:20" x14ac:dyDescent="0.25">
      <c r="D3094" s="1"/>
      <c r="H3094" s="1"/>
      <c r="L3094" s="1"/>
      <c r="P3094" s="1"/>
      <c r="T3094" s="1"/>
    </row>
    <row r="3095" spans="4:20" x14ac:dyDescent="0.25">
      <c r="D3095" s="1"/>
      <c r="H3095" s="1"/>
      <c r="L3095" s="1"/>
      <c r="P3095" s="1"/>
      <c r="T3095" s="1"/>
    </row>
    <row r="3096" spans="4:20" x14ac:dyDescent="0.25">
      <c r="D3096" s="1"/>
      <c r="H3096" s="1"/>
      <c r="L3096" s="1"/>
      <c r="P3096" s="1"/>
      <c r="T3096" s="1"/>
    </row>
    <row r="3097" spans="4:20" x14ac:dyDescent="0.25">
      <c r="D3097" s="1"/>
      <c r="H3097" s="1"/>
      <c r="L3097" s="1"/>
      <c r="P3097" s="1"/>
      <c r="T3097" s="1"/>
    </row>
    <row r="3098" spans="4:20" x14ac:dyDescent="0.25">
      <c r="D3098" s="1"/>
      <c r="H3098" s="1"/>
      <c r="L3098" s="1"/>
      <c r="P3098" s="1"/>
      <c r="T3098" s="1"/>
    </row>
    <row r="3099" spans="4:20" x14ac:dyDescent="0.25">
      <c r="D3099" s="1"/>
      <c r="H3099" s="1"/>
      <c r="L3099" s="1"/>
      <c r="P3099" s="1"/>
      <c r="T3099" s="1"/>
    </row>
    <row r="3100" spans="4:20" x14ac:dyDescent="0.25">
      <c r="D3100" s="1"/>
      <c r="H3100" s="1"/>
      <c r="L3100" s="1"/>
      <c r="P3100" s="1"/>
      <c r="T3100" s="1"/>
    </row>
    <row r="3101" spans="4:20" x14ac:dyDescent="0.25">
      <c r="D3101" s="1"/>
      <c r="H3101" s="1"/>
      <c r="L3101" s="1"/>
      <c r="P3101" s="1"/>
      <c r="T3101" s="1"/>
    </row>
    <row r="3102" spans="4:20" x14ac:dyDescent="0.25">
      <c r="D3102" s="1"/>
      <c r="H3102" s="1"/>
      <c r="L3102" s="1"/>
      <c r="P3102" s="1"/>
      <c r="T3102" s="1"/>
    </row>
    <row r="3103" spans="4:20" x14ac:dyDescent="0.25">
      <c r="D3103" s="1"/>
      <c r="H3103" s="1"/>
      <c r="L3103" s="1"/>
      <c r="P3103" s="1"/>
      <c r="T3103" s="1"/>
    </row>
    <row r="3104" spans="4:20" x14ac:dyDescent="0.25">
      <c r="D3104" s="1"/>
      <c r="H3104" s="1"/>
      <c r="L3104" s="1"/>
      <c r="P3104" s="1"/>
      <c r="T3104" s="1"/>
    </row>
    <row r="3105" spans="4:20" x14ac:dyDescent="0.25">
      <c r="D3105" s="1"/>
      <c r="H3105" s="1"/>
      <c r="L3105" s="1"/>
      <c r="P3105" s="1"/>
      <c r="T3105" s="1"/>
    </row>
    <row r="3106" spans="4:20" x14ac:dyDescent="0.25">
      <c r="D3106" s="1"/>
      <c r="H3106" s="1"/>
      <c r="L3106" s="1"/>
      <c r="P3106" s="1"/>
      <c r="T3106" s="1"/>
    </row>
    <row r="3107" spans="4:20" x14ac:dyDescent="0.25">
      <c r="D3107" s="1"/>
      <c r="H3107" s="1"/>
      <c r="L3107" s="1"/>
      <c r="P3107" s="1"/>
      <c r="T3107" s="1"/>
    </row>
    <row r="3108" spans="4:20" x14ac:dyDescent="0.25">
      <c r="D3108" s="1"/>
      <c r="H3108" s="1"/>
      <c r="L3108" s="1"/>
      <c r="P3108" s="1"/>
      <c r="T3108" s="1"/>
    </row>
    <row r="3109" spans="4:20" x14ac:dyDescent="0.25">
      <c r="D3109" s="1"/>
      <c r="H3109" s="1"/>
      <c r="L3109" s="1"/>
      <c r="P3109" s="1"/>
      <c r="T3109" s="1"/>
    </row>
    <row r="3110" spans="4:20" x14ac:dyDescent="0.25">
      <c r="D3110" s="1"/>
      <c r="H3110" s="1"/>
      <c r="L3110" s="1"/>
      <c r="P3110" s="1"/>
      <c r="T3110" s="1"/>
    </row>
    <row r="3111" spans="4:20" x14ac:dyDescent="0.25">
      <c r="D3111" s="1"/>
      <c r="H3111" s="1"/>
      <c r="L3111" s="1"/>
      <c r="P3111" s="1"/>
      <c r="T3111" s="1"/>
    </row>
    <row r="3112" spans="4:20" x14ac:dyDescent="0.25">
      <c r="D3112" s="1"/>
      <c r="H3112" s="1"/>
      <c r="L3112" s="1"/>
      <c r="P3112" s="1"/>
      <c r="T3112" s="1"/>
    </row>
    <row r="3113" spans="4:20" x14ac:dyDescent="0.25">
      <c r="D3113" s="1"/>
      <c r="H3113" s="1"/>
      <c r="L3113" s="1"/>
      <c r="P3113" s="1"/>
      <c r="T3113" s="1"/>
    </row>
    <row r="3114" spans="4:20" x14ac:dyDescent="0.25">
      <c r="D3114" s="1"/>
      <c r="H3114" s="1"/>
      <c r="L3114" s="1"/>
      <c r="P3114" s="1"/>
      <c r="T3114" s="1"/>
    </row>
    <row r="3115" spans="4:20" x14ac:dyDescent="0.25">
      <c r="D3115" s="1"/>
      <c r="H3115" s="1"/>
      <c r="L3115" s="1"/>
      <c r="P3115" s="1"/>
      <c r="T3115" s="1"/>
    </row>
    <row r="3116" spans="4:20" x14ac:dyDescent="0.25">
      <c r="D3116" s="1"/>
      <c r="H3116" s="1"/>
      <c r="L3116" s="1"/>
      <c r="P3116" s="1"/>
      <c r="T3116" s="1"/>
    </row>
    <row r="3117" spans="4:20" x14ac:dyDescent="0.25">
      <c r="D3117" s="1"/>
      <c r="H3117" s="1"/>
      <c r="L3117" s="1"/>
      <c r="P3117" s="1"/>
      <c r="T3117" s="1"/>
    </row>
    <row r="3118" spans="4:20" x14ac:dyDescent="0.25">
      <c r="D3118" s="1"/>
      <c r="H3118" s="1"/>
      <c r="L3118" s="1"/>
      <c r="P3118" s="1"/>
      <c r="T3118" s="1"/>
    </row>
    <row r="3119" spans="4:20" x14ac:dyDescent="0.25">
      <c r="D3119" s="1"/>
      <c r="H3119" s="1"/>
      <c r="L3119" s="1"/>
      <c r="P3119" s="1"/>
      <c r="T3119" s="1"/>
    </row>
    <row r="3120" spans="4:20" x14ac:dyDescent="0.25">
      <c r="D3120" s="1"/>
      <c r="H3120" s="1"/>
      <c r="L3120" s="1"/>
      <c r="P3120" s="1"/>
      <c r="T3120" s="1"/>
    </row>
    <row r="3121" spans="4:20" x14ac:dyDescent="0.25">
      <c r="D3121" s="1"/>
      <c r="H3121" s="1"/>
      <c r="L3121" s="1"/>
      <c r="P3121" s="1"/>
      <c r="T3121" s="1"/>
    </row>
    <row r="3122" spans="4:20" x14ac:dyDescent="0.25">
      <c r="D3122" s="1"/>
      <c r="H3122" s="1"/>
      <c r="L3122" s="1"/>
      <c r="P3122" s="1"/>
      <c r="T3122" s="1"/>
    </row>
    <row r="3123" spans="4:20" x14ac:dyDescent="0.25">
      <c r="D3123" s="1"/>
      <c r="H3123" s="1"/>
      <c r="L3123" s="1"/>
      <c r="P3123" s="1"/>
      <c r="T3123" s="1"/>
    </row>
    <row r="3124" spans="4:20" x14ac:dyDescent="0.25">
      <c r="D3124" s="1"/>
      <c r="H3124" s="1"/>
      <c r="L3124" s="1"/>
      <c r="P3124" s="1"/>
      <c r="T3124" s="1"/>
    </row>
    <row r="3125" spans="4:20" x14ac:dyDescent="0.25">
      <c r="D3125" s="1"/>
      <c r="H3125" s="1"/>
      <c r="L3125" s="1"/>
      <c r="P3125" s="1"/>
      <c r="T3125" s="1"/>
    </row>
    <row r="3126" spans="4:20" x14ac:dyDescent="0.25">
      <c r="D3126" s="1"/>
      <c r="H3126" s="1"/>
      <c r="L3126" s="1"/>
      <c r="P3126" s="1"/>
      <c r="T3126" s="1"/>
    </row>
    <row r="3127" spans="4:20" x14ac:dyDescent="0.25">
      <c r="D3127" s="1"/>
      <c r="H3127" s="1"/>
      <c r="L3127" s="1"/>
      <c r="P3127" s="1"/>
      <c r="T3127" s="1"/>
    </row>
    <row r="3128" spans="4:20" x14ac:dyDescent="0.25">
      <c r="D3128" s="1"/>
      <c r="H3128" s="1"/>
      <c r="L3128" s="1"/>
      <c r="P3128" s="1"/>
      <c r="T3128" s="1"/>
    </row>
    <row r="3129" spans="4:20" x14ac:dyDescent="0.25">
      <c r="D3129" s="1"/>
      <c r="H3129" s="1"/>
      <c r="L3129" s="1"/>
      <c r="P3129" s="1"/>
      <c r="T3129" s="1"/>
    </row>
    <row r="3130" spans="4:20" x14ac:dyDescent="0.25">
      <c r="D3130" s="1"/>
      <c r="H3130" s="1"/>
      <c r="L3130" s="1"/>
      <c r="P3130" s="1"/>
      <c r="T3130" s="1"/>
    </row>
    <row r="3131" spans="4:20" x14ac:dyDescent="0.25">
      <c r="D3131" s="1"/>
      <c r="H3131" s="1"/>
      <c r="L3131" s="1"/>
      <c r="P3131" s="1"/>
      <c r="T3131" s="1"/>
    </row>
    <row r="3132" spans="4:20" x14ac:dyDescent="0.25">
      <c r="D3132" s="1"/>
      <c r="H3132" s="1"/>
      <c r="L3132" s="1"/>
      <c r="P3132" s="1"/>
      <c r="T3132" s="1"/>
    </row>
    <row r="3133" spans="4:20" x14ac:dyDescent="0.25">
      <c r="D3133" s="1"/>
      <c r="H3133" s="1"/>
      <c r="L3133" s="1"/>
      <c r="P3133" s="1"/>
      <c r="T3133" s="1"/>
    </row>
    <row r="3134" spans="4:20" x14ac:dyDescent="0.25">
      <c r="D3134" s="1"/>
      <c r="H3134" s="1"/>
      <c r="L3134" s="1"/>
      <c r="P3134" s="1"/>
      <c r="T3134" s="1"/>
    </row>
    <row r="3135" spans="4:20" x14ac:dyDescent="0.25">
      <c r="D3135" s="1"/>
      <c r="H3135" s="1"/>
      <c r="L3135" s="1"/>
      <c r="P3135" s="1"/>
      <c r="T3135" s="1"/>
    </row>
    <row r="3136" spans="4:20" x14ac:dyDescent="0.25">
      <c r="D3136" s="1"/>
      <c r="H3136" s="1"/>
      <c r="L3136" s="1"/>
      <c r="P3136" s="1"/>
      <c r="T3136" s="1"/>
    </row>
    <row r="3137" spans="4:20" x14ac:dyDescent="0.25">
      <c r="D3137" s="1"/>
      <c r="H3137" s="1"/>
      <c r="L3137" s="1"/>
      <c r="P3137" s="1"/>
      <c r="T3137" s="1"/>
    </row>
    <row r="3138" spans="4:20" x14ac:dyDescent="0.25">
      <c r="D3138" s="1"/>
      <c r="H3138" s="1"/>
      <c r="L3138" s="1"/>
      <c r="P3138" s="1"/>
      <c r="T3138" s="1"/>
    </row>
    <row r="3139" spans="4:20" x14ac:dyDescent="0.25">
      <c r="D3139" s="1"/>
      <c r="H3139" s="1"/>
      <c r="L3139" s="1"/>
      <c r="P3139" s="1"/>
      <c r="T3139" s="1"/>
    </row>
    <row r="3140" spans="4:20" x14ac:dyDescent="0.25">
      <c r="D3140" s="1"/>
      <c r="H3140" s="1"/>
      <c r="L3140" s="1"/>
      <c r="P3140" s="1"/>
      <c r="T3140" s="1"/>
    </row>
    <row r="3141" spans="4:20" x14ac:dyDescent="0.25">
      <c r="D3141" s="1"/>
      <c r="H3141" s="1"/>
      <c r="L3141" s="1"/>
      <c r="P3141" s="1"/>
      <c r="T3141" s="1"/>
    </row>
    <row r="3142" spans="4:20" x14ac:dyDescent="0.25">
      <c r="D3142" s="1"/>
      <c r="H3142" s="1"/>
      <c r="L3142" s="1"/>
      <c r="P3142" s="1"/>
      <c r="T3142" s="1"/>
    </row>
    <row r="3143" spans="4:20" x14ac:dyDescent="0.25">
      <c r="D3143" s="1"/>
      <c r="H3143" s="1"/>
      <c r="L3143" s="1"/>
      <c r="P3143" s="1"/>
      <c r="T3143" s="1"/>
    </row>
    <row r="3144" spans="4:20" x14ac:dyDescent="0.25">
      <c r="D3144" s="1"/>
      <c r="H3144" s="1"/>
      <c r="L3144" s="1"/>
      <c r="P3144" s="1"/>
      <c r="T3144" s="1"/>
    </row>
    <row r="3145" spans="4:20" x14ac:dyDescent="0.25">
      <c r="D3145" s="1"/>
      <c r="H3145" s="1"/>
      <c r="L3145" s="1"/>
      <c r="P3145" s="1"/>
      <c r="T3145" s="1"/>
    </row>
    <row r="3146" spans="4:20" x14ac:dyDescent="0.25">
      <c r="D3146" s="1"/>
      <c r="H3146" s="1"/>
      <c r="L3146" s="1"/>
      <c r="P3146" s="1"/>
      <c r="T3146" s="1"/>
    </row>
    <row r="3147" spans="4:20" x14ac:dyDescent="0.25">
      <c r="D3147" s="1"/>
      <c r="H3147" s="1"/>
      <c r="L3147" s="1"/>
      <c r="P3147" s="1"/>
      <c r="T3147" s="1"/>
    </row>
    <row r="3148" spans="4:20" x14ac:dyDescent="0.25">
      <c r="D3148" s="1"/>
      <c r="H3148" s="1"/>
      <c r="L3148" s="1"/>
      <c r="P3148" s="1"/>
      <c r="T3148" s="1"/>
    </row>
    <row r="3149" spans="4:20" x14ac:dyDescent="0.25">
      <c r="D3149" s="1"/>
      <c r="H3149" s="1"/>
      <c r="L3149" s="1"/>
      <c r="P3149" s="1"/>
      <c r="T3149" s="1"/>
    </row>
    <row r="3150" spans="4:20" x14ac:dyDescent="0.25">
      <c r="D3150" s="1"/>
      <c r="H3150" s="1"/>
      <c r="L3150" s="1"/>
      <c r="P3150" s="1"/>
      <c r="T3150" s="1"/>
    </row>
    <row r="3151" spans="4:20" x14ac:dyDescent="0.25">
      <c r="D3151" s="1"/>
      <c r="H3151" s="1"/>
      <c r="L3151" s="1"/>
      <c r="P3151" s="1"/>
      <c r="T3151" s="1"/>
    </row>
    <row r="3152" spans="4:20" x14ac:dyDescent="0.25">
      <c r="D3152" s="1"/>
      <c r="H3152" s="1"/>
      <c r="L3152" s="1"/>
      <c r="P3152" s="1"/>
      <c r="T3152" s="1"/>
    </row>
    <row r="3153" spans="4:20" x14ac:dyDescent="0.25">
      <c r="D3153" s="1"/>
      <c r="H3153" s="1"/>
      <c r="L3153" s="1"/>
      <c r="P3153" s="1"/>
      <c r="T3153" s="1"/>
    </row>
    <row r="3154" spans="4:20" x14ac:dyDescent="0.25">
      <c r="D3154" s="1"/>
      <c r="H3154" s="1"/>
      <c r="L3154" s="1"/>
      <c r="P3154" s="1"/>
      <c r="T3154" s="1"/>
    </row>
    <row r="3155" spans="4:20" x14ac:dyDescent="0.25">
      <c r="D3155" s="1"/>
      <c r="H3155" s="1"/>
      <c r="L3155" s="1"/>
      <c r="P3155" s="1"/>
      <c r="T3155" s="1"/>
    </row>
    <row r="3156" spans="4:20" x14ac:dyDescent="0.25">
      <c r="D3156" s="1"/>
      <c r="H3156" s="1"/>
      <c r="L3156" s="1"/>
      <c r="P3156" s="1"/>
      <c r="T3156" s="1"/>
    </row>
    <row r="3157" spans="4:20" x14ac:dyDescent="0.25">
      <c r="D3157" s="1"/>
      <c r="H3157" s="1"/>
      <c r="L3157" s="1"/>
      <c r="P3157" s="1"/>
      <c r="T3157" s="1"/>
    </row>
    <row r="3158" spans="4:20" x14ac:dyDescent="0.25">
      <c r="D3158" s="1"/>
      <c r="H3158" s="1"/>
      <c r="L3158" s="1"/>
      <c r="P3158" s="1"/>
      <c r="T3158" s="1"/>
    </row>
    <row r="3159" spans="4:20" x14ac:dyDescent="0.25">
      <c r="D3159" s="1"/>
      <c r="H3159" s="1"/>
      <c r="L3159" s="1"/>
      <c r="P3159" s="1"/>
      <c r="T3159" s="1"/>
    </row>
    <row r="3160" spans="4:20" x14ac:dyDescent="0.25">
      <c r="D3160" s="1"/>
      <c r="H3160" s="1"/>
      <c r="L3160" s="1"/>
      <c r="P3160" s="1"/>
      <c r="T3160" s="1"/>
    </row>
    <row r="3161" spans="4:20" x14ac:dyDescent="0.25">
      <c r="D3161" s="1"/>
      <c r="H3161" s="1"/>
      <c r="L3161" s="1"/>
      <c r="P3161" s="1"/>
      <c r="T3161" s="1"/>
    </row>
    <row r="3162" spans="4:20" x14ac:dyDescent="0.25">
      <c r="D3162" s="1"/>
      <c r="H3162" s="1"/>
      <c r="L3162" s="1"/>
      <c r="P3162" s="1"/>
      <c r="T3162" s="1"/>
    </row>
    <row r="3163" spans="4:20" x14ac:dyDescent="0.25">
      <c r="D3163" s="1"/>
      <c r="H3163" s="1"/>
      <c r="L3163" s="1"/>
      <c r="P3163" s="1"/>
      <c r="T3163" s="1"/>
    </row>
    <row r="3164" spans="4:20" x14ac:dyDescent="0.25">
      <c r="D3164" s="1"/>
      <c r="H3164" s="1"/>
      <c r="L3164" s="1"/>
      <c r="P3164" s="1"/>
      <c r="T3164" s="1"/>
    </row>
    <row r="3165" spans="4:20" x14ac:dyDescent="0.25">
      <c r="D3165" s="1"/>
      <c r="H3165" s="1"/>
      <c r="L3165" s="1"/>
      <c r="P3165" s="1"/>
      <c r="T3165" s="1"/>
    </row>
    <row r="3166" spans="4:20" x14ac:dyDescent="0.25">
      <c r="D3166" s="1"/>
      <c r="H3166" s="1"/>
      <c r="L3166" s="1"/>
      <c r="P3166" s="1"/>
      <c r="T3166" s="1"/>
    </row>
    <row r="3167" spans="4:20" x14ac:dyDescent="0.25">
      <c r="D3167" s="1"/>
      <c r="H3167" s="1"/>
      <c r="L3167" s="1"/>
      <c r="P3167" s="1"/>
      <c r="T3167" s="1"/>
    </row>
    <row r="3168" spans="4:20" x14ac:dyDescent="0.25">
      <c r="D3168" s="1"/>
      <c r="H3168" s="1"/>
      <c r="L3168" s="1"/>
      <c r="P3168" s="1"/>
      <c r="T3168" s="1"/>
    </row>
    <row r="3169" spans="4:20" x14ac:dyDescent="0.25">
      <c r="D3169" s="1"/>
      <c r="H3169" s="1"/>
      <c r="L3169" s="1"/>
      <c r="P3169" s="1"/>
      <c r="T3169" s="1"/>
    </row>
    <row r="3170" spans="4:20" x14ac:dyDescent="0.25">
      <c r="D3170" s="1"/>
      <c r="H3170" s="1"/>
      <c r="L3170" s="1"/>
      <c r="P3170" s="1"/>
      <c r="T3170" s="1"/>
    </row>
    <row r="3171" spans="4:20" x14ac:dyDescent="0.25">
      <c r="D3171" s="1"/>
      <c r="H3171" s="1"/>
      <c r="L3171" s="1"/>
      <c r="P3171" s="1"/>
      <c r="T3171" s="1"/>
    </row>
    <row r="3172" spans="4:20" x14ac:dyDescent="0.25">
      <c r="D3172" s="1"/>
      <c r="H3172" s="1"/>
      <c r="L3172" s="1"/>
      <c r="P3172" s="1"/>
      <c r="T3172" s="1"/>
    </row>
    <row r="3173" spans="4:20" x14ac:dyDescent="0.25">
      <c r="D3173" s="1"/>
      <c r="H3173" s="1"/>
      <c r="L3173" s="1"/>
      <c r="P3173" s="1"/>
      <c r="T3173" s="1"/>
    </row>
    <row r="3174" spans="4:20" x14ac:dyDescent="0.25">
      <c r="D3174" s="1"/>
      <c r="H3174" s="1"/>
      <c r="L3174" s="1"/>
      <c r="P3174" s="1"/>
      <c r="T3174" s="1"/>
    </row>
    <row r="3175" spans="4:20" x14ac:dyDescent="0.25">
      <c r="D3175" s="1"/>
      <c r="H3175" s="1"/>
      <c r="L3175" s="1"/>
      <c r="P3175" s="1"/>
      <c r="T3175" s="1"/>
    </row>
    <row r="3176" spans="4:20" x14ac:dyDescent="0.25">
      <c r="D3176" s="1"/>
      <c r="H3176" s="1"/>
      <c r="L3176" s="1"/>
      <c r="P3176" s="1"/>
      <c r="T3176" s="1"/>
    </row>
    <row r="3177" spans="4:20" x14ac:dyDescent="0.25">
      <c r="D3177" s="1"/>
      <c r="H3177" s="1"/>
      <c r="L3177" s="1"/>
      <c r="P3177" s="1"/>
      <c r="T3177" s="1"/>
    </row>
    <row r="3178" spans="4:20" x14ac:dyDescent="0.25">
      <c r="D3178" s="1"/>
      <c r="H3178" s="1"/>
      <c r="L3178" s="1"/>
      <c r="P3178" s="1"/>
      <c r="T3178" s="1"/>
    </row>
    <row r="3179" spans="4:20" x14ac:dyDescent="0.25">
      <c r="D3179" s="1"/>
      <c r="H3179" s="1"/>
      <c r="L3179" s="1"/>
      <c r="P3179" s="1"/>
      <c r="T3179" s="1"/>
    </row>
    <row r="3180" spans="4:20" x14ac:dyDescent="0.25">
      <c r="D3180" s="1"/>
      <c r="H3180" s="1"/>
      <c r="L3180" s="1"/>
      <c r="P3180" s="1"/>
      <c r="T3180" s="1"/>
    </row>
    <row r="3181" spans="4:20" x14ac:dyDescent="0.25">
      <c r="D3181" s="1"/>
      <c r="H3181" s="1"/>
      <c r="L3181" s="1"/>
      <c r="P3181" s="1"/>
      <c r="T3181" s="1"/>
    </row>
    <row r="3182" spans="4:20" x14ac:dyDescent="0.25">
      <c r="D3182" s="1"/>
      <c r="H3182" s="1"/>
      <c r="L3182" s="1"/>
      <c r="P3182" s="1"/>
      <c r="T3182" s="1"/>
    </row>
    <row r="3183" spans="4:20" x14ac:dyDescent="0.25">
      <c r="D3183" s="1"/>
      <c r="H3183" s="1"/>
      <c r="L3183" s="1"/>
      <c r="P3183" s="1"/>
      <c r="T3183" s="1"/>
    </row>
    <row r="3184" spans="4:20" x14ac:dyDescent="0.25">
      <c r="D3184" s="1"/>
      <c r="H3184" s="1"/>
      <c r="L3184" s="1"/>
      <c r="P3184" s="1"/>
      <c r="T3184" s="1"/>
    </row>
    <row r="3185" spans="4:20" x14ac:dyDescent="0.25">
      <c r="D3185" s="1"/>
      <c r="H3185" s="1"/>
      <c r="L3185" s="1"/>
      <c r="P3185" s="1"/>
      <c r="T3185" s="1"/>
    </row>
    <row r="3186" spans="4:20" x14ac:dyDescent="0.25">
      <c r="D3186" s="1"/>
      <c r="H3186" s="1"/>
      <c r="L3186" s="1"/>
      <c r="P3186" s="1"/>
      <c r="T3186" s="1"/>
    </row>
    <row r="3187" spans="4:20" x14ac:dyDescent="0.25">
      <c r="D3187" s="1"/>
      <c r="H3187" s="1"/>
      <c r="L3187" s="1"/>
      <c r="P3187" s="1"/>
      <c r="T3187" s="1"/>
    </row>
    <row r="3188" spans="4:20" x14ac:dyDescent="0.25">
      <c r="D3188" s="1"/>
      <c r="H3188" s="1"/>
      <c r="L3188" s="1"/>
      <c r="P3188" s="1"/>
      <c r="T3188" s="1"/>
    </row>
    <row r="3189" spans="4:20" x14ac:dyDescent="0.25">
      <c r="D3189" s="1"/>
      <c r="H3189" s="1"/>
      <c r="L3189" s="1"/>
      <c r="P3189" s="1"/>
      <c r="T3189" s="1"/>
    </row>
    <row r="3190" spans="4:20" x14ac:dyDescent="0.25">
      <c r="D3190" s="1"/>
      <c r="H3190" s="1"/>
      <c r="L3190" s="1"/>
      <c r="P3190" s="1"/>
      <c r="T3190" s="1"/>
    </row>
    <row r="3191" spans="4:20" x14ac:dyDescent="0.25">
      <c r="D3191" s="1"/>
      <c r="H3191" s="1"/>
      <c r="L3191" s="1"/>
      <c r="P3191" s="1"/>
      <c r="T3191" s="1"/>
    </row>
    <row r="3192" spans="4:20" x14ac:dyDescent="0.25">
      <c r="D3192" s="1"/>
      <c r="H3192" s="1"/>
      <c r="L3192" s="1"/>
      <c r="P3192" s="1"/>
      <c r="T3192" s="1"/>
    </row>
    <row r="3193" spans="4:20" x14ac:dyDescent="0.25">
      <c r="D3193" s="1"/>
      <c r="H3193" s="1"/>
      <c r="L3193" s="1"/>
      <c r="P3193" s="1"/>
      <c r="T3193" s="1"/>
    </row>
    <row r="3194" spans="4:20" x14ac:dyDescent="0.25">
      <c r="D3194" s="1"/>
      <c r="H3194" s="1"/>
      <c r="L3194" s="1"/>
      <c r="P3194" s="1"/>
      <c r="T3194" s="1"/>
    </row>
    <row r="3195" spans="4:20" x14ac:dyDescent="0.25">
      <c r="D3195" s="1"/>
      <c r="H3195" s="1"/>
      <c r="L3195" s="1"/>
      <c r="P3195" s="1"/>
      <c r="T3195" s="1"/>
    </row>
    <row r="3196" spans="4:20" x14ac:dyDescent="0.25">
      <c r="D3196" s="1"/>
      <c r="H3196" s="1"/>
      <c r="L3196" s="1"/>
      <c r="P3196" s="1"/>
      <c r="T3196" s="1"/>
    </row>
    <row r="3197" spans="4:20" x14ac:dyDescent="0.25">
      <c r="D3197" s="1"/>
      <c r="H3197" s="1"/>
      <c r="L3197" s="1"/>
      <c r="P3197" s="1"/>
      <c r="T3197" s="1"/>
    </row>
    <row r="3198" spans="4:20" x14ac:dyDescent="0.25">
      <c r="D3198" s="1"/>
      <c r="H3198" s="1"/>
      <c r="L3198" s="1"/>
      <c r="P3198" s="1"/>
      <c r="T3198" s="1"/>
    </row>
    <row r="3199" spans="4:20" x14ac:dyDescent="0.25">
      <c r="D3199" s="1"/>
      <c r="H3199" s="1"/>
      <c r="L3199" s="1"/>
      <c r="P3199" s="1"/>
      <c r="T3199" s="1"/>
    </row>
    <row r="3200" spans="4:20" x14ac:dyDescent="0.25">
      <c r="D3200" s="1"/>
      <c r="H3200" s="1"/>
      <c r="L3200" s="1"/>
      <c r="P3200" s="1"/>
      <c r="T3200" s="1"/>
    </row>
    <row r="3201" spans="4:20" x14ac:dyDescent="0.25">
      <c r="D3201" s="1"/>
      <c r="H3201" s="1"/>
      <c r="L3201" s="1"/>
      <c r="P3201" s="1"/>
      <c r="T3201" s="1"/>
    </row>
    <row r="3202" spans="4:20" x14ac:dyDescent="0.25">
      <c r="D3202" s="1"/>
      <c r="H3202" s="1"/>
      <c r="L3202" s="1"/>
      <c r="P3202" s="1"/>
      <c r="T3202" s="1"/>
    </row>
    <row r="3203" spans="4:20" x14ac:dyDescent="0.25">
      <c r="D3203" s="1"/>
      <c r="H3203" s="1"/>
      <c r="L3203" s="1"/>
      <c r="P3203" s="1"/>
      <c r="T3203" s="1"/>
    </row>
    <row r="3204" spans="4:20" x14ac:dyDescent="0.25">
      <c r="D3204" s="1"/>
      <c r="H3204" s="1"/>
      <c r="L3204" s="1"/>
      <c r="P3204" s="1"/>
      <c r="T3204" s="1"/>
    </row>
    <row r="3205" spans="4:20" x14ac:dyDescent="0.25">
      <c r="D3205" s="1"/>
      <c r="H3205" s="1"/>
      <c r="L3205" s="1"/>
      <c r="P3205" s="1"/>
      <c r="T3205" s="1"/>
    </row>
    <row r="3206" spans="4:20" x14ac:dyDescent="0.25">
      <c r="D3206" s="1"/>
      <c r="H3206" s="1"/>
      <c r="L3206" s="1"/>
      <c r="P3206" s="1"/>
      <c r="T3206" s="1"/>
    </row>
    <row r="3207" spans="4:20" x14ac:dyDescent="0.25">
      <c r="D3207" s="1"/>
      <c r="H3207" s="1"/>
      <c r="L3207" s="1"/>
      <c r="P3207" s="1"/>
      <c r="T3207" s="1"/>
    </row>
    <row r="3208" spans="4:20" x14ac:dyDescent="0.25">
      <c r="D3208" s="1"/>
      <c r="H3208" s="1"/>
      <c r="L3208" s="1"/>
      <c r="P3208" s="1"/>
      <c r="T3208" s="1"/>
    </row>
    <row r="3209" spans="4:20" x14ac:dyDescent="0.25">
      <c r="D3209" s="1"/>
      <c r="H3209" s="1"/>
      <c r="L3209" s="1"/>
      <c r="P3209" s="1"/>
      <c r="T3209" s="1"/>
    </row>
    <row r="3210" spans="4:20" x14ac:dyDescent="0.25">
      <c r="D3210" s="1"/>
      <c r="H3210" s="1"/>
      <c r="L3210" s="1"/>
      <c r="P3210" s="1"/>
      <c r="T3210" s="1"/>
    </row>
    <row r="3211" spans="4:20" x14ac:dyDescent="0.25">
      <c r="D3211" s="1"/>
      <c r="H3211" s="1"/>
      <c r="L3211" s="1"/>
      <c r="P3211" s="1"/>
      <c r="T3211" s="1"/>
    </row>
    <row r="3212" spans="4:20" x14ac:dyDescent="0.25">
      <c r="D3212" s="1"/>
      <c r="H3212" s="1"/>
      <c r="L3212" s="1"/>
      <c r="P3212" s="1"/>
      <c r="T3212" s="1"/>
    </row>
    <row r="3213" spans="4:20" x14ac:dyDescent="0.25">
      <c r="D3213" s="1"/>
      <c r="H3213" s="1"/>
      <c r="L3213" s="1"/>
      <c r="P3213" s="1"/>
      <c r="T3213" s="1"/>
    </row>
    <row r="3214" spans="4:20" x14ac:dyDescent="0.25">
      <c r="D3214" s="1"/>
      <c r="H3214" s="1"/>
      <c r="L3214" s="1"/>
      <c r="P3214" s="1"/>
      <c r="T3214" s="1"/>
    </row>
    <row r="3215" spans="4:20" x14ac:dyDescent="0.25">
      <c r="D3215" s="1"/>
      <c r="H3215" s="1"/>
      <c r="L3215" s="1"/>
      <c r="P3215" s="1"/>
      <c r="T3215" s="1"/>
    </row>
    <row r="3216" spans="4:20" x14ac:dyDescent="0.25">
      <c r="D3216" s="1"/>
      <c r="H3216" s="1"/>
      <c r="L3216" s="1"/>
      <c r="P3216" s="1"/>
      <c r="T3216" s="1"/>
    </row>
    <row r="3217" spans="4:20" x14ac:dyDescent="0.25">
      <c r="D3217" s="1"/>
      <c r="H3217" s="1"/>
      <c r="L3217" s="1"/>
      <c r="P3217" s="1"/>
      <c r="T3217" s="1"/>
    </row>
    <row r="3218" spans="4:20" x14ac:dyDescent="0.25">
      <c r="D3218" s="1"/>
      <c r="H3218" s="1"/>
      <c r="L3218" s="1"/>
      <c r="P3218" s="1"/>
      <c r="T3218" s="1"/>
    </row>
    <row r="3219" spans="4:20" x14ac:dyDescent="0.25">
      <c r="D3219" s="1"/>
      <c r="H3219" s="1"/>
      <c r="L3219" s="1"/>
      <c r="P3219" s="1"/>
      <c r="T3219" s="1"/>
    </row>
    <row r="3220" spans="4:20" x14ac:dyDescent="0.25">
      <c r="D3220" s="1"/>
      <c r="H3220" s="1"/>
      <c r="L3220" s="1"/>
      <c r="P3220" s="1"/>
      <c r="T3220" s="1"/>
    </row>
    <row r="3221" spans="4:20" x14ac:dyDescent="0.25">
      <c r="D3221" s="1"/>
      <c r="H3221" s="1"/>
      <c r="L3221" s="1"/>
      <c r="P3221" s="1"/>
      <c r="T3221" s="1"/>
    </row>
    <row r="3222" spans="4:20" x14ac:dyDescent="0.25">
      <c r="D3222" s="1"/>
      <c r="H3222" s="1"/>
      <c r="L3222" s="1"/>
      <c r="P3222" s="1"/>
      <c r="T3222" s="1"/>
    </row>
    <row r="3223" spans="4:20" x14ac:dyDescent="0.25">
      <c r="D3223" s="1"/>
      <c r="H3223" s="1"/>
      <c r="L3223" s="1"/>
      <c r="P3223" s="1"/>
      <c r="T3223" s="1"/>
    </row>
    <row r="3224" spans="4:20" x14ac:dyDescent="0.25">
      <c r="D3224" s="1"/>
      <c r="H3224" s="1"/>
      <c r="L3224" s="1"/>
      <c r="P3224" s="1"/>
      <c r="T3224" s="1"/>
    </row>
    <row r="3225" spans="4:20" x14ac:dyDescent="0.25">
      <c r="D3225" s="1"/>
      <c r="H3225" s="1"/>
      <c r="L3225" s="1"/>
      <c r="P3225" s="1"/>
      <c r="T3225" s="1"/>
    </row>
    <row r="3226" spans="4:20" x14ac:dyDescent="0.25">
      <c r="D3226" s="1"/>
      <c r="H3226" s="1"/>
      <c r="L3226" s="1"/>
      <c r="P3226" s="1"/>
      <c r="T3226" s="1"/>
    </row>
    <row r="3227" spans="4:20" x14ac:dyDescent="0.25">
      <c r="D3227" s="1"/>
      <c r="H3227" s="1"/>
      <c r="L3227" s="1"/>
      <c r="P3227" s="1"/>
      <c r="T3227" s="1"/>
    </row>
    <row r="3228" spans="4:20" x14ac:dyDescent="0.25">
      <c r="D3228" s="1"/>
      <c r="H3228" s="1"/>
      <c r="L3228" s="1"/>
      <c r="P3228" s="1"/>
      <c r="T3228" s="1"/>
    </row>
    <row r="3229" spans="4:20" x14ac:dyDescent="0.25">
      <c r="D3229" s="1"/>
      <c r="H3229" s="1"/>
      <c r="L3229" s="1"/>
      <c r="P3229" s="1"/>
      <c r="T3229" s="1"/>
    </row>
    <row r="3230" spans="4:20" x14ac:dyDescent="0.25">
      <c r="D3230" s="1"/>
      <c r="H3230" s="1"/>
      <c r="L3230" s="1"/>
      <c r="P3230" s="1"/>
      <c r="T3230" s="1"/>
    </row>
    <row r="3231" spans="4:20" x14ac:dyDescent="0.25">
      <c r="D3231" s="1"/>
      <c r="H3231" s="1"/>
      <c r="L3231" s="1"/>
      <c r="P3231" s="1"/>
      <c r="T3231" s="1"/>
    </row>
    <row r="3232" spans="4:20" x14ac:dyDescent="0.25">
      <c r="D3232" s="1"/>
      <c r="H3232" s="1"/>
      <c r="L3232" s="1"/>
      <c r="P3232" s="1"/>
      <c r="T3232" s="1"/>
    </row>
    <row r="3233" spans="4:20" x14ac:dyDescent="0.25">
      <c r="D3233" s="1"/>
      <c r="H3233" s="1"/>
      <c r="L3233" s="1"/>
      <c r="P3233" s="1"/>
      <c r="T3233" s="1"/>
    </row>
    <row r="3234" spans="4:20" x14ac:dyDescent="0.25">
      <c r="D3234" s="1"/>
      <c r="H3234" s="1"/>
      <c r="L3234" s="1"/>
      <c r="P3234" s="1"/>
      <c r="T3234" s="1"/>
    </row>
    <row r="3235" spans="4:20" x14ac:dyDescent="0.25">
      <c r="D3235" s="1"/>
      <c r="H3235" s="1"/>
      <c r="L3235" s="1"/>
      <c r="P3235" s="1"/>
      <c r="T3235" s="1"/>
    </row>
    <row r="3236" spans="4:20" x14ac:dyDescent="0.25">
      <c r="D3236" s="1"/>
      <c r="H3236" s="1"/>
      <c r="L3236" s="1"/>
      <c r="P3236" s="1"/>
      <c r="T3236" s="1"/>
    </row>
    <row r="3237" spans="4:20" x14ac:dyDescent="0.25">
      <c r="D3237" s="1"/>
      <c r="H3237" s="1"/>
      <c r="L3237" s="1"/>
      <c r="P3237" s="1"/>
      <c r="T3237" s="1"/>
    </row>
    <row r="3238" spans="4:20" x14ac:dyDescent="0.25">
      <c r="D3238" s="1"/>
      <c r="H3238" s="1"/>
      <c r="L3238" s="1"/>
      <c r="P3238" s="1"/>
      <c r="T3238" s="1"/>
    </row>
    <row r="3239" spans="4:20" x14ac:dyDescent="0.25">
      <c r="D3239" s="1"/>
      <c r="H3239" s="1"/>
      <c r="L3239" s="1"/>
      <c r="P3239" s="1"/>
      <c r="T3239" s="1"/>
    </row>
    <row r="3240" spans="4:20" x14ac:dyDescent="0.25">
      <c r="D3240" s="1"/>
      <c r="H3240" s="1"/>
      <c r="L3240" s="1"/>
      <c r="P3240" s="1"/>
      <c r="T3240" s="1"/>
    </row>
    <row r="3241" spans="4:20" x14ac:dyDescent="0.25">
      <c r="D3241" s="1"/>
      <c r="H3241" s="1"/>
      <c r="L3241" s="1"/>
      <c r="P3241" s="1"/>
      <c r="T3241" s="1"/>
    </row>
    <row r="3242" spans="4:20" x14ac:dyDescent="0.25">
      <c r="D3242" s="1"/>
      <c r="H3242" s="1"/>
      <c r="L3242" s="1"/>
      <c r="P3242" s="1"/>
      <c r="T3242" s="1"/>
    </row>
    <row r="3243" spans="4:20" x14ac:dyDescent="0.25">
      <c r="D3243" s="1"/>
      <c r="H3243" s="1"/>
      <c r="L3243" s="1"/>
      <c r="P3243" s="1"/>
      <c r="T3243" s="1"/>
    </row>
    <row r="3244" spans="4:20" x14ac:dyDescent="0.25">
      <c r="D3244" s="1"/>
      <c r="H3244" s="1"/>
      <c r="L3244" s="1"/>
      <c r="P3244" s="1"/>
      <c r="T3244" s="1"/>
    </row>
    <row r="3245" spans="4:20" x14ac:dyDescent="0.25">
      <c r="D3245" s="1"/>
      <c r="H3245" s="1"/>
      <c r="L3245" s="1"/>
      <c r="P3245" s="1"/>
      <c r="T3245" s="1"/>
    </row>
    <row r="3246" spans="4:20" x14ac:dyDescent="0.25">
      <c r="D3246" s="1"/>
      <c r="H3246" s="1"/>
      <c r="L3246" s="1"/>
      <c r="P3246" s="1"/>
      <c r="T3246" s="1"/>
    </row>
    <row r="3247" spans="4:20" x14ac:dyDescent="0.25">
      <c r="D3247" s="1"/>
      <c r="H3247" s="1"/>
      <c r="L3247" s="1"/>
      <c r="P3247" s="1"/>
      <c r="T3247" s="1"/>
    </row>
    <row r="3248" spans="4:20" x14ac:dyDescent="0.25">
      <c r="D3248" s="1"/>
      <c r="H3248" s="1"/>
      <c r="L3248" s="1"/>
      <c r="P3248" s="1"/>
      <c r="T3248" s="1"/>
    </row>
    <row r="3249" spans="4:20" x14ac:dyDescent="0.25">
      <c r="D3249" s="1"/>
      <c r="H3249" s="1"/>
      <c r="L3249" s="1"/>
      <c r="P3249" s="1"/>
      <c r="T3249" s="1"/>
    </row>
    <row r="3250" spans="4:20" x14ac:dyDescent="0.25">
      <c r="D3250" s="1"/>
      <c r="H3250" s="1"/>
      <c r="L3250" s="1"/>
      <c r="P3250" s="1"/>
      <c r="T3250" s="1"/>
    </row>
    <row r="3251" spans="4:20" x14ac:dyDescent="0.25">
      <c r="D3251" s="1"/>
      <c r="H3251" s="1"/>
      <c r="L3251" s="1"/>
      <c r="P3251" s="1"/>
      <c r="T3251" s="1"/>
    </row>
    <row r="3252" spans="4:20" x14ac:dyDescent="0.25">
      <c r="D3252" s="1"/>
      <c r="H3252" s="1"/>
      <c r="L3252" s="1"/>
      <c r="P3252" s="1"/>
      <c r="T3252" s="1"/>
    </row>
    <row r="3253" spans="4:20" x14ac:dyDescent="0.25">
      <c r="D3253" s="1"/>
      <c r="H3253" s="1"/>
      <c r="L3253" s="1"/>
      <c r="P3253" s="1"/>
      <c r="T3253" s="1"/>
    </row>
    <row r="3254" spans="4:20" x14ac:dyDescent="0.25">
      <c r="D3254" s="1"/>
      <c r="H3254" s="1"/>
      <c r="L3254" s="1"/>
      <c r="P3254" s="1"/>
      <c r="T3254" s="1"/>
    </row>
    <row r="3255" spans="4:20" x14ac:dyDescent="0.25">
      <c r="D3255" s="1"/>
      <c r="H3255" s="1"/>
      <c r="L3255" s="1"/>
      <c r="P3255" s="1"/>
      <c r="T3255" s="1"/>
    </row>
    <row r="3256" spans="4:20" x14ac:dyDescent="0.25">
      <c r="D3256" s="1"/>
      <c r="H3256" s="1"/>
      <c r="L3256" s="1"/>
      <c r="P3256" s="1"/>
      <c r="T3256" s="1"/>
    </row>
    <row r="3257" spans="4:20" x14ac:dyDescent="0.25">
      <c r="D3257" s="1"/>
      <c r="H3257" s="1"/>
      <c r="L3257" s="1"/>
      <c r="P3257" s="1"/>
      <c r="T3257" s="1"/>
    </row>
    <row r="3258" spans="4:20" x14ac:dyDescent="0.25">
      <c r="D3258" s="1"/>
      <c r="H3258" s="1"/>
      <c r="L3258" s="1"/>
      <c r="P3258" s="1"/>
      <c r="T3258" s="1"/>
    </row>
    <row r="3259" spans="4:20" x14ac:dyDescent="0.25">
      <c r="D3259" s="1"/>
      <c r="H3259" s="1"/>
      <c r="L3259" s="1"/>
      <c r="P3259" s="1"/>
      <c r="T3259" s="1"/>
    </row>
    <row r="3260" spans="4:20" x14ac:dyDescent="0.25">
      <c r="D3260" s="1"/>
      <c r="H3260" s="1"/>
      <c r="L3260" s="1"/>
      <c r="P3260" s="1"/>
      <c r="T3260" s="1"/>
    </row>
    <row r="3261" spans="4:20" x14ac:dyDescent="0.25">
      <c r="D3261" s="1"/>
      <c r="H3261" s="1"/>
      <c r="L3261" s="1"/>
      <c r="P3261" s="1"/>
      <c r="T3261" s="1"/>
    </row>
    <row r="3262" spans="4:20" x14ac:dyDescent="0.25">
      <c r="D3262" s="1"/>
      <c r="H3262" s="1"/>
      <c r="L3262" s="1"/>
      <c r="P3262" s="1"/>
      <c r="T3262" s="1"/>
    </row>
    <row r="3263" spans="4:20" x14ac:dyDescent="0.25">
      <c r="D3263" s="1"/>
      <c r="H3263" s="1"/>
      <c r="L3263" s="1"/>
      <c r="P3263" s="1"/>
      <c r="T3263" s="1"/>
    </row>
    <row r="3264" spans="4:20" x14ac:dyDescent="0.25">
      <c r="D3264" s="1"/>
      <c r="H3264" s="1"/>
      <c r="L3264" s="1"/>
      <c r="P3264" s="1"/>
      <c r="T3264" s="1"/>
    </row>
    <row r="3265" spans="4:20" x14ac:dyDescent="0.25">
      <c r="D3265" s="1"/>
      <c r="H3265" s="1"/>
      <c r="L3265" s="1"/>
      <c r="P3265" s="1"/>
      <c r="T3265" s="1"/>
    </row>
    <row r="3266" spans="4:20" x14ac:dyDescent="0.25">
      <c r="D3266" s="1"/>
      <c r="H3266" s="1"/>
      <c r="L3266" s="1"/>
      <c r="P3266" s="1"/>
      <c r="T3266" s="1"/>
    </row>
    <row r="3267" spans="4:20" x14ac:dyDescent="0.25">
      <c r="D3267" s="1"/>
      <c r="H3267" s="1"/>
      <c r="L3267" s="1"/>
      <c r="P3267" s="1"/>
      <c r="T3267" s="1"/>
    </row>
    <row r="3268" spans="4:20" x14ac:dyDescent="0.25">
      <c r="D3268" s="1"/>
      <c r="H3268" s="1"/>
      <c r="L3268" s="1"/>
      <c r="P3268" s="1"/>
      <c r="T3268" s="1"/>
    </row>
    <row r="3269" spans="4:20" x14ac:dyDescent="0.25">
      <c r="D3269" s="1"/>
      <c r="H3269" s="1"/>
      <c r="L3269" s="1"/>
      <c r="P3269" s="1"/>
      <c r="T3269" s="1"/>
    </row>
    <row r="3270" spans="4:20" x14ac:dyDescent="0.25">
      <c r="D3270" s="1"/>
      <c r="H3270" s="1"/>
      <c r="L3270" s="1"/>
      <c r="P3270" s="1"/>
      <c r="T3270" s="1"/>
    </row>
    <row r="3271" spans="4:20" x14ac:dyDescent="0.25">
      <c r="D3271" s="1"/>
      <c r="H3271" s="1"/>
      <c r="L3271" s="1"/>
      <c r="P3271" s="1"/>
      <c r="T3271" s="1"/>
    </row>
    <row r="3272" spans="4:20" x14ac:dyDescent="0.25">
      <c r="D3272" s="1"/>
      <c r="H3272" s="1"/>
      <c r="L3272" s="1"/>
      <c r="P3272" s="1"/>
      <c r="T3272" s="1"/>
    </row>
    <row r="3273" spans="4:20" x14ac:dyDescent="0.25">
      <c r="D3273" s="1"/>
      <c r="H3273" s="1"/>
      <c r="L3273" s="1"/>
      <c r="P3273" s="1"/>
      <c r="T3273" s="1"/>
    </row>
    <row r="3274" spans="4:20" x14ac:dyDescent="0.25">
      <c r="D3274" s="1"/>
      <c r="H3274" s="1"/>
      <c r="L3274" s="1"/>
      <c r="P3274" s="1"/>
      <c r="T3274" s="1"/>
    </row>
    <row r="3275" spans="4:20" x14ac:dyDescent="0.25">
      <c r="D3275" s="1"/>
      <c r="H3275" s="1"/>
      <c r="L3275" s="1"/>
      <c r="P3275" s="1"/>
      <c r="T3275" s="1"/>
    </row>
    <row r="3276" spans="4:20" x14ac:dyDescent="0.25">
      <c r="D3276" s="1"/>
      <c r="H3276" s="1"/>
      <c r="L3276" s="1"/>
      <c r="P3276" s="1"/>
      <c r="T3276" s="1"/>
    </row>
    <row r="3277" spans="4:20" x14ac:dyDescent="0.25">
      <c r="D3277" s="1"/>
      <c r="H3277" s="1"/>
      <c r="L3277" s="1"/>
      <c r="P3277" s="1"/>
      <c r="T3277" s="1"/>
    </row>
    <row r="3278" spans="4:20" x14ac:dyDescent="0.25">
      <c r="D3278" s="1"/>
      <c r="H3278" s="1"/>
      <c r="L3278" s="1"/>
      <c r="P3278" s="1"/>
      <c r="T3278" s="1"/>
    </row>
    <row r="3279" spans="4:20" x14ac:dyDescent="0.25">
      <c r="D3279" s="1"/>
      <c r="H3279" s="1"/>
      <c r="L3279" s="1"/>
      <c r="P3279" s="1"/>
      <c r="T3279" s="1"/>
    </row>
    <row r="3280" spans="4:20" x14ac:dyDescent="0.25">
      <c r="D3280" s="1"/>
      <c r="H3280" s="1"/>
      <c r="L3280" s="1"/>
      <c r="P3280" s="1"/>
      <c r="T3280" s="1"/>
    </row>
    <row r="3281" spans="4:20" x14ac:dyDescent="0.25">
      <c r="D3281" s="1"/>
      <c r="H3281" s="1"/>
      <c r="L3281" s="1"/>
      <c r="P3281" s="1"/>
      <c r="T3281" s="1"/>
    </row>
    <row r="3282" spans="4:20" x14ac:dyDescent="0.25">
      <c r="D3282" s="1"/>
      <c r="H3282" s="1"/>
      <c r="L3282" s="1"/>
      <c r="P3282" s="1"/>
      <c r="T3282" s="1"/>
    </row>
    <row r="3283" spans="4:20" x14ac:dyDescent="0.25">
      <c r="D3283" s="1"/>
      <c r="H3283" s="1"/>
      <c r="L3283" s="1"/>
      <c r="P3283" s="1"/>
      <c r="T3283" s="1"/>
    </row>
    <row r="3284" spans="4:20" x14ac:dyDescent="0.25">
      <c r="D3284" s="1"/>
      <c r="H3284" s="1"/>
      <c r="L3284" s="1"/>
      <c r="P3284" s="1"/>
      <c r="T3284" s="1"/>
    </row>
    <row r="3285" spans="4:20" x14ac:dyDescent="0.25">
      <c r="D3285" s="1"/>
      <c r="H3285" s="1"/>
      <c r="L3285" s="1"/>
      <c r="P3285" s="1"/>
      <c r="T3285" s="1"/>
    </row>
    <row r="3286" spans="4:20" x14ac:dyDescent="0.25">
      <c r="D3286" s="1"/>
      <c r="H3286" s="1"/>
      <c r="L3286" s="1"/>
      <c r="P3286" s="1"/>
      <c r="T3286" s="1"/>
    </row>
    <row r="3287" spans="4:20" x14ac:dyDescent="0.25">
      <c r="D3287" s="1"/>
      <c r="H3287" s="1"/>
      <c r="L3287" s="1"/>
      <c r="P3287" s="1"/>
      <c r="T3287" s="1"/>
    </row>
    <row r="3288" spans="4:20" x14ac:dyDescent="0.25">
      <c r="D3288" s="1"/>
      <c r="H3288" s="1"/>
      <c r="L3288" s="1"/>
      <c r="P3288" s="1"/>
      <c r="T3288" s="1"/>
    </row>
    <row r="3289" spans="4:20" x14ac:dyDescent="0.25">
      <c r="D3289" s="1"/>
      <c r="H3289" s="1"/>
      <c r="L3289" s="1"/>
      <c r="P3289" s="1"/>
      <c r="T3289" s="1"/>
    </row>
    <row r="3290" spans="4:20" x14ac:dyDescent="0.25">
      <c r="D3290" s="1"/>
      <c r="H3290" s="1"/>
      <c r="L3290" s="1"/>
      <c r="P3290" s="1"/>
      <c r="T3290" s="1"/>
    </row>
    <row r="3291" spans="4:20" x14ac:dyDescent="0.25">
      <c r="D3291" s="1"/>
      <c r="H3291" s="1"/>
      <c r="L3291" s="1"/>
      <c r="P3291" s="1"/>
      <c r="T3291" s="1"/>
    </row>
    <row r="3292" spans="4:20" x14ac:dyDescent="0.25">
      <c r="D3292" s="1"/>
      <c r="H3292" s="1"/>
      <c r="L3292" s="1"/>
      <c r="P3292" s="1"/>
      <c r="T3292" s="1"/>
    </row>
    <row r="3293" spans="4:20" x14ac:dyDescent="0.25">
      <c r="D3293" s="1"/>
      <c r="H3293" s="1"/>
      <c r="L3293" s="1"/>
      <c r="P3293" s="1"/>
      <c r="T3293" s="1"/>
    </row>
    <row r="3294" spans="4:20" x14ac:dyDescent="0.25">
      <c r="D3294" s="1"/>
      <c r="H3294" s="1"/>
      <c r="L3294" s="1"/>
      <c r="P3294" s="1"/>
      <c r="T3294" s="1"/>
    </row>
    <row r="3295" spans="4:20" x14ac:dyDescent="0.25">
      <c r="D3295" s="1"/>
      <c r="H3295" s="1"/>
      <c r="L3295" s="1"/>
      <c r="P3295" s="1"/>
      <c r="T3295" s="1"/>
    </row>
    <row r="3296" spans="4:20" x14ac:dyDescent="0.25">
      <c r="D3296" s="1"/>
      <c r="H3296" s="1"/>
      <c r="L3296" s="1"/>
      <c r="P3296" s="1"/>
      <c r="T3296" s="1"/>
    </row>
    <row r="3297" spans="4:20" x14ac:dyDescent="0.25">
      <c r="D3297" s="1"/>
      <c r="H3297" s="1"/>
      <c r="L3297" s="1"/>
      <c r="P3297" s="1"/>
      <c r="T3297" s="1"/>
    </row>
    <row r="3298" spans="4:20" x14ac:dyDescent="0.25">
      <c r="D3298" s="1"/>
      <c r="H3298" s="1"/>
      <c r="L3298" s="1"/>
      <c r="P3298" s="1"/>
      <c r="T3298" s="1"/>
    </row>
    <row r="3299" spans="4:20" x14ac:dyDescent="0.25">
      <c r="D3299" s="1"/>
      <c r="H3299" s="1"/>
      <c r="L3299" s="1"/>
      <c r="P3299" s="1"/>
      <c r="T3299" s="1"/>
    </row>
    <row r="3300" spans="4:20" x14ac:dyDescent="0.25">
      <c r="D3300" s="1"/>
      <c r="H3300" s="1"/>
      <c r="L3300" s="1"/>
      <c r="P3300" s="1"/>
      <c r="T3300" s="1"/>
    </row>
    <row r="3301" spans="4:20" x14ac:dyDescent="0.25">
      <c r="D3301" s="1"/>
      <c r="H3301" s="1"/>
      <c r="L3301" s="1"/>
      <c r="P3301" s="1"/>
      <c r="T3301" s="1"/>
    </row>
    <row r="3302" spans="4:20" x14ac:dyDescent="0.25">
      <c r="D3302" s="1"/>
      <c r="H3302" s="1"/>
      <c r="L3302" s="1"/>
      <c r="P3302" s="1"/>
      <c r="T3302" s="1"/>
    </row>
    <row r="3303" spans="4:20" x14ac:dyDescent="0.25">
      <c r="D3303" s="1"/>
      <c r="H3303" s="1"/>
      <c r="L3303" s="1"/>
      <c r="P3303" s="1"/>
      <c r="T3303" s="1"/>
    </row>
    <row r="3304" spans="4:20" x14ac:dyDescent="0.25">
      <c r="D3304" s="1"/>
      <c r="H3304" s="1"/>
      <c r="L3304" s="1"/>
      <c r="P3304" s="1"/>
      <c r="T3304" s="1"/>
    </row>
    <row r="3305" spans="4:20" x14ac:dyDescent="0.25">
      <c r="D3305" s="1"/>
      <c r="H3305" s="1"/>
      <c r="L3305" s="1"/>
      <c r="P3305" s="1"/>
      <c r="T3305" s="1"/>
    </row>
    <row r="3306" spans="4:20" x14ac:dyDescent="0.25">
      <c r="D3306" s="1"/>
      <c r="H3306" s="1"/>
      <c r="L3306" s="1"/>
      <c r="P3306" s="1"/>
      <c r="T3306" s="1"/>
    </row>
    <row r="3307" spans="4:20" x14ac:dyDescent="0.25">
      <c r="D3307" s="1"/>
      <c r="H3307" s="1"/>
      <c r="L3307" s="1"/>
      <c r="P3307" s="1"/>
      <c r="T3307" s="1"/>
    </row>
    <row r="3308" spans="4:20" x14ac:dyDescent="0.25">
      <c r="D3308" s="1"/>
      <c r="H3308" s="1"/>
      <c r="L3308" s="1"/>
      <c r="P3308" s="1"/>
      <c r="T3308" s="1"/>
    </row>
    <row r="3309" spans="4:20" x14ac:dyDescent="0.25">
      <c r="D3309" s="1"/>
      <c r="H3309" s="1"/>
      <c r="L3309" s="1"/>
      <c r="P3309" s="1"/>
      <c r="T3309" s="1"/>
    </row>
    <row r="3310" spans="4:20" x14ac:dyDescent="0.25">
      <c r="D3310" s="1"/>
      <c r="H3310" s="1"/>
      <c r="L3310" s="1"/>
      <c r="P3310" s="1"/>
      <c r="T3310" s="1"/>
    </row>
    <row r="3311" spans="4:20" x14ac:dyDescent="0.25">
      <c r="D3311" s="1"/>
      <c r="H3311" s="1"/>
      <c r="L3311" s="1"/>
      <c r="P3311" s="1"/>
      <c r="T3311" s="1"/>
    </row>
    <row r="3312" spans="4:20" x14ac:dyDescent="0.25">
      <c r="D3312" s="1"/>
      <c r="H3312" s="1"/>
      <c r="L3312" s="1"/>
      <c r="P3312" s="1"/>
      <c r="T3312" s="1"/>
    </row>
    <row r="3313" spans="4:20" x14ac:dyDescent="0.25">
      <c r="D3313" s="1"/>
      <c r="H3313" s="1"/>
      <c r="L3313" s="1"/>
      <c r="P3313" s="1"/>
      <c r="T3313" s="1"/>
    </row>
    <row r="3314" spans="4:20" x14ac:dyDescent="0.25">
      <c r="D3314" s="1"/>
      <c r="H3314" s="1"/>
      <c r="L3314" s="1"/>
      <c r="P3314" s="1"/>
      <c r="T3314" s="1"/>
    </row>
    <row r="3315" spans="4:20" x14ac:dyDescent="0.25">
      <c r="D3315" s="1"/>
      <c r="H3315" s="1"/>
      <c r="L3315" s="1"/>
      <c r="P3315" s="1"/>
      <c r="T3315" s="1"/>
    </row>
    <row r="3316" spans="4:20" x14ac:dyDescent="0.25">
      <c r="D3316" s="1"/>
      <c r="H3316" s="1"/>
      <c r="L3316" s="1"/>
      <c r="P3316" s="1"/>
      <c r="T3316" s="1"/>
    </row>
    <row r="3317" spans="4:20" x14ac:dyDescent="0.25">
      <c r="D3317" s="1"/>
      <c r="H3317" s="1"/>
      <c r="L3317" s="1"/>
      <c r="P3317" s="1"/>
      <c r="T3317" s="1"/>
    </row>
    <row r="3318" spans="4:20" x14ac:dyDescent="0.25">
      <c r="D3318" s="1"/>
      <c r="H3318" s="1"/>
      <c r="L3318" s="1"/>
      <c r="P3318" s="1"/>
      <c r="T3318" s="1"/>
    </row>
    <row r="3319" spans="4:20" x14ac:dyDescent="0.25">
      <c r="D3319" s="1"/>
      <c r="H3319" s="1"/>
      <c r="L3319" s="1"/>
      <c r="P3319" s="1"/>
      <c r="T3319" s="1"/>
    </row>
    <row r="3320" spans="4:20" x14ac:dyDescent="0.25">
      <c r="D3320" s="1"/>
      <c r="H3320" s="1"/>
      <c r="L3320" s="1"/>
      <c r="P3320" s="1"/>
      <c r="T3320" s="1"/>
    </row>
    <row r="3321" spans="4:20" x14ac:dyDescent="0.25">
      <c r="D3321" s="1"/>
      <c r="H3321" s="1"/>
      <c r="L3321" s="1"/>
      <c r="P3321" s="1"/>
      <c r="T3321" s="1"/>
    </row>
    <row r="3322" spans="4:20" x14ac:dyDescent="0.25">
      <c r="D3322" s="1"/>
      <c r="H3322" s="1"/>
      <c r="L3322" s="1"/>
      <c r="P3322" s="1"/>
      <c r="T3322" s="1"/>
    </row>
    <row r="3323" spans="4:20" x14ac:dyDescent="0.25">
      <c r="D3323" s="1"/>
      <c r="H3323" s="1"/>
      <c r="L3323" s="1"/>
      <c r="P3323" s="1"/>
      <c r="T3323" s="1"/>
    </row>
    <row r="3324" spans="4:20" x14ac:dyDescent="0.25">
      <c r="D3324" s="1"/>
      <c r="H3324" s="1"/>
      <c r="L3324" s="1"/>
      <c r="P3324" s="1"/>
      <c r="T3324" s="1"/>
    </row>
    <row r="3325" spans="4:20" x14ac:dyDescent="0.25">
      <c r="D3325" s="1"/>
      <c r="H3325" s="1"/>
      <c r="L3325" s="1"/>
      <c r="P3325" s="1"/>
      <c r="T3325" s="1"/>
    </row>
    <row r="3326" spans="4:20" x14ac:dyDescent="0.25">
      <c r="D3326" s="1"/>
      <c r="H3326" s="1"/>
      <c r="L3326" s="1"/>
      <c r="P3326" s="1"/>
      <c r="T3326" s="1"/>
    </row>
    <row r="3327" spans="4:20" x14ac:dyDescent="0.25">
      <c r="D3327" s="1"/>
      <c r="H3327" s="1"/>
      <c r="L3327" s="1"/>
      <c r="P3327" s="1"/>
      <c r="T3327" s="1"/>
    </row>
    <row r="3328" spans="4:20" x14ac:dyDescent="0.25">
      <c r="D3328" s="1"/>
      <c r="H3328" s="1"/>
      <c r="L3328" s="1"/>
      <c r="P3328" s="1"/>
      <c r="T3328" s="1"/>
    </row>
    <row r="3329" spans="4:20" x14ac:dyDescent="0.25">
      <c r="D3329" s="1"/>
      <c r="H3329" s="1"/>
      <c r="L3329" s="1"/>
      <c r="P3329" s="1"/>
      <c r="T3329" s="1"/>
    </row>
    <row r="3330" spans="4:20" x14ac:dyDescent="0.25">
      <c r="D3330" s="1"/>
      <c r="H3330" s="1"/>
      <c r="L3330" s="1"/>
      <c r="P3330" s="1"/>
      <c r="T3330" s="1"/>
    </row>
    <row r="3331" spans="4:20" x14ac:dyDescent="0.25">
      <c r="D3331" s="1"/>
      <c r="H3331" s="1"/>
      <c r="L3331" s="1"/>
      <c r="P3331" s="1"/>
      <c r="T3331" s="1"/>
    </row>
    <row r="3332" spans="4:20" x14ac:dyDescent="0.25">
      <c r="D3332" s="1"/>
      <c r="H3332" s="1"/>
      <c r="L3332" s="1"/>
      <c r="P3332" s="1"/>
      <c r="T3332" s="1"/>
    </row>
    <row r="3333" spans="4:20" x14ac:dyDescent="0.25">
      <c r="D3333" s="1"/>
      <c r="H3333" s="1"/>
      <c r="L3333" s="1"/>
      <c r="P3333" s="1"/>
      <c r="T3333" s="1"/>
    </row>
    <row r="3334" spans="4:20" x14ac:dyDescent="0.25">
      <c r="D3334" s="1"/>
      <c r="H3334" s="1"/>
      <c r="L3334" s="1"/>
      <c r="P3334" s="1"/>
      <c r="T3334" s="1"/>
    </row>
    <row r="3335" spans="4:20" x14ac:dyDescent="0.25">
      <c r="D3335" s="1"/>
      <c r="H3335" s="1"/>
      <c r="L3335" s="1"/>
      <c r="P3335" s="1"/>
      <c r="T3335" s="1"/>
    </row>
    <row r="3336" spans="4:20" x14ac:dyDescent="0.25">
      <c r="D3336" s="1"/>
      <c r="H3336" s="1"/>
      <c r="L3336" s="1"/>
      <c r="P3336" s="1"/>
      <c r="T3336" s="1"/>
    </row>
    <row r="3337" spans="4:20" x14ac:dyDescent="0.25">
      <c r="D3337" s="1"/>
      <c r="H3337" s="1"/>
      <c r="L3337" s="1"/>
      <c r="P3337" s="1"/>
      <c r="T3337" s="1"/>
    </row>
    <row r="3338" spans="4:20" x14ac:dyDescent="0.25">
      <c r="D3338" s="1"/>
      <c r="H3338" s="1"/>
      <c r="L3338" s="1"/>
      <c r="P3338" s="1"/>
      <c r="T3338" s="1"/>
    </row>
    <row r="3339" spans="4:20" x14ac:dyDescent="0.25">
      <c r="D3339" s="1"/>
      <c r="H3339" s="1"/>
      <c r="L3339" s="1"/>
      <c r="P3339" s="1"/>
      <c r="T3339" s="1"/>
    </row>
    <row r="3340" spans="4:20" x14ac:dyDescent="0.25">
      <c r="D3340" s="1"/>
      <c r="H3340" s="1"/>
      <c r="L3340" s="1"/>
      <c r="P3340" s="1"/>
      <c r="T3340" s="1"/>
    </row>
    <row r="3341" spans="4:20" x14ac:dyDescent="0.25">
      <c r="D3341" s="1"/>
      <c r="H3341" s="1"/>
      <c r="L3341" s="1"/>
      <c r="P3341" s="1"/>
      <c r="T3341" s="1"/>
    </row>
    <row r="3342" spans="4:20" x14ac:dyDescent="0.25">
      <c r="D3342" s="1"/>
      <c r="H3342" s="1"/>
      <c r="L3342" s="1"/>
      <c r="P3342" s="1"/>
      <c r="T3342" s="1"/>
    </row>
    <row r="3343" spans="4:20" x14ac:dyDescent="0.25">
      <c r="D3343" s="1"/>
      <c r="H3343" s="1"/>
      <c r="L3343" s="1"/>
      <c r="P3343" s="1"/>
      <c r="T3343" s="1"/>
    </row>
    <row r="3344" spans="4:20" x14ac:dyDescent="0.25">
      <c r="D3344" s="1"/>
      <c r="H3344" s="1"/>
      <c r="L3344" s="1"/>
      <c r="P3344" s="1"/>
      <c r="T3344" s="1"/>
    </row>
    <row r="3345" spans="4:20" x14ac:dyDescent="0.25">
      <c r="D3345" s="1"/>
      <c r="H3345" s="1"/>
      <c r="L3345" s="1"/>
      <c r="P3345" s="1"/>
      <c r="T3345" s="1"/>
    </row>
    <row r="3346" spans="4:20" x14ac:dyDescent="0.25">
      <c r="D3346" s="1"/>
      <c r="H3346" s="1"/>
      <c r="L3346" s="1"/>
      <c r="P3346" s="1"/>
      <c r="T3346" s="1"/>
    </row>
    <row r="3347" spans="4:20" x14ac:dyDescent="0.25">
      <c r="D3347" s="1"/>
      <c r="H3347" s="1"/>
      <c r="L3347" s="1"/>
      <c r="P3347" s="1"/>
      <c r="T3347" s="1"/>
    </row>
    <row r="3348" spans="4:20" x14ac:dyDescent="0.25">
      <c r="D3348" s="1"/>
      <c r="H3348" s="1"/>
      <c r="L3348" s="1"/>
      <c r="P3348" s="1"/>
      <c r="T3348" s="1"/>
    </row>
    <row r="3349" spans="4:20" x14ac:dyDescent="0.25">
      <c r="D3349" s="1"/>
      <c r="H3349" s="1"/>
      <c r="L3349" s="1"/>
      <c r="P3349" s="1"/>
      <c r="T3349" s="1"/>
    </row>
    <row r="3350" spans="4:20" x14ac:dyDescent="0.25">
      <c r="D3350" s="1"/>
      <c r="H3350" s="1"/>
      <c r="L3350" s="1"/>
      <c r="P3350" s="1"/>
      <c r="T3350" s="1"/>
    </row>
    <row r="3351" spans="4:20" x14ac:dyDescent="0.25">
      <c r="D3351" s="1"/>
      <c r="H3351" s="1"/>
      <c r="L3351" s="1"/>
      <c r="P3351" s="1"/>
      <c r="T3351" s="1"/>
    </row>
    <row r="3352" spans="4:20" x14ac:dyDescent="0.25">
      <c r="D3352" s="1"/>
      <c r="H3352" s="1"/>
      <c r="L3352" s="1"/>
      <c r="P3352" s="1"/>
      <c r="T3352" s="1"/>
    </row>
    <row r="3353" spans="4:20" x14ac:dyDescent="0.25">
      <c r="D3353" s="1"/>
      <c r="H3353" s="1"/>
      <c r="L3353" s="1"/>
      <c r="P3353" s="1"/>
      <c r="T3353" s="1"/>
    </row>
    <row r="3354" spans="4:20" x14ac:dyDescent="0.25">
      <c r="D3354" s="1"/>
      <c r="H3354" s="1"/>
      <c r="L3354" s="1"/>
      <c r="P3354" s="1"/>
      <c r="T3354" s="1"/>
    </row>
    <row r="3355" spans="4:20" x14ac:dyDescent="0.25">
      <c r="D3355" s="1"/>
      <c r="H3355" s="1"/>
      <c r="L3355" s="1"/>
      <c r="P3355" s="1"/>
      <c r="T3355" s="1"/>
    </row>
    <row r="3356" spans="4:20" x14ac:dyDescent="0.25">
      <c r="D3356" s="1"/>
      <c r="H3356" s="1"/>
      <c r="L3356" s="1"/>
      <c r="P3356" s="1"/>
      <c r="T3356" s="1"/>
    </row>
    <row r="3357" spans="4:20" x14ac:dyDescent="0.25">
      <c r="D3357" s="1"/>
      <c r="H3357" s="1"/>
      <c r="L3357" s="1"/>
      <c r="P3357" s="1"/>
      <c r="T3357" s="1"/>
    </row>
    <row r="3358" spans="4:20" x14ac:dyDescent="0.25">
      <c r="D3358" s="1"/>
      <c r="H3358" s="1"/>
      <c r="L3358" s="1"/>
      <c r="P3358" s="1"/>
      <c r="T3358" s="1"/>
    </row>
    <row r="3359" spans="4:20" x14ac:dyDescent="0.25">
      <c r="D3359" s="1"/>
      <c r="H3359" s="1"/>
      <c r="L3359" s="1"/>
      <c r="P3359" s="1"/>
      <c r="T3359" s="1"/>
    </row>
    <row r="3360" spans="4:20" x14ac:dyDescent="0.25">
      <c r="D3360" s="1"/>
      <c r="H3360" s="1"/>
      <c r="L3360" s="1"/>
      <c r="P3360" s="1"/>
      <c r="T3360" s="1"/>
    </row>
    <row r="3361" spans="4:20" x14ac:dyDescent="0.25">
      <c r="D3361" s="1"/>
      <c r="H3361" s="1"/>
      <c r="L3361" s="1"/>
      <c r="P3361" s="1"/>
      <c r="T3361" s="1"/>
    </row>
    <row r="3362" spans="4:20" x14ac:dyDescent="0.25">
      <c r="D3362" s="1"/>
      <c r="H3362" s="1"/>
      <c r="L3362" s="1"/>
      <c r="P3362" s="1"/>
      <c r="T3362" s="1"/>
    </row>
    <row r="3363" spans="4:20" x14ac:dyDescent="0.25">
      <c r="D3363" s="1"/>
      <c r="H3363" s="1"/>
      <c r="L3363" s="1"/>
      <c r="P3363" s="1"/>
      <c r="T3363" s="1"/>
    </row>
    <row r="3364" spans="4:20" x14ac:dyDescent="0.25">
      <c r="D3364" s="1"/>
      <c r="H3364" s="1"/>
      <c r="L3364" s="1"/>
      <c r="P3364" s="1"/>
      <c r="T3364" s="1"/>
    </row>
    <row r="3365" spans="4:20" x14ac:dyDescent="0.25">
      <c r="D3365" s="1"/>
      <c r="H3365" s="1"/>
      <c r="L3365" s="1"/>
      <c r="P3365" s="1"/>
      <c r="T3365" s="1"/>
    </row>
    <row r="3366" spans="4:20" x14ac:dyDescent="0.25">
      <c r="D3366" s="1"/>
      <c r="H3366" s="1"/>
      <c r="L3366" s="1"/>
      <c r="P3366" s="1"/>
      <c r="T3366" s="1"/>
    </row>
    <row r="3367" spans="4:20" x14ac:dyDescent="0.25">
      <c r="D3367" s="1"/>
      <c r="H3367" s="1"/>
      <c r="L3367" s="1"/>
      <c r="P3367" s="1"/>
      <c r="T3367" s="1"/>
    </row>
    <row r="3368" spans="4:20" x14ac:dyDescent="0.25">
      <c r="D3368" s="1"/>
      <c r="H3368" s="1"/>
      <c r="L3368" s="1"/>
      <c r="P3368" s="1"/>
      <c r="T3368" s="1"/>
    </row>
    <row r="3369" spans="4:20" x14ac:dyDescent="0.25">
      <c r="D3369" s="1"/>
      <c r="H3369" s="1"/>
      <c r="L3369" s="1"/>
      <c r="P3369" s="1"/>
      <c r="T3369" s="1"/>
    </row>
    <row r="3370" spans="4:20" x14ac:dyDescent="0.25">
      <c r="D3370" s="1"/>
      <c r="H3370" s="1"/>
      <c r="L3370" s="1"/>
      <c r="P3370" s="1"/>
      <c r="T3370" s="1"/>
    </row>
    <row r="3371" spans="4:20" x14ac:dyDescent="0.25">
      <c r="D3371" s="1"/>
      <c r="H3371" s="1"/>
      <c r="L3371" s="1"/>
      <c r="P3371" s="1"/>
      <c r="T3371" s="1"/>
    </row>
    <row r="3372" spans="4:20" x14ac:dyDescent="0.25">
      <c r="D3372" s="1"/>
      <c r="H3372" s="1"/>
      <c r="L3372" s="1"/>
      <c r="P3372" s="1"/>
      <c r="T3372" s="1"/>
    </row>
    <row r="3373" spans="4:20" x14ac:dyDescent="0.25">
      <c r="D3373" s="1"/>
      <c r="H3373" s="1"/>
      <c r="L3373" s="1"/>
      <c r="P3373" s="1"/>
      <c r="T3373" s="1"/>
    </row>
    <row r="3374" spans="4:20" x14ac:dyDescent="0.25">
      <c r="D3374" s="1"/>
      <c r="H3374" s="1"/>
      <c r="L3374" s="1"/>
      <c r="P3374" s="1"/>
      <c r="T3374" s="1"/>
    </row>
    <row r="3375" spans="4:20" x14ac:dyDescent="0.25">
      <c r="D3375" s="1"/>
      <c r="H3375" s="1"/>
      <c r="L3375" s="1"/>
      <c r="P3375" s="1"/>
      <c r="T3375" s="1"/>
    </row>
    <row r="3376" spans="4:20" x14ac:dyDescent="0.25">
      <c r="D3376" s="1"/>
      <c r="H3376" s="1"/>
      <c r="L3376" s="1"/>
      <c r="P3376" s="1"/>
      <c r="T3376" s="1"/>
    </row>
    <row r="3377" spans="4:20" x14ac:dyDescent="0.25">
      <c r="D3377" s="1"/>
      <c r="H3377" s="1"/>
      <c r="L3377" s="1"/>
      <c r="P3377" s="1"/>
      <c r="T3377" s="1"/>
    </row>
    <row r="3378" spans="4:20" x14ac:dyDescent="0.25">
      <c r="D3378" s="1"/>
      <c r="H3378" s="1"/>
      <c r="L3378" s="1"/>
      <c r="P3378" s="1"/>
      <c r="T3378" s="1"/>
    </row>
    <row r="3379" spans="4:20" x14ac:dyDescent="0.25">
      <c r="D3379" s="1"/>
      <c r="H3379" s="1"/>
      <c r="L3379" s="1"/>
      <c r="P3379" s="1"/>
      <c r="T3379" s="1"/>
    </row>
    <row r="3380" spans="4:20" x14ac:dyDescent="0.25">
      <c r="D3380" s="1"/>
      <c r="H3380" s="1"/>
      <c r="L3380" s="1"/>
      <c r="P3380" s="1"/>
      <c r="T3380" s="1"/>
    </row>
    <row r="3381" spans="4:20" x14ac:dyDescent="0.25">
      <c r="D3381" s="1"/>
      <c r="H3381" s="1"/>
      <c r="L3381" s="1"/>
      <c r="P3381" s="1"/>
      <c r="T3381" s="1"/>
    </row>
    <row r="3382" spans="4:20" x14ac:dyDescent="0.25">
      <c r="D3382" s="1"/>
      <c r="H3382" s="1"/>
      <c r="L3382" s="1"/>
      <c r="P3382" s="1"/>
      <c r="T3382" s="1"/>
    </row>
    <row r="3383" spans="4:20" x14ac:dyDescent="0.25">
      <c r="D3383" s="1"/>
      <c r="H3383" s="1"/>
      <c r="L3383" s="1"/>
      <c r="P3383" s="1"/>
      <c r="T3383" s="1"/>
    </row>
    <row r="3384" spans="4:20" x14ac:dyDescent="0.25">
      <c r="D3384" s="1"/>
      <c r="H3384" s="1"/>
      <c r="L3384" s="1"/>
      <c r="P3384" s="1"/>
      <c r="T3384" s="1"/>
    </row>
    <row r="3385" spans="4:20" x14ac:dyDescent="0.25">
      <c r="D3385" s="1"/>
      <c r="H3385" s="1"/>
      <c r="L3385" s="1"/>
      <c r="P3385" s="1"/>
      <c r="T3385" s="1"/>
    </row>
    <row r="3386" spans="4:20" x14ac:dyDescent="0.25">
      <c r="D3386" s="1"/>
      <c r="H3386" s="1"/>
      <c r="L3386" s="1"/>
      <c r="P3386" s="1"/>
      <c r="T3386" s="1"/>
    </row>
    <row r="3387" spans="4:20" x14ac:dyDescent="0.25">
      <c r="D3387" s="1"/>
      <c r="H3387" s="1"/>
      <c r="L3387" s="1"/>
      <c r="P3387" s="1"/>
      <c r="T3387" s="1"/>
    </row>
    <row r="3388" spans="4:20" x14ac:dyDescent="0.25">
      <c r="D3388" s="1"/>
      <c r="H3388" s="1"/>
      <c r="L3388" s="1"/>
      <c r="P3388" s="1"/>
      <c r="T3388" s="1"/>
    </row>
    <row r="3389" spans="4:20" x14ac:dyDescent="0.25">
      <c r="D3389" s="1"/>
      <c r="H3389" s="1"/>
      <c r="L3389" s="1"/>
      <c r="P3389" s="1"/>
      <c r="T3389" s="1"/>
    </row>
    <row r="3390" spans="4:20" x14ac:dyDescent="0.25">
      <c r="D3390" s="1"/>
      <c r="H3390" s="1"/>
      <c r="L3390" s="1"/>
      <c r="P3390" s="1"/>
      <c r="T3390" s="1"/>
    </row>
    <row r="3391" spans="4:20" x14ac:dyDescent="0.25">
      <c r="D3391" s="1"/>
      <c r="H3391" s="1"/>
      <c r="L3391" s="1"/>
      <c r="P3391" s="1"/>
      <c r="T3391" s="1"/>
    </row>
    <row r="3392" spans="4:20" x14ac:dyDescent="0.25">
      <c r="D3392" s="1"/>
      <c r="H3392" s="1"/>
      <c r="L3392" s="1"/>
      <c r="P3392" s="1"/>
      <c r="T3392" s="1"/>
    </row>
    <row r="3393" spans="4:20" x14ac:dyDescent="0.25">
      <c r="D3393" s="1"/>
      <c r="H3393" s="1"/>
      <c r="L3393" s="1"/>
      <c r="P3393" s="1"/>
      <c r="T3393" s="1"/>
    </row>
    <row r="3394" spans="4:20" x14ac:dyDescent="0.25">
      <c r="D3394" s="1"/>
      <c r="H3394" s="1"/>
      <c r="L3394" s="1"/>
      <c r="P3394" s="1"/>
      <c r="T3394" s="1"/>
    </row>
    <row r="3395" spans="4:20" x14ac:dyDescent="0.25">
      <c r="D3395" s="1"/>
      <c r="H3395" s="1"/>
      <c r="L3395" s="1"/>
      <c r="P3395" s="1"/>
      <c r="T3395" s="1"/>
    </row>
    <row r="3396" spans="4:20" x14ac:dyDescent="0.25">
      <c r="D3396" s="1"/>
      <c r="H3396" s="1"/>
      <c r="L3396" s="1"/>
      <c r="P3396" s="1"/>
      <c r="T3396" s="1"/>
    </row>
    <row r="3397" spans="4:20" x14ac:dyDescent="0.25">
      <c r="D3397" s="1"/>
      <c r="H3397" s="1"/>
      <c r="L3397" s="1"/>
      <c r="P3397" s="1"/>
      <c r="T3397" s="1"/>
    </row>
    <row r="3398" spans="4:20" x14ac:dyDescent="0.25">
      <c r="D3398" s="1"/>
      <c r="H3398" s="1"/>
      <c r="L3398" s="1"/>
      <c r="P3398" s="1"/>
      <c r="T3398" s="1"/>
    </row>
    <row r="3399" spans="4:20" x14ac:dyDescent="0.25">
      <c r="D3399" s="1"/>
      <c r="H3399" s="1"/>
      <c r="L3399" s="1"/>
      <c r="P3399" s="1"/>
      <c r="T3399" s="1"/>
    </row>
    <row r="3400" spans="4:20" x14ac:dyDescent="0.25">
      <c r="D3400" s="1"/>
      <c r="H3400" s="1"/>
      <c r="L3400" s="1"/>
      <c r="P3400" s="1"/>
      <c r="T3400" s="1"/>
    </row>
    <row r="3401" spans="4:20" x14ac:dyDescent="0.25">
      <c r="D3401" s="1"/>
      <c r="H3401" s="1"/>
      <c r="L3401" s="1"/>
      <c r="P3401" s="1"/>
      <c r="T3401" s="1"/>
    </row>
    <row r="3402" spans="4:20" x14ac:dyDescent="0.25">
      <c r="D3402" s="1"/>
      <c r="H3402" s="1"/>
      <c r="L3402" s="1"/>
      <c r="P3402" s="1"/>
      <c r="T3402" s="1"/>
    </row>
    <row r="3403" spans="4:20" x14ac:dyDescent="0.25">
      <c r="D3403" s="1"/>
      <c r="H3403" s="1"/>
      <c r="L3403" s="1"/>
      <c r="P3403" s="1"/>
      <c r="T3403" s="1"/>
    </row>
    <row r="3404" spans="4:20" x14ac:dyDescent="0.25">
      <c r="D3404" s="1"/>
      <c r="H3404" s="1"/>
      <c r="L3404" s="1"/>
      <c r="P3404" s="1"/>
      <c r="T3404" s="1"/>
    </row>
    <row r="3405" spans="4:20" x14ac:dyDescent="0.25">
      <c r="D3405" s="1"/>
      <c r="H3405" s="1"/>
      <c r="L3405" s="1"/>
      <c r="P3405" s="1"/>
      <c r="T3405" s="1"/>
    </row>
    <row r="3406" spans="4:20" x14ac:dyDescent="0.25">
      <c r="D3406" s="1"/>
      <c r="H3406" s="1"/>
      <c r="L3406" s="1"/>
      <c r="P3406" s="1"/>
      <c r="T3406" s="1"/>
    </row>
    <row r="3407" spans="4:20" x14ac:dyDescent="0.25">
      <c r="D3407" s="1"/>
      <c r="H3407" s="1"/>
      <c r="L3407" s="1"/>
      <c r="P3407" s="1"/>
      <c r="T3407" s="1"/>
    </row>
    <row r="3408" spans="4:20" x14ac:dyDescent="0.25">
      <c r="D3408" s="1"/>
      <c r="H3408" s="1"/>
      <c r="L3408" s="1"/>
      <c r="P3408" s="1"/>
      <c r="T3408" s="1"/>
    </row>
    <row r="3409" spans="4:20" x14ac:dyDescent="0.25">
      <c r="D3409" s="1"/>
      <c r="H3409" s="1"/>
      <c r="L3409" s="1"/>
      <c r="P3409" s="1"/>
      <c r="T3409" s="1"/>
    </row>
    <row r="3410" spans="4:20" x14ac:dyDescent="0.25">
      <c r="D3410" s="1"/>
      <c r="H3410" s="1"/>
      <c r="L3410" s="1"/>
      <c r="P3410" s="1"/>
      <c r="T3410" s="1"/>
    </row>
    <row r="3411" spans="4:20" x14ac:dyDescent="0.25">
      <c r="D3411" s="1"/>
      <c r="H3411" s="1"/>
      <c r="L3411" s="1"/>
      <c r="P3411" s="1"/>
      <c r="T3411" s="1"/>
    </row>
    <row r="3412" spans="4:20" x14ac:dyDescent="0.25">
      <c r="D3412" s="1"/>
      <c r="H3412" s="1"/>
      <c r="L3412" s="1"/>
      <c r="P3412" s="1"/>
      <c r="T3412" s="1"/>
    </row>
    <row r="3413" spans="4:20" x14ac:dyDescent="0.25">
      <c r="D3413" s="1"/>
      <c r="H3413" s="1"/>
      <c r="L3413" s="1"/>
      <c r="P3413" s="1"/>
      <c r="T3413" s="1"/>
    </row>
    <row r="3414" spans="4:20" x14ac:dyDescent="0.25">
      <c r="D3414" s="1"/>
      <c r="H3414" s="1"/>
      <c r="L3414" s="1"/>
      <c r="P3414" s="1"/>
      <c r="T3414" s="1"/>
    </row>
    <row r="3415" spans="4:20" x14ac:dyDescent="0.25">
      <c r="D3415" s="1"/>
      <c r="H3415" s="1"/>
      <c r="L3415" s="1"/>
      <c r="P3415" s="1"/>
      <c r="T3415" s="1"/>
    </row>
    <row r="3416" spans="4:20" x14ac:dyDescent="0.25">
      <c r="D3416" s="1"/>
      <c r="H3416" s="1"/>
      <c r="L3416" s="1"/>
      <c r="P3416" s="1"/>
      <c r="T3416" s="1"/>
    </row>
    <row r="3417" spans="4:20" x14ac:dyDescent="0.25">
      <c r="D3417" s="1"/>
      <c r="H3417" s="1"/>
      <c r="L3417" s="1"/>
      <c r="P3417" s="1"/>
      <c r="T3417" s="1"/>
    </row>
    <row r="3418" spans="4:20" x14ac:dyDescent="0.25">
      <c r="D3418" s="1"/>
      <c r="H3418" s="1"/>
      <c r="L3418" s="1"/>
      <c r="P3418" s="1"/>
      <c r="T3418" s="1"/>
    </row>
    <row r="3419" spans="4:20" x14ac:dyDescent="0.25">
      <c r="D3419" s="1"/>
      <c r="H3419" s="1"/>
      <c r="L3419" s="1"/>
      <c r="P3419" s="1"/>
      <c r="T3419" s="1"/>
    </row>
    <row r="3420" spans="4:20" x14ac:dyDescent="0.25">
      <c r="D3420" s="1"/>
      <c r="H3420" s="1"/>
      <c r="L3420" s="1"/>
      <c r="P3420" s="1"/>
      <c r="T3420" s="1"/>
    </row>
    <row r="3421" spans="4:20" x14ac:dyDescent="0.25">
      <c r="D3421" s="1"/>
      <c r="H3421" s="1"/>
      <c r="L3421" s="1"/>
      <c r="P3421" s="1"/>
      <c r="T3421" s="1"/>
    </row>
    <row r="3422" spans="4:20" x14ac:dyDescent="0.25">
      <c r="D3422" s="1"/>
      <c r="H3422" s="1"/>
      <c r="L3422" s="1"/>
      <c r="P3422" s="1"/>
      <c r="T3422" s="1"/>
    </row>
    <row r="3423" spans="4:20" x14ac:dyDescent="0.25">
      <c r="D3423" s="1"/>
      <c r="H3423" s="1"/>
      <c r="L3423" s="1"/>
      <c r="P3423" s="1"/>
      <c r="T3423" s="1"/>
    </row>
    <row r="3424" spans="4:20" x14ac:dyDescent="0.25">
      <c r="D3424" s="1"/>
      <c r="H3424" s="1"/>
      <c r="L3424" s="1"/>
      <c r="P3424" s="1"/>
      <c r="T3424" s="1"/>
    </row>
    <row r="3425" spans="4:20" x14ac:dyDescent="0.25">
      <c r="D3425" s="1"/>
      <c r="H3425" s="1"/>
      <c r="L3425" s="1"/>
      <c r="P3425" s="1"/>
      <c r="T3425" s="1"/>
    </row>
    <row r="3426" spans="4:20" x14ac:dyDescent="0.25">
      <c r="D3426" s="1"/>
      <c r="H3426" s="1"/>
      <c r="L3426" s="1"/>
      <c r="P3426" s="1"/>
      <c r="T3426" s="1"/>
    </row>
    <row r="3427" spans="4:20" x14ac:dyDescent="0.25">
      <c r="D3427" s="1"/>
      <c r="H3427" s="1"/>
      <c r="L3427" s="1"/>
      <c r="P3427" s="1"/>
      <c r="T3427" s="1"/>
    </row>
    <row r="3428" spans="4:20" x14ac:dyDescent="0.25">
      <c r="D3428" s="1"/>
      <c r="H3428" s="1"/>
      <c r="L3428" s="1"/>
      <c r="P3428" s="1"/>
      <c r="T3428" s="1"/>
    </row>
    <row r="3429" spans="4:20" x14ac:dyDescent="0.25">
      <c r="D3429" s="1"/>
      <c r="H3429" s="1"/>
      <c r="L3429" s="1"/>
      <c r="P3429" s="1"/>
      <c r="T3429" s="1"/>
    </row>
    <row r="3430" spans="4:20" x14ac:dyDescent="0.25">
      <c r="D3430" s="1"/>
      <c r="H3430" s="1"/>
      <c r="L3430" s="1"/>
      <c r="P3430" s="1"/>
      <c r="T3430" s="1"/>
    </row>
    <row r="3431" spans="4:20" x14ac:dyDescent="0.25">
      <c r="D3431" s="1"/>
      <c r="H3431" s="1"/>
      <c r="L3431" s="1"/>
      <c r="P3431" s="1"/>
      <c r="T3431" s="1"/>
    </row>
    <row r="3432" spans="4:20" x14ac:dyDescent="0.25">
      <c r="D3432" s="1"/>
      <c r="H3432" s="1"/>
      <c r="L3432" s="1"/>
      <c r="P3432" s="1"/>
      <c r="T3432" s="1"/>
    </row>
    <row r="3433" spans="4:20" x14ac:dyDescent="0.25">
      <c r="D3433" s="1"/>
      <c r="H3433" s="1"/>
      <c r="L3433" s="1"/>
      <c r="P3433" s="1"/>
      <c r="T3433" s="1"/>
    </row>
    <row r="3434" spans="4:20" x14ac:dyDescent="0.25">
      <c r="D3434" s="1"/>
      <c r="H3434" s="1"/>
      <c r="L3434" s="1"/>
      <c r="P3434" s="1"/>
      <c r="T3434" s="1"/>
    </row>
    <row r="3435" spans="4:20" x14ac:dyDescent="0.25">
      <c r="D3435" s="1"/>
      <c r="H3435" s="1"/>
      <c r="L3435" s="1"/>
      <c r="P3435" s="1"/>
      <c r="T3435" s="1"/>
    </row>
    <row r="3436" spans="4:20" x14ac:dyDescent="0.25">
      <c r="D3436" s="1"/>
      <c r="H3436" s="1"/>
      <c r="L3436" s="1"/>
      <c r="P3436" s="1"/>
      <c r="T3436" s="1"/>
    </row>
    <row r="3437" spans="4:20" x14ac:dyDescent="0.25">
      <c r="D3437" s="1"/>
      <c r="H3437" s="1"/>
      <c r="L3437" s="1"/>
      <c r="P3437" s="1"/>
      <c r="T3437" s="1"/>
    </row>
    <row r="3438" spans="4:20" x14ac:dyDescent="0.25">
      <c r="D3438" s="1"/>
      <c r="H3438" s="1"/>
      <c r="L3438" s="1"/>
      <c r="P3438" s="1"/>
      <c r="T3438" s="1"/>
    </row>
    <row r="3439" spans="4:20" x14ac:dyDescent="0.25">
      <c r="D3439" s="1"/>
      <c r="H3439" s="1"/>
      <c r="L3439" s="1"/>
      <c r="P3439" s="1"/>
      <c r="T3439" s="1"/>
    </row>
    <row r="3440" spans="4:20" x14ac:dyDescent="0.25">
      <c r="D3440" s="1"/>
      <c r="H3440" s="1"/>
      <c r="L3440" s="1"/>
      <c r="P3440" s="1"/>
      <c r="T3440" s="1"/>
    </row>
    <row r="3441" spans="4:20" x14ac:dyDescent="0.25">
      <c r="D3441" s="1"/>
      <c r="H3441" s="1"/>
      <c r="L3441" s="1"/>
      <c r="P3441" s="1"/>
      <c r="T3441" s="1"/>
    </row>
    <row r="3442" spans="4:20" x14ac:dyDescent="0.25">
      <c r="D3442" s="1"/>
      <c r="H3442" s="1"/>
      <c r="L3442" s="1"/>
      <c r="P3442" s="1"/>
      <c r="T3442" s="1"/>
    </row>
    <row r="3443" spans="4:20" x14ac:dyDescent="0.25">
      <c r="D3443" s="1"/>
      <c r="H3443" s="1"/>
      <c r="L3443" s="1"/>
      <c r="P3443" s="1"/>
      <c r="T3443" s="1"/>
    </row>
    <row r="3444" spans="4:20" x14ac:dyDescent="0.25">
      <c r="D3444" s="1"/>
      <c r="H3444" s="1"/>
      <c r="L3444" s="1"/>
      <c r="P3444" s="1"/>
      <c r="T3444" s="1"/>
    </row>
    <row r="3445" spans="4:20" x14ac:dyDescent="0.25">
      <c r="D3445" s="1"/>
      <c r="H3445" s="1"/>
      <c r="L3445" s="1"/>
      <c r="P3445" s="1"/>
      <c r="T3445" s="1"/>
    </row>
    <row r="3446" spans="4:20" x14ac:dyDescent="0.25">
      <c r="D3446" s="1"/>
      <c r="H3446" s="1"/>
      <c r="L3446" s="1"/>
      <c r="P3446" s="1"/>
      <c r="T3446" s="1"/>
    </row>
    <row r="3447" spans="4:20" x14ac:dyDescent="0.25">
      <c r="D3447" s="1"/>
      <c r="H3447" s="1"/>
      <c r="L3447" s="1"/>
      <c r="P3447" s="1"/>
      <c r="T3447" s="1"/>
    </row>
    <row r="3448" spans="4:20" x14ac:dyDescent="0.25">
      <c r="D3448" s="1"/>
      <c r="H3448" s="1"/>
      <c r="L3448" s="1"/>
      <c r="P3448" s="1"/>
      <c r="T3448" s="1"/>
    </row>
    <row r="3449" spans="4:20" x14ac:dyDescent="0.25">
      <c r="D3449" s="1"/>
      <c r="H3449" s="1"/>
      <c r="L3449" s="1"/>
      <c r="P3449" s="1"/>
      <c r="T3449" s="1"/>
    </row>
    <row r="3450" spans="4:20" x14ac:dyDescent="0.25">
      <c r="D3450" s="1"/>
      <c r="H3450" s="1"/>
      <c r="L3450" s="1"/>
      <c r="P3450" s="1"/>
      <c r="T3450" s="1"/>
    </row>
    <row r="3451" spans="4:20" x14ac:dyDescent="0.25">
      <c r="D3451" s="1"/>
      <c r="H3451" s="1"/>
      <c r="L3451" s="1"/>
      <c r="P3451" s="1"/>
      <c r="T3451" s="1"/>
    </row>
    <row r="3452" spans="4:20" x14ac:dyDescent="0.25">
      <c r="D3452" s="1"/>
      <c r="H3452" s="1"/>
      <c r="L3452" s="1"/>
      <c r="P3452" s="1"/>
      <c r="T3452" s="1"/>
    </row>
    <row r="3453" spans="4:20" x14ac:dyDescent="0.25">
      <c r="D3453" s="1"/>
      <c r="H3453" s="1"/>
      <c r="L3453" s="1"/>
      <c r="P3453" s="1"/>
      <c r="T3453" s="1"/>
    </row>
    <row r="3454" spans="4:20" x14ac:dyDescent="0.25">
      <c r="D3454" s="1"/>
      <c r="H3454" s="1"/>
      <c r="L3454" s="1"/>
      <c r="P3454" s="1"/>
      <c r="T3454" s="1"/>
    </row>
    <row r="3455" spans="4:20" x14ac:dyDescent="0.25">
      <c r="D3455" s="1"/>
      <c r="H3455" s="1"/>
      <c r="L3455" s="1"/>
      <c r="P3455" s="1"/>
      <c r="T3455" s="1"/>
    </row>
    <row r="3456" spans="4:20" x14ac:dyDescent="0.25">
      <c r="D3456" s="1"/>
      <c r="H3456" s="1"/>
      <c r="L3456" s="1"/>
      <c r="P3456" s="1"/>
      <c r="T3456" s="1"/>
    </row>
    <row r="3457" spans="4:20" x14ac:dyDescent="0.25">
      <c r="D3457" s="1"/>
      <c r="H3457" s="1"/>
      <c r="L3457" s="1"/>
      <c r="P3457" s="1"/>
      <c r="T3457" s="1"/>
    </row>
    <row r="3458" spans="4:20" x14ac:dyDescent="0.25">
      <c r="D3458" s="1"/>
      <c r="H3458" s="1"/>
      <c r="L3458" s="1"/>
      <c r="P3458" s="1"/>
      <c r="T3458" s="1"/>
    </row>
    <row r="3459" spans="4:20" x14ac:dyDescent="0.25">
      <c r="D3459" s="1"/>
      <c r="H3459" s="1"/>
      <c r="L3459" s="1"/>
      <c r="P3459" s="1"/>
      <c r="T3459" s="1"/>
    </row>
    <row r="3460" spans="4:20" x14ac:dyDescent="0.25">
      <c r="D3460" s="1"/>
      <c r="H3460" s="1"/>
      <c r="L3460" s="1"/>
      <c r="P3460" s="1"/>
      <c r="T3460" s="1"/>
    </row>
    <row r="3461" spans="4:20" x14ac:dyDescent="0.25">
      <c r="D3461" s="1"/>
      <c r="H3461" s="1"/>
      <c r="L3461" s="1"/>
      <c r="P3461" s="1"/>
      <c r="T3461" s="1"/>
    </row>
    <row r="3462" spans="4:20" x14ac:dyDescent="0.25">
      <c r="D3462" s="1"/>
      <c r="H3462" s="1"/>
      <c r="L3462" s="1"/>
      <c r="P3462" s="1"/>
      <c r="T3462" s="1"/>
    </row>
    <row r="3463" spans="4:20" x14ac:dyDescent="0.25">
      <c r="D3463" s="1"/>
      <c r="H3463" s="1"/>
      <c r="L3463" s="1"/>
      <c r="P3463" s="1"/>
      <c r="T3463" s="1"/>
    </row>
    <row r="3464" spans="4:20" x14ac:dyDescent="0.25">
      <c r="D3464" s="1"/>
      <c r="H3464" s="1"/>
      <c r="L3464" s="1"/>
      <c r="P3464" s="1"/>
      <c r="T3464" s="1"/>
    </row>
    <row r="3465" spans="4:20" x14ac:dyDescent="0.25">
      <c r="D3465" s="1"/>
      <c r="H3465" s="1"/>
      <c r="L3465" s="1"/>
      <c r="P3465" s="1"/>
      <c r="T3465" s="1"/>
    </row>
    <row r="3466" spans="4:20" x14ac:dyDescent="0.25">
      <c r="D3466" s="1"/>
      <c r="H3466" s="1"/>
      <c r="L3466" s="1"/>
      <c r="P3466" s="1"/>
      <c r="T3466" s="1"/>
    </row>
    <row r="3467" spans="4:20" x14ac:dyDescent="0.25">
      <c r="D3467" s="1"/>
      <c r="H3467" s="1"/>
      <c r="L3467" s="1"/>
      <c r="P3467" s="1"/>
      <c r="T3467" s="1"/>
    </row>
    <row r="3468" spans="4:20" x14ac:dyDescent="0.25">
      <c r="D3468" s="1"/>
      <c r="H3468" s="1"/>
      <c r="L3468" s="1"/>
      <c r="P3468" s="1"/>
      <c r="T3468" s="1"/>
    </row>
    <row r="3469" spans="4:20" x14ac:dyDescent="0.25">
      <c r="D3469" s="1"/>
      <c r="H3469" s="1"/>
      <c r="L3469" s="1"/>
      <c r="P3469" s="1"/>
      <c r="T3469" s="1"/>
    </row>
    <row r="3470" spans="4:20" x14ac:dyDescent="0.25">
      <c r="D3470" s="1"/>
      <c r="H3470" s="1"/>
      <c r="L3470" s="1"/>
      <c r="P3470" s="1"/>
      <c r="T3470" s="1"/>
    </row>
    <row r="3471" spans="4:20" x14ac:dyDescent="0.25">
      <c r="D3471" s="1"/>
      <c r="H3471" s="1"/>
      <c r="L3471" s="1"/>
      <c r="P3471" s="1"/>
      <c r="T3471" s="1"/>
    </row>
    <row r="3472" spans="4:20" x14ac:dyDescent="0.25">
      <c r="D3472" s="1"/>
      <c r="H3472" s="1"/>
      <c r="L3472" s="1"/>
      <c r="P3472" s="1"/>
      <c r="T3472" s="1"/>
    </row>
    <row r="3473" spans="4:20" x14ac:dyDescent="0.25">
      <c r="D3473" s="1"/>
      <c r="H3473" s="1"/>
      <c r="L3473" s="1"/>
      <c r="P3473" s="1"/>
      <c r="T3473" s="1"/>
    </row>
    <row r="3474" spans="4:20" x14ac:dyDescent="0.25">
      <c r="D3474" s="1"/>
      <c r="H3474" s="1"/>
      <c r="L3474" s="1"/>
      <c r="P3474" s="1"/>
      <c r="T3474" s="1"/>
    </row>
    <row r="3475" spans="4:20" x14ac:dyDescent="0.25">
      <c r="D3475" s="1"/>
      <c r="H3475" s="1"/>
      <c r="L3475" s="1"/>
      <c r="P3475" s="1"/>
      <c r="T3475" s="1"/>
    </row>
    <row r="3476" spans="4:20" x14ac:dyDescent="0.25">
      <c r="D3476" s="1"/>
      <c r="H3476" s="1"/>
      <c r="L3476" s="1"/>
      <c r="P3476" s="1"/>
      <c r="T3476" s="1"/>
    </row>
    <row r="3477" spans="4:20" x14ac:dyDescent="0.25">
      <c r="D3477" s="1"/>
      <c r="H3477" s="1"/>
      <c r="L3477" s="1"/>
      <c r="P3477" s="1"/>
      <c r="T3477" s="1"/>
    </row>
    <row r="3478" spans="4:20" x14ac:dyDescent="0.25">
      <c r="D3478" s="1"/>
      <c r="H3478" s="1"/>
      <c r="L3478" s="1"/>
      <c r="P3478" s="1"/>
      <c r="T3478" s="1"/>
    </row>
    <row r="3479" spans="4:20" x14ac:dyDescent="0.25">
      <c r="D3479" s="1"/>
      <c r="H3479" s="1"/>
      <c r="L3479" s="1"/>
      <c r="P3479" s="1"/>
      <c r="T3479" s="1"/>
    </row>
    <row r="3480" spans="4:20" x14ac:dyDescent="0.25">
      <c r="D3480" s="1"/>
      <c r="H3480" s="1"/>
      <c r="L3480" s="1"/>
      <c r="P3480" s="1"/>
      <c r="T3480" s="1"/>
    </row>
    <row r="3481" spans="4:20" x14ac:dyDescent="0.25">
      <c r="D3481" s="1"/>
      <c r="H3481" s="1"/>
      <c r="L3481" s="1"/>
      <c r="P3481" s="1"/>
      <c r="T3481" s="1"/>
    </row>
    <row r="3482" spans="4:20" x14ac:dyDescent="0.25">
      <c r="D3482" s="1"/>
      <c r="H3482" s="1"/>
      <c r="L3482" s="1"/>
      <c r="P3482" s="1"/>
      <c r="T3482" s="1"/>
    </row>
    <row r="3483" spans="4:20" x14ac:dyDescent="0.25">
      <c r="D3483" s="1"/>
      <c r="H3483" s="1"/>
      <c r="L3483" s="1"/>
      <c r="P3483" s="1"/>
      <c r="T3483" s="1"/>
    </row>
    <row r="3484" spans="4:20" x14ac:dyDescent="0.25">
      <c r="D3484" s="1"/>
      <c r="H3484" s="1"/>
      <c r="L3484" s="1"/>
      <c r="P3484" s="1"/>
      <c r="T3484" s="1"/>
    </row>
    <row r="3485" spans="4:20" x14ac:dyDescent="0.25">
      <c r="D3485" s="1"/>
      <c r="H3485" s="1"/>
      <c r="L3485" s="1"/>
      <c r="P3485" s="1"/>
      <c r="T3485" s="1"/>
    </row>
    <row r="3486" spans="4:20" x14ac:dyDescent="0.25">
      <c r="D3486" s="1"/>
      <c r="H3486" s="1"/>
      <c r="L3486" s="1"/>
      <c r="P3486" s="1"/>
      <c r="T3486" s="1"/>
    </row>
    <row r="3487" spans="4:20" x14ac:dyDescent="0.25">
      <c r="D3487" s="1"/>
      <c r="H3487" s="1"/>
      <c r="L3487" s="1"/>
      <c r="P3487" s="1"/>
      <c r="T3487" s="1"/>
    </row>
    <row r="3488" spans="4:20" x14ac:dyDescent="0.25">
      <c r="D3488" s="1"/>
      <c r="H3488" s="1"/>
      <c r="L3488" s="1"/>
      <c r="P3488" s="1"/>
      <c r="T3488" s="1"/>
    </row>
    <row r="3489" spans="4:20" x14ac:dyDescent="0.25">
      <c r="D3489" s="1"/>
      <c r="H3489" s="1"/>
      <c r="L3489" s="1"/>
      <c r="P3489" s="1"/>
      <c r="T3489" s="1"/>
    </row>
    <row r="3490" spans="4:20" x14ac:dyDescent="0.25">
      <c r="D3490" s="1"/>
      <c r="H3490" s="1"/>
      <c r="L3490" s="1"/>
      <c r="P3490" s="1"/>
      <c r="T3490" s="1"/>
    </row>
    <row r="3491" spans="4:20" x14ac:dyDescent="0.25">
      <c r="D3491" s="1"/>
      <c r="H3491" s="1"/>
      <c r="L3491" s="1"/>
      <c r="P3491" s="1"/>
      <c r="T3491" s="1"/>
    </row>
    <row r="3492" spans="4:20" x14ac:dyDescent="0.25">
      <c r="D3492" s="1"/>
      <c r="H3492" s="1"/>
      <c r="L3492" s="1"/>
      <c r="P3492" s="1"/>
      <c r="T3492" s="1"/>
    </row>
    <row r="3493" spans="4:20" x14ac:dyDescent="0.25">
      <c r="D3493" s="1"/>
      <c r="H3493" s="1"/>
      <c r="L3493" s="1"/>
      <c r="P3493" s="1"/>
      <c r="T3493" s="1"/>
    </row>
    <row r="3494" spans="4:20" x14ac:dyDescent="0.25">
      <c r="D3494" s="1"/>
      <c r="H3494" s="1"/>
      <c r="L3494" s="1"/>
      <c r="P3494" s="1"/>
      <c r="T3494" s="1"/>
    </row>
    <row r="3495" spans="4:20" x14ac:dyDescent="0.25">
      <c r="D3495" s="1"/>
      <c r="H3495" s="1"/>
      <c r="L3495" s="1"/>
      <c r="P3495" s="1"/>
      <c r="T3495" s="1"/>
    </row>
    <row r="3496" spans="4:20" x14ac:dyDescent="0.25">
      <c r="D3496" s="1"/>
      <c r="H3496" s="1"/>
      <c r="L3496" s="1"/>
      <c r="P3496" s="1"/>
      <c r="T3496" s="1"/>
    </row>
    <row r="3497" spans="4:20" x14ac:dyDescent="0.25">
      <c r="D3497" s="1"/>
      <c r="H3497" s="1"/>
      <c r="L3497" s="1"/>
      <c r="P3497" s="1"/>
      <c r="T3497" s="1"/>
    </row>
    <row r="3498" spans="4:20" x14ac:dyDescent="0.25">
      <c r="D3498" s="1"/>
      <c r="H3498" s="1"/>
      <c r="L3498" s="1"/>
      <c r="P3498" s="1"/>
      <c r="T3498" s="1"/>
    </row>
    <row r="3499" spans="4:20" x14ac:dyDescent="0.25">
      <c r="D3499" s="1"/>
      <c r="H3499" s="1"/>
      <c r="L3499" s="1"/>
      <c r="P3499" s="1"/>
      <c r="T3499" s="1"/>
    </row>
    <row r="3500" spans="4:20" x14ac:dyDescent="0.25">
      <c r="D3500" s="1"/>
      <c r="H3500" s="1"/>
      <c r="L3500" s="1"/>
      <c r="P3500" s="1"/>
      <c r="T3500" s="1"/>
    </row>
    <row r="3501" spans="4:20" x14ac:dyDescent="0.25">
      <c r="D3501" s="1"/>
      <c r="H3501" s="1"/>
      <c r="L3501" s="1"/>
      <c r="P3501" s="1"/>
      <c r="T3501" s="1"/>
    </row>
    <row r="3502" spans="4:20" x14ac:dyDescent="0.25">
      <c r="D3502" s="1"/>
      <c r="H3502" s="1"/>
      <c r="L3502" s="1"/>
      <c r="P3502" s="1"/>
      <c r="T3502" s="1"/>
    </row>
    <row r="3503" spans="4:20" x14ac:dyDescent="0.25">
      <c r="D3503" s="1"/>
      <c r="H3503" s="1"/>
      <c r="L3503" s="1"/>
      <c r="P3503" s="1"/>
      <c r="T3503" s="1"/>
    </row>
    <row r="3504" spans="4:20" x14ac:dyDescent="0.25">
      <c r="D3504" s="1"/>
      <c r="H3504" s="1"/>
      <c r="L3504" s="1"/>
      <c r="P3504" s="1"/>
      <c r="T3504" s="1"/>
    </row>
    <row r="3505" spans="4:20" x14ac:dyDescent="0.25">
      <c r="D3505" s="1"/>
      <c r="H3505" s="1"/>
      <c r="L3505" s="1"/>
      <c r="P3505" s="1"/>
      <c r="T3505" s="1"/>
    </row>
    <row r="3506" spans="4:20" x14ac:dyDescent="0.25">
      <c r="D3506" s="1"/>
      <c r="H3506" s="1"/>
      <c r="L3506" s="1"/>
      <c r="P3506" s="1"/>
      <c r="T3506" s="1"/>
    </row>
    <row r="3507" spans="4:20" x14ac:dyDescent="0.25">
      <c r="D3507" s="1"/>
      <c r="H3507" s="1"/>
      <c r="L3507" s="1"/>
      <c r="P3507" s="1"/>
      <c r="T3507" s="1"/>
    </row>
    <row r="3508" spans="4:20" x14ac:dyDescent="0.25">
      <c r="D3508" s="1"/>
      <c r="H3508" s="1"/>
      <c r="L3508" s="1"/>
      <c r="P3508" s="1"/>
      <c r="T3508" s="1"/>
    </row>
    <row r="3509" spans="4:20" x14ac:dyDescent="0.25">
      <c r="D3509" s="1"/>
      <c r="H3509" s="1"/>
      <c r="L3509" s="1"/>
      <c r="P3509" s="1"/>
      <c r="T3509" s="1"/>
    </row>
    <row r="3510" spans="4:20" x14ac:dyDescent="0.25">
      <c r="D3510" s="1"/>
      <c r="H3510" s="1"/>
      <c r="L3510" s="1"/>
      <c r="P3510" s="1"/>
      <c r="T3510" s="1"/>
    </row>
    <row r="3511" spans="4:20" x14ac:dyDescent="0.25">
      <c r="D3511" s="1"/>
      <c r="H3511" s="1"/>
      <c r="L3511" s="1"/>
      <c r="P3511" s="1"/>
      <c r="T3511" s="1"/>
    </row>
    <row r="3512" spans="4:20" x14ac:dyDescent="0.25">
      <c r="D3512" s="1"/>
      <c r="H3512" s="1"/>
      <c r="L3512" s="1"/>
      <c r="P3512" s="1"/>
      <c r="T3512" s="1"/>
    </row>
    <row r="3513" spans="4:20" x14ac:dyDescent="0.25">
      <c r="D3513" s="1"/>
      <c r="H3513" s="1"/>
      <c r="L3513" s="1"/>
      <c r="P3513" s="1"/>
      <c r="T3513" s="1"/>
    </row>
    <row r="3514" spans="4:20" x14ac:dyDescent="0.25">
      <c r="D3514" s="1"/>
      <c r="H3514" s="1"/>
      <c r="L3514" s="1"/>
      <c r="P3514" s="1"/>
      <c r="T3514" s="1"/>
    </row>
    <row r="3515" spans="4:20" x14ac:dyDescent="0.25">
      <c r="D3515" s="1"/>
      <c r="H3515" s="1"/>
      <c r="L3515" s="1"/>
      <c r="P3515" s="1"/>
      <c r="T3515" s="1"/>
    </row>
    <row r="3516" spans="4:20" x14ac:dyDescent="0.25">
      <c r="D3516" s="1"/>
      <c r="H3516" s="1"/>
      <c r="L3516" s="1"/>
      <c r="P3516" s="1"/>
      <c r="T3516" s="1"/>
    </row>
    <row r="3517" spans="4:20" x14ac:dyDescent="0.25">
      <c r="D3517" s="1"/>
      <c r="H3517" s="1"/>
      <c r="L3517" s="1"/>
      <c r="P3517" s="1"/>
      <c r="T3517" s="1"/>
    </row>
    <row r="3518" spans="4:20" x14ac:dyDescent="0.25">
      <c r="D3518" s="1"/>
      <c r="H3518" s="1"/>
      <c r="L3518" s="1"/>
      <c r="P3518" s="1"/>
      <c r="T3518" s="1"/>
    </row>
    <row r="3519" spans="4:20" x14ac:dyDescent="0.25">
      <c r="D3519" s="1"/>
      <c r="H3519" s="1"/>
      <c r="L3519" s="1"/>
      <c r="P3519" s="1"/>
      <c r="T3519" s="1"/>
    </row>
    <row r="3520" spans="4:20" x14ac:dyDescent="0.25">
      <c r="D3520" s="1"/>
      <c r="H3520" s="1"/>
      <c r="L3520" s="1"/>
      <c r="P3520" s="1"/>
      <c r="T3520" s="1"/>
    </row>
    <row r="3521" spans="4:20" x14ac:dyDescent="0.25">
      <c r="D3521" s="1"/>
      <c r="H3521" s="1"/>
      <c r="L3521" s="1"/>
      <c r="P3521" s="1"/>
      <c r="T3521" s="1"/>
    </row>
    <row r="3522" spans="4:20" x14ac:dyDescent="0.25">
      <c r="D3522" s="1"/>
      <c r="H3522" s="1"/>
      <c r="L3522" s="1"/>
      <c r="P3522" s="1"/>
      <c r="T3522" s="1"/>
    </row>
    <row r="3523" spans="4:20" x14ac:dyDescent="0.25">
      <c r="D3523" s="1"/>
      <c r="H3523" s="1"/>
      <c r="L3523" s="1"/>
      <c r="P3523" s="1"/>
      <c r="T3523" s="1"/>
    </row>
    <row r="3524" spans="4:20" x14ac:dyDescent="0.25">
      <c r="D3524" s="1"/>
      <c r="H3524" s="1"/>
      <c r="L3524" s="1"/>
      <c r="P3524" s="1"/>
      <c r="T3524" s="1"/>
    </row>
    <row r="3525" spans="4:20" x14ac:dyDescent="0.25">
      <c r="D3525" s="1"/>
      <c r="H3525" s="1"/>
      <c r="L3525" s="1"/>
      <c r="P3525" s="1"/>
      <c r="T3525" s="1"/>
    </row>
    <row r="3526" spans="4:20" x14ac:dyDescent="0.25">
      <c r="D3526" s="1"/>
      <c r="H3526" s="1"/>
      <c r="L3526" s="1"/>
      <c r="P3526" s="1"/>
      <c r="T3526" s="1"/>
    </row>
    <row r="3527" spans="4:20" x14ac:dyDescent="0.25">
      <c r="D3527" s="1"/>
      <c r="H3527" s="1"/>
      <c r="L3527" s="1"/>
      <c r="P3527" s="1"/>
      <c r="T3527" s="1"/>
    </row>
    <row r="3528" spans="4:20" x14ac:dyDescent="0.25">
      <c r="D3528" s="1"/>
      <c r="H3528" s="1"/>
      <c r="L3528" s="1"/>
      <c r="P3528" s="1"/>
      <c r="T3528" s="1"/>
    </row>
    <row r="3529" spans="4:20" x14ac:dyDescent="0.25">
      <c r="D3529" s="1"/>
      <c r="H3529" s="1"/>
      <c r="L3529" s="1"/>
      <c r="P3529" s="1"/>
      <c r="T3529" s="1"/>
    </row>
    <row r="3530" spans="4:20" x14ac:dyDescent="0.25">
      <c r="D3530" s="1"/>
      <c r="H3530" s="1"/>
      <c r="L3530" s="1"/>
      <c r="P3530" s="1"/>
      <c r="T3530" s="1"/>
    </row>
    <row r="3531" spans="4:20" x14ac:dyDescent="0.25">
      <c r="D3531" s="1"/>
      <c r="H3531" s="1"/>
      <c r="L3531" s="1"/>
      <c r="P3531" s="1"/>
      <c r="T3531" s="1"/>
    </row>
    <row r="3532" spans="4:20" x14ac:dyDescent="0.25">
      <c r="D3532" s="1"/>
      <c r="H3532" s="1"/>
      <c r="L3532" s="1"/>
      <c r="P3532" s="1"/>
      <c r="T3532" s="1"/>
    </row>
    <row r="3533" spans="4:20" x14ac:dyDescent="0.25">
      <c r="D3533" s="1"/>
      <c r="H3533" s="1"/>
      <c r="L3533" s="1"/>
      <c r="P3533" s="1"/>
      <c r="T3533" s="1"/>
    </row>
    <row r="3534" spans="4:20" x14ac:dyDescent="0.25">
      <c r="D3534" s="1"/>
      <c r="H3534" s="1"/>
      <c r="L3534" s="1"/>
      <c r="P3534" s="1"/>
      <c r="T3534" s="1"/>
    </row>
    <row r="3535" spans="4:20" x14ac:dyDescent="0.25">
      <c r="D3535" s="1"/>
      <c r="H3535" s="1"/>
      <c r="L3535" s="1"/>
      <c r="P3535" s="1"/>
      <c r="T3535" s="1"/>
    </row>
    <row r="3536" spans="4:20" x14ac:dyDescent="0.25">
      <c r="D3536" s="1"/>
      <c r="H3536" s="1"/>
      <c r="L3536" s="1"/>
      <c r="P3536" s="1"/>
      <c r="T3536" s="1"/>
    </row>
    <row r="3537" spans="4:20" x14ac:dyDescent="0.25">
      <c r="D3537" s="1"/>
      <c r="H3537" s="1"/>
      <c r="L3537" s="1"/>
      <c r="P3537" s="1"/>
      <c r="T3537" s="1"/>
    </row>
    <row r="3538" spans="4:20" x14ac:dyDescent="0.25">
      <c r="D3538" s="1"/>
      <c r="H3538" s="1"/>
      <c r="L3538" s="1"/>
      <c r="P3538" s="1"/>
      <c r="T3538" s="1"/>
    </row>
    <row r="3539" spans="4:20" x14ac:dyDescent="0.25">
      <c r="D3539" s="1"/>
      <c r="H3539" s="1"/>
      <c r="L3539" s="1"/>
      <c r="P3539" s="1"/>
      <c r="T3539" s="1"/>
    </row>
    <row r="3540" spans="4:20" x14ac:dyDescent="0.25">
      <c r="D3540" s="1"/>
      <c r="H3540" s="1"/>
      <c r="L3540" s="1"/>
      <c r="P3540" s="1"/>
      <c r="T3540" s="1"/>
    </row>
    <row r="3541" spans="4:20" x14ac:dyDescent="0.25">
      <c r="D3541" s="1"/>
      <c r="H3541" s="1"/>
      <c r="L3541" s="1"/>
      <c r="P3541" s="1"/>
      <c r="T3541" s="1"/>
    </row>
    <row r="3542" spans="4:20" x14ac:dyDescent="0.25">
      <c r="D3542" s="1"/>
      <c r="H3542" s="1"/>
      <c r="L3542" s="1"/>
      <c r="P3542" s="1"/>
      <c r="T3542" s="1"/>
    </row>
    <row r="3543" spans="4:20" x14ac:dyDescent="0.25">
      <c r="D3543" s="1"/>
      <c r="H3543" s="1"/>
      <c r="L3543" s="1"/>
      <c r="P3543" s="1"/>
      <c r="T3543" s="1"/>
    </row>
    <row r="3544" spans="4:20" x14ac:dyDescent="0.25">
      <c r="D3544" s="1"/>
      <c r="H3544" s="1"/>
      <c r="L3544" s="1"/>
      <c r="P3544" s="1"/>
      <c r="T3544" s="1"/>
    </row>
    <row r="3545" spans="4:20" x14ac:dyDescent="0.25">
      <c r="D3545" s="1"/>
      <c r="H3545" s="1"/>
      <c r="L3545" s="1"/>
      <c r="P3545" s="1"/>
      <c r="T3545" s="1"/>
    </row>
    <row r="3546" spans="4:20" x14ac:dyDescent="0.25">
      <c r="D3546" s="1"/>
      <c r="H3546" s="1"/>
      <c r="L3546" s="1"/>
      <c r="P3546" s="1"/>
      <c r="T3546" s="1"/>
    </row>
    <row r="3547" spans="4:20" x14ac:dyDescent="0.25">
      <c r="D3547" s="1"/>
      <c r="H3547" s="1"/>
      <c r="L3547" s="1"/>
      <c r="P3547" s="1"/>
      <c r="T3547" s="1"/>
    </row>
    <row r="3548" spans="4:20" x14ac:dyDescent="0.25">
      <c r="D3548" s="1"/>
      <c r="H3548" s="1"/>
      <c r="L3548" s="1"/>
      <c r="P3548" s="1"/>
      <c r="T3548" s="1"/>
    </row>
    <row r="3549" spans="4:20" x14ac:dyDescent="0.25">
      <c r="D3549" s="1"/>
      <c r="H3549" s="1"/>
      <c r="L3549" s="1"/>
      <c r="P3549" s="1"/>
      <c r="T3549" s="1"/>
    </row>
    <row r="3550" spans="4:20" x14ac:dyDescent="0.25">
      <c r="D3550" s="1"/>
      <c r="H3550" s="1"/>
      <c r="L3550" s="1"/>
      <c r="P3550" s="1"/>
      <c r="T3550" s="1"/>
    </row>
    <row r="3551" spans="4:20" x14ac:dyDescent="0.25">
      <c r="D3551" s="1"/>
      <c r="H3551" s="1"/>
      <c r="L3551" s="1"/>
      <c r="P3551" s="1"/>
      <c r="T3551" s="1"/>
    </row>
    <row r="3552" spans="4:20" x14ac:dyDescent="0.25">
      <c r="D3552" s="1"/>
      <c r="H3552" s="1"/>
      <c r="L3552" s="1"/>
      <c r="P3552" s="1"/>
      <c r="T3552" s="1"/>
    </row>
    <row r="3553" spans="4:20" x14ac:dyDescent="0.25">
      <c r="D3553" s="1"/>
      <c r="H3553" s="1"/>
      <c r="L3553" s="1"/>
      <c r="P3553" s="1"/>
      <c r="T3553" s="1"/>
    </row>
    <row r="3554" spans="4:20" x14ac:dyDescent="0.25">
      <c r="D3554" s="1"/>
      <c r="H3554" s="1"/>
      <c r="L3554" s="1"/>
      <c r="P3554" s="1"/>
      <c r="T3554" s="1"/>
    </row>
    <row r="3555" spans="4:20" x14ac:dyDescent="0.25">
      <c r="D3555" s="1"/>
      <c r="H3555" s="1"/>
      <c r="L3555" s="1"/>
      <c r="P3555" s="1"/>
      <c r="T3555" s="1"/>
    </row>
    <row r="3556" spans="4:20" x14ac:dyDescent="0.25">
      <c r="D3556" s="1"/>
      <c r="H3556" s="1"/>
      <c r="L3556" s="1"/>
      <c r="P3556" s="1"/>
      <c r="T3556" s="1"/>
    </row>
    <row r="3557" spans="4:20" x14ac:dyDescent="0.25">
      <c r="D3557" s="1"/>
      <c r="H3557" s="1"/>
      <c r="L3557" s="1"/>
      <c r="P3557" s="1"/>
      <c r="T3557" s="1"/>
    </row>
    <row r="3558" spans="4:20" x14ac:dyDescent="0.25">
      <c r="D3558" s="1"/>
      <c r="H3558" s="1"/>
      <c r="L3558" s="1"/>
      <c r="P3558" s="1"/>
      <c r="T3558" s="1"/>
    </row>
    <row r="3559" spans="4:20" x14ac:dyDescent="0.25">
      <c r="D3559" s="1"/>
      <c r="H3559" s="1"/>
      <c r="L3559" s="1"/>
      <c r="P3559" s="1"/>
      <c r="T3559" s="1"/>
    </row>
    <row r="3560" spans="4:20" x14ac:dyDescent="0.25">
      <c r="D3560" s="1"/>
      <c r="H3560" s="1"/>
      <c r="L3560" s="1"/>
      <c r="P3560" s="1"/>
      <c r="T3560" s="1"/>
    </row>
    <row r="3561" spans="4:20" x14ac:dyDescent="0.25">
      <c r="D3561" s="1"/>
      <c r="H3561" s="1"/>
      <c r="L3561" s="1"/>
      <c r="P3561" s="1"/>
      <c r="T3561" s="1"/>
    </row>
    <row r="3562" spans="4:20" x14ac:dyDescent="0.25">
      <c r="D3562" s="1"/>
      <c r="H3562" s="1"/>
      <c r="L3562" s="1"/>
      <c r="P3562" s="1"/>
      <c r="T3562" s="1"/>
    </row>
    <row r="3563" spans="4:20" x14ac:dyDescent="0.25">
      <c r="D3563" s="1"/>
      <c r="H3563" s="1"/>
      <c r="L3563" s="1"/>
      <c r="P3563" s="1"/>
      <c r="T3563" s="1"/>
    </row>
    <row r="3564" spans="4:20" x14ac:dyDescent="0.25">
      <c r="D3564" s="1"/>
      <c r="H3564" s="1"/>
      <c r="L3564" s="1"/>
      <c r="P3564" s="1"/>
      <c r="T3564" s="1"/>
    </row>
    <row r="3565" spans="4:20" x14ac:dyDescent="0.25">
      <c r="D3565" s="1"/>
      <c r="H3565" s="1"/>
      <c r="L3565" s="1"/>
      <c r="P3565" s="1"/>
      <c r="T3565" s="1"/>
    </row>
    <row r="3566" spans="4:20" x14ac:dyDescent="0.25">
      <c r="D3566" s="1"/>
      <c r="H3566" s="1"/>
      <c r="L3566" s="1"/>
      <c r="P3566" s="1"/>
      <c r="T3566" s="1"/>
    </row>
    <row r="3567" spans="4:20" x14ac:dyDescent="0.25">
      <c r="D3567" s="1"/>
      <c r="H3567" s="1"/>
      <c r="L3567" s="1"/>
      <c r="P3567" s="1"/>
      <c r="T3567" s="1"/>
    </row>
    <row r="3568" spans="4:20" x14ac:dyDescent="0.25">
      <c r="D3568" s="1"/>
      <c r="H3568" s="1"/>
      <c r="L3568" s="1"/>
      <c r="P3568" s="1"/>
      <c r="T3568" s="1"/>
    </row>
    <row r="3569" spans="4:20" x14ac:dyDescent="0.25">
      <c r="D3569" s="1"/>
      <c r="H3569" s="1"/>
      <c r="L3569" s="1"/>
      <c r="P3569" s="1"/>
      <c r="T3569" s="1"/>
    </row>
    <row r="3570" spans="4:20" x14ac:dyDescent="0.25">
      <c r="D3570" s="1"/>
      <c r="H3570" s="1"/>
      <c r="L3570" s="1"/>
      <c r="P3570" s="1"/>
      <c r="T3570" s="1"/>
    </row>
    <row r="3571" spans="4:20" x14ac:dyDescent="0.25">
      <c r="D3571" s="1"/>
      <c r="H3571" s="1"/>
      <c r="L3571" s="1"/>
      <c r="P3571" s="1"/>
      <c r="T3571" s="1"/>
    </row>
    <row r="3572" spans="4:20" x14ac:dyDescent="0.25">
      <c r="D3572" s="1"/>
      <c r="H3572" s="1"/>
      <c r="L3572" s="1"/>
      <c r="P3572" s="1"/>
      <c r="T3572" s="1"/>
    </row>
    <row r="3573" spans="4:20" x14ac:dyDescent="0.25">
      <c r="D3573" s="1"/>
      <c r="H3573" s="1"/>
      <c r="L3573" s="1"/>
      <c r="P3573" s="1"/>
      <c r="T3573" s="1"/>
    </row>
    <row r="3574" spans="4:20" x14ac:dyDescent="0.25">
      <c r="D3574" s="1"/>
      <c r="H3574" s="1"/>
      <c r="L3574" s="1"/>
      <c r="P3574" s="1"/>
      <c r="T3574" s="1"/>
    </row>
    <row r="3575" spans="4:20" x14ac:dyDescent="0.25">
      <c r="D3575" s="1"/>
      <c r="H3575" s="1"/>
      <c r="L3575" s="1"/>
      <c r="P3575" s="1"/>
      <c r="T3575" s="1"/>
    </row>
    <row r="3576" spans="4:20" x14ac:dyDescent="0.25">
      <c r="D3576" s="1"/>
      <c r="H3576" s="1"/>
      <c r="L3576" s="1"/>
      <c r="P3576" s="1"/>
      <c r="T3576" s="1"/>
    </row>
    <row r="3577" spans="4:20" x14ac:dyDescent="0.25">
      <c r="D3577" s="1"/>
      <c r="H3577" s="1"/>
      <c r="L3577" s="1"/>
      <c r="P3577" s="1"/>
      <c r="T3577" s="1"/>
    </row>
    <row r="3578" spans="4:20" x14ac:dyDescent="0.25">
      <c r="D3578" s="1"/>
      <c r="H3578" s="1"/>
      <c r="L3578" s="1"/>
      <c r="P3578" s="1"/>
      <c r="T3578" s="1"/>
    </row>
    <row r="3579" spans="4:20" x14ac:dyDescent="0.25">
      <c r="D3579" s="1"/>
      <c r="H3579" s="1"/>
      <c r="L3579" s="1"/>
      <c r="P3579" s="1"/>
      <c r="T3579" s="1"/>
    </row>
    <row r="3580" spans="4:20" x14ac:dyDescent="0.25">
      <c r="D3580" s="1"/>
      <c r="H3580" s="1"/>
      <c r="L3580" s="1"/>
      <c r="P3580" s="1"/>
      <c r="T3580" s="1"/>
    </row>
    <row r="3581" spans="4:20" x14ac:dyDescent="0.25">
      <c r="D3581" s="1"/>
      <c r="H3581" s="1"/>
      <c r="L3581" s="1"/>
      <c r="P3581" s="1"/>
      <c r="T3581" s="1"/>
    </row>
    <row r="3582" spans="4:20" x14ac:dyDescent="0.25">
      <c r="D3582" s="1"/>
      <c r="H3582" s="1"/>
      <c r="L3582" s="1"/>
      <c r="P3582" s="1"/>
      <c r="T3582" s="1"/>
    </row>
    <row r="3583" spans="4:20" x14ac:dyDescent="0.25">
      <c r="D3583" s="1"/>
      <c r="H3583" s="1"/>
      <c r="L3583" s="1"/>
      <c r="P3583" s="1"/>
      <c r="T3583" s="1"/>
    </row>
    <row r="3584" spans="4:20" x14ac:dyDescent="0.25">
      <c r="D3584" s="1"/>
      <c r="H3584" s="1"/>
      <c r="L3584" s="1"/>
      <c r="P3584" s="1"/>
      <c r="T3584" s="1"/>
    </row>
    <row r="3585" spans="4:20" x14ac:dyDescent="0.25">
      <c r="D3585" s="1"/>
      <c r="H3585" s="1"/>
      <c r="L3585" s="1"/>
      <c r="P3585" s="1"/>
      <c r="T3585" s="1"/>
    </row>
    <row r="3586" spans="4:20" x14ac:dyDescent="0.25">
      <c r="D3586" s="1"/>
      <c r="H3586" s="1"/>
      <c r="L3586" s="1"/>
      <c r="P3586" s="1"/>
      <c r="T3586" s="1"/>
    </row>
    <row r="3587" spans="4:20" x14ac:dyDescent="0.25">
      <c r="D3587" s="1"/>
      <c r="H3587" s="1"/>
      <c r="L3587" s="1"/>
      <c r="P3587" s="1"/>
      <c r="T3587" s="1"/>
    </row>
    <row r="3588" spans="4:20" x14ac:dyDescent="0.25">
      <c r="D3588" s="1"/>
      <c r="H3588" s="1"/>
      <c r="L3588" s="1"/>
      <c r="P3588" s="1"/>
      <c r="T3588" s="1"/>
    </row>
    <row r="3589" spans="4:20" x14ac:dyDescent="0.25">
      <c r="D3589" s="1"/>
      <c r="H3589" s="1"/>
      <c r="L3589" s="1"/>
      <c r="P3589" s="1"/>
      <c r="T3589" s="1"/>
    </row>
    <row r="3590" spans="4:20" x14ac:dyDescent="0.25">
      <c r="D3590" s="1"/>
      <c r="H3590" s="1"/>
      <c r="L3590" s="1"/>
      <c r="P3590" s="1"/>
      <c r="T3590" s="1"/>
    </row>
    <row r="3591" spans="4:20" x14ac:dyDescent="0.25">
      <c r="D3591" s="1"/>
      <c r="H3591" s="1"/>
      <c r="L3591" s="1"/>
      <c r="P3591" s="1"/>
      <c r="T3591" s="1"/>
    </row>
    <row r="3592" spans="4:20" x14ac:dyDescent="0.25">
      <c r="D3592" s="1"/>
      <c r="H3592" s="1"/>
      <c r="L3592" s="1"/>
      <c r="P3592" s="1"/>
      <c r="T3592" s="1"/>
    </row>
    <row r="3593" spans="4:20" x14ac:dyDescent="0.25">
      <c r="D3593" s="1"/>
      <c r="H3593" s="1"/>
      <c r="L3593" s="1"/>
      <c r="P3593" s="1"/>
      <c r="T3593" s="1"/>
    </row>
    <row r="3594" spans="4:20" x14ac:dyDescent="0.25">
      <c r="D3594" s="1"/>
      <c r="H3594" s="1"/>
      <c r="L3594" s="1"/>
      <c r="P3594" s="1"/>
      <c r="T3594" s="1"/>
    </row>
    <row r="3595" spans="4:20" x14ac:dyDescent="0.25">
      <c r="D3595" s="1"/>
      <c r="H3595" s="1"/>
      <c r="L3595" s="1"/>
      <c r="P3595" s="1"/>
      <c r="T3595" s="1"/>
    </row>
    <row r="3596" spans="4:20" x14ac:dyDescent="0.25">
      <c r="D3596" s="1"/>
      <c r="H3596" s="1"/>
      <c r="L3596" s="1"/>
      <c r="P3596" s="1"/>
      <c r="T3596" s="1"/>
    </row>
    <row r="3597" spans="4:20" x14ac:dyDescent="0.25">
      <c r="D3597" s="1"/>
      <c r="H3597" s="1"/>
      <c r="L3597" s="1"/>
      <c r="P3597" s="1"/>
      <c r="T3597" s="1"/>
    </row>
    <row r="3598" spans="4:20" x14ac:dyDescent="0.25">
      <c r="D3598" s="1"/>
      <c r="H3598" s="1"/>
      <c r="L3598" s="1"/>
      <c r="P3598" s="1"/>
      <c r="T3598" s="1"/>
    </row>
    <row r="3599" spans="4:20" x14ac:dyDescent="0.25">
      <c r="D3599" s="1"/>
      <c r="H3599" s="1"/>
      <c r="L3599" s="1"/>
      <c r="P3599" s="1"/>
      <c r="T3599" s="1"/>
    </row>
    <row r="3600" spans="4:20" x14ac:dyDescent="0.25">
      <c r="D3600" s="1"/>
      <c r="H3600" s="1"/>
      <c r="L3600" s="1"/>
      <c r="P3600" s="1"/>
      <c r="T3600" s="1"/>
    </row>
    <row r="3601" spans="4:20" x14ac:dyDescent="0.25">
      <c r="D3601" s="1"/>
      <c r="H3601" s="1"/>
      <c r="L3601" s="1"/>
      <c r="P3601" s="1"/>
      <c r="T3601" s="1"/>
    </row>
    <row r="3602" spans="4:20" x14ac:dyDescent="0.25">
      <c r="D3602" s="1"/>
      <c r="H3602" s="1"/>
      <c r="L3602" s="1"/>
      <c r="P3602" s="1"/>
      <c r="T3602" s="1"/>
    </row>
    <row r="3603" spans="4:20" x14ac:dyDescent="0.25">
      <c r="D3603" s="1"/>
      <c r="H3603" s="1"/>
      <c r="L3603" s="1"/>
      <c r="P3603" s="1"/>
      <c r="T3603" s="1"/>
    </row>
    <row r="3604" spans="4:20" x14ac:dyDescent="0.25">
      <c r="D3604" s="1"/>
      <c r="H3604" s="1"/>
      <c r="L3604" s="1"/>
      <c r="P3604" s="1"/>
      <c r="T3604" s="1"/>
    </row>
    <row r="3605" spans="4:20" x14ac:dyDescent="0.25">
      <c r="D3605" s="1"/>
      <c r="H3605" s="1"/>
      <c r="L3605" s="1"/>
      <c r="P3605" s="1"/>
      <c r="T3605" s="1"/>
    </row>
    <row r="3606" spans="4:20" x14ac:dyDescent="0.25">
      <c r="D3606" s="1"/>
      <c r="H3606" s="1"/>
      <c r="L3606" s="1"/>
      <c r="P3606" s="1"/>
      <c r="T3606" s="1"/>
    </row>
    <row r="3607" spans="4:20" x14ac:dyDescent="0.25">
      <c r="D3607" s="1"/>
      <c r="H3607" s="1"/>
      <c r="L3607" s="1"/>
      <c r="P3607" s="1"/>
      <c r="T3607" s="1"/>
    </row>
    <row r="3608" spans="4:20" x14ac:dyDescent="0.25">
      <c r="D3608" s="1"/>
      <c r="H3608" s="1"/>
      <c r="L3608" s="1"/>
      <c r="P3608" s="1"/>
      <c r="T3608" s="1"/>
    </row>
    <row r="3609" spans="4:20" x14ac:dyDescent="0.25">
      <c r="D3609" s="1"/>
      <c r="H3609" s="1"/>
      <c r="L3609" s="1"/>
      <c r="P3609" s="1"/>
      <c r="T3609" s="1"/>
    </row>
    <row r="3610" spans="4:20" x14ac:dyDescent="0.25">
      <c r="D3610" s="1"/>
      <c r="H3610" s="1"/>
      <c r="L3610" s="1"/>
      <c r="P3610" s="1"/>
      <c r="T3610" s="1"/>
    </row>
    <row r="3611" spans="4:20" x14ac:dyDescent="0.25">
      <c r="D3611" s="1"/>
      <c r="H3611" s="1"/>
      <c r="L3611" s="1"/>
      <c r="P3611" s="1"/>
      <c r="T3611" s="1"/>
    </row>
    <row r="3612" spans="4:20" x14ac:dyDescent="0.25">
      <c r="D3612" s="1"/>
      <c r="H3612" s="1"/>
      <c r="L3612" s="1"/>
      <c r="P3612" s="1"/>
      <c r="T3612" s="1"/>
    </row>
    <row r="3613" spans="4:20" x14ac:dyDescent="0.25">
      <c r="D3613" s="1"/>
      <c r="H3613" s="1"/>
      <c r="L3613" s="1"/>
      <c r="P3613" s="1"/>
      <c r="T3613" s="1"/>
    </row>
    <row r="3614" spans="4:20" x14ac:dyDescent="0.25">
      <c r="D3614" s="1"/>
      <c r="H3614" s="1"/>
      <c r="L3614" s="1"/>
      <c r="P3614" s="1"/>
      <c r="T3614" s="1"/>
    </row>
    <row r="3615" spans="4:20" x14ac:dyDescent="0.25">
      <c r="D3615" s="1"/>
      <c r="H3615" s="1"/>
      <c r="L3615" s="1"/>
      <c r="P3615" s="1"/>
      <c r="T3615" s="1"/>
    </row>
    <row r="3616" spans="4:20" x14ac:dyDescent="0.25">
      <c r="D3616" s="1"/>
      <c r="H3616" s="1"/>
      <c r="L3616" s="1"/>
      <c r="P3616" s="1"/>
      <c r="T3616" s="1"/>
    </row>
    <row r="3617" spans="4:20" x14ac:dyDescent="0.25">
      <c r="D3617" s="1"/>
      <c r="H3617" s="1"/>
      <c r="L3617" s="1"/>
      <c r="P3617" s="1"/>
      <c r="T3617" s="1"/>
    </row>
    <row r="3618" spans="4:20" x14ac:dyDescent="0.25">
      <c r="D3618" s="1"/>
      <c r="H3618" s="1"/>
      <c r="L3618" s="1"/>
      <c r="P3618" s="1"/>
      <c r="T3618" s="1"/>
    </row>
    <row r="3619" spans="4:20" x14ac:dyDescent="0.25">
      <c r="D3619" s="1"/>
      <c r="H3619" s="1"/>
      <c r="L3619" s="1"/>
      <c r="P3619" s="1"/>
      <c r="T3619" s="1"/>
    </row>
    <row r="3620" spans="4:20" x14ac:dyDescent="0.25">
      <c r="D3620" s="1"/>
      <c r="H3620" s="1"/>
      <c r="L3620" s="1"/>
      <c r="P3620" s="1"/>
      <c r="T3620" s="1"/>
    </row>
    <row r="3621" spans="4:20" x14ac:dyDescent="0.25">
      <c r="D3621" s="1"/>
      <c r="H3621" s="1"/>
      <c r="L3621" s="1"/>
      <c r="P3621" s="1"/>
      <c r="T3621" s="1"/>
    </row>
    <row r="3622" spans="4:20" x14ac:dyDescent="0.25">
      <c r="D3622" s="1"/>
      <c r="H3622" s="1"/>
      <c r="L3622" s="1"/>
      <c r="P3622" s="1"/>
      <c r="T3622" s="1"/>
    </row>
    <row r="3623" spans="4:20" x14ac:dyDescent="0.25">
      <c r="D3623" s="1"/>
      <c r="H3623" s="1"/>
      <c r="L3623" s="1"/>
      <c r="P3623" s="1"/>
      <c r="T3623" s="1"/>
    </row>
    <row r="3624" spans="4:20" x14ac:dyDescent="0.25">
      <c r="D3624" s="1"/>
      <c r="H3624" s="1"/>
      <c r="L3624" s="1"/>
      <c r="P3624" s="1"/>
      <c r="T3624" s="1"/>
    </row>
    <row r="3625" spans="4:20" x14ac:dyDescent="0.25">
      <c r="D3625" s="1"/>
      <c r="H3625" s="1"/>
      <c r="L3625" s="1"/>
      <c r="P3625" s="1"/>
      <c r="T3625" s="1"/>
    </row>
    <row r="3626" spans="4:20" x14ac:dyDescent="0.25">
      <c r="D3626" s="1"/>
      <c r="H3626" s="1"/>
      <c r="L3626" s="1"/>
      <c r="P3626" s="1"/>
      <c r="T3626" s="1"/>
    </row>
    <row r="3627" spans="4:20" x14ac:dyDescent="0.25">
      <c r="D3627" s="1"/>
      <c r="H3627" s="1"/>
      <c r="L3627" s="1"/>
      <c r="P3627" s="1"/>
      <c r="T3627" s="1"/>
    </row>
    <row r="3628" spans="4:20" x14ac:dyDescent="0.25">
      <c r="D3628" s="1"/>
      <c r="H3628" s="1"/>
      <c r="L3628" s="1"/>
      <c r="P3628" s="1"/>
      <c r="T3628" s="1"/>
    </row>
    <row r="3629" spans="4:20" x14ac:dyDescent="0.25">
      <c r="D3629" s="1"/>
      <c r="H3629" s="1"/>
      <c r="L3629" s="1"/>
      <c r="P3629" s="1"/>
      <c r="T3629" s="1"/>
    </row>
    <row r="3630" spans="4:20" x14ac:dyDescent="0.25">
      <c r="D3630" s="1"/>
      <c r="H3630" s="1"/>
      <c r="L3630" s="1"/>
      <c r="P3630" s="1"/>
      <c r="T3630" s="1"/>
    </row>
    <row r="3631" spans="4:20" x14ac:dyDescent="0.25">
      <c r="D3631" s="1"/>
      <c r="H3631" s="1"/>
      <c r="L3631" s="1"/>
      <c r="P3631" s="1"/>
      <c r="T3631" s="1"/>
    </row>
    <row r="3632" spans="4:20" x14ac:dyDescent="0.25">
      <c r="D3632" s="1"/>
      <c r="H3632" s="1"/>
      <c r="L3632" s="1"/>
      <c r="P3632" s="1"/>
      <c r="T3632" s="1"/>
    </row>
    <row r="3633" spans="4:20" x14ac:dyDescent="0.25">
      <c r="D3633" s="1"/>
      <c r="H3633" s="1"/>
      <c r="L3633" s="1"/>
      <c r="P3633" s="1"/>
      <c r="T3633" s="1"/>
    </row>
    <row r="3634" spans="4:20" x14ac:dyDescent="0.25">
      <c r="D3634" s="1"/>
      <c r="H3634" s="1"/>
      <c r="L3634" s="1"/>
      <c r="P3634" s="1"/>
      <c r="T3634" s="1"/>
    </row>
    <row r="3635" spans="4:20" x14ac:dyDescent="0.25">
      <c r="D3635" s="1"/>
      <c r="H3635" s="1"/>
      <c r="L3635" s="1"/>
      <c r="P3635" s="1"/>
      <c r="T3635" s="1"/>
    </row>
    <row r="3636" spans="4:20" x14ac:dyDescent="0.25">
      <c r="D3636" s="1"/>
      <c r="H3636" s="1"/>
      <c r="L3636" s="1"/>
      <c r="P3636" s="1"/>
      <c r="T3636" s="1"/>
    </row>
    <row r="3637" spans="4:20" x14ac:dyDescent="0.25">
      <c r="D3637" s="1"/>
      <c r="H3637" s="1"/>
      <c r="L3637" s="1"/>
      <c r="P3637" s="1"/>
      <c r="T3637" s="1"/>
    </row>
    <row r="3638" spans="4:20" x14ac:dyDescent="0.25">
      <c r="D3638" s="1"/>
      <c r="H3638" s="1"/>
      <c r="L3638" s="1"/>
      <c r="P3638" s="1"/>
      <c r="T3638" s="1"/>
    </row>
    <row r="3639" spans="4:20" x14ac:dyDescent="0.25">
      <c r="D3639" s="1"/>
      <c r="H3639" s="1"/>
      <c r="L3639" s="1"/>
      <c r="P3639" s="1"/>
      <c r="T3639" s="1"/>
    </row>
    <row r="3640" spans="4:20" x14ac:dyDescent="0.25">
      <c r="D3640" s="1"/>
      <c r="H3640" s="1"/>
      <c r="L3640" s="1"/>
      <c r="P3640" s="1"/>
      <c r="T3640" s="1"/>
    </row>
    <row r="3641" spans="4:20" x14ac:dyDescent="0.25">
      <c r="D3641" s="1"/>
      <c r="H3641" s="1"/>
      <c r="L3641" s="1"/>
      <c r="P3641" s="1"/>
      <c r="T3641" s="1"/>
    </row>
    <row r="3642" spans="4:20" x14ac:dyDescent="0.25">
      <c r="D3642" s="1"/>
      <c r="H3642" s="1"/>
      <c r="L3642" s="1"/>
      <c r="P3642" s="1"/>
      <c r="T3642" s="1"/>
    </row>
    <row r="3643" spans="4:20" x14ac:dyDescent="0.25">
      <c r="D3643" s="1"/>
      <c r="H3643" s="1"/>
      <c r="L3643" s="1"/>
      <c r="P3643" s="1"/>
      <c r="T3643" s="1"/>
    </row>
    <row r="3644" spans="4:20" x14ac:dyDescent="0.25">
      <c r="D3644" s="1"/>
      <c r="H3644" s="1"/>
      <c r="L3644" s="1"/>
      <c r="P3644" s="1"/>
      <c r="T3644" s="1"/>
    </row>
    <row r="3645" spans="4:20" x14ac:dyDescent="0.25">
      <c r="D3645" s="1"/>
      <c r="H3645" s="1"/>
      <c r="L3645" s="1"/>
      <c r="P3645" s="1"/>
      <c r="T3645" s="1"/>
    </row>
    <row r="3646" spans="4:20" x14ac:dyDescent="0.25">
      <c r="D3646" s="1"/>
      <c r="H3646" s="1"/>
      <c r="L3646" s="1"/>
      <c r="P3646" s="1"/>
      <c r="T3646" s="1"/>
    </row>
    <row r="3647" spans="4:20" x14ac:dyDescent="0.25">
      <c r="D3647" s="1"/>
      <c r="H3647" s="1"/>
      <c r="L3647" s="1"/>
      <c r="P3647" s="1"/>
      <c r="T3647" s="1"/>
    </row>
    <row r="3648" spans="4:20" x14ac:dyDescent="0.25">
      <c r="D3648" s="1"/>
      <c r="H3648" s="1"/>
      <c r="L3648" s="1"/>
      <c r="P3648" s="1"/>
      <c r="T3648" s="1"/>
    </row>
    <row r="3649" spans="4:20" x14ac:dyDescent="0.25">
      <c r="D3649" s="1"/>
      <c r="H3649" s="1"/>
      <c r="L3649" s="1"/>
      <c r="P3649" s="1"/>
      <c r="T3649" s="1"/>
    </row>
    <row r="3650" spans="4:20" x14ac:dyDescent="0.25">
      <c r="D3650" s="1"/>
      <c r="H3650" s="1"/>
      <c r="L3650" s="1"/>
      <c r="P3650" s="1"/>
      <c r="T3650" s="1"/>
    </row>
    <row r="3651" spans="4:20" x14ac:dyDescent="0.25">
      <c r="D3651" s="1"/>
      <c r="H3651" s="1"/>
      <c r="L3651" s="1"/>
      <c r="P3651" s="1"/>
      <c r="T3651" s="1"/>
    </row>
    <row r="3652" spans="4:20" x14ac:dyDescent="0.25">
      <c r="D3652" s="1"/>
      <c r="H3652" s="1"/>
      <c r="L3652" s="1"/>
      <c r="P3652" s="1"/>
      <c r="T3652" s="1"/>
    </row>
    <row r="3653" spans="4:20" x14ac:dyDescent="0.25">
      <c r="D3653" s="1"/>
      <c r="H3653" s="1"/>
      <c r="L3653" s="1"/>
      <c r="P3653" s="1"/>
      <c r="T3653" s="1"/>
    </row>
    <row r="3654" spans="4:20" x14ac:dyDescent="0.25">
      <c r="D3654" s="1"/>
      <c r="H3654" s="1"/>
      <c r="L3654" s="1"/>
      <c r="P3654" s="1"/>
      <c r="T3654" s="1"/>
    </row>
    <row r="3655" spans="4:20" x14ac:dyDescent="0.25">
      <c r="D3655" s="1"/>
      <c r="H3655" s="1"/>
      <c r="L3655" s="1"/>
      <c r="P3655" s="1"/>
      <c r="T3655" s="1"/>
    </row>
    <row r="3656" spans="4:20" x14ac:dyDescent="0.25">
      <c r="D3656" s="1"/>
      <c r="H3656" s="1"/>
      <c r="L3656" s="1"/>
      <c r="P3656" s="1"/>
      <c r="T3656" s="1"/>
    </row>
    <row r="3657" spans="4:20" x14ac:dyDescent="0.25">
      <c r="D3657" s="1"/>
      <c r="H3657" s="1"/>
      <c r="L3657" s="1"/>
      <c r="P3657" s="1"/>
      <c r="T3657" s="1"/>
    </row>
    <row r="3658" spans="4:20" x14ac:dyDescent="0.25">
      <c r="D3658" s="1"/>
      <c r="H3658" s="1"/>
      <c r="L3658" s="1"/>
      <c r="P3658" s="1"/>
      <c r="T3658" s="1"/>
    </row>
    <row r="3659" spans="4:20" x14ac:dyDescent="0.25">
      <c r="D3659" s="1"/>
      <c r="H3659" s="1"/>
      <c r="L3659" s="1"/>
      <c r="P3659" s="1"/>
      <c r="T3659" s="1"/>
    </row>
    <row r="3660" spans="4:20" x14ac:dyDescent="0.25">
      <c r="D3660" s="1"/>
      <c r="H3660" s="1"/>
      <c r="L3660" s="1"/>
      <c r="P3660" s="1"/>
      <c r="T3660" s="1"/>
    </row>
    <row r="3661" spans="4:20" x14ac:dyDescent="0.25">
      <c r="D3661" s="1"/>
      <c r="H3661" s="1"/>
      <c r="L3661" s="1"/>
      <c r="P3661" s="1"/>
      <c r="T3661" s="1"/>
    </row>
    <row r="3662" spans="4:20" x14ac:dyDescent="0.25">
      <c r="D3662" s="1"/>
      <c r="H3662" s="1"/>
      <c r="L3662" s="1"/>
      <c r="P3662" s="1"/>
      <c r="T3662" s="1"/>
    </row>
    <row r="3663" spans="4:20" x14ac:dyDescent="0.25">
      <c r="D3663" s="1"/>
      <c r="H3663" s="1"/>
      <c r="L3663" s="1"/>
      <c r="P3663" s="1"/>
      <c r="T3663" s="1"/>
    </row>
    <row r="3664" spans="4:20" x14ac:dyDescent="0.25">
      <c r="D3664" s="1"/>
      <c r="H3664" s="1"/>
      <c r="L3664" s="1"/>
      <c r="P3664" s="1"/>
      <c r="T3664" s="1"/>
    </row>
    <row r="3665" spans="4:20" x14ac:dyDescent="0.25">
      <c r="D3665" s="1"/>
      <c r="H3665" s="1"/>
      <c r="L3665" s="1"/>
      <c r="P3665" s="1"/>
      <c r="T3665" s="1"/>
    </row>
    <row r="3666" spans="4:20" x14ac:dyDescent="0.25">
      <c r="D3666" s="1"/>
      <c r="H3666" s="1"/>
      <c r="L3666" s="1"/>
      <c r="P3666" s="1"/>
      <c r="T3666" s="1"/>
    </row>
    <row r="3667" spans="4:20" x14ac:dyDescent="0.25">
      <c r="D3667" s="1"/>
      <c r="H3667" s="1"/>
      <c r="L3667" s="1"/>
      <c r="P3667" s="1"/>
      <c r="T3667" s="1"/>
    </row>
    <row r="3668" spans="4:20" x14ac:dyDescent="0.25">
      <c r="D3668" s="1"/>
      <c r="H3668" s="1"/>
      <c r="L3668" s="1"/>
      <c r="P3668" s="1"/>
      <c r="T3668" s="1"/>
    </row>
    <row r="3669" spans="4:20" x14ac:dyDescent="0.25">
      <c r="D3669" s="1"/>
      <c r="H3669" s="1"/>
      <c r="L3669" s="1"/>
      <c r="P3669" s="1"/>
      <c r="T3669" s="1"/>
    </row>
    <row r="3670" spans="4:20" x14ac:dyDescent="0.25">
      <c r="D3670" s="1"/>
      <c r="H3670" s="1"/>
      <c r="L3670" s="1"/>
      <c r="P3670" s="1"/>
      <c r="T3670" s="1"/>
    </row>
    <row r="3671" spans="4:20" x14ac:dyDescent="0.25">
      <c r="D3671" s="1"/>
      <c r="H3671" s="1"/>
      <c r="L3671" s="1"/>
      <c r="P3671" s="1"/>
      <c r="T3671" s="1"/>
    </row>
    <row r="3672" spans="4:20" x14ac:dyDescent="0.25">
      <c r="D3672" s="1"/>
      <c r="H3672" s="1"/>
      <c r="L3672" s="1"/>
      <c r="P3672" s="1"/>
      <c r="T3672" s="1"/>
    </row>
    <row r="3673" spans="4:20" x14ac:dyDescent="0.25">
      <c r="D3673" s="1"/>
      <c r="H3673" s="1"/>
      <c r="L3673" s="1"/>
      <c r="P3673" s="1"/>
      <c r="T3673" s="1"/>
    </row>
    <row r="3674" spans="4:20" x14ac:dyDescent="0.25">
      <c r="D3674" s="1"/>
      <c r="H3674" s="1"/>
      <c r="L3674" s="1"/>
      <c r="P3674" s="1"/>
      <c r="T3674" s="1"/>
    </row>
    <row r="3675" spans="4:20" x14ac:dyDescent="0.25">
      <c r="D3675" s="1"/>
      <c r="H3675" s="1"/>
      <c r="L3675" s="1"/>
      <c r="P3675" s="1"/>
      <c r="T3675" s="1"/>
    </row>
    <row r="3676" spans="4:20" x14ac:dyDescent="0.25">
      <c r="D3676" s="1"/>
      <c r="H3676" s="1"/>
      <c r="L3676" s="1"/>
      <c r="P3676" s="1"/>
      <c r="T3676" s="1"/>
    </row>
    <row r="3677" spans="4:20" x14ac:dyDescent="0.25">
      <c r="D3677" s="1"/>
      <c r="H3677" s="1"/>
      <c r="L3677" s="1"/>
      <c r="P3677" s="1"/>
      <c r="T3677" s="1"/>
    </row>
    <row r="3678" spans="4:20" x14ac:dyDescent="0.25">
      <c r="D3678" s="1"/>
      <c r="H3678" s="1"/>
      <c r="L3678" s="1"/>
      <c r="P3678" s="1"/>
      <c r="T3678" s="1"/>
    </row>
    <row r="3679" spans="4:20" x14ac:dyDescent="0.25">
      <c r="D3679" s="1"/>
      <c r="H3679" s="1"/>
      <c r="L3679" s="1"/>
      <c r="P3679" s="1"/>
      <c r="T3679" s="1"/>
    </row>
    <row r="3680" spans="4:20" x14ac:dyDescent="0.25">
      <c r="D3680" s="1"/>
      <c r="H3680" s="1"/>
      <c r="L3680" s="1"/>
      <c r="P3680" s="1"/>
      <c r="T3680" s="1"/>
    </row>
    <row r="3681" spans="4:20" x14ac:dyDescent="0.25">
      <c r="D3681" s="1"/>
      <c r="H3681" s="1"/>
      <c r="L3681" s="1"/>
      <c r="P3681" s="1"/>
      <c r="T3681" s="1"/>
    </row>
    <row r="3682" spans="4:20" x14ac:dyDescent="0.25">
      <c r="D3682" s="1"/>
      <c r="H3682" s="1"/>
      <c r="L3682" s="1"/>
      <c r="P3682" s="1"/>
      <c r="T3682" s="1"/>
    </row>
    <row r="3683" spans="4:20" x14ac:dyDescent="0.25">
      <c r="D3683" s="1"/>
      <c r="H3683" s="1"/>
      <c r="L3683" s="1"/>
      <c r="P3683" s="1"/>
      <c r="T3683" s="1"/>
    </row>
    <row r="3684" spans="4:20" x14ac:dyDescent="0.25">
      <c r="D3684" s="1"/>
      <c r="H3684" s="1"/>
      <c r="L3684" s="1"/>
      <c r="P3684" s="1"/>
      <c r="T3684" s="1"/>
    </row>
    <row r="3685" spans="4:20" x14ac:dyDescent="0.25">
      <c r="D3685" s="1"/>
      <c r="H3685" s="1"/>
      <c r="L3685" s="1"/>
      <c r="P3685" s="1"/>
      <c r="T3685" s="1"/>
    </row>
    <row r="3686" spans="4:20" x14ac:dyDescent="0.25">
      <c r="D3686" s="1"/>
      <c r="H3686" s="1"/>
      <c r="L3686" s="1"/>
      <c r="P3686" s="1"/>
      <c r="T3686" s="1"/>
    </row>
    <row r="3687" spans="4:20" x14ac:dyDescent="0.25">
      <c r="D3687" s="1"/>
      <c r="H3687" s="1"/>
      <c r="L3687" s="1"/>
      <c r="P3687" s="1"/>
      <c r="T3687" s="1"/>
    </row>
    <row r="3688" spans="4:20" x14ac:dyDescent="0.25">
      <c r="D3688" s="1"/>
      <c r="H3688" s="1"/>
      <c r="L3688" s="1"/>
      <c r="P3688" s="1"/>
      <c r="T3688" s="1"/>
    </row>
    <row r="3689" spans="4:20" x14ac:dyDescent="0.25">
      <c r="D3689" s="1"/>
      <c r="H3689" s="1"/>
      <c r="L3689" s="1"/>
      <c r="P3689" s="1"/>
      <c r="T3689" s="1"/>
    </row>
    <row r="3690" spans="4:20" x14ac:dyDescent="0.25">
      <c r="D3690" s="1"/>
      <c r="H3690" s="1"/>
      <c r="L3690" s="1"/>
      <c r="P3690" s="1"/>
      <c r="T3690" s="1"/>
    </row>
    <row r="3691" spans="4:20" x14ac:dyDescent="0.25">
      <c r="D3691" s="1"/>
      <c r="H3691" s="1"/>
      <c r="L3691" s="1"/>
      <c r="P3691" s="1"/>
      <c r="T3691" s="1"/>
    </row>
    <row r="3692" spans="4:20" x14ac:dyDescent="0.25">
      <c r="D3692" s="1"/>
      <c r="H3692" s="1"/>
      <c r="L3692" s="1"/>
      <c r="P3692" s="1"/>
      <c r="T3692" s="1"/>
    </row>
    <row r="3693" spans="4:20" x14ac:dyDescent="0.25">
      <c r="D3693" s="1"/>
      <c r="H3693" s="1"/>
      <c r="L3693" s="1"/>
      <c r="P3693" s="1"/>
      <c r="T3693" s="1"/>
    </row>
    <row r="3694" spans="4:20" x14ac:dyDescent="0.25">
      <c r="D3694" s="1"/>
      <c r="H3694" s="1"/>
      <c r="L3694" s="1"/>
      <c r="P3694" s="1"/>
      <c r="T3694" s="1"/>
    </row>
    <row r="3695" spans="4:20" x14ac:dyDescent="0.25">
      <c r="D3695" s="1"/>
      <c r="H3695" s="1"/>
      <c r="L3695" s="1"/>
      <c r="P3695" s="1"/>
      <c r="T3695" s="1"/>
    </row>
    <row r="3696" spans="4:20" x14ac:dyDescent="0.25">
      <c r="D3696" s="1"/>
      <c r="H3696" s="1"/>
      <c r="L3696" s="1"/>
      <c r="P3696" s="1"/>
      <c r="T3696" s="1"/>
    </row>
    <row r="3697" spans="4:20" x14ac:dyDescent="0.25">
      <c r="D3697" s="1"/>
      <c r="H3697" s="1"/>
      <c r="L3697" s="1"/>
      <c r="P3697" s="1"/>
      <c r="T3697" s="1"/>
    </row>
    <row r="3698" spans="4:20" x14ac:dyDescent="0.25">
      <c r="D3698" s="1"/>
      <c r="H3698" s="1"/>
      <c r="L3698" s="1"/>
      <c r="P3698" s="1"/>
      <c r="T3698" s="1"/>
    </row>
    <row r="3699" spans="4:20" x14ac:dyDescent="0.25">
      <c r="D3699" s="1"/>
      <c r="H3699" s="1"/>
      <c r="L3699" s="1"/>
      <c r="P3699" s="1"/>
      <c r="T3699" s="1"/>
    </row>
    <row r="3700" spans="4:20" x14ac:dyDescent="0.25">
      <c r="D3700" s="1"/>
      <c r="H3700" s="1"/>
      <c r="L3700" s="1"/>
      <c r="P3700" s="1"/>
      <c r="T3700" s="1"/>
    </row>
    <row r="3701" spans="4:20" x14ac:dyDescent="0.25">
      <c r="D3701" s="1"/>
      <c r="H3701" s="1"/>
      <c r="L3701" s="1"/>
      <c r="P3701" s="1"/>
      <c r="T3701" s="1"/>
    </row>
    <row r="3702" spans="4:20" x14ac:dyDescent="0.25">
      <c r="D3702" s="1"/>
      <c r="H3702" s="1"/>
      <c r="L3702" s="1"/>
      <c r="P3702" s="1"/>
      <c r="T3702" s="1"/>
    </row>
    <row r="3703" spans="4:20" x14ac:dyDescent="0.25">
      <c r="D3703" s="1"/>
      <c r="H3703" s="1"/>
      <c r="L3703" s="1"/>
      <c r="P3703" s="1"/>
      <c r="T3703" s="1"/>
    </row>
    <row r="3704" spans="4:20" x14ac:dyDescent="0.25">
      <c r="D3704" s="1"/>
      <c r="H3704" s="1"/>
      <c r="L3704" s="1"/>
      <c r="P3704" s="1"/>
      <c r="T3704" s="1"/>
    </row>
    <row r="3705" spans="4:20" x14ac:dyDescent="0.25">
      <c r="D3705" s="1"/>
      <c r="H3705" s="1"/>
      <c r="L3705" s="1"/>
      <c r="P3705" s="1"/>
      <c r="T3705" s="1"/>
    </row>
    <row r="3706" spans="4:20" x14ac:dyDescent="0.25">
      <c r="D3706" s="1"/>
      <c r="H3706" s="1"/>
      <c r="L3706" s="1"/>
      <c r="P3706" s="1"/>
      <c r="T3706" s="1"/>
    </row>
    <row r="3707" spans="4:20" x14ac:dyDescent="0.25">
      <c r="D3707" s="1"/>
      <c r="H3707" s="1"/>
      <c r="L3707" s="1"/>
      <c r="P3707" s="1"/>
      <c r="T3707" s="1"/>
    </row>
    <row r="3708" spans="4:20" x14ac:dyDescent="0.25">
      <c r="D3708" s="1"/>
      <c r="H3708" s="1"/>
      <c r="L3708" s="1"/>
      <c r="P3708" s="1"/>
      <c r="T3708" s="1"/>
    </row>
    <row r="3709" spans="4:20" x14ac:dyDescent="0.25">
      <c r="D3709" s="1"/>
      <c r="H3709" s="1"/>
      <c r="L3709" s="1"/>
      <c r="P3709" s="1"/>
      <c r="T3709" s="1"/>
    </row>
    <row r="3710" spans="4:20" x14ac:dyDescent="0.25">
      <c r="D3710" s="1"/>
      <c r="H3710" s="1"/>
      <c r="L3710" s="1"/>
      <c r="P3710" s="1"/>
      <c r="T3710" s="1"/>
    </row>
    <row r="3711" spans="4:20" x14ac:dyDescent="0.25">
      <c r="D3711" s="1"/>
      <c r="H3711" s="1"/>
      <c r="L3711" s="1"/>
      <c r="P3711" s="1"/>
      <c r="T3711" s="1"/>
    </row>
    <row r="3712" spans="4:20" x14ac:dyDescent="0.25">
      <c r="D3712" s="1"/>
      <c r="H3712" s="1"/>
      <c r="L3712" s="1"/>
      <c r="P3712" s="1"/>
      <c r="T3712" s="1"/>
    </row>
    <row r="3713" spans="4:20" x14ac:dyDescent="0.25">
      <c r="D3713" s="1"/>
      <c r="H3713" s="1"/>
      <c r="L3713" s="1"/>
      <c r="P3713" s="1"/>
      <c r="T3713" s="1"/>
    </row>
    <row r="3714" spans="4:20" x14ac:dyDescent="0.25">
      <c r="D3714" s="1"/>
      <c r="H3714" s="1"/>
      <c r="L3714" s="1"/>
      <c r="P3714" s="1"/>
      <c r="T3714" s="1"/>
    </row>
    <row r="3715" spans="4:20" x14ac:dyDescent="0.25">
      <c r="D3715" s="1"/>
      <c r="H3715" s="1"/>
      <c r="L3715" s="1"/>
      <c r="P3715" s="1"/>
      <c r="T3715" s="1"/>
    </row>
    <row r="3716" spans="4:20" x14ac:dyDescent="0.25">
      <c r="D3716" s="1"/>
      <c r="H3716" s="1"/>
      <c r="L3716" s="1"/>
      <c r="P3716" s="1"/>
      <c r="T3716" s="1"/>
    </row>
    <row r="3717" spans="4:20" x14ac:dyDescent="0.25">
      <c r="D3717" s="1"/>
      <c r="H3717" s="1"/>
      <c r="L3717" s="1"/>
      <c r="P3717" s="1"/>
      <c r="T3717" s="1"/>
    </row>
    <row r="3718" spans="4:20" x14ac:dyDescent="0.25">
      <c r="D3718" s="1"/>
      <c r="H3718" s="1"/>
      <c r="L3718" s="1"/>
      <c r="P3718" s="1"/>
      <c r="T3718" s="1"/>
    </row>
    <row r="3719" spans="4:20" x14ac:dyDescent="0.25">
      <c r="D3719" s="1"/>
      <c r="H3719" s="1"/>
      <c r="L3719" s="1"/>
      <c r="P3719" s="1"/>
      <c r="T3719" s="1"/>
    </row>
    <row r="3720" spans="4:20" x14ac:dyDescent="0.25">
      <c r="D3720" s="1"/>
      <c r="H3720" s="1"/>
      <c r="L3720" s="1"/>
      <c r="P3720" s="1"/>
      <c r="T3720" s="1"/>
    </row>
    <row r="3721" spans="4:20" x14ac:dyDescent="0.25">
      <c r="D3721" s="1"/>
      <c r="H3721" s="1"/>
      <c r="L3721" s="1"/>
      <c r="P3721" s="1"/>
      <c r="T3721" s="1"/>
    </row>
    <row r="3722" spans="4:20" x14ac:dyDescent="0.25">
      <c r="D3722" s="1"/>
      <c r="H3722" s="1"/>
      <c r="L3722" s="1"/>
      <c r="P3722" s="1"/>
      <c r="T3722" s="1"/>
    </row>
    <row r="3723" spans="4:20" x14ac:dyDescent="0.25">
      <c r="D3723" s="1"/>
      <c r="H3723" s="1"/>
      <c r="L3723" s="1"/>
      <c r="P3723" s="1"/>
      <c r="T3723" s="1"/>
    </row>
    <row r="3724" spans="4:20" x14ac:dyDescent="0.25">
      <c r="D3724" s="1"/>
      <c r="H3724" s="1"/>
      <c r="L3724" s="1"/>
      <c r="P3724" s="1"/>
      <c r="T3724" s="1"/>
    </row>
    <row r="3725" spans="4:20" x14ac:dyDescent="0.25">
      <c r="D3725" s="1"/>
      <c r="H3725" s="1"/>
      <c r="L3725" s="1"/>
      <c r="P3725" s="1"/>
      <c r="T3725" s="1"/>
    </row>
    <row r="3726" spans="4:20" x14ac:dyDescent="0.25">
      <c r="D3726" s="1"/>
      <c r="H3726" s="1"/>
      <c r="L3726" s="1"/>
      <c r="P3726" s="1"/>
      <c r="T3726" s="1"/>
    </row>
    <row r="3727" spans="4:20" x14ac:dyDescent="0.25">
      <c r="D3727" s="1"/>
      <c r="H3727" s="1"/>
      <c r="L3727" s="1"/>
      <c r="P3727" s="1"/>
      <c r="T3727" s="1"/>
    </row>
    <row r="3728" spans="4:20" x14ac:dyDescent="0.25">
      <c r="D3728" s="1"/>
      <c r="H3728" s="1"/>
      <c r="L3728" s="1"/>
      <c r="P3728" s="1"/>
      <c r="T3728" s="1"/>
    </row>
    <row r="3729" spans="4:20" x14ac:dyDescent="0.25">
      <c r="D3729" s="1"/>
      <c r="H3729" s="1"/>
      <c r="L3729" s="1"/>
      <c r="P3729" s="1"/>
      <c r="T3729" s="1"/>
    </row>
    <row r="3730" spans="4:20" x14ac:dyDescent="0.25">
      <c r="D3730" s="1"/>
      <c r="H3730" s="1"/>
      <c r="L3730" s="1"/>
      <c r="P3730" s="1"/>
      <c r="T3730" s="1"/>
    </row>
    <row r="3731" spans="4:20" x14ac:dyDescent="0.25">
      <c r="D3731" s="1"/>
      <c r="H3731" s="1"/>
      <c r="L3731" s="1"/>
      <c r="P3731" s="1"/>
      <c r="T3731" s="1"/>
    </row>
    <row r="3732" spans="4:20" x14ac:dyDescent="0.25">
      <c r="D3732" s="1"/>
      <c r="H3732" s="1"/>
      <c r="L3732" s="1"/>
      <c r="P3732" s="1"/>
      <c r="T3732" s="1"/>
    </row>
    <row r="3733" spans="4:20" x14ac:dyDescent="0.25">
      <c r="D3733" s="1"/>
      <c r="H3733" s="1"/>
      <c r="L3733" s="1"/>
      <c r="P3733" s="1"/>
      <c r="T3733" s="1"/>
    </row>
    <row r="3734" spans="4:20" x14ac:dyDescent="0.25">
      <c r="D3734" s="1"/>
      <c r="H3734" s="1"/>
      <c r="L3734" s="1"/>
      <c r="P3734" s="1"/>
      <c r="T3734" s="1"/>
    </row>
    <row r="3735" spans="4:20" x14ac:dyDescent="0.25">
      <c r="D3735" s="1"/>
      <c r="H3735" s="1"/>
      <c r="L3735" s="1"/>
      <c r="P3735" s="1"/>
      <c r="T3735" s="1"/>
    </row>
    <row r="3736" spans="4:20" x14ac:dyDescent="0.25">
      <c r="D3736" s="1"/>
      <c r="H3736" s="1"/>
      <c r="L3736" s="1"/>
      <c r="P3736" s="1"/>
      <c r="T3736" s="1"/>
    </row>
    <row r="3737" spans="4:20" x14ac:dyDescent="0.25">
      <c r="D3737" s="1"/>
      <c r="H3737" s="1"/>
      <c r="L3737" s="1"/>
      <c r="P3737" s="1"/>
      <c r="T3737" s="1"/>
    </row>
    <row r="3738" spans="4:20" x14ac:dyDescent="0.25">
      <c r="D3738" s="1"/>
      <c r="H3738" s="1"/>
      <c r="L3738" s="1"/>
      <c r="P3738" s="1"/>
      <c r="T3738" s="1"/>
    </row>
    <row r="3739" spans="4:20" x14ac:dyDescent="0.25">
      <c r="D3739" s="1"/>
      <c r="H3739" s="1"/>
      <c r="L3739" s="1"/>
      <c r="P3739" s="1"/>
      <c r="T3739" s="1"/>
    </row>
    <row r="3740" spans="4:20" x14ac:dyDescent="0.25">
      <c r="D3740" s="1"/>
      <c r="H3740" s="1"/>
      <c r="L3740" s="1"/>
      <c r="P3740" s="1"/>
      <c r="T3740" s="1"/>
    </row>
    <row r="3741" spans="4:20" x14ac:dyDescent="0.25">
      <c r="D3741" s="1"/>
      <c r="H3741" s="1"/>
      <c r="L3741" s="1"/>
      <c r="P3741" s="1"/>
      <c r="T3741" s="1"/>
    </row>
    <row r="3742" spans="4:20" x14ac:dyDescent="0.25">
      <c r="D3742" s="1"/>
      <c r="H3742" s="1"/>
      <c r="L3742" s="1"/>
      <c r="P3742" s="1"/>
      <c r="T3742" s="1"/>
    </row>
    <row r="3743" spans="4:20" x14ac:dyDescent="0.25">
      <c r="D3743" s="1"/>
      <c r="H3743" s="1"/>
      <c r="L3743" s="1"/>
      <c r="P3743" s="1"/>
      <c r="T3743" s="1"/>
    </row>
    <row r="3744" spans="4:20" x14ac:dyDescent="0.25">
      <c r="D3744" s="1"/>
      <c r="H3744" s="1"/>
      <c r="L3744" s="1"/>
      <c r="P3744" s="1"/>
      <c r="T3744" s="1"/>
    </row>
    <row r="3745" spans="4:20" x14ac:dyDescent="0.25">
      <c r="D3745" s="1"/>
      <c r="H3745" s="1"/>
      <c r="L3745" s="1"/>
      <c r="P3745" s="1"/>
      <c r="T3745" s="1"/>
    </row>
    <row r="3746" spans="4:20" x14ac:dyDescent="0.25">
      <c r="D3746" s="1"/>
      <c r="H3746" s="1"/>
      <c r="L3746" s="1"/>
      <c r="P3746" s="1"/>
      <c r="T3746" s="1"/>
    </row>
    <row r="3747" spans="4:20" x14ac:dyDescent="0.25">
      <c r="D3747" s="1"/>
      <c r="H3747" s="1"/>
      <c r="L3747" s="1"/>
      <c r="P3747" s="1"/>
      <c r="T3747" s="1"/>
    </row>
    <row r="3748" spans="4:20" x14ac:dyDescent="0.25">
      <c r="D3748" s="1"/>
      <c r="H3748" s="1"/>
      <c r="L3748" s="1"/>
      <c r="P3748" s="1"/>
      <c r="T3748" s="1"/>
    </row>
    <row r="3749" spans="4:20" x14ac:dyDescent="0.25">
      <c r="D3749" s="1"/>
      <c r="H3749" s="1"/>
      <c r="L3749" s="1"/>
      <c r="P3749" s="1"/>
      <c r="T3749" s="1"/>
    </row>
    <row r="3750" spans="4:20" x14ac:dyDescent="0.25">
      <c r="D3750" s="1"/>
      <c r="H3750" s="1"/>
      <c r="L3750" s="1"/>
      <c r="P3750" s="1"/>
      <c r="T3750" s="1"/>
    </row>
    <row r="3751" spans="4:20" x14ac:dyDescent="0.25">
      <c r="D3751" s="1"/>
      <c r="H3751" s="1"/>
      <c r="L3751" s="1"/>
      <c r="P3751" s="1"/>
      <c r="T3751" s="1"/>
    </row>
    <row r="3752" spans="4:20" x14ac:dyDescent="0.25">
      <c r="D3752" s="1"/>
      <c r="H3752" s="1"/>
      <c r="L3752" s="1"/>
      <c r="P3752" s="1"/>
      <c r="T3752" s="1"/>
    </row>
    <row r="3753" spans="4:20" x14ac:dyDescent="0.25">
      <c r="D3753" s="1"/>
      <c r="H3753" s="1"/>
      <c r="L3753" s="1"/>
      <c r="P3753" s="1"/>
      <c r="T3753" s="1"/>
    </row>
    <row r="3754" spans="4:20" x14ac:dyDescent="0.25">
      <c r="D3754" s="1"/>
      <c r="H3754" s="1"/>
      <c r="L3754" s="1"/>
      <c r="P3754" s="1"/>
      <c r="T3754" s="1"/>
    </row>
    <row r="3755" spans="4:20" x14ac:dyDescent="0.25">
      <c r="D3755" s="1"/>
      <c r="H3755" s="1"/>
      <c r="L3755" s="1"/>
      <c r="P3755" s="1"/>
      <c r="T3755" s="1"/>
    </row>
    <row r="3756" spans="4:20" x14ac:dyDescent="0.25">
      <c r="D3756" s="1"/>
      <c r="H3756" s="1"/>
      <c r="L3756" s="1"/>
      <c r="P3756" s="1"/>
      <c r="T3756" s="1"/>
    </row>
    <row r="3757" spans="4:20" x14ac:dyDescent="0.25">
      <c r="D3757" s="1"/>
      <c r="H3757" s="1"/>
      <c r="L3757" s="1"/>
      <c r="P3757" s="1"/>
      <c r="T3757" s="1"/>
    </row>
    <row r="3758" spans="4:20" x14ac:dyDescent="0.25">
      <c r="D3758" s="1"/>
      <c r="H3758" s="1"/>
      <c r="L3758" s="1"/>
      <c r="P3758" s="1"/>
      <c r="T3758" s="1"/>
    </row>
    <row r="3759" spans="4:20" x14ac:dyDescent="0.25">
      <c r="D3759" s="1"/>
      <c r="H3759" s="1"/>
      <c r="L3759" s="1"/>
      <c r="P3759" s="1"/>
      <c r="T3759" s="1"/>
    </row>
    <row r="3760" spans="4:20" x14ac:dyDescent="0.25">
      <c r="D3760" s="1"/>
      <c r="H3760" s="1"/>
      <c r="L3760" s="1"/>
      <c r="P3760" s="1"/>
      <c r="T3760" s="1"/>
    </row>
    <row r="3761" spans="4:20" x14ac:dyDescent="0.25">
      <c r="D3761" s="1"/>
      <c r="H3761" s="1"/>
      <c r="L3761" s="1"/>
      <c r="P3761" s="1"/>
      <c r="T3761" s="1"/>
    </row>
    <row r="3762" spans="4:20" x14ac:dyDescent="0.25">
      <c r="D3762" s="1"/>
      <c r="H3762" s="1"/>
      <c r="L3762" s="1"/>
      <c r="P3762" s="1"/>
      <c r="T3762" s="1"/>
    </row>
    <row r="3763" spans="4:20" x14ac:dyDescent="0.25">
      <c r="D3763" s="1"/>
      <c r="H3763" s="1"/>
      <c r="L3763" s="1"/>
      <c r="P3763" s="1"/>
      <c r="T3763" s="1"/>
    </row>
    <row r="3764" spans="4:20" x14ac:dyDescent="0.25">
      <c r="D3764" s="1"/>
      <c r="H3764" s="1"/>
      <c r="L3764" s="1"/>
      <c r="P3764" s="1"/>
      <c r="T3764" s="1"/>
    </row>
    <row r="3765" spans="4:20" x14ac:dyDescent="0.25">
      <c r="D3765" s="1"/>
      <c r="H3765" s="1"/>
      <c r="L3765" s="1"/>
      <c r="P3765" s="1"/>
      <c r="T3765" s="1"/>
    </row>
    <row r="3766" spans="4:20" x14ac:dyDescent="0.25">
      <c r="D3766" s="1"/>
      <c r="H3766" s="1"/>
      <c r="L3766" s="1"/>
      <c r="P3766" s="1"/>
      <c r="T3766" s="1"/>
    </row>
    <row r="3767" spans="4:20" x14ac:dyDescent="0.25">
      <c r="D3767" s="1"/>
      <c r="H3767" s="1"/>
      <c r="L3767" s="1"/>
      <c r="P3767" s="1"/>
      <c r="T3767" s="1"/>
    </row>
    <row r="3768" spans="4:20" x14ac:dyDescent="0.25">
      <c r="D3768" s="1"/>
      <c r="H3768" s="1"/>
      <c r="L3768" s="1"/>
      <c r="P3768" s="1"/>
      <c r="T3768" s="1"/>
    </row>
    <row r="3769" spans="4:20" x14ac:dyDescent="0.25">
      <c r="D3769" s="1"/>
      <c r="H3769" s="1"/>
      <c r="L3769" s="1"/>
      <c r="P3769" s="1"/>
      <c r="T3769" s="1"/>
    </row>
    <row r="3770" spans="4:20" x14ac:dyDescent="0.25">
      <c r="D3770" s="1"/>
      <c r="H3770" s="1"/>
      <c r="L3770" s="1"/>
      <c r="P3770" s="1"/>
      <c r="T3770" s="1"/>
    </row>
    <row r="3771" spans="4:20" x14ac:dyDescent="0.25">
      <c r="D3771" s="1"/>
      <c r="H3771" s="1"/>
      <c r="L3771" s="1"/>
      <c r="P3771" s="1"/>
      <c r="T3771" s="1"/>
    </row>
    <row r="3772" spans="4:20" x14ac:dyDescent="0.25">
      <c r="D3772" s="1"/>
      <c r="H3772" s="1"/>
      <c r="L3772" s="1"/>
      <c r="P3772" s="1"/>
      <c r="T3772" s="1"/>
    </row>
    <row r="3773" spans="4:20" x14ac:dyDescent="0.25">
      <c r="D3773" s="1"/>
      <c r="H3773" s="1"/>
      <c r="L3773" s="1"/>
      <c r="P3773" s="1"/>
      <c r="T3773" s="1"/>
    </row>
    <row r="3774" spans="4:20" x14ac:dyDescent="0.25">
      <c r="D3774" s="1"/>
      <c r="H3774" s="1"/>
      <c r="L3774" s="1"/>
      <c r="P3774" s="1"/>
      <c r="T3774" s="1"/>
    </row>
    <row r="3775" spans="4:20" x14ac:dyDescent="0.25">
      <c r="D3775" s="1"/>
      <c r="H3775" s="1"/>
      <c r="L3775" s="1"/>
      <c r="P3775" s="1"/>
      <c r="T3775" s="1"/>
    </row>
    <row r="3776" spans="4:20" x14ac:dyDescent="0.25">
      <c r="D3776" s="1"/>
      <c r="H3776" s="1"/>
      <c r="L3776" s="1"/>
      <c r="P3776" s="1"/>
      <c r="T3776" s="1"/>
    </row>
    <row r="3777" spans="4:20" x14ac:dyDescent="0.25">
      <c r="D3777" s="1"/>
      <c r="H3777" s="1"/>
      <c r="L3777" s="1"/>
      <c r="P3777" s="1"/>
      <c r="T3777" s="1"/>
    </row>
    <row r="3778" spans="4:20" x14ac:dyDescent="0.25">
      <c r="D3778" s="1"/>
      <c r="H3778" s="1"/>
      <c r="L3778" s="1"/>
      <c r="P3778" s="1"/>
      <c r="T3778" s="1"/>
    </row>
    <row r="3779" spans="4:20" x14ac:dyDescent="0.25">
      <c r="D3779" s="1"/>
      <c r="H3779" s="1"/>
      <c r="L3779" s="1"/>
      <c r="P3779" s="1"/>
      <c r="T3779" s="1"/>
    </row>
    <row r="3780" spans="4:20" x14ac:dyDescent="0.25">
      <c r="D3780" s="1"/>
      <c r="H3780" s="1"/>
      <c r="L3780" s="1"/>
      <c r="P3780" s="1"/>
      <c r="T3780" s="1"/>
    </row>
    <row r="3781" spans="4:20" x14ac:dyDescent="0.25">
      <c r="D3781" s="1"/>
      <c r="H3781" s="1"/>
      <c r="L3781" s="1"/>
      <c r="P3781" s="1"/>
      <c r="T3781" s="1"/>
    </row>
    <row r="3782" spans="4:20" x14ac:dyDescent="0.25">
      <c r="D3782" s="1"/>
      <c r="H3782" s="1"/>
      <c r="L3782" s="1"/>
      <c r="P3782" s="1"/>
      <c r="T3782" s="1"/>
    </row>
    <row r="3783" spans="4:20" x14ac:dyDescent="0.25">
      <c r="D3783" s="1"/>
      <c r="H3783" s="1"/>
      <c r="L3783" s="1"/>
      <c r="P3783" s="1"/>
      <c r="T3783" s="1"/>
    </row>
    <row r="3784" spans="4:20" x14ac:dyDescent="0.25">
      <c r="D3784" s="1"/>
      <c r="H3784" s="1"/>
      <c r="L3784" s="1"/>
      <c r="P3784" s="1"/>
      <c r="T3784" s="1"/>
    </row>
    <row r="3785" spans="4:20" x14ac:dyDescent="0.25">
      <c r="D3785" s="1"/>
      <c r="H3785" s="1"/>
      <c r="L3785" s="1"/>
      <c r="P3785" s="1"/>
      <c r="T3785" s="1"/>
    </row>
    <row r="3786" spans="4:20" x14ac:dyDescent="0.25">
      <c r="D3786" s="1"/>
      <c r="H3786" s="1"/>
      <c r="L3786" s="1"/>
      <c r="P3786" s="1"/>
      <c r="T3786" s="1"/>
    </row>
    <row r="3787" spans="4:20" x14ac:dyDescent="0.25">
      <c r="D3787" s="1"/>
      <c r="H3787" s="1"/>
      <c r="L3787" s="1"/>
      <c r="P3787" s="1"/>
      <c r="T3787" s="1"/>
    </row>
    <row r="3788" spans="4:20" x14ac:dyDescent="0.25">
      <c r="D3788" s="1"/>
      <c r="H3788" s="1"/>
      <c r="L3788" s="1"/>
      <c r="P3788" s="1"/>
      <c r="T3788" s="1"/>
    </row>
    <row r="3789" spans="4:20" x14ac:dyDescent="0.25">
      <c r="D3789" s="1"/>
      <c r="H3789" s="1"/>
      <c r="L3789" s="1"/>
      <c r="P3789" s="1"/>
      <c r="T3789" s="1"/>
    </row>
    <row r="3790" spans="4:20" x14ac:dyDescent="0.25">
      <c r="D3790" s="1"/>
      <c r="H3790" s="1"/>
      <c r="L3790" s="1"/>
      <c r="P3790" s="1"/>
      <c r="T3790" s="1"/>
    </row>
    <row r="3791" spans="4:20" x14ac:dyDescent="0.25">
      <c r="D3791" s="1"/>
      <c r="H3791" s="1"/>
      <c r="L3791" s="1"/>
      <c r="P3791" s="1"/>
      <c r="T3791" s="1"/>
    </row>
    <row r="3792" spans="4:20" x14ac:dyDescent="0.25">
      <c r="D3792" s="1"/>
      <c r="H3792" s="1"/>
      <c r="L3792" s="1"/>
      <c r="P3792" s="1"/>
      <c r="T3792" s="1"/>
    </row>
    <row r="3793" spans="4:20" x14ac:dyDescent="0.25">
      <c r="D3793" s="1"/>
      <c r="H3793" s="1"/>
      <c r="L3793" s="1"/>
      <c r="P3793" s="1"/>
      <c r="T3793" s="1"/>
    </row>
    <row r="3794" spans="4:20" x14ac:dyDescent="0.25">
      <c r="D3794" s="1"/>
      <c r="H3794" s="1"/>
      <c r="L3794" s="1"/>
      <c r="P3794" s="1"/>
      <c r="T3794" s="1"/>
    </row>
    <row r="3795" spans="4:20" x14ac:dyDescent="0.25">
      <c r="D3795" s="1"/>
      <c r="H3795" s="1"/>
      <c r="L3795" s="1"/>
      <c r="P3795" s="1"/>
      <c r="T3795" s="1"/>
    </row>
    <row r="3796" spans="4:20" x14ac:dyDescent="0.25">
      <c r="D3796" s="1"/>
      <c r="H3796" s="1"/>
      <c r="L3796" s="1"/>
      <c r="P3796" s="1"/>
      <c r="T3796" s="1"/>
    </row>
    <row r="3797" spans="4:20" x14ac:dyDescent="0.25">
      <c r="D3797" s="1"/>
      <c r="H3797" s="1"/>
      <c r="L3797" s="1"/>
      <c r="P3797" s="1"/>
      <c r="T3797" s="1"/>
    </row>
    <row r="3798" spans="4:20" x14ac:dyDescent="0.25">
      <c r="D3798" s="1"/>
      <c r="H3798" s="1"/>
      <c r="L3798" s="1"/>
      <c r="P3798" s="1"/>
      <c r="T3798" s="1"/>
    </row>
    <row r="3799" spans="4:20" x14ac:dyDescent="0.25">
      <c r="D3799" s="1"/>
      <c r="H3799" s="1"/>
      <c r="L3799" s="1"/>
      <c r="P3799" s="1"/>
      <c r="T3799" s="1"/>
    </row>
    <row r="3800" spans="4:20" x14ac:dyDescent="0.25">
      <c r="D3800" s="1"/>
      <c r="H3800" s="1"/>
      <c r="L3800" s="1"/>
      <c r="P3800" s="1"/>
      <c r="T3800" s="1"/>
    </row>
    <row r="3801" spans="4:20" x14ac:dyDescent="0.25">
      <c r="D3801" s="1"/>
      <c r="H3801" s="1"/>
      <c r="L3801" s="1"/>
      <c r="P3801" s="1"/>
      <c r="T3801" s="1"/>
    </row>
    <row r="3802" spans="4:20" x14ac:dyDescent="0.25">
      <c r="D3802" s="1"/>
      <c r="H3802" s="1"/>
      <c r="L3802" s="1"/>
      <c r="P3802" s="1"/>
      <c r="T3802" s="1"/>
    </row>
    <row r="3803" spans="4:20" x14ac:dyDescent="0.25">
      <c r="D3803" s="1"/>
      <c r="H3803" s="1"/>
      <c r="L3803" s="1"/>
      <c r="P3803" s="1"/>
      <c r="T3803" s="1"/>
    </row>
    <row r="3804" spans="4:20" x14ac:dyDescent="0.25">
      <c r="D3804" s="1"/>
      <c r="H3804" s="1"/>
      <c r="L3804" s="1"/>
      <c r="P3804" s="1"/>
      <c r="T3804" s="1"/>
    </row>
    <row r="3805" spans="4:20" x14ac:dyDescent="0.25">
      <c r="D3805" s="1"/>
      <c r="H3805" s="1"/>
      <c r="L3805" s="1"/>
      <c r="P3805" s="1"/>
      <c r="T3805" s="1"/>
    </row>
    <row r="3806" spans="4:20" x14ac:dyDescent="0.25">
      <c r="D3806" s="1"/>
      <c r="H3806" s="1"/>
      <c r="L3806" s="1"/>
      <c r="P3806" s="1"/>
      <c r="T3806" s="1"/>
    </row>
    <row r="3807" spans="4:20" x14ac:dyDescent="0.25">
      <c r="D3807" s="1"/>
      <c r="H3807" s="1"/>
      <c r="L3807" s="1"/>
      <c r="P3807" s="1"/>
      <c r="T3807" s="1"/>
    </row>
    <row r="3808" spans="4:20" x14ac:dyDescent="0.25">
      <c r="D3808" s="1"/>
      <c r="H3808" s="1"/>
      <c r="L3808" s="1"/>
      <c r="P3808" s="1"/>
      <c r="T3808" s="1"/>
    </row>
    <row r="3809" spans="4:20" x14ac:dyDescent="0.25">
      <c r="D3809" s="1"/>
      <c r="H3809" s="1"/>
      <c r="L3809" s="1"/>
      <c r="P3809" s="1"/>
      <c r="T3809" s="1"/>
    </row>
    <row r="3810" spans="4:20" x14ac:dyDescent="0.25">
      <c r="D3810" s="1"/>
      <c r="H3810" s="1"/>
      <c r="L3810" s="1"/>
      <c r="P3810" s="1"/>
      <c r="T3810" s="1"/>
    </row>
    <row r="3811" spans="4:20" x14ac:dyDescent="0.25">
      <c r="D3811" s="1"/>
      <c r="H3811" s="1"/>
      <c r="L3811" s="1"/>
      <c r="P3811" s="1"/>
      <c r="T3811" s="1"/>
    </row>
    <row r="3812" spans="4:20" x14ac:dyDescent="0.25">
      <c r="D3812" s="1"/>
      <c r="H3812" s="1"/>
      <c r="L3812" s="1"/>
      <c r="P3812" s="1"/>
      <c r="T3812" s="1"/>
    </row>
    <row r="3813" spans="4:20" x14ac:dyDescent="0.25">
      <c r="D3813" s="1"/>
      <c r="H3813" s="1"/>
      <c r="L3813" s="1"/>
      <c r="P3813" s="1"/>
      <c r="T3813" s="1"/>
    </row>
    <row r="3814" spans="4:20" x14ac:dyDescent="0.25">
      <c r="D3814" s="1"/>
      <c r="H3814" s="1"/>
      <c r="L3814" s="1"/>
      <c r="P3814" s="1"/>
      <c r="T3814" s="1"/>
    </row>
    <row r="3815" spans="4:20" x14ac:dyDescent="0.25">
      <c r="D3815" s="1"/>
      <c r="H3815" s="1"/>
      <c r="L3815" s="1"/>
      <c r="P3815" s="1"/>
      <c r="T3815" s="1"/>
    </row>
    <row r="3816" spans="4:20" x14ac:dyDescent="0.25">
      <c r="D3816" s="1"/>
      <c r="H3816" s="1"/>
      <c r="L3816" s="1"/>
      <c r="P3816" s="1"/>
      <c r="T3816" s="1"/>
    </row>
    <row r="3817" spans="4:20" x14ac:dyDescent="0.25">
      <c r="D3817" s="1"/>
      <c r="H3817" s="1"/>
      <c r="L3817" s="1"/>
      <c r="P3817" s="1"/>
      <c r="T3817" s="1"/>
    </row>
    <row r="3818" spans="4:20" x14ac:dyDescent="0.25">
      <c r="D3818" s="1"/>
      <c r="H3818" s="1"/>
      <c r="L3818" s="1"/>
      <c r="P3818" s="1"/>
      <c r="T3818" s="1"/>
    </row>
    <row r="3819" spans="4:20" x14ac:dyDescent="0.25">
      <c r="D3819" s="1"/>
      <c r="H3819" s="1"/>
      <c r="L3819" s="1"/>
      <c r="P3819" s="1"/>
      <c r="T3819" s="1"/>
    </row>
    <row r="3820" spans="4:20" x14ac:dyDescent="0.25">
      <c r="D3820" s="1"/>
      <c r="H3820" s="1"/>
      <c r="L3820" s="1"/>
      <c r="P3820" s="1"/>
      <c r="T3820" s="1"/>
    </row>
    <row r="3821" spans="4:20" x14ac:dyDescent="0.25">
      <c r="D3821" s="1"/>
      <c r="H3821" s="1"/>
      <c r="L3821" s="1"/>
      <c r="P3821" s="1"/>
      <c r="T3821" s="1"/>
    </row>
    <row r="3822" spans="4:20" x14ac:dyDescent="0.25">
      <c r="D3822" s="1"/>
      <c r="H3822" s="1"/>
      <c r="L3822" s="1"/>
      <c r="P3822" s="1"/>
      <c r="T3822" s="1"/>
    </row>
    <row r="3823" spans="4:20" x14ac:dyDescent="0.25">
      <c r="D3823" s="1"/>
      <c r="H3823" s="1"/>
      <c r="L3823" s="1"/>
      <c r="P3823" s="1"/>
      <c r="T3823" s="1"/>
    </row>
    <row r="3824" spans="4:20" x14ac:dyDescent="0.25">
      <c r="D3824" s="1"/>
      <c r="H3824" s="1"/>
      <c r="L3824" s="1"/>
      <c r="P3824" s="1"/>
      <c r="T3824" s="1"/>
    </row>
    <row r="3825" spans="4:20" x14ac:dyDescent="0.25">
      <c r="D3825" s="1"/>
      <c r="H3825" s="1"/>
      <c r="L3825" s="1"/>
      <c r="P3825" s="1"/>
      <c r="T3825" s="1"/>
    </row>
    <row r="3826" spans="4:20" x14ac:dyDescent="0.25">
      <c r="D3826" s="1"/>
      <c r="H3826" s="1"/>
      <c r="L3826" s="1"/>
      <c r="P3826" s="1"/>
      <c r="T3826" s="1"/>
    </row>
    <row r="3827" spans="4:20" x14ac:dyDescent="0.25">
      <c r="D3827" s="1"/>
      <c r="H3827" s="1"/>
      <c r="L3827" s="1"/>
      <c r="P3827" s="1"/>
      <c r="T3827" s="1"/>
    </row>
    <row r="3828" spans="4:20" x14ac:dyDescent="0.25">
      <c r="D3828" s="1"/>
      <c r="H3828" s="1"/>
      <c r="L3828" s="1"/>
      <c r="P3828" s="1"/>
      <c r="T3828" s="1"/>
    </row>
    <row r="3829" spans="4:20" x14ac:dyDescent="0.25">
      <c r="D3829" s="1"/>
      <c r="H3829" s="1"/>
      <c r="L3829" s="1"/>
      <c r="P3829" s="1"/>
      <c r="T3829" s="1"/>
    </row>
    <row r="3830" spans="4:20" x14ac:dyDescent="0.25">
      <c r="D3830" s="1"/>
      <c r="H3830" s="1"/>
      <c r="L3830" s="1"/>
      <c r="P3830" s="1"/>
      <c r="T3830" s="1"/>
    </row>
    <row r="3831" spans="4:20" x14ac:dyDescent="0.25">
      <c r="D3831" s="1"/>
      <c r="H3831" s="1"/>
      <c r="L3831" s="1"/>
      <c r="P3831" s="1"/>
      <c r="T3831" s="1"/>
    </row>
    <row r="3832" spans="4:20" x14ac:dyDescent="0.25">
      <c r="D3832" s="1"/>
      <c r="H3832" s="1"/>
      <c r="L3832" s="1"/>
      <c r="P3832" s="1"/>
      <c r="T3832" s="1"/>
    </row>
    <row r="3833" spans="4:20" x14ac:dyDescent="0.25">
      <c r="D3833" s="1"/>
      <c r="H3833" s="1"/>
      <c r="L3833" s="1"/>
      <c r="P3833" s="1"/>
      <c r="T3833" s="1"/>
    </row>
    <row r="3834" spans="4:20" x14ac:dyDescent="0.25">
      <c r="D3834" s="1"/>
      <c r="H3834" s="1"/>
      <c r="L3834" s="1"/>
      <c r="P3834" s="1"/>
      <c r="T3834" s="1"/>
    </row>
    <row r="3835" spans="4:20" x14ac:dyDescent="0.25">
      <c r="D3835" s="1"/>
      <c r="H3835" s="1"/>
      <c r="L3835" s="1"/>
      <c r="P3835" s="1"/>
      <c r="T3835" s="1"/>
    </row>
    <row r="3836" spans="4:20" x14ac:dyDescent="0.25">
      <c r="D3836" s="1"/>
      <c r="H3836" s="1"/>
      <c r="L3836" s="1"/>
      <c r="P3836" s="1"/>
      <c r="T3836" s="1"/>
    </row>
    <row r="3837" spans="4:20" x14ac:dyDescent="0.25">
      <c r="D3837" s="1"/>
      <c r="H3837" s="1"/>
      <c r="L3837" s="1"/>
      <c r="P3837" s="1"/>
      <c r="T3837" s="1"/>
    </row>
    <row r="3838" spans="4:20" x14ac:dyDescent="0.25">
      <c r="D3838" s="1"/>
      <c r="H3838" s="1"/>
      <c r="L3838" s="1"/>
      <c r="P3838" s="1"/>
      <c r="T3838" s="1"/>
    </row>
    <row r="3839" spans="4:20" x14ac:dyDescent="0.25">
      <c r="D3839" s="1"/>
      <c r="H3839" s="1"/>
      <c r="L3839" s="1"/>
      <c r="P3839" s="1"/>
      <c r="T3839" s="1"/>
    </row>
    <row r="3840" spans="4:20" x14ac:dyDescent="0.25">
      <c r="D3840" s="1"/>
      <c r="H3840" s="1"/>
      <c r="L3840" s="1"/>
      <c r="P3840" s="1"/>
      <c r="T3840" s="1"/>
    </row>
    <row r="3841" spans="4:20" x14ac:dyDescent="0.25">
      <c r="D3841" s="1"/>
      <c r="H3841" s="1"/>
      <c r="L3841" s="1"/>
      <c r="P3841" s="1"/>
      <c r="T3841" s="1"/>
    </row>
    <row r="3842" spans="4:20" x14ac:dyDescent="0.25">
      <c r="D3842" s="1"/>
      <c r="H3842" s="1"/>
      <c r="L3842" s="1"/>
      <c r="P3842" s="1"/>
      <c r="T3842" s="1"/>
    </row>
    <row r="3843" spans="4:20" x14ac:dyDescent="0.25">
      <c r="D3843" s="1"/>
      <c r="H3843" s="1"/>
      <c r="L3843" s="1"/>
      <c r="P3843" s="1"/>
      <c r="T3843" s="1"/>
    </row>
    <row r="3844" spans="4:20" x14ac:dyDescent="0.25">
      <c r="D3844" s="1"/>
      <c r="H3844" s="1"/>
      <c r="L3844" s="1"/>
      <c r="P3844" s="1"/>
      <c r="T3844" s="1"/>
    </row>
    <row r="3845" spans="4:20" x14ac:dyDescent="0.25">
      <c r="D3845" s="1"/>
      <c r="H3845" s="1"/>
      <c r="L3845" s="1"/>
      <c r="P3845" s="1"/>
      <c r="T3845" s="1"/>
    </row>
    <row r="3846" spans="4:20" x14ac:dyDescent="0.25">
      <c r="D3846" s="1"/>
      <c r="H3846" s="1"/>
      <c r="L3846" s="1"/>
      <c r="P3846" s="1"/>
      <c r="T3846" s="1"/>
    </row>
    <row r="3847" spans="4:20" x14ac:dyDescent="0.25">
      <c r="D3847" s="1"/>
      <c r="H3847" s="1"/>
      <c r="L3847" s="1"/>
      <c r="P3847" s="1"/>
      <c r="T3847" s="1"/>
    </row>
    <row r="3848" spans="4:20" x14ac:dyDescent="0.25">
      <c r="D3848" s="1"/>
      <c r="H3848" s="1"/>
      <c r="L3848" s="1"/>
      <c r="P3848" s="1"/>
      <c r="T3848" s="1"/>
    </row>
    <row r="3849" spans="4:20" x14ac:dyDescent="0.25">
      <c r="D3849" s="1"/>
      <c r="H3849" s="1"/>
      <c r="L3849" s="1"/>
      <c r="P3849" s="1"/>
      <c r="T3849" s="1"/>
    </row>
    <row r="3850" spans="4:20" x14ac:dyDescent="0.25">
      <c r="D3850" s="1"/>
      <c r="H3850" s="1"/>
      <c r="L3850" s="1"/>
      <c r="P3850" s="1"/>
      <c r="T3850" s="1"/>
    </row>
    <row r="3851" spans="4:20" x14ac:dyDescent="0.25">
      <c r="D3851" s="1"/>
      <c r="H3851" s="1"/>
      <c r="L3851" s="1"/>
      <c r="P3851" s="1"/>
      <c r="T3851" s="1"/>
    </row>
    <row r="3852" spans="4:20" x14ac:dyDescent="0.25">
      <c r="D3852" s="1"/>
      <c r="H3852" s="1"/>
      <c r="L3852" s="1"/>
      <c r="P3852" s="1"/>
      <c r="T3852" s="1"/>
    </row>
    <row r="3853" spans="4:20" x14ac:dyDescent="0.25">
      <c r="D3853" s="1"/>
      <c r="H3853" s="1"/>
      <c r="L3853" s="1"/>
      <c r="P3853" s="1"/>
      <c r="T3853" s="1"/>
    </row>
    <row r="3854" spans="4:20" x14ac:dyDescent="0.25">
      <c r="D3854" s="1"/>
      <c r="H3854" s="1"/>
      <c r="L3854" s="1"/>
      <c r="P3854" s="1"/>
      <c r="T3854" s="1"/>
    </row>
    <row r="3855" spans="4:20" x14ac:dyDescent="0.25">
      <c r="D3855" s="1"/>
      <c r="H3855" s="1"/>
      <c r="L3855" s="1"/>
      <c r="P3855" s="1"/>
      <c r="T3855" s="1"/>
    </row>
    <row r="3856" spans="4:20" x14ac:dyDescent="0.25">
      <c r="D3856" s="1"/>
      <c r="H3856" s="1"/>
      <c r="L3856" s="1"/>
      <c r="P3856" s="1"/>
      <c r="T3856" s="1"/>
    </row>
    <row r="3857" spans="4:20" x14ac:dyDescent="0.25">
      <c r="D3857" s="1"/>
      <c r="H3857" s="1"/>
      <c r="L3857" s="1"/>
      <c r="P3857" s="1"/>
      <c r="T3857" s="1"/>
    </row>
    <row r="3858" spans="4:20" x14ac:dyDescent="0.25">
      <c r="D3858" s="1"/>
      <c r="H3858" s="1"/>
      <c r="L3858" s="1"/>
      <c r="P3858" s="1"/>
      <c r="T3858" s="1"/>
    </row>
    <row r="3859" spans="4:20" x14ac:dyDescent="0.25">
      <c r="D3859" s="1"/>
      <c r="H3859" s="1"/>
      <c r="L3859" s="1"/>
      <c r="P3859" s="1"/>
      <c r="T3859" s="1"/>
    </row>
    <row r="3860" spans="4:20" x14ac:dyDescent="0.25">
      <c r="D3860" s="1"/>
      <c r="H3860" s="1"/>
      <c r="L3860" s="1"/>
      <c r="P3860" s="1"/>
      <c r="T3860" s="1"/>
    </row>
    <row r="3861" spans="4:20" x14ac:dyDescent="0.25">
      <c r="D3861" s="1"/>
      <c r="H3861" s="1"/>
      <c r="L3861" s="1"/>
      <c r="P3861" s="1"/>
      <c r="T3861" s="1"/>
    </row>
    <row r="3862" spans="4:20" x14ac:dyDescent="0.25">
      <c r="D3862" s="1"/>
      <c r="H3862" s="1"/>
      <c r="L3862" s="1"/>
      <c r="P3862" s="1"/>
      <c r="T3862" s="1"/>
    </row>
    <row r="3863" spans="4:20" x14ac:dyDescent="0.25">
      <c r="D3863" s="1"/>
      <c r="H3863" s="1"/>
      <c r="L3863" s="1"/>
      <c r="P3863" s="1"/>
      <c r="T3863" s="1"/>
    </row>
    <row r="3864" spans="4:20" x14ac:dyDescent="0.25">
      <c r="D3864" s="1"/>
      <c r="H3864" s="1"/>
      <c r="L3864" s="1"/>
      <c r="P3864" s="1"/>
      <c r="T3864" s="1"/>
    </row>
    <row r="3865" spans="4:20" x14ac:dyDescent="0.25">
      <c r="D3865" s="1"/>
      <c r="H3865" s="1"/>
      <c r="L3865" s="1"/>
      <c r="P3865" s="1"/>
      <c r="T3865" s="1"/>
    </row>
    <row r="3866" spans="4:20" x14ac:dyDescent="0.25">
      <c r="D3866" s="1"/>
      <c r="H3866" s="1"/>
      <c r="L3866" s="1"/>
      <c r="P3866" s="1"/>
      <c r="T3866" s="1"/>
    </row>
    <row r="3867" spans="4:20" x14ac:dyDescent="0.25">
      <c r="D3867" s="1"/>
      <c r="H3867" s="1"/>
      <c r="L3867" s="1"/>
      <c r="P3867" s="1"/>
      <c r="T3867" s="1"/>
    </row>
    <row r="3868" spans="4:20" x14ac:dyDescent="0.25">
      <c r="D3868" s="1"/>
      <c r="H3868" s="1"/>
      <c r="L3868" s="1"/>
      <c r="P3868" s="1"/>
      <c r="T3868" s="1"/>
    </row>
    <row r="3869" spans="4:20" x14ac:dyDescent="0.25">
      <c r="D3869" s="1"/>
      <c r="H3869" s="1"/>
      <c r="L3869" s="1"/>
      <c r="P3869" s="1"/>
      <c r="T3869" s="1"/>
    </row>
    <row r="3870" spans="4:20" x14ac:dyDescent="0.25">
      <c r="D3870" s="1"/>
      <c r="H3870" s="1"/>
      <c r="L3870" s="1"/>
      <c r="P3870" s="1"/>
      <c r="T3870" s="1"/>
    </row>
    <row r="3871" spans="4:20" x14ac:dyDescent="0.25">
      <c r="D3871" s="1"/>
      <c r="H3871" s="1"/>
      <c r="L3871" s="1"/>
      <c r="P3871" s="1"/>
      <c r="T3871" s="1"/>
    </row>
    <row r="3872" spans="4:20" x14ac:dyDescent="0.25">
      <c r="D3872" s="1"/>
      <c r="H3872" s="1"/>
      <c r="L3872" s="1"/>
      <c r="P3872" s="1"/>
      <c r="T3872" s="1"/>
    </row>
    <row r="3873" spans="4:20" x14ac:dyDescent="0.25">
      <c r="D3873" s="1"/>
      <c r="H3873" s="1"/>
      <c r="L3873" s="1"/>
      <c r="P3873" s="1"/>
      <c r="T3873" s="1"/>
    </row>
    <row r="3874" spans="4:20" x14ac:dyDescent="0.25">
      <c r="D3874" s="1"/>
      <c r="H3874" s="1"/>
      <c r="L3874" s="1"/>
      <c r="P3874" s="1"/>
      <c r="T3874" s="1"/>
    </row>
    <row r="3875" spans="4:20" x14ac:dyDescent="0.25">
      <c r="D3875" s="1"/>
      <c r="H3875" s="1"/>
      <c r="L3875" s="1"/>
      <c r="P3875" s="1"/>
      <c r="T3875" s="1"/>
    </row>
    <row r="3876" spans="4:20" x14ac:dyDescent="0.25">
      <c r="D3876" s="1"/>
      <c r="H3876" s="1"/>
      <c r="L3876" s="1"/>
      <c r="P3876" s="1"/>
      <c r="T3876" s="1"/>
    </row>
    <row r="3877" spans="4:20" x14ac:dyDescent="0.25">
      <c r="D3877" s="1"/>
      <c r="H3877" s="1"/>
      <c r="L3877" s="1"/>
      <c r="P3877" s="1"/>
      <c r="T3877" s="1"/>
    </row>
    <row r="3878" spans="4:20" x14ac:dyDescent="0.25">
      <c r="D3878" s="1"/>
      <c r="H3878" s="1"/>
      <c r="L3878" s="1"/>
      <c r="P3878" s="1"/>
      <c r="T3878" s="1"/>
    </row>
    <row r="3879" spans="4:20" x14ac:dyDescent="0.25">
      <c r="D3879" s="1"/>
      <c r="H3879" s="1"/>
      <c r="L3879" s="1"/>
      <c r="P3879" s="1"/>
      <c r="T3879" s="1"/>
    </row>
    <row r="3880" spans="4:20" x14ac:dyDescent="0.25">
      <c r="D3880" s="1"/>
      <c r="H3880" s="1"/>
      <c r="L3880" s="1"/>
      <c r="P3880" s="1"/>
      <c r="T3880" s="1"/>
    </row>
    <row r="3881" spans="4:20" x14ac:dyDescent="0.25">
      <c r="D3881" s="1"/>
      <c r="H3881" s="1"/>
      <c r="L3881" s="1"/>
      <c r="P3881" s="1"/>
      <c r="T3881" s="1"/>
    </row>
    <row r="3882" spans="4:20" x14ac:dyDescent="0.25">
      <c r="D3882" s="1"/>
      <c r="H3882" s="1"/>
      <c r="L3882" s="1"/>
      <c r="P3882" s="1"/>
      <c r="T3882" s="1"/>
    </row>
    <row r="3883" spans="4:20" x14ac:dyDescent="0.25">
      <c r="D3883" s="1"/>
      <c r="H3883" s="1"/>
      <c r="L3883" s="1"/>
      <c r="P3883" s="1"/>
      <c r="T3883" s="1"/>
    </row>
    <row r="3884" spans="4:20" x14ac:dyDescent="0.25">
      <c r="D3884" s="1"/>
      <c r="H3884" s="1"/>
      <c r="L3884" s="1"/>
      <c r="P3884" s="1"/>
      <c r="T3884" s="1"/>
    </row>
    <row r="3885" spans="4:20" x14ac:dyDescent="0.25">
      <c r="D3885" s="1"/>
      <c r="H3885" s="1"/>
      <c r="L3885" s="1"/>
      <c r="P3885" s="1"/>
      <c r="T3885" s="1"/>
    </row>
    <row r="3886" spans="4:20" x14ac:dyDescent="0.25">
      <c r="D3886" s="1"/>
      <c r="H3886" s="1"/>
      <c r="L3886" s="1"/>
      <c r="P3886" s="1"/>
      <c r="T3886" s="1"/>
    </row>
    <row r="3887" spans="4:20" x14ac:dyDescent="0.25">
      <c r="D3887" s="1"/>
      <c r="H3887" s="1"/>
      <c r="L3887" s="1"/>
      <c r="P3887" s="1"/>
      <c r="T3887" s="1"/>
    </row>
    <row r="3888" spans="4:20" x14ac:dyDescent="0.25">
      <c r="D3888" s="1"/>
      <c r="H3888" s="1"/>
      <c r="L3888" s="1"/>
      <c r="P3888" s="1"/>
      <c r="T3888" s="1"/>
    </row>
    <row r="3889" spans="4:20" x14ac:dyDescent="0.25">
      <c r="D3889" s="1"/>
      <c r="H3889" s="1"/>
      <c r="L3889" s="1"/>
      <c r="P3889" s="1"/>
      <c r="T3889" s="1"/>
    </row>
    <row r="3890" spans="4:20" x14ac:dyDescent="0.25">
      <c r="D3890" s="1"/>
      <c r="H3890" s="1"/>
      <c r="L3890" s="1"/>
      <c r="P3890" s="1"/>
      <c r="T3890" s="1"/>
    </row>
    <row r="3891" spans="4:20" x14ac:dyDescent="0.25">
      <c r="D3891" s="1"/>
      <c r="H3891" s="1"/>
      <c r="L3891" s="1"/>
      <c r="P3891" s="1"/>
      <c r="T3891" s="1"/>
    </row>
    <row r="3892" spans="4:20" x14ac:dyDescent="0.25">
      <c r="D3892" s="1"/>
      <c r="H3892" s="1"/>
      <c r="L3892" s="1"/>
      <c r="P3892" s="1"/>
      <c r="T3892" s="1"/>
    </row>
    <row r="3893" spans="4:20" x14ac:dyDescent="0.25">
      <c r="D3893" s="1"/>
      <c r="H3893" s="1"/>
      <c r="L3893" s="1"/>
      <c r="P3893" s="1"/>
      <c r="T3893" s="1"/>
    </row>
    <row r="3894" spans="4:20" x14ac:dyDescent="0.25">
      <c r="D3894" s="1"/>
      <c r="H3894" s="1"/>
      <c r="L3894" s="1"/>
      <c r="P3894" s="1"/>
      <c r="T3894" s="1"/>
    </row>
    <row r="3895" spans="4:20" x14ac:dyDescent="0.25">
      <c r="D3895" s="1"/>
      <c r="H3895" s="1"/>
      <c r="L3895" s="1"/>
      <c r="P3895" s="1"/>
      <c r="T3895" s="1"/>
    </row>
    <row r="3896" spans="4:20" x14ac:dyDescent="0.25">
      <c r="D3896" s="1"/>
      <c r="H3896" s="1"/>
      <c r="L3896" s="1"/>
      <c r="P3896" s="1"/>
      <c r="T3896" s="1"/>
    </row>
    <row r="3897" spans="4:20" x14ac:dyDescent="0.25">
      <c r="D3897" s="1"/>
      <c r="H3897" s="1"/>
      <c r="L3897" s="1"/>
      <c r="P3897" s="1"/>
      <c r="T3897" s="1"/>
    </row>
    <row r="3898" spans="4:20" x14ac:dyDescent="0.25">
      <c r="D3898" s="1"/>
      <c r="H3898" s="1"/>
      <c r="L3898" s="1"/>
      <c r="P3898" s="1"/>
      <c r="T3898" s="1"/>
    </row>
    <row r="3899" spans="4:20" x14ac:dyDescent="0.25">
      <c r="D3899" s="1"/>
      <c r="H3899" s="1"/>
      <c r="L3899" s="1"/>
      <c r="P3899" s="1"/>
      <c r="T3899" s="1"/>
    </row>
    <row r="3900" spans="4:20" x14ac:dyDescent="0.25">
      <c r="D3900" s="1"/>
      <c r="H3900" s="1"/>
      <c r="L3900" s="1"/>
      <c r="P3900" s="1"/>
      <c r="T3900" s="1"/>
    </row>
    <row r="3901" spans="4:20" x14ac:dyDescent="0.25">
      <c r="D3901" s="1"/>
      <c r="H3901" s="1"/>
      <c r="L3901" s="1"/>
      <c r="P3901" s="1"/>
      <c r="T3901" s="1"/>
    </row>
    <row r="3902" spans="4:20" x14ac:dyDescent="0.25">
      <c r="D3902" s="1"/>
      <c r="H3902" s="1"/>
      <c r="L3902" s="1"/>
      <c r="P3902" s="1"/>
      <c r="T3902" s="1"/>
    </row>
    <row r="3903" spans="4:20" x14ac:dyDescent="0.25">
      <c r="D3903" s="1"/>
      <c r="H3903" s="1"/>
      <c r="L3903" s="1"/>
      <c r="P3903" s="1"/>
      <c r="T3903" s="1"/>
    </row>
    <row r="3904" spans="4:20" x14ac:dyDescent="0.25">
      <c r="D3904" s="1"/>
      <c r="H3904" s="1"/>
      <c r="L3904" s="1"/>
      <c r="P3904" s="1"/>
      <c r="T3904" s="1"/>
    </row>
    <row r="3905" spans="4:20" x14ac:dyDescent="0.25">
      <c r="D3905" s="1"/>
      <c r="H3905" s="1"/>
      <c r="L3905" s="1"/>
      <c r="P3905" s="1"/>
      <c r="T3905" s="1"/>
    </row>
    <row r="3906" spans="4:20" x14ac:dyDescent="0.25">
      <c r="D3906" s="1"/>
      <c r="H3906" s="1"/>
      <c r="L3906" s="1"/>
      <c r="P3906" s="1"/>
      <c r="T3906" s="1"/>
    </row>
    <row r="3907" spans="4:20" x14ac:dyDescent="0.25">
      <c r="D3907" s="1"/>
      <c r="H3907" s="1"/>
      <c r="L3907" s="1"/>
      <c r="P3907" s="1"/>
      <c r="T3907" s="1"/>
    </row>
    <row r="3908" spans="4:20" x14ac:dyDescent="0.25">
      <c r="D3908" s="1"/>
      <c r="H3908" s="1"/>
      <c r="L3908" s="1"/>
      <c r="P3908" s="1"/>
      <c r="T3908" s="1"/>
    </row>
    <row r="3909" spans="4:20" x14ac:dyDescent="0.25">
      <c r="D3909" s="1"/>
      <c r="H3909" s="1"/>
      <c r="L3909" s="1"/>
      <c r="P3909" s="1"/>
      <c r="T3909" s="1"/>
    </row>
    <row r="3910" spans="4:20" x14ac:dyDescent="0.25">
      <c r="D3910" s="1"/>
      <c r="H3910" s="1"/>
      <c r="L3910" s="1"/>
      <c r="P3910" s="1"/>
      <c r="T3910" s="1"/>
    </row>
    <row r="3911" spans="4:20" x14ac:dyDescent="0.25">
      <c r="D3911" s="1"/>
      <c r="H3911" s="1"/>
      <c r="L3911" s="1"/>
      <c r="P3911" s="1"/>
      <c r="T3911" s="1"/>
    </row>
    <row r="3912" spans="4:20" x14ac:dyDescent="0.25">
      <c r="D3912" s="1"/>
      <c r="H3912" s="1"/>
      <c r="L3912" s="1"/>
      <c r="P3912" s="1"/>
      <c r="T3912" s="1"/>
    </row>
    <row r="3913" spans="4:20" x14ac:dyDescent="0.25">
      <c r="D3913" s="1"/>
      <c r="H3913" s="1"/>
      <c r="L3913" s="1"/>
      <c r="P3913" s="1"/>
      <c r="T3913" s="1"/>
    </row>
    <row r="3914" spans="4:20" x14ac:dyDescent="0.25">
      <c r="D3914" s="1"/>
      <c r="H3914" s="1"/>
      <c r="L3914" s="1"/>
      <c r="P3914" s="1"/>
      <c r="T3914" s="1"/>
    </row>
    <row r="3915" spans="4:20" x14ac:dyDescent="0.25">
      <c r="D3915" s="1"/>
      <c r="H3915" s="1"/>
      <c r="L3915" s="1"/>
      <c r="P3915" s="1"/>
      <c r="T3915" s="1"/>
    </row>
    <row r="3916" spans="4:20" x14ac:dyDescent="0.25">
      <c r="D3916" s="1"/>
      <c r="H3916" s="1"/>
      <c r="L3916" s="1"/>
      <c r="P3916" s="1"/>
      <c r="T3916" s="1"/>
    </row>
    <row r="3917" spans="4:20" x14ac:dyDescent="0.25">
      <c r="D3917" s="1"/>
      <c r="H3917" s="1"/>
      <c r="L3917" s="1"/>
      <c r="P3917" s="1"/>
      <c r="T3917" s="1"/>
    </row>
    <row r="3918" spans="4:20" x14ac:dyDescent="0.25">
      <c r="D3918" s="1"/>
      <c r="H3918" s="1"/>
      <c r="L3918" s="1"/>
      <c r="P3918" s="1"/>
      <c r="T3918" s="1"/>
    </row>
    <row r="3919" spans="4:20" x14ac:dyDescent="0.25">
      <c r="D3919" s="1"/>
      <c r="H3919" s="1"/>
      <c r="L3919" s="1"/>
      <c r="P3919" s="1"/>
      <c r="T3919" s="1"/>
    </row>
    <row r="3920" spans="4:20" x14ac:dyDescent="0.25">
      <c r="D3920" s="1"/>
      <c r="H3920" s="1"/>
      <c r="L3920" s="1"/>
      <c r="P3920" s="1"/>
      <c r="T3920" s="1"/>
    </row>
    <row r="3921" spans="4:20" x14ac:dyDescent="0.25">
      <c r="D3921" s="1"/>
      <c r="H3921" s="1"/>
      <c r="L3921" s="1"/>
      <c r="P3921" s="1"/>
      <c r="T3921" s="1"/>
    </row>
    <row r="3922" spans="4:20" x14ac:dyDescent="0.25">
      <c r="D3922" s="1"/>
      <c r="H3922" s="1"/>
      <c r="L3922" s="1"/>
      <c r="P3922" s="1"/>
      <c r="T3922" s="1"/>
    </row>
    <row r="3923" spans="4:20" x14ac:dyDescent="0.25">
      <c r="D3923" s="1"/>
      <c r="H3923" s="1"/>
      <c r="L3923" s="1"/>
      <c r="P3923" s="1"/>
      <c r="T3923" s="1"/>
    </row>
    <row r="3924" spans="4:20" x14ac:dyDescent="0.25">
      <c r="D3924" s="1"/>
      <c r="H3924" s="1"/>
      <c r="L3924" s="1"/>
      <c r="P3924" s="1"/>
      <c r="T3924" s="1"/>
    </row>
    <row r="3925" spans="4:20" x14ac:dyDescent="0.25">
      <c r="D3925" s="1"/>
      <c r="H3925" s="1"/>
      <c r="L3925" s="1"/>
      <c r="P3925" s="1"/>
      <c r="T3925" s="1"/>
    </row>
    <row r="3926" spans="4:20" x14ac:dyDescent="0.25">
      <c r="D3926" s="1"/>
      <c r="H3926" s="1"/>
      <c r="L3926" s="1"/>
      <c r="P3926" s="1"/>
      <c r="T3926" s="1"/>
    </row>
    <row r="3927" spans="4:20" x14ac:dyDescent="0.25">
      <c r="D3927" s="1"/>
      <c r="H3927" s="1"/>
      <c r="L3927" s="1"/>
      <c r="P3927" s="1"/>
      <c r="T3927" s="1"/>
    </row>
    <row r="3928" spans="4:20" x14ac:dyDescent="0.25">
      <c r="D3928" s="1"/>
      <c r="H3928" s="1"/>
      <c r="L3928" s="1"/>
      <c r="P3928" s="1"/>
      <c r="T3928" s="1"/>
    </row>
    <row r="3929" spans="4:20" x14ac:dyDescent="0.25">
      <c r="D3929" s="1"/>
      <c r="H3929" s="1"/>
      <c r="L3929" s="1"/>
      <c r="P3929" s="1"/>
      <c r="T3929" s="1"/>
    </row>
    <row r="3930" spans="4:20" x14ac:dyDescent="0.25">
      <c r="D3930" s="1"/>
      <c r="H3930" s="1"/>
      <c r="L3930" s="1"/>
      <c r="P3930" s="1"/>
      <c r="T3930" s="1"/>
    </row>
    <row r="3931" spans="4:20" x14ac:dyDescent="0.25">
      <c r="D3931" s="1"/>
      <c r="H3931" s="1"/>
      <c r="L3931" s="1"/>
      <c r="P3931" s="1"/>
      <c r="T3931" s="1"/>
    </row>
    <row r="3932" spans="4:20" x14ac:dyDescent="0.25">
      <c r="D3932" s="1"/>
      <c r="H3932" s="1"/>
      <c r="L3932" s="1"/>
      <c r="P3932" s="1"/>
      <c r="T3932" s="1"/>
    </row>
    <row r="3933" spans="4:20" x14ac:dyDescent="0.25">
      <c r="D3933" s="1"/>
      <c r="H3933" s="1"/>
      <c r="L3933" s="1"/>
      <c r="P3933" s="1"/>
      <c r="T3933" s="1"/>
    </row>
    <row r="3934" spans="4:20" x14ac:dyDescent="0.25">
      <c r="D3934" s="1"/>
      <c r="H3934" s="1"/>
      <c r="L3934" s="1"/>
      <c r="P3934" s="1"/>
      <c r="T3934" s="1"/>
    </row>
    <row r="3935" spans="4:20" x14ac:dyDescent="0.25">
      <c r="D3935" s="1"/>
      <c r="H3935" s="1"/>
      <c r="L3935" s="1"/>
      <c r="P3935" s="1"/>
      <c r="T3935" s="1"/>
    </row>
    <row r="3936" spans="4:20" x14ac:dyDescent="0.25">
      <c r="D3936" s="1"/>
      <c r="H3936" s="1"/>
      <c r="L3936" s="1"/>
      <c r="P3936" s="1"/>
      <c r="T3936" s="1"/>
    </row>
    <row r="3937" spans="4:20" x14ac:dyDescent="0.25">
      <c r="D3937" s="1"/>
      <c r="H3937" s="1"/>
      <c r="L3937" s="1"/>
      <c r="P3937" s="1"/>
      <c r="T3937" s="1"/>
    </row>
    <row r="3938" spans="4:20" x14ac:dyDescent="0.25">
      <c r="D3938" s="1"/>
      <c r="H3938" s="1"/>
      <c r="L3938" s="1"/>
      <c r="P3938" s="1"/>
      <c r="T3938" s="1"/>
    </row>
    <row r="3939" spans="4:20" x14ac:dyDescent="0.25">
      <c r="D3939" s="1"/>
      <c r="H3939" s="1"/>
      <c r="L3939" s="1"/>
      <c r="P3939" s="1"/>
      <c r="T3939" s="1"/>
    </row>
    <row r="3940" spans="4:20" x14ac:dyDescent="0.25">
      <c r="D3940" s="1"/>
      <c r="H3940" s="1"/>
      <c r="L3940" s="1"/>
      <c r="P3940" s="1"/>
      <c r="T3940" s="1"/>
    </row>
    <row r="3941" spans="4:20" x14ac:dyDescent="0.25">
      <c r="D3941" s="1"/>
      <c r="H3941" s="1"/>
      <c r="L3941" s="1"/>
      <c r="P3941" s="1"/>
      <c r="T3941" s="1"/>
    </row>
    <row r="3942" spans="4:20" x14ac:dyDescent="0.25">
      <c r="D3942" s="1"/>
      <c r="H3942" s="1"/>
      <c r="L3942" s="1"/>
      <c r="P3942" s="1"/>
      <c r="T3942" s="1"/>
    </row>
    <row r="3943" spans="4:20" x14ac:dyDescent="0.25">
      <c r="D3943" s="1"/>
      <c r="H3943" s="1"/>
      <c r="L3943" s="1"/>
      <c r="P3943" s="1"/>
      <c r="T3943" s="1"/>
    </row>
    <row r="3944" spans="4:20" x14ac:dyDescent="0.25">
      <c r="D3944" s="1"/>
      <c r="H3944" s="1"/>
      <c r="L3944" s="1"/>
      <c r="P3944" s="1"/>
      <c r="T3944" s="1"/>
    </row>
    <row r="3945" spans="4:20" x14ac:dyDescent="0.25">
      <c r="D3945" s="1"/>
      <c r="H3945" s="1"/>
      <c r="L3945" s="1"/>
      <c r="P3945" s="1"/>
      <c r="T3945" s="1"/>
    </row>
    <row r="3946" spans="4:20" x14ac:dyDescent="0.25">
      <c r="D3946" s="1"/>
      <c r="H3946" s="1"/>
      <c r="L3946" s="1"/>
      <c r="P3946" s="1"/>
      <c r="T3946" s="1"/>
    </row>
    <row r="3947" spans="4:20" x14ac:dyDescent="0.25">
      <c r="D3947" s="1"/>
      <c r="H3947" s="1"/>
      <c r="L3947" s="1"/>
      <c r="P3947" s="1"/>
      <c r="T3947" s="1"/>
    </row>
    <row r="3948" spans="4:20" x14ac:dyDescent="0.25">
      <c r="D3948" s="1"/>
      <c r="H3948" s="1"/>
      <c r="L3948" s="1"/>
      <c r="P3948" s="1"/>
      <c r="T3948" s="1"/>
    </row>
    <row r="3949" spans="4:20" x14ac:dyDescent="0.25">
      <c r="D3949" s="1"/>
      <c r="H3949" s="1"/>
      <c r="L3949" s="1"/>
      <c r="P3949" s="1"/>
      <c r="T3949" s="1"/>
    </row>
    <row r="3950" spans="4:20" x14ac:dyDescent="0.25">
      <c r="D3950" s="1"/>
      <c r="H3950" s="1"/>
      <c r="L3950" s="1"/>
      <c r="P3950" s="1"/>
      <c r="T3950" s="1"/>
    </row>
    <row r="3951" spans="4:20" x14ac:dyDescent="0.25">
      <c r="D3951" s="1"/>
      <c r="H3951" s="1"/>
      <c r="L3951" s="1"/>
      <c r="P3951" s="1"/>
      <c r="T3951" s="1"/>
    </row>
    <row r="3952" spans="4:20" x14ac:dyDescent="0.25">
      <c r="D3952" s="1"/>
      <c r="H3952" s="1"/>
      <c r="L3952" s="1"/>
      <c r="P3952" s="1"/>
      <c r="T3952" s="1"/>
    </row>
    <row r="3953" spans="4:20" x14ac:dyDescent="0.25">
      <c r="D3953" s="1"/>
      <c r="H3953" s="1"/>
      <c r="L3953" s="1"/>
      <c r="P3953" s="1"/>
      <c r="T3953" s="1"/>
    </row>
    <row r="3954" spans="4:20" x14ac:dyDescent="0.25">
      <c r="D3954" s="1"/>
      <c r="H3954" s="1"/>
      <c r="L3954" s="1"/>
      <c r="P3954" s="1"/>
      <c r="T3954" s="1"/>
    </row>
    <row r="3955" spans="4:20" x14ac:dyDescent="0.25">
      <c r="D3955" s="1"/>
      <c r="H3955" s="1"/>
      <c r="L3955" s="1"/>
      <c r="P3955" s="1"/>
      <c r="T3955" s="1"/>
    </row>
    <row r="3956" spans="4:20" x14ac:dyDescent="0.25">
      <c r="D3956" s="1"/>
      <c r="H3956" s="1"/>
      <c r="L3956" s="1"/>
      <c r="P3956" s="1"/>
      <c r="T3956" s="1"/>
    </row>
    <row r="3957" spans="4:20" x14ac:dyDescent="0.25">
      <c r="D3957" s="1"/>
      <c r="H3957" s="1"/>
      <c r="L3957" s="1"/>
      <c r="P3957" s="1"/>
      <c r="T3957" s="1"/>
    </row>
    <row r="3958" spans="4:20" x14ac:dyDescent="0.25">
      <c r="D3958" s="1"/>
      <c r="H3958" s="1"/>
      <c r="L3958" s="1"/>
      <c r="P3958" s="1"/>
      <c r="T3958" s="1"/>
    </row>
    <row r="3959" spans="4:20" x14ac:dyDescent="0.25">
      <c r="D3959" s="1"/>
      <c r="H3959" s="1"/>
      <c r="L3959" s="1"/>
      <c r="P3959" s="1"/>
      <c r="T3959" s="1"/>
    </row>
    <row r="3960" spans="4:20" x14ac:dyDescent="0.25">
      <c r="D3960" s="1"/>
      <c r="H3960" s="1"/>
      <c r="L3960" s="1"/>
      <c r="P3960" s="1"/>
      <c r="T3960" s="1"/>
    </row>
    <row r="3961" spans="4:20" x14ac:dyDescent="0.25">
      <c r="D3961" s="1"/>
      <c r="H3961" s="1"/>
      <c r="L3961" s="1"/>
      <c r="P3961" s="1"/>
      <c r="T3961" s="1"/>
    </row>
    <row r="3962" spans="4:20" x14ac:dyDescent="0.25">
      <c r="D3962" s="1"/>
      <c r="H3962" s="1"/>
      <c r="L3962" s="1"/>
      <c r="P3962" s="1"/>
      <c r="T3962" s="1"/>
    </row>
    <row r="3963" spans="4:20" x14ac:dyDescent="0.25">
      <c r="D3963" s="1"/>
      <c r="H3963" s="1"/>
      <c r="L3963" s="1"/>
      <c r="P3963" s="1"/>
      <c r="T3963" s="1"/>
    </row>
    <row r="3964" spans="4:20" x14ac:dyDescent="0.25">
      <c r="D3964" s="1"/>
      <c r="H3964" s="1"/>
      <c r="L3964" s="1"/>
      <c r="P3964" s="1"/>
      <c r="T3964" s="1"/>
    </row>
    <row r="3965" spans="4:20" x14ac:dyDescent="0.25">
      <c r="D3965" s="1"/>
      <c r="H3965" s="1"/>
      <c r="L3965" s="1"/>
      <c r="P3965" s="1"/>
      <c r="T3965" s="1"/>
    </row>
    <row r="3966" spans="4:20" x14ac:dyDescent="0.25">
      <c r="D3966" s="1"/>
      <c r="H3966" s="1"/>
      <c r="L3966" s="1"/>
      <c r="P3966" s="1"/>
      <c r="T3966" s="1"/>
    </row>
    <row r="3967" spans="4:20" x14ac:dyDescent="0.25">
      <c r="D3967" s="1"/>
      <c r="H3967" s="1"/>
      <c r="L3967" s="1"/>
      <c r="P3967" s="1"/>
      <c r="T3967" s="1"/>
    </row>
    <row r="3968" spans="4:20" x14ac:dyDescent="0.25">
      <c r="D3968" s="1"/>
      <c r="H3968" s="1"/>
      <c r="L3968" s="1"/>
      <c r="P3968" s="1"/>
      <c r="T3968" s="1"/>
    </row>
    <row r="3969" spans="4:20" x14ac:dyDescent="0.25">
      <c r="D3969" s="1"/>
      <c r="H3969" s="1"/>
      <c r="L3969" s="1"/>
      <c r="P3969" s="1"/>
      <c r="T3969" s="1"/>
    </row>
    <row r="3970" spans="4:20" x14ac:dyDescent="0.25">
      <c r="D3970" s="1"/>
      <c r="H3970" s="1"/>
      <c r="L3970" s="1"/>
      <c r="P3970" s="1"/>
      <c r="T3970" s="1"/>
    </row>
    <row r="3971" spans="4:20" x14ac:dyDescent="0.25">
      <c r="D3971" s="1"/>
      <c r="H3971" s="1"/>
      <c r="L3971" s="1"/>
      <c r="P3971" s="1"/>
      <c r="T3971" s="1"/>
    </row>
    <row r="3972" spans="4:20" x14ac:dyDescent="0.25">
      <c r="D3972" s="1"/>
      <c r="H3972" s="1"/>
      <c r="L3972" s="1"/>
      <c r="P3972" s="1"/>
      <c r="T3972" s="1"/>
    </row>
    <row r="3973" spans="4:20" x14ac:dyDescent="0.25">
      <c r="D3973" s="1"/>
      <c r="H3973" s="1"/>
      <c r="L3973" s="1"/>
      <c r="P3973" s="1"/>
      <c r="T3973" s="1"/>
    </row>
    <row r="3974" spans="4:20" x14ac:dyDescent="0.25">
      <c r="D3974" s="1"/>
      <c r="H3974" s="1"/>
      <c r="L3974" s="1"/>
      <c r="P3974" s="1"/>
      <c r="T3974" s="1"/>
    </row>
    <row r="3975" spans="4:20" x14ac:dyDescent="0.25">
      <c r="D3975" s="1"/>
      <c r="H3975" s="1"/>
      <c r="L3975" s="1"/>
      <c r="P3975" s="1"/>
      <c r="T3975" s="1"/>
    </row>
    <row r="3976" spans="4:20" x14ac:dyDescent="0.25">
      <c r="D3976" s="1"/>
      <c r="H3976" s="1"/>
      <c r="L3976" s="1"/>
      <c r="P3976" s="1"/>
      <c r="T3976" s="1"/>
    </row>
    <row r="3977" spans="4:20" x14ac:dyDescent="0.25">
      <c r="D3977" s="1"/>
      <c r="H3977" s="1"/>
      <c r="L3977" s="1"/>
      <c r="P3977" s="1"/>
      <c r="T3977" s="1"/>
    </row>
    <row r="3978" spans="4:20" x14ac:dyDescent="0.25">
      <c r="D3978" s="1"/>
      <c r="H3978" s="1"/>
      <c r="L3978" s="1"/>
      <c r="P3978" s="1"/>
      <c r="T3978" s="1"/>
    </row>
    <row r="3979" spans="4:20" x14ac:dyDescent="0.25">
      <c r="D3979" s="1"/>
      <c r="H3979" s="1"/>
      <c r="L3979" s="1"/>
      <c r="P3979" s="1"/>
      <c r="T3979" s="1"/>
    </row>
    <row r="3980" spans="4:20" x14ac:dyDescent="0.25">
      <c r="D3980" s="1"/>
      <c r="H3980" s="1"/>
      <c r="L3980" s="1"/>
      <c r="P3980" s="1"/>
      <c r="T3980" s="1"/>
    </row>
    <row r="3981" spans="4:20" x14ac:dyDescent="0.25">
      <c r="D3981" s="1"/>
      <c r="H3981" s="1"/>
      <c r="L3981" s="1"/>
      <c r="P3981" s="1"/>
      <c r="T3981" s="1"/>
    </row>
    <row r="3982" spans="4:20" x14ac:dyDescent="0.25">
      <c r="D3982" s="1"/>
      <c r="H3982" s="1"/>
      <c r="L3982" s="1"/>
      <c r="P3982" s="1"/>
      <c r="T3982" s="1"/>
    </row>
    <row r="3983" spans="4:20" x14ac:dyDescent="0.25">
      <c r="D3983" s="1"/>
      <c r="H3983" s="1"/>
      <c r="L3983" s="1"/>
      <c r="P3983" s="1"/>
      <c r="T3983" s="1"/>
    </row>
    <row r="3984" spans="4:20" x14ac:dyDescent="0.25">
      <c r="D3984" s="1"/>
      <c r="H3984" s="1"/>
      <c r="L3984" s="1"/>
      <c r="P3984" s="1"/>
      <c r="T3984" s="1"/>
    </row>
    <row r="3985" spans="4:20" x14ac:dyDescent="0.25">
      <c r="D3985" s="1"/>
      <c r="H3985" s="1"/>
      <c r="L3985" s="1"/>
      <c r="P3985" s="1"/>
      <c r="T3985" s="1"/>
    </row>
    <row r="3986" spans="4:20" x14ac:dyDescent="0.25">
      <c r="D3986" s="1"/>
      <c r="H3986" s="1"/>
      <c r="L3986" s="1"/>
      <c r="P3986" s="1"/>
      <c r="T3986" s="1"/>
    </row>
    <row r="3987" spans="4:20" x14ac:dyDescent="0.25">
      <c r="D3987" s="1"/>
      <c r="H3987" s="1"/>
      <c r="L3987" s="1"/>
      <c r="P3987" s="1"/>
      <c r="T3987" s="1"/>
    </row>
    <row r="3988" spans="4:20" x14ac:dyDescent="0.25">
      <c r="D3988" s="1"/>
      <c r="H3988" s="1"/>
      <c r="L3988" s="1"/>
      <c r="P3988" s="1"/>
      <c r="T3988" s="1"/>
    </row>
    <row r="3989" spans="4:20" x14ac:dyDescent="0.25">
      <c r="D3989" s="1"/>
      <c r="H3989" s="1"/>
      <c r="L3989" s="1"/>
      <c r="P3989" s="1"/>
      <c r="T3989" s="1"/>
    </row>
    <row r="3990" spans="4:20" x14ac:dyDescent="0.25">
      <c r="D3990" s="1"/>
      <c r="H3990" s="1"/>
      <c r="L3990" s="1"/>
      <c r="P3990" s="1"/>
      <c r="T3990" s="1"/>
    </row>
    <row r="3991" spans="4:20" x14ac:dyDescent="0.25">
      <c r="D3991" s="1"/>
      <c r="H3991" s="1"/>
      <c r="L3991" s="1"/>
      <c r="P3991" s="1"/>
      <c r="T3991" s="1"/>
    </row>
    <row r="3992" spans="4:20" x14ac:dyDescent="0.25">
      <c r="D3992" s="1"/>
      <c r="H3992" s="1"/>
      <c r="L3992" s="1"/>
      <c r="P3992" s="1"/>
      <c r="T3992" s="1"/>
    </row>
    <row r="3993" spans="4:20" x14ac:dyDescent="0.25">
      <c r="D3993" s="1"/>
      <c r="H3993" s="1"/>
      <c r="L3993" s="1"/>
      <c r="P3993" s="1"/>
      <c r="T3993" s="1"/>
    </row>
    <row r="3994" spans="4:20" x14ac:dyDescent="0.25">
      <c r="D3994" s="1"/>
      <c r="H3994" s="1"/>
      <c r="L3994" s="1"/>
      <c r="P3994" s="1"/>
      <c r="T3994" s="1"/>
    </row>
    <row r="3995" spans="4:20" x14ac:dyDescent="0.25">
      <c r="D3995" s="1"/>
      <c r="H3995" s="1"/>
      <c r="L3995" s="1"/>
      <c r="P3995" s="1"/>
      <c r="T3995" s="1"/>
    </row>
    <row r="3996" spans="4:20" x14ac:dyDescent="0.25">
      <c r="D3996" s="1"/>
      <c r="H3996" s="1"/>
      <c r="L3996" s="1"/>
      <c r="P3996" s="1"/>
      <c r="T3996" s="1"/>
    </row>
    <row r="3997" spans="4:20" x14ac:dyDescent="0.25">
      <c r="D3997" s="1"/>
      <c r="H3997" s="1"/>
      <c r="L3997" s="1"/>
      <c r="P3997" s="1"/>
      <c r="T3997" s="1"/>
    </row>
    <row r="3998" spans="4:20" x14ac:dyDescent="0.25">
      <c r="D3998" s="1"/>
      <c r="H3998" s="1"/>
      <c r="L3998" s="1"/>
      <c r="P3998" s="1"/>
      <c r="T3998" s="1"/>
    </row>
    <row r="3999" spans="4:20" x14ac:dyDescent="0.25">
      <c r="D3999" s="1"/>
      <c r="H3999" s="1"/>
      <c r="L3999" s="1"/>
      <c r="P3999" s="1"/>
      <c r="T3999" s="1"/>
    </row>
    <row r="4000" spans="4:20" x14ac:dyDescent="0.25">
      <c r="D4000" s="1"/>
      <c r="H4000" s="1"/>
      <c r="L4000" s="1"/>
      <c r="P4000" s="1"/>
      <c r="T4000" s="1"/>
    </row>
    <row r="4001" spans="4:20" x14ac:dyDescent="0.25">
      <c r="D4001" s="1"/>
      <c r="H4001" s="1"/>
      <c r="L4001" s="1"/>
      <c r="P4001" s="1"/>
      <c r="T4001" s="1"/>
    </row>
    <row r="4002" spans="4:20" x14ac:dyDescent="0.25">
      <c r="D4002" s="1"/>
      <c r="H4002" s="1"/>
      <c r="L4002" s="1"/>
      <c r="P4002" s="1"/>
      <c r="T4002" s="1"/>
    </row>
    <row r="4003" spans="4:20" x14ac:dyDescent="0.25">
      <c r="D4003" s="1"/>
      <c r="H4003" s="1"/>
      <c r="L4003" s="1"/>
      <c r="P4003" s="1"/>
      <c r="T4003" s="1"/>
    </row>
    <row r="4004" spans="4:20" x14ac:dyDescent="0.25">
      <c r="D4004" s="1"/>
      <c r="H4004" s="1"/>
      <c r="L4004" s="1"/>
      <c r="P4004" s="1"/>
      <c r="T4004" s="1"/>
    </row>
    <row r="4005" spans="4:20" x14ac:dyDescent="0.25">
      <c r="D4005" s="1"/>
      <c r="H4005" s="1"/>
      <c r="L4005" s="1"/>
      <c r="P4005" s="1"/>
      <c r="T4005" s="1"/>
    </row>
    <row r="4006" spans="4:20" x14ac:dyDescent="0.25">
      <c r="D4006" s="1"/>
      <c r="H4006" s="1"/>
      <c r="L4006" s="1"/>
      <c r="P4006" s="1"/>
      <c r="T4006" s="1"/>
    </row>
    <row r="4007" spans="4:20" x14ac:dyDescent="0.25">
      <c r="D4007" s="1"/>
      <c r="H4007" s="1"/>
      <c r="L4007" s="1"/>
      <c r="P4007" s="1"/>
      <c r="T4007" s="1"/>
    </row>
    <row r="4008" spans="4:20" x14ac:dyDescent="0.25">
      <c r="D4008" s="1"/>
      <c r="H4008" s="1"/>
      <c r="L4008" s="1"/>
      <c r="P4008" s="1"/>
      <c r="T4008" s="1"/>
    </row>
    <row r="4009" spans="4:20" x14ac:dyDescent="0.25">
      <c r="D4009" s="1"/>
      <c r="H4009" s="1"/>
      <c r="L4009" s="1"/>
      <c r="P4009" s="1"/>
      <c r="T4009" s="1"/>
    </row>
    <row r="4010" spans="4:20" x14ac:dyDescent="0.25">
      <c r="D4010" s="1"/>
      <c r="H4010" s="1"/>
      <c r="L4010" s="1"/>
      <c r="P4010" s="1"/>
      <c r="T4010" s="1"/>
    </row>
    <row r="4011" spans="4:20" x14ac:dyDescent="0.25">
      <c r="D4011" s="1"/>
      <c r="H4011" s="1"/>
      <c r="L4011" s="1"/>
      <c r="P4011" s="1"/>
      <c r="T4011" s="1"/>
    </row>
    <row r="4012" spans="4:20" x14ac:dyDescent="0.25">
      <c r="D4012" s="1"/>
      <c r="H4012" s="1"/>
      <c r="L4012" s="1"/>
      <c r="P4012" s="1"/>
      <c r="T4012" s="1"/>
    </row>
    <row r="4013" spans="4:20" x14ac:dyDescent="0.25">
      <c r="D4013" s="1"/>
      <c r="H4013" s="1"/>
      <c r="L4013" s="1"/>
      <c r="P4013" s="1"/>
      <c r="T4013" s="1"/>
    </row>
    <row r="4014" spans="4:20" x14ac:dyDescent="0.25">
      <c r="D4014" s="1"/>
      <c r="H4014" s="1"/>
      <c r="L4014" s="1"/>
      <c r="P4014" s="1"/>
      <c r="T4014" s="1"/>
    </row>
    <row r="4015" spans="4:20" x14ac:dyDescent="0.25">
      <c r="D4015" s="1"/>
      <c r="H4015" s="1"/>
      <c r="L4015" s="1"/>
      <c r="P4015" s="1"/>
      <c r="T4015" s="1"/>
    </row>
    <row r="4016" spans="4:20" x14ac:dyDescent="0.25">
      <c r="D4016" s="1"/>
      <c r="H4016" s="1"/>
      <c r="L4016" s="1"/>
      <c r="P4016" s="1"/>
      <c r="T4016" s="1"/>
    </row>
    <row r="4017" spans="4:20" x14ac:dyDescent="0.25">
      <c r="D4017" s="1"/>
      <c r="H4017" s="1"/>
      <c r="L4017" s="1"/>
      <c r="P4017" s="1"/>
      <c r="T4017" s="1"/>
    </row>
    <row r="4018" spans="4:20" x14ac:dyDescent="0.25">
      <c r="D4018" s="1"/>
      <c r="H4018" s="1"/>
      <c r="L4018" s="1"/>
      <c r="P4018" s="1"/>
      <c r="T4018" s="1"/>
    </row>
    <row r="4019" spans="4:20" x14ac:dyDescent="0.25">
      <c r="D4019" s="1"/>
      <c r="H4019" s="1"/>
      <c r="L4019" s="1"/>
      <c r="P4019" s="1"/>
      <c r="T4019" s="1"/>
    </row>
    <row r="4020" spans="4:20" x14ac:dyDescent="0.25">
      <c r="D4020" s="1"/>
      <c r="H4020" s="1"/>
      <c r="L4020" s="1"/>
      <c r="P4020" s="1"/>
      <c r="T4020" s="1"/>
    </row>
    <row r="4021" spans="4:20" x14ac:dyDescent="0.25">
      <c r="D4021" s="1"/>
      <c r="H4021" s="1"/>
      <c r="L4021" s="1"/>
      <c r="P4021" s="1"/>
      <c r="T4021" s="1"/>
    </row>
    <row r="4022" spans="4:20" x14ac:dyDescent="0.25">
      <c r="D4022" s="1"/>
      <c r="H4022" s="1"/>
      <c r="L4022" s="1"/>
      <c r="P4022" s="1"/>
      <c r="T4022" s="1"/>
    </row>
    <row r="4023" spans="4:20" x14ac:dyDescent="0.25">
      <c r="D4023" s="1"/>
      <c r="H4023" s="1"/>
      <c r="L4023" s="1"/>
      <c r="P4023" s="1"/>
      <c r="T4023" s="1"/>
    </row>
    <row r="4024" spans="4:20" x14ac:dyDescent="0.25">
      <c r="D4024" s="1"/>
      <c r="H4024" s="1"/>
      <c r="L4024" s="1"/>
      <c r="P4024" s="1"/>
      <c r="T4024" s="1"/>
    </row>
    <row r="4025" spans="4:20" x14ac:dyDescent="0.25">
      <c r="D4025" s="1"/>
      <c r="H4025" s="1"/>
      <c r="L4025" s="1"/>
      <c r="P4025" s="1"/>
      <c r="T4025" s="1"/>
    </row>
    <row r="4026" spans="4:20" x14ac:dyDescent="0.25">
      <c r="D4026" s="1"/>
      <c r="H4026" s="1"/>
      <c r="L4026" s="1"/>
      <c r="P4026" s="1"/>
      <c r="T4026" s="1"/>
    </row>
    <row r="4027" spans="4:20" x14ac:dyDescent="0.25">
      <c r="D4027" s="1"/>
      <c r="H4027" s="1"/>
      <c r="L4027" s="1"/>
      <c r="P4027" s="1"/>
      <c r="T4027" s="1"/>
    </row>
    <row r="4028" spans="4:20" x14ac:dyDescent="0.25">
      <c r="D4028" s="1"/>
      <c r="H4028" s="1"/>
      <c r="L4028" s="1"/>
      <c r="P4028" s="1"/>
      <c r="T4028" s="1"/>
    </row>
    <row r="4029" spans="4:20" x14ac:dyDescent="0.25">
      <c r="D4029" s="1"/>
      <c r="H4029" s="1"/>
      <c r="L4029" s="1"/>
      <c r="P4029" s="1"/>
      <c r="T4029" s="1"/>
    </row>
    <row r="4030" spans="4:20" x14ac:dyDescent="0.25">
      <c r="D4030" s="1"/>
      <c r="H4030" s="1"/>
      <c r="L4030" s="1"/>
      <c r="P4030" s="1"/>
      <c r="T4030" s="1"/>
    </row>
    <row r="4031" spans="4:20" x14ac:dyDescent="0.25">
      <c r="D4031" s="1"/>
      <c r="H4031" s="1"/>
      <c r="L4031" s="1"/>
      <c r="P4031" s="1"/>
      <c r="T4031" s="1"/>
    </row>
    <row r="4032" spans="4:20" x14ac:dyDescent="0.25">
      <c r="D4032" s="1"/>
      <c r="H4032" s="1"/>
      <c r="L4032" s="1"/>
      <c r="P4032" s="1"/>
      <c r="T4032" s="1"/>
    </row>
    <row r="4033" spans="4:20" x14ac:dyDescent="0.25">
      <c r="D4033" s="1"/>
      <c r="H4033" s="1"/>
      <c r="L4033" s="1"/>
      <c r="P4033" s="1"/>
      <c r="T4033" s="1"/>
    </row>
    <row r="4034" spans="4:20" x14ac:dyDescent="0.25">
      <c r="D4034" s="1"/>
      <c r="H4034" s="1"/>
      <c r="L4034" s="1"/>
      <c r="P4034" s="1"/>
      <c r="T4034" s="1"/>
    </row>
    <row r="4035" spans="4:20" x14ac:dyDescent="0.25">
      <c r="D4035" s="1"/>
      <c r="H4035" s="1"/>
      <c r="L4035" s="1"/>
      <c r="P4035" s="1"/>
      <c r="T4035" s="1"/>
    </row>
    <row r="4036" spans="4:20" x14ac:dyDescent="0.25">
      <c r="D4036" s="1"/>
      <c r="H4036" s="1"/>
      <c r="L4036" s="1"/>
      <c r="P4036" s="1"/>
      <c r="T4036" s="1"/>
    </row>
    <row r="4037" spans="4:20" x14ac:dyDescent="0.25">
      <c r="D4037" s="1"/>
      <c r="H4037" s="1"/>
      <c r="L4037" s="1"/>
      <c r="P4037" s="1"/>
      <c r="T4037" s="1"/>
    </row>
    <row r="4038" spans="4:20" x14ac:dyDescent="0.25">
      <c r="D4038" s="1"/>
      <c r="H4038" s="1"/>
      <c r="L4038" s="1"/>
      <c r="P4038" s="1"/>
      <c r="T4038" s="1"/>
    </row>
    <row r="4039" spans="4:20" x14ac:dyDescent="0.25">
      <c r="D4039" s="1"/>
      <c r="H4039" s="1"/>
      <c r="L4039" s="1"/>
      <c r="P4039" s="1"/>
      <c r="T4039" s="1"/>
    </row>
    <row r="4040" spans="4:20" x14ac:dyDescent="0.25">
      <c r="D4040" s="1"/>
      <c r="H4040" s="1"/>
      <c r="L4040" s="1"/>
      <c r="P4040" s="1"/>
      <c r="T4040" s="1"/>
    </row>
    <row r="4041" spans="4:20" x14ac:dyDescent="0.25">
      <c r="D4041" s="1"/>
      <c r="H4041" s="1"/>
      <c r="L4041" s="1"/>
      <c r="P4041" s="1"/>
      <c r="T4041" s="1"/>
    </row>
    <row r="4042" spans="4:20" x14ac:dyDescent="0.25">
      <c r="D4042" s="1"/>
      <c r="H4042" s="1"/>
      <c r="L4042" s="1"/>
      <c r="P4042" s="1"/>
      <c r="T4042" s="1"/>
    </row>
    <row r="4043" spans="4:20" x14ac:dyDescent="0.25">
      <c r="D4043" s="1"/>
      <c r="H4043" s="1"/>
      <c r="L4043" s="1"/>
      <c r="P4043" s="1"/>
      <c r="T4043" s="1"/>
    </row>
    <row r="4044" spans="4:20" x14ac:dyDescent="0.25">
      <c r="D4044" s="1"/>
      <c r="H4044" s="1"/>
      <c r="L4044" s="1"/>
      <c r="P4044" s="1"/>
      <c r="T4044" s="1"/>
    </row>
    <row r="4045" spans="4:20" x14ac:dyDescent="0.25">
      <c r="D4045" s="1"/>
      <c r="H4045" s="1"/>
      <c r="L4045" s="1"/>
      <c r="P4045" s="1"/>
      <c r="T4045" s="1"/>
    </row>
    <row r="4046" spans="4:20" x14ac:dyDescent="0.25">
      <c r="D4046" s="1"/>
      <c r="H4046" s="1"/>
      <c r="L4046" s="1"/>
      <c r="P4046" s="1"/>
      <c r="T4046" s="1"/>
    </row>
    <row r="4047" spans="4:20" x14ac:dyDescent="0.25">
      <c r="D4047" s="1"/>
      <c r="H4047" s="1"/>
      <c r="L4047" s="1"/>
      <c r="P4047" s="1"/>
      <c r="T4047" s="1"/>
    </row>
    <row r="4048" spans="4:20" x14ac:dyDescent="0.25">
      <c r="D4048" s="1"/>
      <c r="H4048" s="1"/>
      <c r="L4048" s="1"/>
      <c r="P4048" s="1"/>
      <c r="T4048" s="1"/>
    </row>
    <row r="4049" spans="4:20" x14ac:dyDescent="0.25">
      <c r="D4049" s="1"/>
      <c r="H4049" s="1"/>
      <c r="L4049" s="1"/>
      <c r="P4049" s="1"/>
      <c r="T4049" s="1"/>
    </row>
    <row r="4050" spans="4:20" x14ac:dyDescent="0.25">
      <c r="D4050" s="1"/>
      <c r="H4050" s="1"/>
      <c r="L4050" s="1"/>
      <c r="P4050" s="1"/>
      <c r="T4050" s="1"/>
    </row>
    <row r="4051" spans="4:20" x14ac:dyDescent="0.25">
      <c r="D4051" s="1"/>
      <c r="H4051" s="1"/>
      <c r="L4051" s="1"/>
      <c r="P4051" s="1"/>
      <c r="T4051" s="1"/>
    </row>
    <row r="4052" spans="4:20" x14ac:dyDescent="0.25">
      <c r="D4052" s="1"/>
      <c r="H4052" s="1"/>
      <c r="L4052" s="1"/>
      <c r="P4052" s="1"/>
      <c r="T4052" s="1"/>
    </row>
    <row r="4053" spans="4:20" x14ac:dyDescent="0.25">
      <c r="D4053" s="1"/>
      <c r="H4053" s="1"/>
      <c r="L4053" s="1"/>
      <c r="P4053" s="1"/>
      <c r="T4053" s="1"/>
    </row>
    <row r="4054" spans="4:20" x14ac:dyDescent="0.25">
      <c r="D4054" s="1"/>
      <c r="H4054" s="1"/>
      <c r="L4054" s="1"/>
      <c r="P4054" s="1"/>
      <c r="T4054" s="1"/>
    </row>
    <row r="4055" spans="4:20" x14ac:dyDescent="0.25">
      <c r="D4055" s="1"/>
      <c r="H4055" s="1"/>
      <c r="L4055" s="1"/>
      <c r="P4055" s="1"/>
      <c r="T4055" s="1"/>
    </row>
    <row r="4056" spans="4:20" x14ac:dyDescent="0.25">
      <c r="D4056" s="1"/>
      <c r="H4056" s="1"/>
      <c r="L4056" s="1"/>
      <c r="P4056" s="1"/>
      <c r="T4056" s="1"/>
    </row>
    <row r="4057" spans="4:20" x14ac:dyDescent="0.25">
      <c r="D4057" s="1"/>
      <c r="H4057" s="1"/>
      <c r="L4057" s="1"/>
      <c r="P4057" s="1"/>
      <c r="T4057" s="1"/>
    </row>
    <row r="4058" spans="4:20" x14ac:dyDescent="0.25">
      <c r="D4058" s="1"/>
      <c r="H4058" s="1"/>
      <c r="L4058" s="1"/>
      <c r="P4058" s="1"/>
      <c r="T4058" s="1"/>
    </row>
    <row r="4059" spans="4:20" x14ac:dyDescent="0.25">
      <c r="D4059" s="1"/>
      <c r="H4059" s="1"/>
      <c r="L4059" s="1"/>
      <c r="P4059" s="1"/>
      <c r="T4059" s="1"/>
    </row>
    <row r="4060" spans="4:20" x14ac:dyDescent="0.25">
      <c r="D4060" s="1"/>
      <c r="H4060" s="1"/>
      <c r="L4060" s="1"/>
      <c r="P4060" s="1"/>
      <c r="T4060" s="1"/>
    </row>
    <row r="4061" spans="4:20" x14ac:dyDescent="0.25">
      <c r="D4061" s="1"/>
      <c r="H4061" s="1"/>
      <c r="L4061" s="1"/>
      <c r="P4061" s="1"/>
      <c r="T4061" s="1"/>
    </row>
    <row r="4062" spans="4:20" x14ac:dyDescent="0.25">
      <c r="D4062" s="1"/>
      <c r="H4062" s="1"/>
      <c r="L4062" s="1"/>
      <c r="P4062" s="1"/>
      <c r="T4062" s="1"/>
    </row>
    <row r="4063" spans="4:20" x14ac:dyDescent="0.25">
      <c r="D4063" s="1"/>
      <c r="H4063" s="1"/>
      <c r="L4063" s="1"/>
      <c r="P4063" s="1"/>
      <c r="T4063" s="1"/>
    </row>
    <row r="4064" spans="4:20" x14ac:dyDescent="0.25">
      <c r="D4064" s="1"/>
      <c r="H4064" s="1"/>
      <c r="L4064" s="1"/>
      <c r="P4064" s="1"/>
      <c r="T4064" s="1"/>
    </row>
    <row r="4065" spans="4:20" x14ac:dyDescent="0.25">
      <c r="D4065" s="1"/>
      <c r="H4065" s="1"/>
      <c r="L4065" s="1"/>
      <c r="P4065" s="1"/>
      <c r="T4065" s="1"/>
    </row>
    <row r="4066" spans="4:20" x14ac:dyDescent="0.25">
      <c r="D4066" s="1"/>
      <c r="H4066" s="1"/>
      <c r="L4066" s="1"/>
      <c r="P4066" s="1"/>
      <c r="T4066" s="1"/>
    </row>
    <row r="4067" spans="4:20" x14ac:dyDescent="0.25">
      <c r="D4067" s="1"/>
      <c r="H4067" s="1"/>
      <c r="L4067" s="1"/>
      <c r="P4067" s="1"/>
      <c r="T4067" s="1"/>
    </row>
    <row r="4068" spans="4:20" x14ac:dyDescent="0.25">
      <c r="D4068" s="1"/>
      <c r="H4068" s="1"/>
      <c r="L4068" s="1"/>
      <c r="P4068" s="1"/>
      <c r="T4068" s="1"/>
    </row>
    <row r="4069" spans="4:20" x14ac:dyDescent="0.25">
      <c r="D4069" s="1"/>
      <c r="H4069" s="1"/>
      <c r="L4069" s="1"/>
      <c r="P4069" s="1"/>
      <c r="T4069" s="1"/>
    </row>
    <row r="4070" spans="4:20" x14ac:dyDescent="0.25">
      <c r="D4070" s="1"/>
      <c r="H4070" s="1"/>
      <c r="L4070" s="1"/>
      <c r="P4070" s="1"/>
      <c r="T4070" s="1"/>
    </row>
    <row r="4071" spans="4:20" x14ac:dyDescent="0.25">
      <c r="D4071" s="1"/>
      <c r="H4071" s="1"/>
      <c r="L4071" s="1"/>
      <c r="P4071" s="1"/>
      <c r="T4071" s="1"/>
    </row>
    <row r="4072" spans="4:20" x14ac:dyDescent="0.25">
      <c r="D4072" s="1"/>
      <c r="H4072" s="1"/>
      <c r="L4072" s="1"/>
      <c r="P4072" s="1"/>
      <c r="T4072" s="1"/>
    </row>
    <row r="4073" spans="4:20" x14ac:dyDescent="0.25">
      <c r="D4073" s="1"/>
      <c r="H4073" s="1"/>
      <c r="L4073" s="1"/>
      <c r="P4073" s="1"/>
      <c r="T4073" s="1"/>
    </row>
    <row r="4074" spans="4:20" x14ac:dyDescent="0.25">
      <c r="D4074" s="1"/>
      <c r="H4074" s="1"/>
      <c r="L4074" s="1"/>
      <c r="P4074" s="1"/>
      <c r="T4074" s="1"/>
    </row>
    <row r="4075" spans="4:20" x14ac:dyDescent="0.25">
      <c r="D4075" s="1"/>
      <c r="H4075" s="1"/>
      <c r="L4075" s="1"/>
      <c r="P4075" s="1"/>
      <c r="T4075" s="1"/>
    </row>
    <row r="4076" spans="4:20" x14ac:dyDescent="0.25">
      <c r="D4076" s="1"/>
      <c r="H4076" s="1"/>
      <c r="L4076" s="1"/>
      <c r="P4076" s="1"/>
      <c r="T4076" s="1"/>
    </row>
    <row r="4077" spans="4:20" x14ac:dyDescent="0.25">
      <c r="D4077" s="1"/>
      <c r="H4077" s="1"/>
      <c r="L4077" s="1"/>
      <c r="P4077" s="1"/>
      <c r="T4077" s="1"/>
    </row>
    <row r="4078" spans="4:20" x14ac:dyDescent="0.25">
      <c r="D4078" s="1"/>
      <c r="H4078" s="1"/>
      <c r="L4078" s="1"/>
      <c r="P4078" s="1"/>
      <c r="T4078" s="1"/>
    </row>
    <row r="4079" spans="4:20" x14ac:dyDescent="0.25">
      <c r="D4079" s="1"/>
      <c r="H4079" s="1"/>
      <c r="L4079" s="1"/>
      <c r="P4079" s="1"/>
      <c r="T4079" s="1"/>
    </row>
    <row r="4080" spans="4:20" x14ac:dyDescent="0.25">
      <c r="D4080" s="1"/>
      <c r="H4080" s="1"/>
      <c r="L4080" s="1"/>
      <c r="P4080" s="1"/>
      <c r="T4080" s="1"/>
    </row>
    <row r="4081" spans="4:20" x14ac:dyDescent="0.25">
      <c r="D4081" s="1"/>
      <c r="H4081" s="1"/>
      <c r="L4081" s="1"/>
      <c r="P4081" s="1"/>
      <c r="T4081" s="1"/>
    </row>
    <row r="4082" spans="4:20" x14ac:dyDescent="0.25">
      <c r="D4082" s="1"/>
      <c r="H4082" s="1"/>
      <c r="L4082" s="1"/>
      <c r="P4082" s="1"/>
      <c r="T4082" s="1"/>
    </row>
    <row r="4083" spans="4:20" x14ac:dyDescent="0.25">
      <c r="D4083" s="1"/>
      <c r="H4083" s="1"/>
      <c r="L4083" s="1"/>
      <c r="P4083" s="1"/>
      <c r="T4083" s="1"/>
    </row>
    <row r="4084" spans="4:20" x14ac:dyDescent="0.25">
      <c r="D4084" s="1"/>
      <c r="H4084" s="1"/>
      <c r="L4084" s="1"/>
      <c r="P4084" s="1"/>
      <c r="T4084" s="1"/>
    </row>
    <row r="4085" spans="4:20" x14ac:dyDescent="0.25">
      <c r="D4085" s="1"/>
      <c r="H4085" s="1"/>
      <c r="L4085" s="1"/>
      <c r="P4085" s="1"/>
      <c r="T4085" s="1"/>
    </row>
    <row r="4086" spans="4:20" x14ac:dyDescent="0.25">
      <c r="D4086" s="1"/>
      <c r="H4086" s="1"/>
      <c r="L4086" s="1"/>
      <c r="P4086" s="1"/>
      <c r="T4086" s="1"/>
    </row>
    <row r="4087" spans="4:20" x14ac:dyDescent="0.25">
      <c r="D4087" s="1"/>
      <c r="H4087" s="1"/>
      <c r="L4087" s="1"/>
      <c r="P4087" s="1"/>
      <c r="T4087" s="1"/>
    </row>
    <row r="4088" spans="4:20" x14ac:dyDescent="0.25">
      <c r="D4088" s="1"/>
      <c r="H4088" s="1"/>
      <c r="L4088" s="1"/>
      <c r="P4088" s="1"/>
      <c r="T4088" s="1"/>
    </row>
    <row r="4089" spans="4:20" x14ac:dyDescent="0.25">
      <c r="D4089" s="1"/>
      <c r="H4089" s="1"/>
      <c r="L4089" s="1"/>
      <c r="P4089" s="1"/>
      <c r="T4089" s="1"/>
    </row>
    <row r="4090" spans="4:20" x14ac:dyDescent="0.25">
      <c r="D4090" s="1"/>
      <c r="H4090" s="1"/>
      <c r="L4090" s="1"/>
      <c r="P4090" s="1"/>
      <c r="T4090" s="1"/>
    </row>
    <row r="4091" spans="4:20" x14ac:dyDescent="0.25">
      <c r="D4091" s="1"/>
      <c r="H4091" s="1"/>
      <c r="L4091" s="1"/>
      <c r="P4091" s="1"/>
      <c r="T4091" s="1"/>
    </row>
    <row r="4092" spans="4:20" x14ac:dyDescent="0.25">
      <c r="D4092" s="1"/>
      <c r="H4092" s="1"/>
      <c r="L4092" s="1"/>
      <c r="P4092" s="1"/>
      <c r="T4092" s="1"/>
    </row>
    <row r="4093" spans="4:20" x14ac:dyDescent="0.25">
      <c r="D4093" s="1"/>
      <c r="H4093" s="1"/>
      <c r="L4093" s="1"/>
      <c r="P4093" s="1"/>
      <c r="T4093" s="1"/>
    </row>
    <row r="4094" spans="4:20" x14ac:dyDescent="0.25">
      <c r="D4094" s="1"/>
      <c r="H4094" s="1"/>
      <c r="L4094" s="1"/>
      <c r="P4094" s="1"/>
      <c r="T4094" s="1"/>
    </row>
    <row r="4095" spans="4:20" x14ac:dyDescent="0.25">
      <c r="D4095" s="1"/>
      <c r="H4095" s="1"/>
      <c r="L4095" s="1"/>
      <c r="P4095" s="1"/>
      <c r="T4095" s="1"/>
    </row>
    <row r="4096" spans="4:20" x14ac:dyDescent="0.25">
      <c r="D4096" s="1"/>
      <c r="H4096" s="1"/>
      <c r="L4096" s="1"/>
      <c r="P4096" s="1"/>
      <c r="T4096" s="1"/>
    </row>
    <row r="4097" spans="4:20" x14ac:dyDescent="0.25">
      <c r="D4097" s="1"/>
      <c r="H4097" s="1"/>
      <c r="L4097" s="1"/>
      <c r="P4097" s="1"/>
      <c r="T4097" s="1"/>
    </row>
    <row r="4098" spans="4:20" x14ac:dyDescent="0.25">
      <c r="D4098" s="1"/>
      <c r="H4098" s="1"/>
      <c r="L4098" s="1"/>
      <c r="P4098" s="1"/>
      <c r="T4098" s="1"/>
    </row>
    <row r="4099" spans="4:20" x14ac:dyDescent="0.25">
      <c r="D4099" s="1"/>
      <c r="H4099" s="1"/>
      <c r="L4099" s="1"/>
      <c r="P4099" s="1"/>
      <c r="T4099" s="1"/>
    </row>
    <row r="4100" spans="4:20" x14ac:dyDescent="0.25">
      <c r="D4100" s="1"/>
      <c r="H4100" s="1"/>
      <c r="L4100" s="1"/>
      <c r="P4100" s="1"/>
      <c r="T4100" s="1"/>
    </row>
    <row r="4101" spans="4:20" x14ac:dyDescent="0.25">
      <c r="D4101" s="1"/>
      <c r="H4101" s="1"/>
      <c r="L4101" s="1"/>
      <c r="P4101" s="1"/>
      <c r="T4101" s="1"/>
    </row>
    <row r="4102" spans="4:20" x14ac:dyDescent="0.25">
      <c r="D4102" s="1"/>
      <c r="H4102" s="1"/>
      <c r="L4102" s="1"/>
      <c r="P4102" s="1"/>
      <c r="T4102" s="1"/>
    </row>
    <row r="4103" spans="4:20" x14ac:dyDescent="0.25">
      <c r="D4103" s="1"/>
      <c r="H4103" s="1"/>
      <c r="L4103" s="1"/>
      <c r="P4103" s="1"/>
      <c r="T4103" s="1"/>
    </row>
    <row r="4104" spans="4:20" x14ac:dyDescent="0.25">
      <c r="D4104" s="1"/>
      <c r="H4104" s="1"/>
      <c r="L4104" s="1"/>
      <c r="P4104" s="1"/>
      <c r="T4104" s="1"/>
    </row>
    <row r="4105" spans="4:20" x14ac:dyDescent="0.25">
      <c r="D4105" s="1"/>
      <c r="H4105" s="1"/>
      <c r="L4105" s="1"/>
      <c r="P4105" s="1"/>
      <c r="T4105" s="1"/>
    </row>
    <row r="4106" spans="4:20" x14ac:dyDescent="0.25">
      <c r="D4106" s="1"/>
      <c r="H4106" s="1"/>
      <c r="L4106" s="1"/>
      <c r="P4106" s="1"/>
      <c r="T4106" s="1"/>
    </row>
    <row r="4107" spans="4:20" x14ac:dyDescent="0.25">
      <c r="D4107" s="1"/>
      <c r="H4107" s="1"/>
      <c r="L4107" s="1"/>
      <c r="P4107" s="1"/>
      <c r="T4107" s="1"/>
    </row>
    <row r="4108" spans="4:20" x14ac:dyDescent="0.25">
      <c r="D4108" s="1"/>
      <c r="H4108" s="1"/>
      <c r="L4108" s="1"/>
      <c r="P4108" s="1"/>
      <c r="T4108" s="1"/>
    </row>
    <row r="4109" spans="4:20" x14ac:dyDescent="0.25">
      <c r="D4109" s="1"/>
      <c r="H4109" s="1"/>
      <c r="L4109" s="1"/>
      <c r="P4109" s="1"/>
      <c r="T4109" s="1"/>
    </row>
    <row r="4110" spans="4:20" x14ac:dyDescent="0.25">
      <c r="D4110" s="1"/>
      <c r="H4110" s="1"/>
      <c r="L4110" s="1"/>
      <c r="P4110" s="1"/>
      <c r="T4110" s="1"/>
    </row>
    <row r="4111" spans="4:20" x14ac:dyDescent="0.25">
      <c r="D4111" s="1"/>
      <c r="H4111" s="1"/>
      <c r="L4111" s="1"/>
      <c r="P4111" s="1"/>
      <c r="T4111" s="1"/>
    </row>
    <row r="4112" spans="4:20" x14ac:dyDescent="0.25">
      <c r="D4112" s="1"/>
      <c r="H4112" s="1"/>
      <c r="L4112" s="1"/>
      <c r="P4112" s="1"/>
      <c r="T4112" s="1"/>
    </row>
    <row r="4113" spans="4:20" x14ac:dyDescent="0.25">
      <c r="D4113" s="1"/>
      <c r="H4113" s="1"/>
      <c r="L4113" s="1"/>
      <c r="P4113" s="1"/>
      <c r="T4113" s="1"/>
    </row>
    <row r="4114" spans="4:20" x14ac:dyDescent="0.25">
      <c r="D4114" s="1"/>
      <c r="H4114" s="1"/>
      <c r="L4114" s="1"/>
      <c r="P4114" s="1"/>
      <c r="T4114" s="1"/>
    </row>
    <row r="4115" spans="4:20" x14ac:dyDescent="0.25">
      <c r="D4115" s="1"/>
      <c r="H4115" s="1"/>
      <c r="L4115" s="1"/>
      <c r="P4115" s="1"/>
      <c r="T4115" s="1"/>
    </row>
    <row r="4116" spans="4:20" x14ac:dyDescent="0.25">
      <c r="D4116" s="1"/>
      <c r="H4116" s="1"/>
      <c r="L4116" s="1"/>
      <c r="P4116" s="1"/>
      <c r="T4116" s="1"/>
    </row>
    <row r="4117" spans="4:20" x14ac:dyDescent="0.25">
      <c r="D4117" s="1"/>
      <c r="H4117" s="1"/>
      <c r="L4117" s="1"/>
      <c r="P4117" s="1"/>
      <c r="T4117" s="1"/>
    </row>
    <row r="4118" spans="4:20" x14ac:dyDescent="0.25">
      <c r="D4118" s="1"/>
      <c r="H4118" s="1"/>
      <c r="L4118" s="1"/>
      <c r="P4118" s="1"/>
      <c r="T4118" s="1"/>
    </row>
    <row r="4119" spans="4:20" x14ac:dyDescent="0.25">
      <c r="D4119" s="1"/>
      <c r="H4119" s="1"/>
      <c r="L4119" s="1"/>
      <c r="P4119" s="1"/>
      <c r="T4119" s="1"/>
    </row>
    <row r="4120" spans="4:20" x14ac:dyDescent="0.25">
      <c r="D4120" s="1"/>
      <c r="H4120" s="1"/>
      <c r="L4120" s="1"/>
      <c r="P4120" s="1"/>
      <c r="T4120" s="1"/>
    </row>
    <row r="4121" spans="4:20" x14ac:dyDescent="0.25">
      <c r="D4121" s="1"/>
      <c r="H4121" s="1"/>
      <c r="L4121" s="1"/>
      <c r="P4121" s="1"/>
      <c r="T4121" s="1"/>
    </row>
    <row r="4122" spans="4:20" x14ac:dyDescent="0.25">
      <c r="D4122" s="1"/>
      <c r="H4122" s="1"/>
      <c r="L4122" s="1"/>
      <c r="P4122" s="1"/>
      <c r="T4122" s="1"/>
    </row>
    <row r="4123" spans="4:20" x14ac:dyDescent="0.25">
      <c r="D4123" s="1"/>
      <c r="H4123" s="1"/>
      <c r="L4123" s="1"/>
      <c r="P4123" s="1"/>
      <c r="T4123" s="1"/>
    </row>
    <row r="4124" spans="4:20" x14ac:dyDescent="0.25">
      <c r="D4124" s="1"/>
      <c r="H4124" s="1"/>
      <c r="L4124" s="1"/>
      <c r="P4124" s="1"/>
      <c r="T4124" s="1"/>
    </row>
    <row r="4125" spans="4:20" x14ac:dyDescent="0.25">
      <c r="D4125" s="1"/>
      <c r="H4125" s="1"/>
      <c r="L4125" s="1"/>
      <c r="P4125" s="1"/>
      <c r="T4125" s="1"/>
    </row>
    <row r="4126" spans="4:20" x14ac:dyDescent="0.25">
      <c r="D4126" s="1"/>
      <c r="H4126" s="1"/>
      <c r="L4126" s="1"/>
      <c r="P4126" s="1"/>
      <c r="T4126" s="1"/>
    </row>
    <row r="4127" spans="4:20" x14ac:dyDescent="0.25">
      <c r="D4127" s="1"/>
      <c r="H4127" s="1"/>
      <c r="L4127" s="1"/>
      <c r="P4127" s="1"/>
      <c r="T4127" s="1"/>
    </row>
    <row r="4128" spans="4:20" x14ac:dyDescent="0.25">
      <c r="D4128" s="1"/>
      <c r="H4128" s="1"/>
      <c r="L4128" s="1"/>
      <c r="P4128" s="1"/>
      <c r="T4128" s="1"/>
    </row>
    <row r="4129" spans="4:20" x14ac:dyDescent="0.25">
      <c r="D4129" s="1"/>
      <c r="H4129" s="1"/>
      <c r="L4129" s="1"/>
      <c r="P4129" s="1"/>
      <c r="T4129" s="1"/>
    </row>
    <row r="4130" spans="4:20" x14ac:dyDescent="0.25">
      <c r="D4130" s="1"/>
      <c r="H4130" s="1"/>
      <c r="L4130" s="1"/>
      <c r="P4130" s="1"/>
      <c r="T4130" s="1"/>
    </row>
    <row r="4131" spans="4:20" x14ac:dyDescent="0.25">
      <c r="D4131" s="1"/>
      <c r="H4131" s="1"/>
      <c r="L4131" s="1"/>
      <c r="P4131" s="1"/>
      <c r="T4131" s="1"/>
    </row>
    <row r="4132" spans="4:20" x14ac:dyDescent="0.25">
      <c r="D4132" s="1"/>
      <c r="H4132" s="1"/>
      <c r="L4132" s="1"/>
      <c r="P4132" s="1"/>
      <c r="T4132" s="1"/>
    </row>
    <row r="4133" spans="4:20" x14ac:dyDescent="0.25">
      <c r="D4133" s="1"/>
      <c r="H4133" s="1"/>
      <c r="L4133" s="1"/>
      <c r="P4133" s="1"/>
      <c r="T4133" s="1"/>
    </row>
    <row r="4134" spans="4:20" x14ac:dyDescent="0.25">
      <c r="D4134" s="1"/>
      <c r="H4134" s="1"/>
      <c r="L4134" s="1"/>
      <c r="P4134" s="1"/>
      <c r="T4134" s="1"/>
    </row>
    <row r="4135" spans="4:20" x14ac:dyDescent="0.25">
      <c r="D4135" s="1"/>
      <c r="H4135" s="1"/>
      <c r="L4135" s="1"/>
      <c r="P4135" s="1"/>
      <c r="T4135" s="1"/>
    </row>
    <row r="4136" spans="4:20" x14ac:dyDescent="0.25">
      <c r="D4136" s="1"/>
      <c r="H4136" s="1"/>
      <c r="L4136" s="1"/>
      <c r="P4136" s="1"/>
      <c r="T4136" s="1"/>
    </row>
    <row r="4137" spans="4:20" x14ac:dyDescent="0.25">
      <c r="D4137" s="1"/>
      <c r="H4137" s="1"/>
      <c r="L4137" s="1"/>
      <c r="P4137" s="1"/>
      <c r="T4137" s="1"/>
    </row>
    <row r="4138" spans="4:20" x14ac:dyDescent="0.25">
      <c r="D4138" s="1"/>
      <c r="H4138" s="1"/>
      <c r="L4138" s="1"/>
      <c r="P4138" s="1"/>
      <c r="T4138" s="1"/>
    </row>
    <row r="4139" spans="4:20" x14ac:dyDescent="0.25">
      <c r="D4139" s="1"/>
      <c r="H4139" s="1"/>
      <c r="L4139" s="1"/>
      <c r="P4139" s="1"/>
      <c r="T4139" s="1"/>
    </row>
    <row r="4140" spans="4:20" x14ac:dyDescent="0.25">
      <c r="D4140" s="1"/>
      <c r="H4140" s="1"/>
      <c r="L4140" s="1"/>
      <c r="P4140" s="1"/>
      <c r="T4140" s="1"/>
    </row>
    <row r="4141" spans="4:20" x14ac:dyDescent="0.25">
      <c r="D4141" s="1"/>
      <c r="H4141" s="1"/>
      <c r="L4141" s="1"/>
      <c r="P4141" s="1"/>
      <c r="T4141" s="1"/>
    </row>
    <row r="4142" spans="4:20" x14ac:dyDescent="0.25">
      <c r="D4142" s="1"/>
      <c r="H4142" s="1"/>
      <c r="L4142" s="1"/>
      <c r="P4142" s="1"/>
      <c r="T4142" s="1"/>
    </row>
    <row r="4143" spans="4:20" x14ac:dyDescent="0.25">
      <c r="D4143" s="1"/>
      <c r="H4143" s="1"/>
      <c r="L4143" s="1"/>
      <c r="P4143" s="1"/>
      <c r="T4143" s="1"/>
    </row>
    <row r="4144" spans="4:20" x14ac:dyDescent="0.25">
      <c r="D4144" s="1"/>
      <c r="H4144" s="1"/>
      <c r="L4144" s="1"/>
      <c r="P4144" s="1"/>
      <c r="T4144" s="1"/>
    </row>
    <row r="4145" spans="4:20" x14ac:dyDescent="0.25">
      <c r="D4145" s="1"/>
      <c r="H4145" s="1"/>
      <c r="L4145" s="1"/>
      <c r="P4145" s="1"/>
      <c r="T4145" s="1"/>
    </row>
    <row r="4146" spans="4:20" x14ac:dyDescent="0.25">
      <c r="D4146" s="1"/>
      <c r="H4146" s="1"/>
      <c r="L4146" s="1"/>
      <c r="P4146" s="1"/>
      <c r="T4146" s="1"/>
    </row>
    <row r="4147" spans="4:20" x14ac:dyDescent="0.25">
      <c r="D4147" s="1"/>
      <c r="H4147" s="1"/>
      <c r="L4147" s="1"/>
      <c r="P4147" s="1"/>
      <c r="T4147" s="1"/>
    </row>
    <row r="4148" spans="4:20" x14ac:dyDescent="0.25">
      <c r="D4148" s="1"/>
      <c r="H4148" s="1"/>
      <c r="L4148" s="1"/>
      <c r="P4148" s="1"/>
      <c r="T4148" s="1"/>
    </row>
    <row r="4149" spans="4:20" x14ac:dyDescent="0.25">
      <c r="D4149" s="1"/>
      <c r="H4149" s="1"/>
      <c r="L4149" s="1"/>
      <c r="P4149" s="1"/>
      <c r="T4149" s="1"/>
    </row>
    <row r="4150" spans="4:20" x14ac:dyDescent="0.25">
      <c r="D4150" s="1"/>
      <c r="H4150" s="1"/>
      <c r="L4150" s="1"/>
      <c r="P4150" s="1"/>
      <c r="T4150" s="1"/>
    </row>
    <row r="4151" spans="4:20" x14ac:dyDescent="0.25">
      <c r="D4151" s="1"/>
      <c r="H4151" s="1"/>
      <c r="L4151" s="1"/>
      <c r="P4151" s="1"/>
      <c r="T4151" s="1"/>
    </row>
    <row r="4152" spans="4:20" x14ac:dyDescent="0.25">
      <c r="D4152" s="1"/>
      <c r="H4152" s="1"/>
      <c r="L4152" s="1"/>
      <c r="P4152" s="1"/>
      <c r="T4152" s="1"/>
    </row>
    <row r="4153" spans="4:20" x14ac:dyDescent="0.25">
      <c r="D4153" s="1"/>
      <c r="H4153" s="1"/>
      <c r="L4153" s="1"/>
      <c r="P4153" s="1"/>
      <c r="T4153" s="1"/>
    </row>
    <row r="4154" spans="4:20" x14ac:dyDescent="0.25">
      <c r="D4154" s="1"/>
      <c r="H4154" s="1"/>
      <c r="L4154" s="1"/>
      <c r="P4154" s="1"/>
      <c r="T4154" s="1"/>
    </row>
    <row r="4155" spans="4:20" x14ac:dyDescent="0.25">
      <c r="D4155" s="1"/>
      <c r="H4155" s="1"/>
      <c r="L4155" s="1"/>
      <c r="P4155" s="1"/>
      <c r="T4155" s="1"/>
    </row>
    <row r="4156" spans="4:20" x14ac:dyDescent="0.25">
      <c r="D4156" s="1"/>
      <c r="H4156" s="1"/>
      <c r="L4156" s="1"/>
      <c r="P4156" s="1"/>
      <c r="T4156" s="1"/>
    </row>
    <row r="4157" spans="4:20" x14ac:dyDescent="0.25">
      <c r="D4157" s="1"/>
      <c r="H4157" s="1"/>
      <c r="L4157" s="1"/>
      <c r="P4157" s="1"/>
      <c r="T4157" s="1"/>
    </row>
    <row r="4158" spans="4:20" x14ac:dyDescent="0.25">
      <c r="D4158" s="1"/>
      <c r="H4158" s="1"/>
      <c r="L4158" s="1"/>
      <c r="P4158" s="1"/>
      <c r="T4158" s="1"/>
    </row>
    <row r="4159" spans="4:20" x14ac:dyDescent="0.25">
      <c r="D4159" s="1"/>
      <c r="H4159" s="1"/>
      <c r="L4159" s="1"/>
      <c r="P4159" s="1"/>
      <c r="T4159" s="1"/>
    </row>
    <row r="4160" spans="4:20" x14ac:dyDescent="0.25">
      <c r="D4160" s="1"/>
      <c r="H4160" s="1"/>
      <c r="L4160" s="1"/>
      <c r="P4160" s="1"/>
      <c r="T4160" s="1"/>
    </row>
    <row r="4161" spans="4:20" x14ac:dyDescent="0.25">
      <c r="D4161" s="1"/>
      <c r="H4161" s="1"/>
      <c r="L4161" s="1"/>
      <c r="P4161" s="1"/>
      <c r="T4161" s="1"/>
    </row>
    <row r="4162" spans="4:20" x14ac:dyDescent="0.25">
      <c r="D4162" s="1"/>
      <c r="H4162" s="1"/>
      <c r="L4162" s="1"/>
      <c r="P4162" s="1"/>
      <c r="T4162" s="1"/>
    </row>
    <row r="4163" spans="4:20" x14ac:dyDescent="0.25">
      <c r="D4163" s="1"/>
      <c r="H4163" s="1"/>
      <c r="L4163" s="1"/>
      <c r="P4163" s="1"/>
      <c r="T4163" s="1"/>
    </row>
    <row r="4164" spans="4:20" x14ac:dyDescent="0.25">
      <c r="D4164" s="1"/>
      <c r="H4164" s="1"/>
      <c r="L4164" s="1"/>
      <c r="P4164" s="1"/>
      <c r="T4164" s="1"/>
    </row>
    <row r="4165" spans="4:20" x14ac:dyDescent="0.25">
      <c r="D4165" s="1"/>
      <c r="H4165" s="1"/>
      <c r="L4165" s="1"/>
      <c r="P4165" s="1"/>
      <c r="T4165" s="1"/>
    </row>
    <row r="4166" spans="4:20" x14ac:dyDescent="0.25">
      <c r="D4166" s="1"/>
      <c r="H4166" s="1"/>
      <c r="L4166" s="1"/>
      <c r="P4166" s="1"/>
      <c r="T4166" s="1"/>
    </row>
    <row r="4167" spans="4:20" x14ac:dyDescent="0.25">
      <c r="D4167" s="1"/>
      <c r="H4167" s="1"/>
      <c r="L4167" s="1"/>
      <c r="P4167" s="1"/>
      <c r="T4167" s="1"/>
    </row>
    <row r="4168" spans="4:20" x14ac:dyDescent="0.25">
      <c r="D4168" s="1"/>
      <c r="H4168" s="1"/>
      <c r="L4168" s="1"/>
      <c r="P4168" s="1"/>
      <c r="T4168" s="1"/>
    </row>
    <row r="4169" spans="4:20" x14ac:dyDescent="0.25">
      <c r="D4169" s="1"/>
      <c r="H4169" s="1"/>
      <c r="L4169" s="1"/>
      <c r="P4169" s="1"/>
      <c r="T4169" s="1"/>
    </row>
    <row r="4170" spans="4:20" x14ac:dyDescent="0.25">
      <c r="D4170" s="1"/>
      <c r="H4170" s="1"/>
      <c r="L4170" s="1"/>
      <c r="P4170" s="1"/>
      <c r="T4170" s="1"/>
    </row>
    <row r="4171" spans="4:20" x14ac:dyDescent="0.25">
      <c r="D4171" s="1"/>
      <c r="H4171" s="1"/>
      <c r="L4171" s="1"/>
      <c r="P4171" s="1"/>
      <c r="T4171" s="1"/>
    </row>
    <row r="4172" spans="4:20" x14ac:dyDescent="0.25">
      <c r="D4172" s="1"/>
      <c r="H4172" s="1"/>
      <c r="L4172" s="1"/>
      <c r="P4172" s="1"/>
      <c r="T4172" s="1"/>
    </row>
    <row r="4173" spans="4:20" x14ac:dyDescent="0.25">
      <c r="D4173" s="1"/>
      <c r="H4173" s="1"/>
      <c r="L4173" s="1"/>
      <c r="P4173" s="1"/>
      <c r="T4173" s="1"/>
    </row>
    <row r="4174" spans="4:20" x14ac:dyDescent="0.25">
      <c r="D4174" s="1"/>
      <c r="H4174" s="1"/>
      <c r="L4174" s="1"/>
      <c r="P4174" s="1"/>
      <c r="T4174" s="1"/>
    </row>
    <row r="4175" spans="4:20" x14ac:dyDescent="0.25">
      <c r="D4175" s="1"/>
      <c r="H4175" s="1"/>
      <c r="L4175" s="1"/>
      <c r="P4175" s="1"/>
      <c r="T4175" s="1"/>
    </row>
    <row r="4176" spans="4:20" x14ac:dyDescent="0.25">
      <c r="D4176" s="1"/>
      <c r="H4176" s="1"/>
      <c r="L4176" s="1"/>
      <c r="P4176" s="1"/>
      <c r="T4176" s="1"/>
    </row>
    <row r="4177" spans="4:20" x14ac:dyDescent="0.25">
      <c r="D4177" s="1"/>
      <c r="H4177" s="1"/>
      <c r="L4177" s="1"/>
      <c r="P4177" s="1"/>
      <c r="T4177" s="1"/>
    </row>
    <row r="4178" spans="4:20" x14ac:dyDescent="0.25">
      <c r="D4178" s="1"/>
      <c r="H4178" s="1"/>
      <c r="L4178" s="1"/>
      <c r="P4178" s="1"/>
      <c r="T4178" s="1"/>
    </row>
    <row r="4179" spans="4:20" x14ac:dyDescent="0.25">
      <c r="D4179" s="1"/>
      <c r="H4179" s="1"/>
      <c r="L4179" s="1"/>
      <c r="P4179" s="1"/>
      <c r="T4179" s="1"/>
    </row>
    <row r="4180" spans="4:20" x14ac:dyDescent="0.25">
      <c r="D4180" s="1"/>
      <c r="H4180" s="1"/>
      <c r="L4180" s="1"/>
      <c r="P4180" s="1"/>
      <c r="T4180" s="1"/>
    </row>
    <row r="4181" spans="4:20" x14ac:dyDescent="0.25">
      <c r="D4181" s="1"/>
      <c r="H4181" s="1"/>
      <c r="L4181" s="1"/>
      <c r="P4181" s="1"/>
      <c r="T4181" s="1"/>
    </row>
    <row r="4182" spans="4:20" x14ac:dyDescent="0.25">
      <c r="D4182" s="1"/>
      <c r="H4182" s="1"/>
      <c r="L4182" s="1"/>
      <c r="P4182" s="1"/>
      <c r="T4182" s="1"/>
    </row>
    <row r="4183" spans="4:20" x14ac:dyDescent="0.25">
      <c r="D4183" s="1"/>
      <c r="H4183" s="1"/>
      <c r="L4183" s="1"/>
      <c r="P4183" s="1"/>
      <c r="T4183" s="1"/>
    </row>
    <row r="4184" spans="4:20" x14ac:dyDescent="0.25">
      <c r="D4184" s="1"/>
      <c r="H4184" s="1"/>
      <c r="L4184" s="1"/>
      <c r="P4184" s="1"/>
      <c r="T4184" s="1"/>
    </row>
    <row r="4185" spans="4:20" x14ac:dyDescent="0.25">
      <c r="D4185" s="1"/>
      <c r="H4185" s="1"/>
      <c r="L4185" s="1"/>
      <c r="P4185" s="1"/>
      <c r="T4185" s="1"/>
    </row>
    <row r="4186" spans="4:20" x14ac:dyDescent="0.25">
      <c r="D4186" s="1"/>
      <c r="H4186" s="1"/>
      <c r="L4186" s="1"/>
      <c r="P4186" s="1"/>
      <c r="T4186" s="1"/>
    </row>
    <row r="4187" spans="4:20" x14ac:dyDescent="0.25">
      <c r="D4187" s="1"/>
      <c r="H4187" s="1"/>
      <c r="L4187" s="1"/>
      <c r="P4187" s="1"/>
      <c r="T4187" s="1"/>
    </row>
    <row r="4188" spans="4:20" x14ac:dyDescent="0.25">
      <c r="D4188" s="1"/>
      <c r="H4188" s="1"/>
      <c r="L4188" s="1"/>
      <c r="P4188" s="1"/>
      <c r="T4188" s="1"/>
    </row>
    <row r="4189" spans="4:20" x14ac:dyDescent="0.25">
      <c r="D4189" s="1"/>
      <c r="H4189" s="1"/>
      <c r="L4189" s="1"/>
      <c r="P4189" s="1"/>
      <c r="T4189" s="1"/>
    </row>
    <row r="4190" spans="4:20" x14ac:dyDescent="0.25">
      <c r="D4190" s="1"/>
      <c r="H4190" s="1"/>
      <c r="L4190" s="1"/>
      <c r="P4190" s="1"/>
      <c r="T4190" s="1"/>
    </row>
    <row r="4191" spans="4:20" x14ac:dyDescent="0.25">
      <c r="D4191" s="1"/>
      <c r="H4191" s="1"/>
      <c r="L4191" s="1"/>
      <c r="P4191" s="1"/>
      <c r="T4191" s="1"/>
    </row>
    <row r="4192" spans="4:20" x14ac:dyDescent="0.25">
      <c r="D4192" s="1"/>
      <c r="H4192" s="1"/>
      <c r="L4192" s="1"/>
      <c r="P4192" s="1"/>
      <c r="T4192" s="1"/>
    </row>
    <row r="4193" spans="4:20" x14ac:dyDescent="0.25">
      <c r="D4193" s="1"/>
      <c r="H4193" s="1"/>
      <c r="L4193" s="1"/>
      <c r="P4193" s="1"/>
      <c r="T4193" s="1"/>
    </row>
    <row r="4194" spans="4:20" x14ac:dyDescent="0.25">
      <c r="D4194" s="1"/>
      <c r="H4194" s="1"/>
      <c r="L4194" s="1"/>
      <c r="P4194" s="1"/>
      <c r="T4194" s="1"/>
    </row>
    <row r="4195" spans="4:20" x14ac:dyDescent="0.25">
      <c r="D4195" s="1"/>
      <c r="H4195" s="1"/>
      <c r="L4195" s="1"/>
      <c r="P4195" s="1"/>
      <c r="T4195" s="1"/>
    </row>
    <row r="4196" spans="4:20" x14ac:dyDescent="0.25">
      <c r="D4196" s="1"/>
      <c r="H4196" s="1"/>
      <c r="L4196" s="1"/>
      <c r="P4196" s="1"/>
      <c r="T4196" s="1"/>
    </row>
    <row r="4197" spans="4:20" x14ac:dyDescent="0.25">
      <c r="D4197" s="1"/>
      <c r="H4197" s="1"/>
      <c r="L4197" s="1"/>
      <c r="P4197" s="1"/>
      <c r="T4197" s="1"/>
    </row>
    <row r="4198" spans="4:20" x14ac:dyDescent="0.25">
      <c r="D4198" s="1"/>
      <c r="H4198" s="1"/>
      <c r="L4198" s="1"/>
      <c r="P4198" s="1"/>
      <c r="T4198" s="1"/>
    </row>
    <row r="4199" spans="4:20" x14ac:dyDescent="0.25">
      <c r="D4199" s="1"/>
      <c r="H4199" s="1"/>
      <c r="L4199" s="1"/>
      <c r="P4199" s="1"/>
      <c r="T4199" s="1"/>
    </row>
    <row r="4200" spans="4:20" x14ac:dyDescent="0.25">
      <c r="D4200" s="1"/>
      <c r="H4200" s="1"/>
      <c r="L4200" s="1"/>
      <c r="P4200" s="1"/>
      <c r="T4200" s="1"/>
    </row>
    <row r="4201" spans="4:20" x14ac:dyDescent="0.25">
      <c r="D4201" s="1"/>
      <c r="H4201" s="1"/>
      <c r="L4201" s="1"/>
      <c r="P4201" s="1"/>
      <c r="T4201" s="1"/>
    </row>
    <row r="4202" spans="4:20" x14ac:dyDescent="0.25">
      <c r="D4202" s="1"/>
      <c r="H4202" s="1"/>
      <c r="L4202" s="1"/>
      <c r="P4202" s="1"/>
      <c r="T4202" s="1"/>
    </row>
    <row r="4203" spans="4:20" x14ac:dyDescent="0.25">
      <c r="D4203" s="1"/>
      <c r="H4203" s="1"/>
      <c r="L4203" s="1"/>
      <c r="P4203" s="1"/>
      <c r="T4203" s="1"/>
    </row>
    <row r="4204" spans="4:20" x14ac:dyDescent="0.25">
      <c r="D4204" s="1"/>
      <c r="H4204" s="1"/>
      <c r="L4204" s="1"/>
      <c r="P4204" s="1"/>
      <c r="T4204" s="1"/>
    </row>
    <row r="4205" spans="4:20" x14ac:dyDescent="0.25">
      <c r="D4205" s="1"/>
      <c r="H4205" s="1"/>
      <c r="L4205" s="1"/>
      <c r="P4205" s="1"/>
      <c r="T4205" s="1"/>
    </row>
    <row r="4206" spans="4:20" x14ac:dyDescent="0.25">
      <c r="D4206" s="1"/>
      <c r="H4206" s="1"/>
      <c r="L4206" s="1"/>
      <c r="P4206" s="1"/>
      <c r="T4206" s="1"/>
    </row>
    <row r="4207" spans="4:20" x14ac:dyDescent="0.25">
      <c r="D4207" s="1"/>
      <c r="H4207" s="1"/>
      <c r="L4207" s="1"/>
      <c r="P4207" s="1"/>
      <c r="T4207" s="1"/>
    </row>
    <row r="4208" spans="4:20" x14ac:dyDescent="0.25">
      <c r="D4208" s="1"/>
      <c r="H4208" s="1"/>
      <c r="L4208" s="1"/>
      <c r="P4208" s="1"/>
      <c r="T4208" s="1"/>
    </row>
    <row r="4209" spans="4:20" x14ac:dyDescent="0.25">
      <c r="D4209" s="1"/>
      <c r="H4209" s="1"/>
      <c r="L4209" s="1"/>
      <c r="P4209" s="1"/>
      <c r="T4209" s="1"/>
    </row>
    <row r="4210" spans="4:20" x14ac:dyDescent="0.25">
      <c r="D4210" s="1"/>
      <c r="H4210" s="1"/>
      <c r="L4210" s="1"/>
      <c r="P4210" s="1"/>
      <c r="T4210" s="1"/>
    </row>
    <row r="4211" spans="4:20" x14ac:dyDescent="0.25">
      <c r="D4211" s="1"/>
      <c r="H4211" s="1"/>
      <c r="L4211" s="1"/>
      <c r="P4211" s="1"/>
      <c r="T4211" s="1"/>
    </row>
    <row r="4212" spans="4:20" x14ac:dyDescent="0.25">
      <c r="D4212" s="1"/>
      <c r="H4212" s="1"/>
      <c r="L4212" s="1"/>
      <c r="P4212" s="1"/>
      <c r="T4212" s="1"/>
    </row>
    <row r="4213" spans="4:20" x14ac:dyDescent="0.25">
      <c r="D4213" s="1"/>
      <c r="H4213" s="1"/>
      <c r="L4213" s="1"/>
      <c r="P4213" s="1"/>
      <c r="T4213" s="1"/>
    </row>
    <row r="4214" spans="4:20" x14ac:dyDescent="0.25">
      <c r="D4214" s="1"/>
      <c r="H4214" s="1"/>
      <c r="L4214" s="1"/>
      <c r="P4214" s="1"/>
      <c r="T4214" s="1"/>
    </row>
    <row r="4215" spans="4:20" x14ac:dyDescent="0.25">
      <c r="D4215" s="1"/>
      <c r="H4215" s="1"/>
      <c r="L4215" s="1"/>
      <c r="P4215" s="1"/>
      <c r="T4215" s="1"/>
    </row>
    <row r="4216" spans="4:20" x14ac:dyDescent="0.25">
      <c r="D4216" s="1"/>
      <c r="H4216" s="1"/>
      <c r="L4216" s="1"/>
      <c r="P4216" s="1"/>
      <c r="T4216" s="1"/>
    </row>
    <row r="4217" spans="4:20" x14ac:dyDescent="0.25">
      <c r="D4217" s="1"/>
      <c r="H4217" s="1"/>
      <c r="L4217" s="1"/>
      <c r="P4217" s="1"/>
      <c r="T4217" s="1"/>
    </row>
    <row r="4218" spans="4:20" x14ac:dyDescent="0.25">
      <c r="D4218" s="1"/>
      <c r="H4218" s="1"/>
      <c r="L4218" s="1"/>
      <c r="P4218" s="1"/>
      <c r="T4218" s="1"/>
    </row>
    <row r="4219" spans="4:20" x14ac:dyDescent="0.25">
      <c r="D4219" s="1"/>
      <c r="H4219" s="1"/>
      <c r="L4219" s="1"/>
      <c r="P4219" s="1"/>
      <c r="T4219" s="1"/>
    </row>
    <row r="4220" spans="4:20" x14ac:dyDescent="0.25">
      <c r="D4220" s="1"/>
      <c r="H4220" s="1"/>
      <c r="L4220" s="1"/>
      <c r="P4220" s="1"/>
      <c r="T4220" s="1"/>
    </row>
    <row r="4221" spans="4:20" x14ac:dyDescent="0.25">
      <c r="D4221" s="1"/>
      <c r="H4221" s="1"/>
      <c r="L4221" s="1"/>
      <c r="P4221" s="1"/>
      <c r="T4221" s="1"/>
    </row>
    <row r="4222" spans="4:20" x14ac:dyDescent="0.25">
      <c r="D4222" s="1"/>
      <c r="H4222" s="1"/>
      <c r="L4222" s="1"/>
      <c r="P4222" s="1"/>
      <c r="T4222" s="1"/>
    </row>
    <row r="4223" spans="4:20" x14ac:dyDescent="0.25">
      <c r="D4223" s="1"/>
      <c r="H4223" s="1"/>
      <c r="L4223" s="1"/>
      <c r="P4223" s="1"/>
      <c r="T4223" s="1"/>
    </row>
    <row r="4224" spans="4:20" x14ac:dyDescent="0.25">
      <c r="D4224" s="1"/>
      <c r="H4224" s="1"/>
      <c r="L4224" s="1"/>
      <c r="P4224" s="1"/>
      <c r="T4224" s="1"/>
    </row>
    <row r="4225" spans="4:20" x14ac:dyDescent="0.25">
      <c r="D4225" s="1"/>
      <c r="H4225" s="1"/>
      <c r="L4225" s="1"/>
      <c r="P4225" s="1"/>
      <c r="T4225" s="1"/>
    </row>
    <row r="4226" spans="4:20" x14ac:dyDescent="0.25">
      <c r="D4226" s="1"/>
      <c r="H4226" s="1"/>
      <c r="L4226" s="1"/>
      <c r="P4226" s="1"/>
      <c r="T4226" s="1"/>
    </row>
    <row r="4227" spans="4:20" x14ac:dyDescent="0.25">
      <c r="D4227" s="1"/>
      <c r="H4227" s="1"/>
      <c r="L4227" s="1"/>
      <c r="P4227" s="1"/>
      <c r="T4227" s="1"/>
    </row>
    <row r="4228" spans="4:20" x14ac:dyDescent="0.25">
      <c r="D4228" s="1"/>
      <c r="H4228" s="1"/>
      <c r="L4228" s="1"/>
      <c r="P4228" s="1"/>
      <c r="T4228" s="1"/>
    </row>
    <row r="4229" spans="4:20" x14ac:dyDescent="0.25">
      <c r="D4229" s="1"/>
      <c r="H4229" s="1"/>
      <c r="L4229" s="1"/>
      <c r="P4229" s="1"/>
      <c r="T4229" s="1"/>
    </row>
    <row r="4230" spans="4:20" x14ac:dyDescent="0.25">
      <c r="D4230" s="1"/>
      <c r="H4230" s="1"/>
      <c r="L4230" s="1"/>
      <c r="P4230" s="1"/>
      <c r="T4230" s="1"/>
    </row>
    <row r="4231" spans="4:20" x14ac:dyDescent="0.25">
      <c r="D4231" s="1"/>
      <c r="H4231" s="1"/>
      <c r="L4231" s="1"/>
      <c r="P4231" s="1"/>
      <c r="T4231" s="1"/>
    </row>
    <row r="4232" spans="4:20" x14ac:dyDescent="0.25">
      <c r="D4232" s="1"/>
      <c r="H4232" s="1"/>
      <c r="L4232" s="1"/>
      <c r="P4232" s="1"/>
      <c r="T4232" s="1"/>
    </row>
    <row r="4233" spans="4:20" x14ac:dyDescent="0.25">
      <c r="D4233" s="1"/>
      <c r="H4233" s="1"/>
      <c r="L4233" s="1"/>
      <c r="P4233" s="1"/>
      <c r="T4233" s="1"/>
    </row>
    <row r="4234" spans="4:20" x14ac:dyDescent="0.25">
      <c r="D4234" s="1"/>
      <c r="H4234" s="1"/>
      <c r="L4234" s="1"/>
      <c r="P4234" s="1"/>
      <c r="T4234" s="1"/>
    </row>
    <row r="4235" spans="4:20" x14ac:dyDescent="0.25">
      <c r="D4235" s="1"/>
      <c r="H4235" s="1"/>
      <c r="L4235" s="1"/>
      <c r="P4235" s="1"/>
      <c r="T4235" s="1"/>
    </row>
    <row r="4236" spans="4:20" x14ac:dyDescent="0.25">
      <c r="D4236" s="1"/>
      <c r="H4236" s="1"/>
      <c r="L4236" s="1"/>
      <c r="P4236" s="1"/>
      <c r="T4236" s="1"/>
    </row>
    <row r="4237" spans="4:20" x14ac:dyDescent="0.25">
      <c r="D4237" s="1"/>
      <c r="H4237" s="1"/>
      <c r="L4237" s="1"/>
      <c r="P4237" s="1"/>
      <c r="T4237" s="1"/>
    </row>
    <row r="4238" spans="4:20" x14ac:dyDescent="0.25">
      <c r="D4238" s="1"/>
      <c r="H4238" s="1"/>
      <c r="L4238" s="1"/>
      <c r="P4238" s="1"/>
      <c r="T4238" s="1"/>
    </row>
    <row r="4239" spans="4:20" x14ac:dyDescent="0.25">
      <c r="D4239" s="1"/>
      <c r="H4239" s="1"/>
      <c r="L4239" s="1"/>
      <c r="P4239" s="1"/>
      <c r="T4239" s="1"/>
    </row>
    <row r="4240" spans="4:20" x14ac:dyDescent="0.25">
      <c r="D4240" s="1"/>
      <c r="H4240" s="1"/>
      <c r="L4240" s="1"/>
      <c r="P4240" s="1"/>
      <c r="T4240" s="1"/>
    </row>
    <row r="4241" spans="4:20" x14ac:dyDescent="0.25">
      <c r="D4241" s="1"/>
      <c r="H4241" s="1"/>
      <c r="L4241" s="1"/>
      <c r="P4241" s="1"/>
      <c r="T4241" s="1"/>
    </row>
    <row r="4242" spans="4:20" x14ac:dyDescent="0.25">
      <c r="D4242" s="1"/>
      <c r="H4242" s="1"/>
      <c r="L4242" s="1"/>
      <c r="P4242" s="1"/>
      <c r="T4242" s="1"/>
    </row>
    <row r="4243" spans="4:20" x14ac:dyDescent="0.25">
      <c r="D4243" s="1"/>
      <c r="H4243" s="1"/>
      <c r="L4243" s="1"/>
      <c r="P4243" s="1"/>
      <c r="T4243" s="1"/>
    </row>
    <row r="4244" spans="4:20" x14ac:dyDescent="0.25">
      <c r="D4244" s="1"/>
      <c r="H4244" s="1"/>
      <c r="L4244" s="1"/>
      <c r="P4244" s="1"/>
      <c r="T4244" s="1"/>
    </row>
    <row r="4245" spans="4:20" x14ac:dyDescent="0.25">
      <c r="D4245" s="1"/>
      <c r="H4245" s="1"/>
      <c r="L4245" s="1"/>
      <c r="P4245" s="1"/>
      <c r="T4245" s="1"/>
    </row>
    <row r="4246" spans="4:20" x14ac:dyDescent="0.25">
      <c r="D4246" s="1"/>
      <c r="H4246" s="1"/>
      <c r="L4246" s="1"/>
      <c r="P4246" s="1"/>
      <c r="T4246" s="1"/>
    </row>
    <row r="4247" spans="4:20" x14ac:dyDescent="0.25">
      <c r="D4247" s="1"/>
      <c r="H4247" s="1"/>
      <c r="L4247" s="1"/>
      <c r="P4247" s="1"/>
      <c r="T4247" s="1"/>
    </row>
    <row r="4248" spans="4:20" x14ac:dyDescent="0.25">
      <c r="D4248" s="1"/>
      <c r="H4248" s="1"/>
      <c r="L4248" s="1"/>
      <c r="P4248" s="1"/>
      <c r="T4248" s="1"/>
    </row>
    <row r="4249" spans="4:20" x14ac:dyDescent="0.25">
      <c r="D4249" s="1"/>
      <c r="H4249" s="1"/>
      <c r="L4249" s="1"/>
      <c r="P4249" s="1"/>
      <c r="T4249" s="1"/>
    </row>
    <row r="4250" spans="4:20" x14ac:dyDescent="0.25">
      <c r="D4250" s="1"/>
      <c r="H4250" s="1"/>
      <c r="L4250" s="1"/>
      <c r="P4250" s="1"/>
      <c r="T4250" s="1"/>
    </row>
    <row r="4251" spans="4:20" x14ac:dyDescent="0.25">
      <c r="D4251" s="1"/>
      <c r="H4251" s="1"/>
      <c r="L4251" s="1"/>
      <c r="P4251" s="1"/>
      <c r="T4251" s="1"/>
    </row>
    <row r="4252" spans="4:20" x14ac:dyDescent="0.25">
      <c r="D4252" s="1"/>
      <c r="H4252" s="1"/>
      <c r="L4252" s="1"/>
      <c r="P4252" s="1"/>
      <c r="T4252" s="1"/>
    </row>
    <row r="4253" spans="4:20" x14ac:dyDescent="0.25">
      <c r="D4253" s="1"/>
      <c r="H4253" s="1"/>
      <c r="L4253" s="1"/>
      <c r="P4253" s="1"/>
      <c r="T4253" s="1"/>
    </row>
    <row r="4254" spans="4:20" x14ac:dyDescent="0.25">
      <c r="D4254" s="1"/>
      <c r="H4254" s="1"/>
      <c r="L4254" s="1"/>
      <c r="P4254" s="1"/>
      <c r="T4254" s="1"/>
    </row>
    <row r="4255" spans="4:20" x14ac:dyDescent="0.25">
      <c r="D4255" s="1"/>
      <c r="H4255" s="1"/>
      <c r="L4255" s="1"/>
      <c r="P4255" s="1"/>
      <c r="T4255" s="1"/>
    </row>
    <row r="4256" spans="4:20" x14ac:dyDescent="0.25">
      <c r="D4256" s="1"/>
      <c r="H4256" s="1"/>
      <c r="L4256" s="1"/>
      <c r="P4256" s="1"/>
      <c r="T4256" s="1"/>
    </row>
    <row r="4257" spans="4:20" x14ac:dyDescent="0.25">
      <c r="D4257" s="1"/>
      <c r="H4257" s="1"/>
      <c r="L4257" s="1"/>
      <c r="P4257" s="1"/>
      <c r="T4257" s="1"/>
    </row>
    <row r="4258" spans="4:20" x14ac:dyDescent="0.25">
      <c r="D4258" s="1"/>
      <c r="H4258" s="1"/>
      <c r="L4258" s="1"/>
      <c r="P4258" s="1"/>
      <c r="T4258" s="1"/>
    </row>
    <row r="4259" spans="4:20" x14ac:dyDescent="0.25">
      <c r="D4259" s="1"/>
      <c r="H4259" s="1"/>
      <c r="L4259" s="1"/>
      <c r="P4259" s="1"/>
      <c r="T4259" s="1"/>
    </row>
    <row r="4260" spans="4:20" x14ac:dyDescent="0.25">
      <c r="D4260" s="1"/>
      <c r="H4260" s="1"/>
      <c r="L4260" s="1"/>
      <c r="P4260" s="1"/>
      <c r="T4260" s="1"/>
    </row>
    <row r="4261" spans="4:20" x14ac:dyDescent="0.25">
      <c r="D4261" s="1"/>
      <c r="H4261" s="1"/>
      <c r="L4261" s="1"/>
      <c r="P4261" s="1"/>
      <c r="T4261" s="1"/>
    </row>
    <row r="4262" spans="4:20" x14ac:dyDescent="0.25">
      <c r="D4262" s="1"/>
      <c r="H4262" s="1"/>
      <c r="L4262" s="1"/>
      <c r="P4262" s="1"/>
      <c r="T4262" s="1"/>
    </row>
    <row r="4263" spans="4:20" x14ac:dyDescent="0.25">
      <c r="D4263" s="1"/>
      <c r="H4263" s="1"/>
      <c r="L4263" s="1"/>
      <c r="P4263" s="1"/>
      <c r="T4263" s="1"/>
    </row>
    <row r="4264" spans="4:20" x14ac:dyDescent="0.25">
      <c r="D4264" s="1"/>
      <c r="H4264" s="1"/>
      <c r="L4264" s="1"/>
      <c r="P4264" s="1"/>
      <c r="T4264" s="1"/>
    </row>
    <row r="4265" spans="4:20" x14ac:dyDescent="0.25">
      <c r="D4265" s="1"/>
      <c r="H4265" s="1"/>
      <c r="L4265" s="1"/>
      <c r="P4265" s="1"/>
      <c r="T4265" s="1"/>
    </row>
    <row r="4266" spans="4:20" x14ac:dyDescent="0.25">
      <c r="D4266" s="1"/>
      <c r="H4266" s="1"/>
      <c r="L4266" s="1"/>
      <c r="P4266" s="1"/>
      <c r="T4266" s="1"/>
    </row>
    <row r="4267" spans="4:20" x14ac:dyDescent="0.25">
      <c r="D4267" s="1"/>
      <c r="H4267" s="1"/>
      <c r="L4267" s="1"/>
      <c r="P4267" s="1"/>
      <c r="T4267" s="1"/>
    </row>
    <row r="4268" spans="4:20" x14ac:dyDescent="0.25">
      <c r="D4268" s="1"/>
      <c r="H4268" s="1"/>
      <c r="L4268" s="1"/>
      <c r="P4268" s="1"/>
      <c r="T4268" s="1"/>
    </row>
    <row r="4269" spans="4:20" x14ac:dyDescent="0.25">
      <c r="D4269" s="1"/>
      <c r="H4269" s="1"/>
      <c r="L4269" s="1"/>
      <c r="P4269" s="1"/>
      <c r="T4269" s="1"/>
    </row>
    <row r="4270" spans="4:20" x14ac:dyDescent="0.25">
      <c r="D4270" s="1"/>
      <c r="H4270" s="1"/>
      <c r="L4270" s="1"/>
      <c r="P4270" s="1"/>
      <c r="T4270" s="1"/>
    </row>
    <row r="4271" spans="4:20" x14ac:dyDescent="0.25">
      <c r="D4271" s="1"/>
      <c r="H4271" s="1"/>
      <c r="L4271" s="1"/>
      <c r="P4271" s="1"/>
      <c r="T4271" s="1"/>
    </row>
    <row r="4272" spans="4:20" x14ac:dyDescent="0.25">
      <c r="D4272" s="1"/>
      <c r="H4272" s="1"/>
      <c r="L4272" s="1"/>
      <c r="P4272" s="1"/>
      <c r="T4272" s="1"/>
    </row>
    <row r="4273" spans="4:20" x14ac:dyDescent="0.25">
      <c r="D4273" s="1"/>
      <c r="H4273" s="1"/>
      <c r="L4273" s="1"/>
      <c r="P4273" s="1"/>
      <c r="T4273" s="1"/>
    </row>
    <row r="4274" spans="4:20" x14ac:dyDescent="0.25">
      <c r="D4274" s="1"/>
      <c r="H4274" s="1"/>
      <c r="L4274" s="1"/>
      <c r="P4274" s="1"/>
      <c r="T4274" s="1"/>
    </row>
    <row r="4275" spans="4:20" x14ac:dyDescent="0.25">
      <c r="D4275" s="1"/>
      <c r="H4275" s="1"/>
      <c r="L4275" s="1"/>
      <c r="P4275" s="1"/>
      <c r="T4275" s="1"/>
    </row>
    <row r="4276" spans="4:20" x14ac:dyDescent="0.25">
      <c r="D4276" s="1"/>
      <c r="H4276" s="1"/>
      <c r="L4276" s="1"/>
      <c r="P4276" s="1"/>
      <c r="T4276" s="1"/>
    </row>
    <row r="4277" spans="4:20" x14ac:dyDescent="0.25">
      <c r="D4277" s="1"/>
      <c r="H4277" s="1"/>
      <c r="L4277" s="1"/>
      <c r="P4277" s="1"/>
      <c r="T4277" s="1"/>
    </row>
    <row r="4278" spans="4:20" x14ac:dyDescent="0.25">
      <c r="D4278" s="1"/>
      <c r="H4278" s="1"/>
      <c r="L4278" s="1"/>
      <c r="P4278" s="1"/>
      <c r="T4278" s="1"/>
    </row>
    <row r="4279" spans="4:20" x14ac:dyDescent="0.25">
      <c r="D4279" s="1"/>
      <c r="H4279" s="1"/>
      <c r="L4279" s="1"/>
      <c r="P4279" s="1"/>
      <c r="T4279" s="1"/>
    </row>
    <row r="4280" spans="4:20" x14ac:dyDescent="0.25">
      <c r="D4280" s="1"/>
      <c r="H4280" s="1"/>
      <c r="L4280" s="1"/>
      <c r="P4280" s="1"/>
      <c r="T4280" s="1"/>
    </row>
    <row r="4281" spans="4:20" x14ac:dyDescent="0.25">
      <c r="D4281" s="1"/>
      <c r="H4281" s="1"/>
      <c r="L4281" s="1"/>
      <c r="P4281" s="1"/>
      <c r="T4281" s="1"/>
    </row>
    <row r="4282" spans="4:20" x14ac:dyDescent="0.25">
      <c r="D4282" s="1"/>
      <c r="H4282" s="1"/>
      <c r="L4282" s="1"/>
      <c r="P4282" s="1"/>
      <c r="T4282" s="1"/>
    </row>
    <row r="4283" spans="4:20" x14ac:dyDescent="0.25">
      <c r="D4283" s="1"/>
      <c r="H4283" s="1"/>
      <c r="L4283" s="1"/>
      <c r="P4283" s="1"/>
      <c r="T4283" s="1"/>
    </row>
    <row r="4284" spans="4:20" x14ac:dyDescent="0.25">
      <c r="D4284" s="1"/>
      <c r="H4284" s="1"/>
      <c r="L4284" s="1"/>
      <c r="P4284" s="1"/>
      <c r="T4284" s="1"/>
    </row>
    <row r="4285" spans="4:20" x14ac:dyDescent="0.25">
      <c r="D4285" s="1"/>
      <c r="H4285" s="1"/>
      <c r="L4285" s="1"/>
      <c r="P4285" s="1"/>
      <c r="T4285" s="1"/>
    </row>
    <row r="4286" spans="4:20" x14ac:dyDescent="0.25">
      <c r="D4286" s="1"/>
      <c r="H4286" s="1"/>
      <c r="L4286" s="1"/>
      <c r="P4286" s="1"/>
      <c r="T4286" s="1"/>
    </row>
    <row r="4287" spans="4:20" x14ac:dyDescent="0.25">
      <c r="D4287" s="1"/>
      <c r="H4287" s="1"/>
      <c r="L4287" s="1"/>
      <c r="P4287" s="1"/>
      <c r="T4287" s="1"/>
    </row>
    <row r="4288" spans="4:20" x14ac:dyDescent="0.25">
      <c r="D4288" s="1"/>
      <c r="H4288" s="1"/>
      <c r="L4288" s="1"/>
      <c r="P4288" s="1"/>
      <c r="T4288" s="1"/>
    </row>
    <row r="4289" spans="4:20" x14ac:dyDescent="0.25">
      <c r="D4289" s="1"/>
      <c r="H4289" s="1"/>
      <c r="L4289" s="1"/>
      <c r="P4289" s="1"/>
      <c r="T4289" s="1"/>
    </row>
    <row r="4290" spans="4:20" x14ac:dyDescent="0.25">
      <c r="D4290" s="1"/>
      <c r="H4290" s="1"/>
      <c r="L4290" s="1"/>
      <c r="P4290" s="1"/>
      <c r="T4290" s="1"/>
    </row>
    <row r="4291" spans="4:20" x14ac:dyDescent="0.25">
      <c r="D4291" s="1"/>
      <c r="H4291" s="1"/>
      <c r="L4291" s="1"/>
      <c r="P4291" s="1"/>
      <c r="T4291" s="1"/>
    </row>
    <row r="4292" spans="4:20" x14ac:dyDescent="0.25">
      <c r="D4292" s="1"/>
      <c r="H4292" s="1"/>
      <c r="L4292" s="1"/>
      <c r="P4292" s="1"/>
      <c r="T4292" s="1"/>
    </row>
    <row r="4293" spans="4:20" x14ac:dyDescent="0.25">
      <c r="D4293" s="1"/>
      <c r="H4293" s="1"/>
      <c r="L4293" s="1"/>
      <c r="P4293" s="1"/>
      <c r="T4293" s="1"/>
    </row>
    <row r="4294" spans="4:20" x14ac:dyDescent="0.25">
      <c r="D4294" s="1"/>
      <c r="H4294" s="1"/>
      <c r="L4294" s="1"/>
      <c r="P4294" s="1"/>
      <c r="T4294" s="1"/>
    </row>
    <row r="4295" spans="4:20" x14ac:dyDescent="0.25">
      <c r="D4295" s="1"/>
      <c r="H4295" s="1"/>
      <c r="L4295" s="1"/>
      <c r="P4295" s="1"/>
      <c r="T4295" s="1"/>
    </row>
    <row r="4296" spans="4:20" x14ac:dyDescent="0.25">
      <c r="D4296" s="1"/>
      <c r="H4296" s="1"/>
      <c r="L4296" s="1"/>
      <c r="P4296" s="1"/>
      <c r="T4296" s="1"/>
    </row>
    <row r="4297" spans="4:20" x14ac:dyDescent="0.25">
      <c r="D4297" s="1"/>
      <c r="H4297" s="1"/>
      <c r="L4297" s="1"/>
      <c r="P4297" s="1"/>
      <c r="T4297" s="1"/>
    </row>
    <row r="4298" spans="4:20" x14ac:dyDescent="0.25">
      <c r="D4298" s="1"/>
      <c r="H4298" s="1"/>
      <c r="L4298" s="1"/>
      <c r="P4298" s="1"/>
      <c r="T4298" s="1"/>
    </row>
    <row r="4299" spans="4:20" x14ac:dyDescent="0.25">
      <c r="D4299" s="1"/>
      <c r="H4299" s="1"/>
      <c r="L4299" s="1"/>
      <c r="P4299" s="1"/>
      <c r="T4299" s="1"/>
    </row>
    <row r="4300" spans="4:20" x14ac:dyDescent="0.25">
      <c r="D4300" s="1"/>
      <c r="H4300" s="1"/>
      <c r="L4300" s="1"/>
      <c r="P4300" s="1"/>
      <c r="T4300" s="1"/>
    </row>
    <row r="4301" spans="4:20" x14ac:dyDescent="0.25">
      <c r="D4301" s="1"/>
      <c r="H4301" s="1"/>
      <c r="L4301" s="1"/>
      <c r="P4301" s="1"/>
      <c r="T4301" s="1"/>
    </row>
    <row r="4302" spans="4:20" x14ac:dyDescent="0.25">
      <c r="D4302" s="1"/>
      <c r="H4302" s="1"/>
      <c r="L4302" s="1"/>
      <c r="P4302" s="1"/>
      <c r="T4302" s="1"/>
    </row>
    <row r="4303" spans="4:20" x14ac:dyDescent="0.25">
      <c r="D4303" s="1"/>
      <c r="H4303" s="1"/>
      <c r="L4303" s="1"/>
      <c r="P4303" s="1"/>
      <c r="T4303" s="1"/>
    </row>
    <row r="4304" spans="4:20" x14ac:dyDescent="0.25">
      <c r="D4304" s="1"/>
      <c r="H4304" s="1"/>
      <c r="L4304" s="1"/>
      <c r="P4304" s="1"/>
      <c r="T4304" s="1"/>
    </row>
    <row r="4305" spans="4:20" x14ac:dyDescent="0.25">
      <c r="D4305" s="1"/>
      <c r="H4305" s="1"/>
      <c r="L4305" s="1"/>
      <c r="P4305" s="1"/>
      <c r="T4305" s="1"/>
    </row>
    <row r="4306" spans="4:20" x14ac:dyDescent="0.25">
      <c r="D4306" s="1"/>
      <c r="H4306" s="1"/>
      <c r="L4306" s="1"/>
      <c r="P4306" s="1"/>
      <c r="T4306" s="1"/>
    </row>
    <row r="4307" spans="4:20" x14ac:dyDescent="0.25">
      <c r="D4307" s="1"/>
      <c r="H4307" s="1"/>
      <c r="L4307" s="1"/>
      <c r="P4307" s="1"/>
      <c r="T4307" s="1"/>
    </row>
    <row r="4308" spans="4:20" x14ac:dyDescent="0.25">
      <c r="D4308" s="1"/>
      <c r="H4308" s="1"/>
      <c r="L4308" s="1"/>
      <c r="P4308" s="1"/>
      <c r="T4308" s="1"/>
    </row>
    <row r="4309" spans="4:20" x14ac:dyDescent="0.25">
      <c r="D4309" s="1"/>
      <c r="H4309" s="1"/>
      <c r="L4309" s="1"/>
      <c r="P4309" s="1"/>
      <c r="T4309" s="1"/>
    </row>
    <row r="4310" spans="4:20" x14ac:dyDescent="0.25">
      <c r="D4310" s="1"/>
      <c r="H4310" s="1"/>
      <c r="L4310" s="1"/>
      <c r="P4310" s="1"/>
      <c r="T4310" s="1"/>
    </row>
    <row r="4311" spans="4:20" x14ac:dyDescent="0.25">
      <c r="D4311" s="1"/>
      <c r="H4311" s="1"/>
      <c r="L4311" s="1"/>
      <c r="P4311" s="1"/>
      <c r="T4311" s="1"/>
    </row>
    <row r="4312" spans="4:20" x14ac:dyDescent="0.25">
      <c r="D4312" s="1"/>
      <c r="H4312" s="1"/>
      <c r="L4312" s="1"/>
      <c r="P4312" s="1"/>
      <c r="T4312" s="1"/>
    </row>
    <row r="4313" spans="4:20" x14ac:dyDescent="0.25">
      <c r="D4313" s="1"/>
      <c r="H4313" s="1"/>
      <c r="L4313" s="1"/>
      <c r="P4313" s="1"/>
      <c r="T4313" s="1"/>
    </row>
    <row r="4314" spans="4:20" x14ac:dyDescent="0.25">
      <c r="D4314" s="1"/>
      <c r="H4314" s="1"/>
      <c r="L4314" s="1"/>
      <c r="P4314" s="1"/>
      <c r="T4314" s="1"/>
    </row>
    <row r="4315" spans="4:20" x14ac:dyDescent="0.25">
      <c r="D4315" s="1"/>
      <c r="H4315" s="1"/>
      <c r="L4315" s="1"/>
      <c r="P4315" s="1"/>
      <c r="T4315" s="1"/>
    </row>
    <row r="4316" spans="4:20" x14ac:dyDescent="0.25">
      <c r="D4316" s="1"/>
      <c r="H4316" s="1"/>
      <c r="L4316" s="1"/>
      <c r="P4316" s="1"/>
      <c r="T4316" s="1"/>
    </row>
    <row r="4317" spans="4:20" x14ac:dyDescent="0.25">
      <c r="D4317" s="1"/>
      <c r="H4317" s="1"/>
      <c r="L4317" s="1"/>
      <c r="P4317" s="1"/>
      <c r="T4317" s="1"/>
    </row>
    <row r="4318" spans="4:20" x14ac:dyDescent="0.25">
      <c r="D4318" s="1"/>
      <c r="H4318" s="1"/>
      <c r="L4318" s="1"/>
      <c r="P4318" s="1"/>
      <c r="T4318" s="1"/>
    </row>
    <row r="4319" spans="4:20" x14ac:dyDescent="0.25">
      <c r="D4319" s="1"/>
      <c r="H4319" s="1"/>
      <c r="L4319" s="1"/>
      <c r="P4319" s="1"/>
      <c r="T4319" s="1"/>
    </row>
    <row r="4320" spans="4:20" x14ac:dyDescent="0.25">
      <c r="D4320" s="1"/>
      <c r="H4320" s="1"/>
      <c r="L4320" s="1"/>
      <c r="P4320" s="1"/>
      <c r="T4320" s="1"/>
    </row>
    <row r="4321" spans="4:20" x14ac:dyDescent="0.25">
      <c r="D4321" s="1"/>
      <c r="H4321" s="1"/>
      <c r="L4321" s="1"/>
      <c r="P4321" s="1"/>
      <c r="T4321" s="1"/>
    </row>
    <row r="4322" spans="4:20" x14ac:dyDescent="0.25">
      <c r="D4322" s="1"/>
      <c r="H4322" s="1"/>
      <c r="L4322" s="1"/>
      <c r="P4322" s="1"/>
      <c r="T4322" s="1"/>
    </row>
    <row r="4323" spans="4:20" x14ac:dyDescent="0.25">
      <c r="D4323" s="1"/>
      <c r="H4323" s="1"/>
      <c r="L4323" s="1"/>
      <c r="P4323" s="1"/>
      <c r="T4323" s="1"/>
    </row>
    <row r="4324" spans="4:20" x14ac:dyDescent="0.25">
      <c r="D4324" s="1"/>
      <c r="H4324" s="1"/>
      <c r="L4324" s="1"/>
      <c r="P4324" s="1"/>
      <c r="T4324" s="1"/>
    </row>
    <row r="4325" spans="4:20" x14ac:dyDescent="0.25">
      <c r="D4325" s="1"/>
      <c r="H4325" s="1"/>
      <c r="L4325" s="1"/>
      <c r="P4325" s="1"/>
      <c r="T4325" s="1"/>
    </row>
    <row r="4326" spans="4:20" x14ac:dyDescent="0.25">
      <c r="D4326" s="1"/>
      <c r="H4326" s="1"/>
      <c r="L4326" s="1"/>
      <c r="P4326" s="1"/>
      <c r="T4326" s="1"/>
    </row>
    <row r="4327" spans="4:20" x14ac:dyDescent="0.25">
      <c r="D4327" s="1"/>
      <c r="H4327" s="1"/>
      <c r="L4327" s="1"/>
      <c r="P4327" s="1"/>
      <c r="T4327" s="1"/>
    </row>
    <row r="4328" spans="4:20" x14ac:dyDescent="0.25">
      <c r="D4328" s="1"/>
      <c r="H4328" s="1"/>
      <c r="L4328" s="1"/>
      <c r="P4328" s="1"/>
      <c r="T4328" s="1"/>
    </row>
    <row r="4329" spans="4:20" x14ac:dyDescent="0.25">
      <c r="D4329" s="1"/>
      <c r="H4329" s="1"/>
      <c r="L4329" s="1"/>
      <c r="P4329" s="1"/>
      <c r="T4329" s="1"/>
    </row>
    <row r="4330" spans="4:20" x14ac:dyDescent="0.25">
      <c r="D4330" s="1"/>
      <c r="H4330" s="1"/>
      <c r="L4330" s="1"/>
      <c r="P4330" s="1"/>
      <c r="T4330" s="1"/>
    </row>
    <row r="4331" spans="4:20" x14ac:dyDescent="0.25">
      <c r="D4331" s="1"/>
      <c r="H4331" s="1"/>
      <c r="L4331" s="1"/>
      <c r="P4331" s="1"/>
      <c r="T4331" s="1"/>
    </row>
    <row r="4332" spans="4:20" x14ac:dyDescent="0.25">
      <c r="D4332" s="1"/>
      <c r="H4332" s="1"/>
      <c r="L4332" s="1"/>
      <c r="P4332" s="1"/>
      <c r="T4332" s="1"/>
    </row>
    <row r="4333" spans="4:20" x14ac:dyDescent="0.25">
      <c r="D4333" s="1"/>
      <c r="H4333" s="1"/>
      <c r="L4333" s="1"/>
      <c r="P4333" s="1"/>
      <c r="T4333" s="1"/>
    </row>
    <row r="4334" spans="4:20" x14ac:dyDescent="0.25">
      <c r="D4334" s="1"/>
      <c r="H4334" s="1"/>
      <c r="L4334" s="1"/>
      <c r="P4334" s="1"/>
      <c r="T4334" s="1"/>
    </row>
    <row r="4335" spans="4:20" x14ac:dyDescent="0.25">
      <c r="D4335" s="1"/>
      <c r="H4335" s="1"/>
      <c r="L4335" s="1"/>
      <c r="P4335" s="1"/>
      <c r="T4335" s="1"/>
    </row>
    <row r="4336" spans="4:20" x14ac:dyDescent="0.25">
      <c r="D4336" s="1"/>
      <c r="H4336" s="1"/>
      <c r="L4336" s="1"/>
      <c r="P4336" s="1"/>
      <c r="T4336" s="1"/>
    </row>
    <row r="4337" spans="4:20" x14ac:dyDescent="0.25">
      <c r="D4337" s="1"/>
      <c r="H4337" s="1"/>
      <c r="L4337" s="1"/>
      <c r="P4337" s="1"/>
      <c r="T4337" s="1"/>
    </row>
    <row r="4338" spans="4:20" x14ac:dyDescent="0.25">
      <c r="D4338" s="1"/>
      <c r="H4338" s="1"/>
      <c r="L4338" s="1"/>
      <c r="P4338" s="1"/>
      <c r="T4338" s="1"/>
    </row>
    <row r="4339" spans="4:20" x14ac:dyDescent="0.25">
      <c r="D4339" s="1"/>
      <c r="H4339" s="1"/>
      <c r="L4339" s="1"/>
      <c r="P4339" s="1"/>
      <c r="T4339" s="1"/>
    </row>
    <row r="4340" spans="4:20" x14ac:dyDescent="0.25">
      <c r="D4340" s="1"/>
      <c r="H4340" s="1"/>
      <c r="L4340" s="1"/>
      <c r="P4340" s="1"/>
      <c r="T4340" s="1"/>
    </row>
    <row r="4341" spans="4:20" x14ac:dyDescent="0.25">
      <c r="D4341" s="1"/>
      <c r="H4341" s="1"/>
      <c r="L4341" s="1"/>
      <c r="P4341" s="1"/>
      <c r="T4341" s="1"/>
    </row>
    <row r="4342" spans="4:20" x14ac:dyDescent="0.25">
      <c r="D4342" s="1"/>
      <c r="H4342" s="1"/>
      <c r="L4342" s="1"/>
      <c r="P4342" s="1"/>
      <c r="T4342" s="1"/>
    </row>
    <row r="4343" spans="4:20" x14ac:dyDescent="0.25">
      <c r="D4343" s="1"/>
      <c r="H4343" s="1"/>
      <c r="L4343" s="1"/>
      <c r="P4343" s="1"/>
      <c r="T4343" s="1"/>
    </row>
    <row r="4344" spans="4:20" x14ac:dyDescent="0.25">
      <c r="D4344" s="1"/>
      <c r="H4344" s="1"/>
      <c r="L4344" s="1"/>
      <c r="P4344" s="1"/>
      <c r="T4344" s="1"/>
    </row>
    <row r="4345" spans="4:20" x14ac:dyDescent="0.25">
      <c r="D4345" s="1"/>
      <c r="H4345" s="1"/>
      <c r="L4345" s="1"/>
      <c r="P4345" s="1"/>
      <c r="T4345" s="1"/>
    </row>
    <row r="4346" spans="4:20" x14ac:dyDescent="0.25">
      <c r="D4346" s="1"/>
      <c r="H4346" s="1"/>
      <c r="L4346" s="1"/>
      <c r="P4346" s="1"/>
      <c r="T4346" s="1"/>
    </row>
    <row r="4347" spans="4:20" x14ac:dyDescent="0.25">
      <c r="D4347" s="1"/>
      <c r="H4347" s="1"/>
      <c r="L4347" s="1"/>
      <c r="P4347" s="1"/>
      <c r="T4347" s="1"/>
    </row>
    <row r="4348" spans="4:20" x14ac:dyDescent="0.25">
      <c r="D4348" s="1"/>
      <c r="H4348" s="1"/>
      <c r="L4348" s="1"/>
      <c r="P4348" s="1"/>
      <c r="T4348" s="1"/>
    </row>
    <row r="4349" spans="4:20" x14ac:dyDescent="0.25">
      <c r="D4349" s="1"/>
      <c r="H4349" s="1"/>
      <c r="L4349" s="1"/>
      <c r="P4349" s="1"/>
      <c r="T4349" s="1"/>
    </row>
    <row r="4350" spans="4:20" x14ac:dyDescent="0.25">
      <c r="D4350" s="1"/>
      <c r="H4350" s="1"/>
      <c r="L4350" s="1"/>
      <c r="P4350" s="1"/>
      <c r="T4350" s="1"/>
    </row>
    <row r="4351" spans="4:20" x14ac:dyDescent="0.25">
      <c r="D4351" s="1"/>
      <c r="H4351" s="1"/>
      <c r="L4351" s="1"/>
      <c r="P4351" s="1"/>
      <c r="T4351" s="1"/>
    </row>
    <row r="4352" spans="4:20" x14ac:dyDescent="0.25">
      <c r="D4352" s="1"/>
      <c r="H4352" s="1"/>
      <c r="L4352" s="1"/>
      <c r="P4352" s="1"/>
      <c r="T4352" s="1"/>
    </row>
    <row r="4353" spans="4:20" x14ac:dyDescent="0.25">
      <c r="D4353" s="1"/>
      <c r="H4353" s="1"/>
      <c r="L4353" s="1"/>
      <c r="P4353" s="1"/>
      <c r="T4353" s="1"/>
    </row>
    <row r="4354" spans="4:20" x14ac:dyDescent="0.25">
      <c r="D4354" s="1"/>
      <c r="H4354" s="1"/>
      <c r="L4354" s="1"/>
      <c r="P4354" s="1"/>
      <c r="T4354" s="1"/>
    </row>
    <row r="4355" spans="4:20" x14ac:dyDescent="0.25">
      <c r="D4355" s="1"/>
      <c r="H4355" s="1"/>
      <c r="L4355" s="1"/>
      <c r="P4355" s="1"/>
      <c r="T4355" s="1"/>
    </row>
    <row r="4356" spans="4:20" x14ac:dyDescent="0.25">
      <c r="D4356" s="1"/>
      <c r="H4356" s="1"/>
      <c r="L4356" s="1"/>
      <c r="P4356" s="1"/>
      <c r="T4356" s="1"/>
    </row>
    <row r="4357" spans="4:20" x14ac:dyDescent="0.25">
      <c r="D4357" s="1"/>
      <c r="H4357" s="1"/>
      <c r="L4357" s="1"/>
      <c r="P4357" s="1"/>
      <c r="T4357" s="1"/>
    </row>
    <row r="4358" spans="4:20" x14ac:dyDescent="0.25">
      <c r="D4358" s="1"/>
      <c r="H4358" s="1"/>
      <c r="L4358" s="1"/>
      <c r="P4358" s="1"/>
      <c r="T4358" s="1"/>
    </row>
    <row r="4359" spans="4:20" x14ac:dyDescent="0.25">
      <c r="D4359" s="1"/>
      <c r="H4359" s="1"/>
      <c r="L4359" s="1"/>
      <c r="P4359" s="1"/>
      <c r="T4359" s="1"/>
    </row>
    <row r="4360" spans="4:20" x14ac:dyDescent="0.25">
      <c r="D4360" s="1"/>
      <c r="H4360" s="1"/>
      <c r="L4360" s="1"/>
      <c r="P4360" s="1"/>
      <c r="T4360" s="1"/>
    </row>
    <row r="4361" spans="4:20" x14ac:dyDescent="0.25">
      <c r="D4361" s="1"/>
      <c r="H4361" s="1"/>
      <c r="L4361" s="1"/>
      <c r="P4361" s="1"/>
      <c r="T4361" s="1"/>
    </row>
    <row r="4362" spans="4:20" x14ac:dyDescent="0.25">
      <c r="D4362" s="1"/>
      <c r="H4362" s="1"/>
      <c r="L4362" s="1"/>
      <c r="P4362" s="1"/>
      <c r="T4362" s="1"/>
    </row>
    <row r="4363" spans="4:20" x14ac:dyDescent="0.25">
      <c r="D4363" s="1"/>
      <c r="H4363" s="1"/>
      <c r="L4363" s="1"/>
      <c r="P4363" s="1"/>
      <c r="T4363" s="1"/>
    </row>
    <row r="4364" spans="4:20" x14ac:dyDescent="0.25">
      <c r="D4364" s="1"/>
      <c r="H4364" s="1"/>
      <c r="L4364" s="1"/>
      <c r="P4364" s="1"/>
      <c r="T4364" s="1"/>
    </row>
    <row r="4365" spans="4:20" x14ac:dyDescent="0.25">
      <c r="D4365" s="1"/>
      <c r="H4365" s="1"/>
      <c r="L4365" s="1"/>
      <c r="P4365" s="1"/>
      <c r="T4365" s="1"/>
    </row>
    <row r="4366" spans="4:20" x14ac:dyDescent="0.25">
      <c r="D4366" s="1"/>
      <c r="H4366" s="1"/>
      <c r="L4366" s="1"/>
      <c r="P4366" s="1"/>
      <c r="T4366" s="1"/>
    </row>
    <row r="4367" spans="4:20" x14ac:dyDescent="0.25">
      <c r="D4367" s="1"/>
      <c r="H4367" s="1"/>
      <c r="L4367" s="1"/>
      <c r="P4367" s="1"/>
      <c r="T4367" s="1"/>
    </row>
    <row r="4368" spans="4:20" x14ac:dyDescent="0.25">
      <c r="D4368" s="1"/>
      <c r="H4368" s="1"/>
      <c r="L4368" s="1"/>
      <c r="P4368" s="1"/>
      <c r="T4368" s="1"/>
    </row>
    <row r="4369" spans="4:20" x14ac:dyDescent="0.25">
      <c r="D4369" s="1"/>
      <c r="H4369" s="1"/>
      <c r="L4369" s="1"/>
      <c r="P4369" s="1"/>
      <c r="T4369" s="1"/>
    </row>
    <row r="4370" spans="4:20" x14ac:dyDescent="0.25">
      <c r="D4370" s="1"/>
      <c r="H4370" s="1"/>
      <c r="L4370" s="1"/>
      <c r="P4370" s="1"/>
      <c r="T4370" s="1"/>
    </row>
    <row r="4371" spans="4:20" x14ac:dyDescent="0.25">
      <c r="D4371" s="1"/>
      <c r="H4371" s="1"/>
      <c r="L4371" s="1"/>
      <c r="P4371" s="1"/>
      <c r="T4371" s="1"/>
    </row>
    <row r="4372" spans="4:20" x14ac:dyDescent="0.25">
      <c r="D4372" s="1"/>
      <c r="H4372" s="1"/>
      <c r="L4372" s="1"/>
      <c r="P4372" s="1"/>
      <c r="T4372" s="1"/>
    </row>
    <row r="4373" spans="4:20" x14ac:dyDescent="0.25">
      <c r="D4373" s="1"/>
      <c r="H4373" s="1"/>
      <c r="L4373" s="1"/>
      <c r="P4373" s="1"/>
      <c r="T4373" s="1"/>
    </row>
    <row r="4374" spans="4:20" x14ac:dyDescent="0.25">
      <c r="D4374" s="1"/>
      <c r="H4374" s="1"/>
      <c r="L4374" s="1"/>
      <c r="P4374" s="1"/>
      <c r="T4374" s="1"/>
    </row>
    <row r="4375" spans="4:20" x14ac:dyDescent="0.25">
      <c r="D4375" s="1"/>
      <c r="H4375" s="1"/>
      <c r="L4375" s="1"/>
      <c r="P4375" s="1"/>
      <c r="T4375" s="1"/>
    </row>
    <row r="4376" spans="4:20" x14ac:dyDescent="0.25">
      <c r="D4376" s="1"/>
      <c r="H4376" s="1"/>
      <c r="L4376" s="1"/>
      <c r="P4376" s="1"/>
      <c r="T4376" s="1"/>
    </row>
    <row r="4377" spans="4:20" x14ac:dyDescent="0.25">
      <c r="D4377" s="1"/>
      <c r="H4377" s="1"/>
      <c r="L4377" s="1"/>
      <c r="P4377" s="1"/>
      <c r="T4377" s="1"/>
    </row>
    <row r="4378" spans="4:20" x14ac:dyDescent="0.25">
      <c r="D4378" s="1"/>
      <c r="H4378" s="1"/>
      <c r="L4378" s="1"/>
      <c r="P4378" s="1"/>
      <c r="T4378" s="1"/>
    </row>
    <row r="4379" spans="4:20" x14ac:dyDescent="0.25">
      <c r="D4379" s="1"/>
      <c r="H4379" s="1"/>
      <c r="L4379" s="1"/>
      <c r="P4379" s="1"/>
      <c r="T4379" s="1"/>
    </row>
    <row r="4380" spans="4:20" x14ac:dyDescent="0.25">
      <c r="D4380" s="1"/>
      <c r="H4380" s="1"/>
      <c r="L4380" s="1"/>
      <c r="P4380" s="1"/>
      <c r="T4380" s="1"/>
    </row>
    <row r="4381" spans="4:20" x14ac:dyDescent="0.25">
      <c r="D4381" s="1"/>
      <c r="H4381" s="1"/>
      <c r="L4381" s="1"/>
      <c r="P4381" s="1"/>
      <c r="T4381" s="1"/>
    </row>
    <row r="4382" spans="4:20" x14ac:dyDescent="0.25">
      <c r="D4382" s="1"/>
      <c r="H4382" s="1"/>
      <c r="L4382" s="1"/>
      <c r="P4382" s="1"/>
      <c r="T4382" s="1"/>
    </row>
    <row r="4383" spans="4:20" x14ac:dyDescent="0.25">
      <c r="D4383" s="1"/>
      <c r="H4383" s="1"/>
      <c r="L4383" s="1"/>
      <c r="P4383" s="1"/>
      <c r="T4383" s="1"/>
    </row>
    <row r="4384" spans="4:20" x14ac:dyDescent="0.25">
      <c r="D4384" s="1"/>
      <c r="H4384" s="1"/>
      <c r="L4384" s="1"/>
      <c r="P4384" s="1"/>
      <c r="T4384" s="1"/>
    </row>
    <row r="4385" spans="4:20" x14ac:dyDescent="0.25">
      <c r="D4385" s="1"/>
      <c r="H4385" s="1"/>
      <c r="L4385" s="1"/>
      <c r="P4385" s="1"/>
      <c r="T4385" s="1"/>
    </row>
    <row r="4386" spans="4:20" x14ac:dyDescent="0.25">
      <c r="D4386" s="1"/>
      <c r="H4386" s="1"/>
      <c r="L4386" s="1"/>
      <c r="P4386" s="1"/>
      <c r="T4386" s="1"/>
    </row>
    <row r="4387" spans="4:20" x14ac:dyDescent="0.25">
      <c r="D4387" s="1"/>
      <c r="H4387" s="1"/>
      <c r="L4387" s="1"/>
      <c r="P4387" s="1"/>
      <c r="T4387" s="1"/>
    </row>
    <row r="4388" spans="4:20" x14ac:dyDescent="0.25">
      <c r="D4388" s="1"/>
      <c r="H4388" s="1"/>
      <c r="L4388" s="1"/>
      <c r="P4388" s="1"/>
      <c r="T4388" s="1"/>
    </row>
    <row r="4389" spans="4:20" x14ac:dyDescent="0.25">
      <c r="D4389" s="1"/>
      <c r="H4389" s="1"/>
      <c r="L4389" s="1"/>
      <c r="P4389" s="1"/>
      <c r="T4389" s="1"/>
    </row>
    <row r="4390" spans="4:20" x14ac:dyDescent="0.25">
      <c r="D4390" s="1"/>
      <c r="H4390" s="1"/>
      <c r="L4390" s="1"/>
      <c r="P4390" s="1"/>
      <c r="T4390" s="1"/>
    </row>
    <row r="4391" spans="4:20" x14ac:dyDescent="0.25">
      <c r="D4391" s="1"/>
      <c r="H4391" s="1"/>
      <c r="L4391" s="1"/>
      <c r="P4391" s="1"/>
      <c r="T4391" s="1"/>
    </row>
    <row r="4392" spans="4:20" x14ac:dyDescent="0.25">
      <c r="D4392" s="1"/>
      <c r="H4392" s="1"/>
      <c r="L4392" s="1"/>
      <c r="P4392" s="1"/>
      <c r="T4392" s="1"/>
    </row>
    <row r="4393" spans="4:20" x14ac:dyDescent="0.25">
      <c r="D4393" s="1"/>
      <c r="H4393" s="1"/>
      <c r="L4393" s="1"/>
      <c r="P4393" s="1"/>
      <c r="T4393" s="1"/>
    </row>
    <row r="4394" spans="4:20" x14ac:dyDescent="0.25">
      <c r="D4394" s="1"/>
      <c r="H4394" s="1"/>
      <c r="L4394" s="1"/>
      <c r="P4394" s="1"/>
      <c r="T4394" s="1"/>
    </row>
    <row r="4395" spans="4:20" x14ac:dyDescent="0.25">
      <c r="D4395" s="1"/>
      <c r="H4395" s="1"/>
      <c r="L4395" s="1"/>
      <c r="P4395" s="1"/>
      <c r="T4395" s="1"/>
    </row>
    <row r="4396" spans="4:20" x14ac:dyDescent="0.25">
      <c r="D4396" s="1"/>
      <c r="H4396" s="1"/>
      <c r="L4396" s="1"/>
      <c r="P4396" s="1"/>
      <c r="T4396" s="1"/>
    </row>
    <row r="4397" spans="4:20" x14ac:dyDescent="0.25">
      <c r="D4397" s="1"/>
      <c r="H4397" s="1"/>
      <c r="L4397" s="1"/>
      <c r="P4397" s="1"/>
      <c r="T4397" s="1"/>
    </row>
    <row r="4398" spans="4:20" x14ac:dyDescent="0.25">
      <c r="D4398" s="1"/>
      <c r="H4398" s="1"/>
      <c r="L4398" s="1"/>
      <c r="P4398" s="1"/>
      <c r="T4398" s="1"/>
    </row>
    <row r="4399" spans="4:20" x14ac:dyDescent="0.25">
      <c r="D4399" s="1"/>
      <c r="H4399" s="1"/>
      <c r="L4399" s="1"/>
      <c r="P4399" s="1"/>
      <c r="T4399" s="1"/>
    </row>
    <row r="4400" spans="4:20" x14ac:dyDescent="0.25">
      <c r="D4400" s="1"/>
      <c r="H4400" s="1"/>
      <c r="L4400" s="1"/>
      <c r="P4400" s="1"/>
      <c r="T4400" s="1"/>
    </row>
    <row r="4401" spans="4:20" x14ac:dyDescent="0.25">
      <c r="D4401" s="1"/>
      <c r="H4401" s="1"/>
      <c r="L4401" s="1"/>
      <c r="P4401" s="1"/>
      <c r="T4401" s="1"/>
    </row>
    <row r="4402" spans="4:20" x14ac:dyDescent="0.25">
      <c r="D4402" s="1"/>
      <c r="H4402" s="1"/>
      <c r="L4402" s="1"/>
      <c r="P4402" s="1"/>
      <c r="T4402" s="1"/>
    </row>
    <row r="4403" spans="4:20" x14ac:dyDescent="0.25">
      <c r="D4403" s="1"/>
      <c r="H4403" s="1"/>
      <c r="L4403" s="1"/>
      <c r="P4403" s="1"/>
      <c r="T4403" s="1"/>
    </row>
    <row r="4404" spans="4:20" x14ac:dyDescent="0.25">
      <c r="D4404" s="1"/>
      <c r="H4404" s="1"/>
      <c r="L4404" s="1"/>
      <c r="P4404" s="1"/>
      <c r="T4404" s="1"/>
    </row>
    <row r="4405" spans="4:20" x14ac:dyDescent="0.25">
      <c r="D4405" s="1"/>
      <c r="H4405" s="1"/>
      <c r="L4405" s="1"/>
      <c r="P4405" s="1"/>
      <c r="T4405" s="1"/>
    </row>
    <row r="4406" spans="4:20" x14ac:dyDescent="0.25">
      <c r="D4406" s="1"/>
      <c r="H4406" s="1"/>
      <c r="L4406" s="1"/>
      <c r="P4406" s="1"/>
      <c r="T4406" s="1"/>
    </row>
    <row r="4407" spans="4:20" x14ac:dyDescent="0.25">
      <c r="D4407" s="1"/>
      <c r="H4407" s="1"/>
      <c r="L4407" s="1"/>
      <c r="P4407" s="1"/>
      <c r="T4407" s="1"/>
    </row>
    <row r="4408" spans="4:20" x14ac:dyDescent="0.25">
      <c r="D4408" s="1"/>
      <c r="H4408" s="1"/>
      <c r="L4408" s="1"/>
      <c r="P4408" s="1"/>
      <c r="T4408" s="1"/>
    </row>
    <row r="4409" spans="4:20" x14ac:dyDescent="0.25">
      <c r="D4409" s="1"/>
      <c r="H4409" s="1"/>
      <c r="L4409" s="1"/>
      <c r="P4409" s="1"/>
      <c r="T4409" s="1"/>
    </row>
    <row r="4410" spans="4:20" x14ac:dyDescent="0.25">
      <c r="D4410" s="1"/>
      <c r="H4410" s="1"/>
      <c r="L4410" s="1"/>
      <c r="P4410" s="1"/>
      <c r="T4410" s="1"/>
    </row>
    <row r="4411" spans="4:20" x14ac:dyDescent="0.25">
      <c r="D4411" s="1"/>
      <c r="H4411" s="1"/>
      <c r="L4411" s="1"/>
      <c r="P4411" s="1"/>
      <c r="T4411" s="1"/>
    </row>
    <row r="4412" spans="4:20" x14ac:dyDescent="0.25">
      <c r="D4412" s="1"/>
      <c r="H4412" s="1"/>
      <c r="L4412" s="1"/>
      <c r="P4412" s="1"/>
      <c r="T4412" s="1"/>
    </row>
    <row r="4413" spans="4:20" x14ac:dyDescent="0.25">
      <c r="D4413" s="1"/>
      <c r="H4413" s="1"/>
      <c r="L4413" s="1"/>
      <c r="P4413" s="1"/>
      <c r="T4413" s="1"/>
    </row>
    <row r="4414" spans="4:20" x14ac:dyDescent="0.25">
      <c r="D4414" s="1"/>
      <c r="H4414" s="1"/>
      <c r="L4414" s="1"/>
      <c r="P4414" s="1"/>
      <c r="T4414" s="1"/>
    </row>
    <row r="4415" spans="4:20" x14ac:dyDescent="0.25">
      <c r="D4415" s="1"/>
      <c r="H4415" s="1"/>
      <c r="L4415" s="1"/>
      <c r="P4415" s="1"/>
      <c r="T4415" s="1"/>
    </row>
    <row r="4416" spans="4:20" x14ac:dyDescent="0.25">
      <c r="D4416" s="1"/>
      <c r="H4416" s="1"/>
      <c r="L4416" s="1"/>
      <c r="P4416" s="1"/>
      <c r="T4416" s="1"/>
    </row>
    <row r="4417" spans="4:20" x14ac:dyDescent="0.25">
      <c r="D4417" s="1"/>
      <c r="H4417" s="1"/>
      <c r="L4417" s="1"/>
      <c r="P4417" s="1"/>
      <c r="T4417" s="1"/>
    </row>
    <row r="4418" spans="4:20" x14ac:dyDescent="0.25">
      <c r="D4418" s="1"/>
      <c r="H4418" s="1"/>
      <c r="L4418" s="1"/>
      <c r="P4418" s="1"/>
      <c r="T4418" s="1"/>
    </row>
    <row r="4419" spans="4:20" x14ac:dyDescent="0.25">
      <c r="D4419" s="1"/>
      <c r="H4419" s="1"/>
      <c r="L4419" s="1"/>
      <c r="P4419" s="1"/>
      <c r="T4419" s="1"/>
    </row>
    <row r="4420" spans="4:20" x14ac:dyDescent="0.25">
      <c r="D4420" s="1"/>
      <c r="H4420" s="1"/>
      <c r="L4420" s="1"/>
      <c r="P4420" s="1"/>
      <c r="T4420" s="1"/>
    </row>
    <row r="4421" spans="4:20" x14ac:dyDescent="0.25">
      <c r="D4421" s="1"/>
      <c r="H4421" s="1"/>
      <c r="L4421" s="1"/>
      <c r="P4421" s="1"/>
      <c r="T4421" s="1"/>
    </row>
    <row r="4422" spans="4:20" x14ac:dyDescent="0.25">
      <c r="D4422" s="1"/>
      <c r="H4422" s="1"/>
      <c r="L4422" s="1"/>
      <c r="P4422" s="1"/>
      <c r="T4422" s="1"/>
    </row>
    <row r="4423" spans="4:20" x14ac:dyDescent="0.25">
      <c r="D4423" s="1"/>
      <c r="H4423" s="1"/>
      <c r="L4423" s="1"/>
      <c r="P4423" s="1"/>
      <c r="T4423" s="1"/>
    </row>
    <row r="4424" spans="4:20" x14ac:dyDescent="0.25">
      <c r="D4424" s="1"/>
      <c r="H4424" s="1"/>
      <c r="L4424" s="1"/>
      <c r="P4424" s="1"/>
      <c r="T4424" s="1"/>
    </row>
    <row r="4425" spans="4:20" x14ac:dyDescent="0.25">
      <c r="D4425" s="1"/>
      <c r="T4425" s="1"/>
    </row>
    <row r="4426" spans="4:20" x14ac:dyDescent="0.25">
      <c r="D4426" s="1"/>
      <c r="T4426" s="1"/>
    </row>
    <row r="4427" spans="4:20" x14ac:dyDescent="0.25">
      <c r="D4427" s="1"/>
    </row>
    <row r="4428" spans="4:20" x14ac:dyDescent="0.25">
      <c r="D4428" s="1"/>
    </row>
    <row r="4429" spans="4:20" x14ac:dyDescent="0.25">
      <c r="D4429" s="1"/>
    </row>
    <row r="4430" spans="4:20" x14ac:dyDescent="0.25">
      <c r="D4430" s="1"/>
    </row>
    <row r="4431" spans="4:20" x14ac:dyDescent="0.25">
      <c r="D4431" s="1"/>
    </row>
    <row r="4432" spans="4:20" x14ac:dyDescent="0.25">
      <c r="D4432" s="1"/>
    </row>
    <row r="4433" spans="4:4" x14ac:dyDescent="0.25">
      <c r="D4433" s="1"/>
    </row>
    <row r="4434" spans="4:4" x14ac:dyDescent="0.25">
      <c r="D4434" s="1"/>
    </row>
    <row r="4435" spans="4:4" x14ac:dyDescent="0.25">
      <c r="D4435" s="1"/>
    </row>
    <row r="4436" spans="4:4" x14ac:dyDescent="0.25">
      <c r="D4436" s="1"/>
    </row>
    <row r="4437" spans="4:4" x14ac:dyDescent="0.25">
      <c r="D4437" s="1"/>
    </row>
    <row r="4438" spans="4:4" x14ac:dyDescent="0.25">
      <c r="D4438" s="1"/>
    </row>
    <row r="4439" spans="4:4" x14ac:dyDescent="0.25">
      <c r="D4439" s="1"/>
    </row>
    <row r="4440" spans="4:4" x14ac:dyDescent="0.25">
      <c r="D4440" s="1"/>
    </row>
    <row r="4441" spans="4:4" x14ac:dyDescent="0.25">
      <c r="D4441" s="1"/>
    </row>
    <row r="4442" spans="4:4" x14ac:dyDescent="0.25">
      <c r="D4442" s="1"/>
    </row>
    <row r="4443" spans="4:4" x14ac:dyDescent="0.25">
      <c r="D4443" s="1"/>
    </row>
    <row r="4444" spans="4:4" x14ac:dyDescent="0.25">
      <c r="D4444" s="1"/>
    </row>
    <row r="4445" spans="4:4" x14ac:dyDescent="0.25">
      <c r="D4445" s="1"/>
    </row>
    <row r="4446" spans="4:4" x14ac:dyDescent="0.25">
      <c r="D4446" s="1"/>
    </row>
    <row r="4447" spans="4:4" x14ac:dyDescent="0.25">
      <c r="D4447" s="1"/>
    </row>
    <row r="4448" spans="4:4" x14ac:dyDescent="0.25">
      <c r="D4448" s="1"/>
    </row>
    <row r="4449" spans="4:4" x14ac:dyDescent="0.25">
      <c r="D4449" s="1"/>
    </row>
    <row r="4450" spans="4:4" x14ac:dyDescent="0.25">
      <c r="D4450" s="1"/>
    </row>
    <row r="4451" spans="4:4" x14ac:dyDescent="0.25">
      <c r="D4451" s="1"/>
    </row>
    <row r="4452" spans="4:4" x14ac:dyDescent="0.25">
      <c r="D4452" s="1"/>
    </row>
    <row r="4453" spans="4:4" x14ac:dyDescent="0.25">
      <c r="D4453" s="1"/>
    </row>
    <row r="4454" spans="4:4" x14ac:dyDescent="0.25">
      <c r="D4454" s="1"/>
    </row>
    <row r="4455" spans="4:4" x14ac:dyDescent="0.25">
      <c r="D4455" s="1"/>
    </row>
    <row r="4456" spans="4:4" x14ac:dyDescent="0.25">
      <c r="D4456" s="1"/>
    </row>
    <row r="4457" spans="4:4" x14ac:dyDescent="0.25">
      <c r="D4457" s="1"/>
    </row>
    <row r="4458" spans="4:4" x14ac:dyDescent="0.25">
      <c r="D4458" s="1"/>
    </row>
    <row r="4459" spans="4:4" x14ac:dyDescent="0.25">
      <c r="D4459" s="1"/>
    </row>
    <row r="4460" spans="4:4" x14ac:dyDescent="0.25">
      <c r="D4460" s="1"/>
    </row>
    <row r="4461" spans="4:4" x14ac:dyDescent="0.25">
      <c r="D4461" s="1"/>
    </row>
    <row r="4462" spans="4:4" x14ac:dyDescent="0.25">
      <c r="D4462" s="1"/>
    </row>
    <row r="4463" spans="4:4" x14ac:dyDescent="0.25">
      <c r="D4463" s="1"/>
    </row>
    <row r="4464" spans="4:4" x14ac:dyDescent="0.25">
      <c r="D4464" s="1"/>
    </row>
    <row r="4465" spans="4:4" x14ac:dyDescent="0.25">
      <c r="D4465" s="1"/>
    </row>
    <row r="4466" spans="4:4" x14ac:dyDescent="0.25">
      <c r="D4466" s="1"/>
    </row>
    <row r="4467" spans="4:4" x14ac:dyDescent="0.25">
      <c r="D4467" s="1"/>
    </row>
    <row r="4468" spans="4:4" x14ac:dyDescent="0.25">
      <c r="D4468" s="1"/>
    </row>
    <row r="4469" spans="4:4" x14ac:dyDescent="0.25">
      <c r="D4469" s="1"/>
    </row>
    <row r="4470" spans="4:4" x14ac:dyDescent="0.25">
      <c r="D4470" s="1"/>
    </row>
    <row r="4471" spans="4:4" x14ac:dyDescent="0.25">
      <c r="D4471" s="1"/>
    </row>
    <row r="4472" spans="4:4" x14ac:dyDescent="0.25">
      <c r="D4472" s="1"/>
    </row>
    <row r="4473" spans="4:4" x14ac:dyDescent="0.25">
      <c r="D4473" s="1"/>
    </row>
    <row r="4474" spans="4:4" x14ac:dyDescent="0.25">
      <c r="D4474" s="1"/>
    </row>
    <row r="4475" spans="4:4" x14ac:dyDescent="0.25">
      <c r="D4475" s="1"/>
    </row>
    <row r="4476" spans="4:4" x14ac:dyDescent="0.25">
      <c r="D4476" s="1"/>
    </row>
    <row r="4477" spans="4:4" x14ac:dyDescent="0.25">
      <c r="D4477" s="1"/>
    </row>
    <row r="4478" spans="4:4" x14ac:dyDescent="0.25">
      <c r="D4478" s="1"/>
    </row>
    <row r="4479" spans="4:4" x14ac:dyDescent="0.25">
      <c r="D4479" s="1"/>
    </row>
    <row r="4480" spans="4:4" x14ac:dyDescent="0.25">
      <c r="D4480" s="1"/>
    </row>
    <row r="4481" spans="4:4" x14ac:dyDescent="0.25">
      <c r="D4481" s="1"/>
    </row>
    <row r="4482" spans="4:4" x14ac:dyDescent="0.25">
      <c r="D4482" s="1"/>
    </row>
    <row r="4483" spans="4:4" x14ac:dyDescent="0.25">
      <c r="D4483" s="1"/>
    </row>
    <row r="4484" spans="4:4" x14ac:dyDescent="0.25">
      <c r="D4484" s="1"/>
    </row>
    <row r="4485" spans="4:4" x14ac:dyDescent="0.25">
      <c r="D4485" s="1"/>
    </row>
    <row r="4486" spans="4:4" x14ac:dyDescent="0.25">
      <c r="D4486" s="1"/>
    </row>
    <row r="4487" spans="4:4" x14ac:dyDescent="0.25">
      <c r="D4487" s="1"/>
    </row>
    <row r="4488" spans="4:4" x14ac:dyDescent="0.25">
      <c r="D4488" s="1"/>
    </row>
    <row r="4489" spans="4:4" x14ac:dyDescent="0.25">
      <c r="D4489" s="1"/>
    </row>
    <row r="4490" spans="4:4" x14ac:dyDescent="0.25">
      <c r="D4490" s="1"/>
    </row>
    <row r="4491" spans="4:4" x14ac:dyDescent="0.25">
      <c r="D4491" s="1"/>
    </row>
    <row r="4492" spans="4:4" x14ac:dyDescent="0.25">
      <c r="D4492" s="1"/>
    </row>
    <row r="4493" spans="4:4" x14ac:dyDescent="0.25">
      <c r="D4493" s="1"/>
    </row>
    <row r="4494" spans="4:4" x14ac:dyDescent="0.25">
      <c r="D4494" s="1"/>
    </row>
    <row r="4495" spans="4:4" x14ac:dyDescent="0.25">
      <c r="D4495" s="1"/>
    </row>
    <row r="4496" spans="4:4" x14ac:dyDescent="0.25">
      <c r="D4496" s="1"/>
    </row>
    <row r="4497" spans="4:4" x14ac:dyDescent="0.25">
      <c r="D4497" s="1"/>
    </row>
    <row r="4498" spans="4:4" x14ac:dyDescent="0.25">
      <c r="D4498" s="1"/>
    </row>
    <row r="4499" spans="4:4" x14ac:dyDescent="0.25">
      <c r="D4499" s="1"/>
    </row>
    <row r="4500" spans="4:4" x14ac:dyDescent="0.25">
      <c r="D4500" s="1"/>
    </row>
    <row r="4501" spans="4:4" x14ac:dyDescent="0.25">
      <c r="D4501" s="1"/>
    </row>
    <row r="4502" spans="4:4" x14ac:dyDescent="0.25">
      <c r="D4502" s="1"/>
    </row>
    <row r="4503" spans="4:4" x14ac:dyDescent="0.25">
      <c r="D4503" s="1"/>
    </row>
    <row r="4504" spans="4:4" x14ac:dyDescent="0.25">
      <c r="D4504" s="1"/>
    </row>
    <row r="4505" spans="4:4" x14ac:dyDescent="0.25">
      <c r="D4505" s="1"/>
    </row>
    <row r="4506" spans="4:4" x14ac:dyDescent="0.25">
      <c r="D4506" s="1"/>
    </row>
    <row r="4507" spans="4:4" x14ac:dyDescent="0.25">
      <c r="D4507" s="1"/>
    </row>
    <row r="4508" spans="4:4" x14ac:dyDescent="0.25">
      <c r="D4508" s="1"/>
    </row>
    <row r="4509" spans="4:4" x14ac:dyDescent="0.25">
      <c r="D4509" s="1"/>
    </row>
    <row r="4510" spans="4:4" x14ac:dyDescent="0.25">
      <c r="D4510" s="1"/>
    </row>
    <row r="4511" spans="4:4" x14ac:dyDescent="0.25">
      <c r="D4511" s="1"/>
    </row>
    <row r="4512" spans="4:4" x14ac:dyDescent="0.25">
      <c r="D4512" s="1"/>
    </row>
    <row r="4513" spans="4:4" x14ac:dyDescent="0.25">
      <c r="D4513" s="1"/>
    </row>
    <row r="4514" spans="4:4" x14ac:dyDescent="0.25">
      <c r="D4514" s="1"/>
    </row>
    <row r="4515" spans="4:4" x14ac:dyDescent="0.25">
      <c r="D4515" s="1"/>
    </row>
    <row r="4516" spans="4:4" x14ac:dyDescent="0.25">
      <c r="D4516" s="1"/>
    </row>
    <row r="4517" spans="4:4" x14ac:dyDescent="0.25">
      <c r="D4517" s="1"/>
    </row>
    <row r="4518" spans="4:4" x14ac:dyDescent="0.25">
      <c r="D4518" s="1"/>
    </row>
    <row r="4519" spans="4:4" x14ac:dyDescent="0.25">
      <c r="D4519" s="1"/>
    </row>
    <row r="4520" spans="4:4" x14ac:dyDescent="0.25">
      <c r="D4520" s="1"/>
    </row>
    <row r="4521" spans="4:4" x14ac:dyDescent="0.25">
      <c r="D4521" s="1"/>
    </row>
    <row r="4522" spans="4:4" x14ac:dyDescent="0.25">
      <c r="D4522" s="1"/>
    </row>
    <row r="4523" spans="4:4" x14ac:dyDescent="0.25">
      <c r="D4523" s="1"/>
    </row>
    <row r="4524" spans="4:4" x14ac:dyDescent="0.25">
      <c r="D4524" s="1"/>
    </row>
    <row r="4525" spans="4:4" x14ac:dyDescent="0.25">
      <c r="D4525" s="1"/>
    </row>
    <row r="4526" spans="4:4" x14ac:dyDescent="0.25">
      <c r="D4526" s="1"/>
    </row>
    <row r="4527" spans="4:4" x14ac:dyDescent="0.25">
      <c r="D4527" s="1"/>
    </row>
    <row r="4528" spans="4:4" x14ac:dyDescent="0.25">
      <c r="D4528" s="1"/>
    </row>
    <row r="4529" spans="4:4" x14ac:dyDescent="0.25">
      <c r="D4529" s="1"/>
    </row>
    <row r="4530" spans="4:4" x14ac:dyDescent="0.25">
      <c r="D4530" s="1"/>
    </row>
    <row r="4531" spans="4:4" x14ac:dyDescent="0.25">
      <c r="D4531" s="1"/>
    </row>
    <row r="4532" spans="4:4" x14ac:dyDescent="0.25">
      <c r="D4532" s="1"/>
    </row>
    <row r="4533" spans="4:4" x14ac:dyDescent="0.25">
      <c r="D4533" s="1"/>
    </row>
    <row r="4534" spans="4:4" x14ac:dyDescent="0.25">
      <c r="D4534" s="1"/>
    </row>
    <row r="4535" spans="4:4" x14ac:dyDescent="0.25">
      <c r="D4535" s="1"/>
    </row>
    <row r="4536" spans="4:4" x14ac:dyDescent="0.25">
      <c r="D4536" s="1"/>
    </row>
    <row r="4537" spans="4:4" x14ac:dyDescent="0.25">
      <c r="D4537" s="1"/>
    </row>
    <row r="4538" spans="4:4" x14ac:dyDescent="0.25">
      <c r="D4538" s="1"/>
    </row>
    <row r="4539" spans="4:4" x14ac:dyDescent="0.25">
      <c r="D4539" s="1"/>
    </row>
    <row r="4540" spans="4:4" x14ac:dyDescent="0.25">
      <c r="D4540" s="1"/>
    </row>
    <row r="4541" spans="4:4" x14ac:dyDescent="0.25">
      <c r="D4541" s="1"/>
    </row>
    <row r="4542" spans="4:4" x14ac:dyDescent="0.25">
      <c r="D4542" s="1"/>
    </row>
    <row r="4543" spans="4:4" x14ac:dyDescent="0.25">
      <c r="D4543" s="1"/>
    </row>
    <row r="4544" spans="4:4" x14ac:dyDescent="0.25">
      <c r="D4544" s="1"/>
    </row>
    <row r="4545" spans="4:4" x14ac:dyDescent="0.25">
      <c r="D4545" s="1"/>
    </row>
    <row r="4546" spans="4:4" x14ac:dyDescent="0.25">
      <c r="D4546" s="1"/>
    </row>
    <row r="4547" spans="4:4" x14ac:dyDescent="0.25">
      <c r="D4547" s="1"/>
    </row>
    <row r="4548" spans="4:4" x14ac:dyDescent="0.25">
      <c r="D4548" s="1"/>
    </row>
    <row r="4549" spans="4:4" x14ac:dyDescent="0.25">
      <c r="D4549" s="1"/>
    </row>
    <row r="4550" spans="4:4" x14ac:dyDescent="0.25">
      <c r="D4550" s="1"/>
    </row>
    <row r="4551" spans="4:4" x14ac:dyDescent="0.25">
      <c r="D4551" s="1"/>
    </row>
    <row r="4552" spans="4:4" x14ac:dyDescent="0.25">
      <c r="D4552" s="1"/>
    </row>
    <row r="4553" spans="4:4" x14ac:dyDescent="0.25">
      <c r="D4553" s="1"/>
    </row>
    <row r="4554" spans="4:4" x14ac:dyDescent="0.25">
      <c r="D4554" s="1"/>
    </row>
    <row r="4555" spans="4:4" x14ac:dyDescent="0.25">
      <c r="D4555" s="1"/>
    </row>
    <row r="4556" spans="4:4" x14ac:dyDescent="0.25">
      <c r="D4556" s="1"/>
    </row>
    <row r="4557" spans="4:4" x14ac:dyDescent="0.25">
      <c r="D4557" s="1"/>
    </row>
    <row r="4558" spans="4:4" x14ac:dyDescent="0.25">
      <c r="D4558" s="1"/>
    </row>
    <row r="4559" spans="4:4" x14ac:dyDescent="0.25">
      <c r="D4559" s="1"/>
    </row>
    <row r="4560" spans="4:4" x14ac:dyDescent="0.25">
      <c r="D4560" s="1"/>
    </row>
    <row r="4561" spans="4:4" x14ac:dyDescent="0.25">
      <c r="D4561" s="1"/>
    </row>
    <row r="4562" spans="4:4" x14ac:dyDescent="0.25">
      <c r="D4562" s="1"/>
    </row>
    <row r="4563" spans="4:4" x14ac:dyDescent="0.25">
      <c r="D4563" s="1"/>
    </row>
    <row r="4564" spans="4:4" x14ac:dyDescent="0.25">
      <c r="D4564" s="1"/>
    </row>
    <row r="4565" spans="4:4" x14ac:dyDescent="0.25">
      <c r="D4565" s="1"/>
    </row>
    <row r="4566" spans="4:4" x14ac:dyDescent="0.25">
      <c r="D4566" s="1"/>
    </row>
    <row r="4567" spans="4:4" x14ac:dyDescent="0.25">
      <c r="D4567" s="1"/>
    </row>
    <row r="4568" spans="4:4" x14ac:dyDescent="0.25">
      <c r="D4568" s="1"/>
    </row>
    <row r="4569" spans="4:4" x14ac:dyDescent="0.25">
      <c r="D4569" s="1"/>
    </row>
    <row r="4570" spans="4:4" x14ac:dyDescent="0.25">
      <c r="D4570" s="1"/>
    </row>
    <row r="4571" spans="4:4" x14ac:dyDescent="0.25">
      <c r="D4571" s="1"/>
    </row>
    <row r="4572" spans="4:4" x14ac:dyDescent="0.25">
      <c r="D4572" s="1"/>
    </row>
    <row r="4573" spans="4:4" x14ac:dyDescent="0.25">
      <c r="D4573" s="1"/>
    </row>
    <row r="4574" spans="4:4" x14ac:dyDescent="0.25">
      <c r="D4574" s="1"/>
    </row>
    <row r="4575" spans="4:4" x14ac:dyDescent="0.25">
      <c r="D4575" s="1"/>
    </row>
    <row r="4576" spans="4:4" x14ac:dyDescent="0.25">
      <c r="D4576" s="1"/>
    </row>
    <row r="4577" spans="4:4" x14ac:dyDescent="0.25">
      <c r="D4577" s="1"/>
    </row>
    <row r="4578" spans="4:4" x14ac:dyDescent="0.25">
      <c r="D4578" s="1"/>
    </row>
    <row r="4579" spans="4:4" x14ac:dyDescent="0.25">
      <c r="D4579" s="1"/>
    </row>
    <row r="4580" spans="4:4" x14ac:dyDescent="0.25">
      <c r="D4580" s="1"/>
    </row>
    <row r="4581" spans="4:4" x14ac:dyDescent="0.25">
      <c r="D4581" s="1"/>
    </row>
    <row r="4582" spans="4:4" x14ac:dyDescent="0.25">
      <c r="D4582" s="1"/>
    </row>
    <row r="4583" spans="4:4" x14ac:dyDescent="0.25">
      <c r="D4583" s="1"/>
    </row>
    <row r="4584" spans="4:4" x14ac:dyDescent="0.25">
      <c r="D4584" s="1"/>
    </row>
    <row r="4585" spans="4:4" x14ac:dyDescent="0.25">
      <c r="D4585" s="1"/>
    </row>
    <row r="4586" spans="4:4" x14ac:dyDescent="0.25">
      <c r="D4586" s="1"/>
    </row>
    <row r="4587" spans="4:4" x14ac:dyDescent="0.25">
      <c r="D4587" s="1"/>
    </row>
    <row r="4588" spans="4:4" x14ac:dyDescent="0.25">
      <c r="D4588" s="1"/>
    </row>
    <row r="4589" spans="4:4" x14ac:dyDescent="0.25">
      <c r="D4589" s="1"/>
    </row>
    <row r="4590" spans="4:4" x14ac:dyDescent="0.25">
      <c r="D4590" s="1"/>
    </row>
    <row r="4591" spans="4:4" x14ac:dyDescent="0.25">
      <c r="D4591" s="1"/>
    </row>
    <row r="4592" spans="4:4" x14ac:dyDescent="0.25">
      <c r="D4592" s="1"/>
    </row>
    <row r="4593" spans="4:4" x14ac:dyDescent="0.25">
      <c r="D4593" s="1"/>
    </row>
    <row r="4594" spans="4:4" x14ac:dyDescent="0.25">
      <c r="D4594" s="1"/>
    </row>
    <row r="4595" spans="4:4" x14ac:dyDescent="0.25">
      <c r="D4595" s="1"/>
    </row>
    <row r="4596" spans="4:4" x14ac:dyDescent="0.25">
      <c r="D4596" s="1"/>
    </row>
    <row r="4597" spans="4:4" x14ac:dyDescent="0.25">
      <c r="D4597" s="1"/>
    </row>
    <row r="4598" spans="4:4" x14ac:dyDescent="0.25">
      <c r="D4598" s="1"/>
    </row>
    <row r="4599" spans="4:4" x14ac:dyDescent="0.25">
      <c r="D4599" s="1"/>
    </row>
    <row r="4600" spans="4:4" x14ac:dyDescent="0.25">
      <c r="D4600" s="1"/>
    </row>
    <row r="4601" spans="4:4" x14ac:dyDescent="0.25">
      <c r="D4601" s="1"/>
    </row>
    <row r="4602" spans="4:4" x14ac:dyDescent="0.25">
      <c r="D4602" s="1"/>
    </row>
    <row r="4603" spans="4:4" x14ac:dyDescent="0.25">
      <c r="D4603" s="1"/>
    </row>
    <row r="4604" spans="4:4" x14ac:dyDescent="0.25">
      <c r="D4604" s="1"/>
    </row>
    <row r="4605" spans="4:4" x14ac:dyDescent="0.25">
      <c r="D4605" s="1"/>
    </row>
    <row r="4606" spans="4:4" x14ac:dyDescent="0.25">
      <c r="D4606" s="1"/>
    </row>
    <row r="4607" spans="4:4" x14ac:dyDescent="0.25">
      <c r="D4607" s="1"/>
    </row>
    <row r="4608" spans="4:4" x14ac:dyDescent="0.25">
      <c r="D4608" s="1"/>
    </row>
    <row r="4609" spans="4:4" x14ac:dyDescent="0.25">
      <c r="D4609" s="1"/>
    </row>
    <row r="4610" spans="4:4" x14ac:dyDescent="0.25">
      <c r="D4610" s="1"/>
    </row>
    <row r="4611" spans="4:4" x14ac:dyDescent="0.25">
      <c r="D4611" s="1"/>
    </row>
    <row r="4612" spans="4:4" x14ac:dyDescent="0.25">
      <c r="D4612" s="1"/>
    </row>
    <row r="4613" spans="4:4" x14ac:dyDescent="0.25">
      <c r="D4613" s="1"/>
    </row>
    <row r="4614" spans="4:4" x14ac:dyDescent="0.25">
      <c r="D4614" s="1"/>
    </row>
    <row r="4615" spans="4:4" x14ac:dyDescent="0.25">
      <c r="D4615" s="1"/>
    </row>
    <row r="4616" spans="4:4" x14ac:dyDescent="0.25">
      <c r="D4616" s="1"/>
    </row>
    <row r="4617" spans="4:4" x14ac:dyDescent="0.25">
      <c r="D4617" s="1"/>
    </row>
    <row r="4618" spans="4:4" x14ac:dyDescent="0.25">
      <c r="D4618" s="1"/>
    </row>
    <row r="4619" spans="4:4" x14ac:dyDescent="0.25">
      <c r="D4619" s="1"/>
    </row>
    <row r="4620" spans="4:4" x14ac:dyDescent="0.25">
      <c r="D4620" s="1"/>
    </row>
    <row r="4621" spans="4:4" x14ac:dyDescent="0.25">
      <c r="D4621" s="1"/>
    </row>
    <row r="4622" spans="4:4" x14ac:dyDescent="0.25">
      <c r="D4622" s="1"/>
    </row>
    <row r="4623" spans="4:4" x14ac:dyDescent="0.25">
      <c r="D4623" s="1"/>
    </row>
    <row r="4624" spans="4:4" x14ac:dyDescent="0.25">
      <c r="D4624" s="1"/>
    </row>
    <row r="4625" spans="4:4" x14ac:dyDescent="0.25">
      <c r="D4625" s="1"/>
    </row>
    <row r="4626" spans="4:4" x14ac:dyDescent="0.25">
      <c r="D4626" s="1"/>
    </row>
    <row r="4627" spans="4:4" x14ac:dyDescent="0.25">
      <c r="D4627" s="1"/>
    </row>
    <row r="4628" spans="4:4" x14ac:dyDescent="0.25">
      <c r="D4628" s="1"/>
    </row>
    <row r="4629" spans="4:4" x14ac:dyDescent="0.25">
      <c r="D4629" s="1"/>
    </row>
    <row r="4630" spans="4:4" x14ac:dyDescent="0.25">
      <c r="D4630" s="1"/>
    </row>
    <row r="4631" spans="4:4" x14ac:dyDescent="0.25">
      <c r="D4631" s="1"/>
    </row>
    <row r="4632" spans="4:4" x14ac:dyDescent="0.25">
      <c r="D4632" s="1"/>
    </row>
    <row r="4633" spans="4:4" x14ac:dyDescent="0.25">
      <c r="D4633" s="1"/>
    </row>
    <row r="4634" spans="4:4" x14ac:dyDescent="0.25">
      <c r="D4634" s="1"/>
    </row>
    <row r="4635" spans="4:4" x14ac:dyDescent="0.25">
      <c r="D4635" s="1"/>
    </row>
    <row r="4636" spans="4:4" x14ac:dyDescent="0.25">
      <c r="D4636" s="1"/>
    </row>
    <row r="4637" spans="4:4" x14ac:dyDescent="0.25">
      <c r="D4637" s="1"/>
    </row>
    <row r="4638" spans="4:4" x14ac:dyDescent="0.25">
      <c r="D4638" s="1"/>
    </row>
    <row r="4639" spans="4:4" x14ac:dyDescent="0.25">
      <c r="D4639" s="1"/>
    </row>
    <row r="4640" spans="4:4" x14ac:dyDescent="0.25">
      <c r="D4640" s="1"/>
    </row>
    <row r="4641" spans="4:4" x14ac:dyDescent="0.25">
      <c r="D4641" s="1"/>
    </row>
    <row r="4642" spans="4:4" x14ac:dyDescent="0.25">
      <c r="D4642" s="1"/>
    </row>
    <row r="4643" spans="4:4" x14ac:dyDescent="0.25">
      <c r="D4643" s="1"/>
    </row>
    <row r="4644" spans="4:4" x14ac:dyDescent="0.25">
      <c r="D4644" s="1"/>
    </row>
    <row r="4645" spans="4:4" x14ac:dyDescent="0.25">
      <c r="D4645" s="1"/>
    </row>
    <row r="4646" spans="4:4" x14ac:dyDescent="0.25">
      <c r="D4646" s="1"/>
    </row>
    <row r="4647" spans="4:4" x14ac:dyDescent="0.25">
      <c r="D4647" s="1"/>
    </row>
    <row r="4648" spans="4:4" x14ac:dyDescent="0.25">
      <c r="D4648" s="1"/>
    </row>
    <row r="4649" spans="4:4" x14ac:dyDescent="0.25">
      <c r="D4649" s="1"/>
    </row>
    <row r="4650" spans="4:4" x14ac:dyDescent="0.25">
      <c r="D4650" s="1"/>
    </row>
    <row r="4651" spans="4:4" x14ac:dyDescent="0.25">
      <c r="D4651" s="1"/>
    </row>
    <row r="4652" spans="4:4" x14ac:dyDescent="0.25">
      <c r="D4652" s="1"/>
    </row>
    <row r="4653" spans="4:4" x14ac:dyDescent="0.25">
      <c r="D4653" s="1"/>
    </row>
    <row r="4654" spans="4:4" x14ac:dyDescent="0.25">
      <c r="D4654" s="1"/>
    </row>
    <row r="4655" spans="4:4" x14ac:dyDescent="0.25">
      <c r="D4655" s="1"/>
    </row>
    <row r="4656" spans="4:4" x14ac:dyDescent="0.25">
      <c r="D4656" s="1"/>
    </row>
    <row r="4657" spans="4:4" x14ac:dyDescent="0.25">
      <c r="D4657" s="1"/>
    </row>
    <row r="4658" spans="4:4" x14ac:dyDescent="0.25">
      <c r="D4658" s="1"/>
    </row>
    <row r="4659" spans="4:4" x14ac:dyDescent="0.25">
      <c r="D4659" s="1"/>
    </row>
    <row r="4660" spans="4:4" x14ac:dyDescent="0.25">
      <c r="D4660" s="1"/>
    </row>
    <row r="4661" spans="4:4" x14ac:dyDescent="0.25">
      <c r="D4661" s="1"/>
    </row>
    <row r="4662" spans="4:4" x14ac:dyDescent="0.25">
      <c r="D4662" s="1"/>
    </row>
    <row r="4663" spans="4:4" x14ac:dyDescent="0.25">
      <c r="D4663" s="1"/>
    </row>
    <row r="4664" spans="4:4" x14ac:dyDescent="0.25">
      <c r="D4664" s="1"/>
    </row>
    <row r="4665" spans="4:4" x14ac:dyDescent="0.25">
      <c r="D4665" s="1"/>
    </row>
    <row r="4666" spans="4:4" x14ac:dyDescent="0.25">
      <c r="D4666" s="1"/>
    </row>
    <row r="4667" spans="4:4" x14ac:dyDescent="0.25">
      <c r="D4667" s="1"/>
    </row>
    <row r="4668" spans="4:4" x14ac:dyDescent="0.25">
      <c r="D4668" s="1"/>
    </row>
    <row r="4669" spans="4:4" x14ac:dyDescent="0.25">
      <c r="D4669" s="1"/>
    </row>
    <row r="4670" spans="4:4" x14ac:dyDescent="0.25">
      <c r="D4670" s="1"/>
    </row>
    <row r="4671" spans="4:4" x14ac:dyDescent="0.25">
      <c r="D4671" s="1"/>
    </row>
    <row r="4672" spans="4:4" x14ac:dyDescent="0.25">
      <c r="D4672" s="1"/>
    </row>
    <row r="4673" spans="4:4" x14ac:dyDescent="0.25">
      <c r="D4673" s="1"/>
    </row>
    <row r="4674" spans="4:4" x14ac:dyDescent="0.25">
      <c r="D4674" s="1"/>
    </row>
    <row r="4675" spans="4:4" x14ac:dyDescent="0.25">
      <c r="D4675" s="1"/>
    </row>
    <row r="4676" spans="4:4" x14ac:dyDescent="0.25">
      <c r="D4676" s="1"/>
    </row>
    <row r="4677" spans="4:4" x14ac:dyDescent="0.25">
      <c r="D4677" s="1"/>
    </row>
    <row r="4678" spans="4:4" x14ac:dyDescent="0.25">
      <c r="D4678" s="1"/>
    </row>
    <row r="4679" spans="4:4" x14ac:dyDescent="0.25">
      <c r="D4679" s="1"/>
    </row>
    <row r="4680" spans="4:4" x14ac:dyDescent="0.25">
      <c r="D4680" s="1"/>
    </row>
    <row r="4681" spans="4:4" x14ac:dyDescent="0.25">
      <c r="D4681" s="1"/>
    </row>
    <row r="4682" spans="4:4" x14ac:dyDescent="0.25">
      <c r="D4682" s="1"/>
    </row>
    <row r="4683" spans="4:4" x14ac:dyDescent="0.25">
      <c r="D4683" s="1"/>
    </row>
    <row r="4684" spans="4:4" x14ac:dyDescent="0.25">
      <c r="D4684" s="1"/>
    </row>
    <row r="4685" spans="4:4" x14ac:dyDescent="0.25">
      <c r="D4685" s="1"/>
    </row>
    <row r="4686" spans="4:4" x14ac:dyDescent="0.25">
      <c r="D4686" s="1"/>
    </row>
    <row r="4687" spans="4:4" x14ac:dyDescent="0.25">
      <c r="D4687" s="1"/>
    </row>
    <row r="4688" spans="4:4" x14ac:dyDescent="0.25">
      <c r="D4688" s="1"/>
    </row>
    <row r="4689" spans="4:4" x14ac:dyDescent="0.25">
      <c r="D4689" s="1"/>
    </row>
    <row r="4690" spans="4:4" x14ac:dyDescent="0.25">
      <c r="D4690" s="1"/>
    </row>
    <row r="4691" spans="4:4" x14ac:dyDescent="0.25">
      <c r="D4691" s="1"/>
    </row>
    <row r="4692" spans="4:4" x14ac:dyDescent="0.25">
      <c r="D4692" s="1"/>
    </row>
    <row r="4693" spans="4:4" x14ac:dyDescent="0.25">
      <c r="D4693" s="1"/>
    </row>
    <row r="4694" spans="4:4" x14ac:dyDescent="0.25">
      <c r="D4694" s="1"/>
    </row>
    <row r="4695" spans="4:4" x14ac:dyDescent="0.25">
      <c r="D4695" s="1"/>
    </row>
    <row r="4696" spans="4:4" x14ac:dyDescent="0.25">
      <c r="D4696" s="1"/>
    </row>
    <row r="4697" spans="4:4" x14ac:dyDescent="0.25">
      <c r="D4697" s="1"/>
    </row>
    <row r="4698" spans="4:4" x14ac:dyDescent="0.25">
      <c r="D4698" s="1"/>
    </row>
    <row r="4699" spans="4:4" x14ac:dyDescent="0.25">
      <c r="D4699" s="1"/>
    </row>
    <row r="4700" spans="4:4" x14ac:dyDescent="0.25">
      <c r="D4700" s="1"/>
    </row>
    <row r="4701" spans="4:4" x14ac:dyDescent="0.25">
      <c r="D4701" s="1"/>
    </row>
    <row r="4702" spans="4:4" x14ac:dyDescent="0.25">
      <c r="D4702" s="1"/>
    </row>
    <row r="4703" spans="4:4" x14ac:dyDescent="0.25">
      <c r="D4703" s="1"/>
    </row>
    <row r="4704" spans="4:4" x14ac:dyDescent="0.25">
      <c r="D4704" s="1"/>
    </row>
    <row r="4705" spans="4:4" x14ac:dyDescent="0.25">
      <c r="D4705" s="1"/>
    </row>
    <row r="4706" spans="4:4" x14ac:dyDescent="0.25">
      <c r="D4706" s="1"/>
    </row>
    <row r="4707" spans="4:4" x14ac:dyDescent="0.25">
      <c r="D4707" s="1"/>
    </row>
    <row r="4708" spans="4:4" x14ac:dyDescent="0.25">
      <c r="D4708" s="1"/>
    </row>
    <row r="4709" spans="4:4" x14ac:dyDescent="0.25">
      <c r="D4709" s="1"/>
    </row>
    <row r="4710" spans="4:4" x14ac:dyDescent="0.25">
      <c r="D4710" s="1"/>
    </row>
    <row r="4711" spans="4:4" x14ac:dyDescent="0.25">
      <c r="D4711" s="1"/>
    </row>
    <row r="4712" spans="4:4" x14ac:dyDescent="0.25">
      <c r="D4712" s="1"/>
    </row>
    <row r="4713" spans="4:4" x14ac:dyDescent="0.25">
      <c r="D4713" s="1"/>
    </row>
    <row r="4714" spans="4:4" x14ac:dyDescent="0.25">
      <c r="D4714" s="1"/>
    </row>
    <row r="4715" spans="4:4" x14ac:dyDescent="0.25">
      <c r="D4715" s="1"/>
    </row>
    <row r="4716" spans="4:4" x14ac:dyDescent="0.25">
      <c r="D4716" s="1"/>
    </row>
    <row r="4717" spans="4:4" x14ac:dyDescent="0.25">
      <c r="D4717" s="1"/>
    </row>
    <row r="4718" spans="4:4" x14ac:dyDescent="0.25">
      <c r="D4718" s="1"/>
    </row>
    <row r="4719" spans="4:4" x14ac:dyDescent="0.25">
      <c r="D4719" s="1"/>
    </row>
    <row r="4720" spans="4:4" x14ac:dyDescent="0.25">
      <c r="D4720" s="1"/>
    </row>
    <row r="4721" spans="4:4" x14ac:dyDescent="0.25">
      <c r="D4721" s="1"/>
    </row>
    <row r="4722" spans="4:4" x14ac:dyDescent="0.25">
      <c r="D4722" s="1"/>
    </row>
    <row r="4723" spans="4:4" x14ac:dyDescent="0.25">
      <c r="D4723" s="1"/>
    </row>
    <row r="4724" spans="4:4" x14ac:dyDescent="0.25">
      <c r="D4724" s="1"/>
    </row>
    <row r="4725" spans="4:4" x14ac:dyDescent="0.25">
      <c r="D4725" s="1"/>
    </row>
    <row r="4726" spans="4:4" x14ac:dyDescent="0.25">
      <c r="D4726" s="1"/>
    </row>
    <row r="4727" spans="4:4" x14ac:dyDescent="0.25">
      <c r="D4727" s="1"/>
    </row>
    <row r="4728" spans="4:4" x14ac:dyDescent="0.25">
      <c r="D4728" s="1"/>
    </row>
    <row r="4729" spans="4:4" x14ac:dyDescent="0.25">
      <c r="D4729" s="1"/>
    </row>
    <row r="4730" spans="4:4" x14ac:dyDescent="0.25">
      <c r="D4730" s="1"/>
    </row>
    <row r="4731" spans="4:4" x14ac:dyDescent="0.25">
      <c r="D4731" s="1"/>
    </row>
    <row r="4732" spans="4:4" x14ac:dyDescent="0.25">
      <c r="D4732" s="1"/>
    </row>
    <row r="4733" spans="4:4" x14ac:dyDescent="0.25">
      <c r="D4733" s="1"/>
    </row>
    <row r="4734" spans="4:4" x14ac:dyDescent="0.25">
      <c r="D4734" s="1"/>
    </row>
    <row r="4735" spans="4:4" x14ac:dyDescent="0.25">
      <c r="D4735" s="1"/>
    </row>
    <row r="4736" spans="4:4" x14ac:dyDescent="0.25">
      <c r="D4736" s="1"/>
    </row>
    <row r="4737" spans="4:4" x14ac:dyDescent="0.25">
      <c r="D4737" s="1"/>
    </row>
    <row r="4738" spans="4:4" x14ac:dyDescent="0.25">
      <c r="D4738" s="1"/>
    </row>
    <row r="4739" spans="4:4" x14ac:dyDescent="0.25">
      <c r="D4739" s="1"/>
    </row>
    <row r="4740" spans="4:4" x14ac:dyDescent="0.25">
      <c r="D4740" s="1"/>
    </row>
    <row r="4741" spans="4:4" x14ac:dyDescent="0.25">
      <c r="D4741" s="1"/>
    </row>
    <row r="4742" spans="4:4" x14ac:dyDescent="0.25">
      <c r="D4742" s="1"/>
    </row>
    <row r="4743" spans="4:4" x14ac:dyDescent="0.25">
      <c r="D4743" s="1"/>
    </row>
    <row r="4744" spans="4:4" x14ac:dyDescent="0.25">
      <c r="D4744" s="1"/>
    </row>
    <row r="4745" spans="4:4" x14ac:dyDescent="0.25">
      <c r="D4745" s="1"/>
    </row>
    <row r="4746" spans="4:4" x14ac:dyDescent="0.25">
      <c r="D4746" s="1"/>
    </row>
    <row r="4747" spans="4:4" x14ac:dyDescent="0.25">
      <c r="D4747" s="1"/>
    </row>
    <row r="4748" spans="4:4" x14ac:dyDescent="0.25">
      <c r="D4748" s="1"/>
    </row>
    <row r="4749" spans="4:4" x14ac:dyDescent="0.25">
      <c r="D4749" s="1"/>
    </row>
    <row r="4750" spans="4:4" x14ac:dyDescent="0.25">
      <c r="D4750" s="1"/>
    </row>
    <row r="4751" spans="4:4" x14ac:dyDescent="0.25">
      <c r="D4751" s="1"/>
    </row>
    <row r="4752" spans="4:4" x14ac:dyDescent="0.25">
      <c r="D4752" s="1"/>
    </row>
    <row r="4753" spans="4:4" x14ac:dyDescent="0.25">
      <c r="D4753" s="1"/>
    </row>
    <row r="4754" spans="4:4" x14ac:dyDescent="0.25">
      <c r="D4754" s="1"/>
    </row>
    <row r="4755" spans="4:4" x14ac:dyDescent="0.25">
      <c r="D4755" s="1"/>
    </row>
    <row r="4756" spans="4:4" x14ac:dyDescent="0.25">
      <c r="D4756" s="1"/>
    </row>
    <row r="4757" spans="4:4" x14ac:dyDescent="0.25">
      <c r="D4757" s="1"/>
    </row>
    <row r="4758" spans="4:4" x14ac:dyDescent="0.25">
      <c r="D4758" s="1"/>
    </row>
    <row r="4759" spans="4:4" x14ac:dyDescent="0.25">
      <c r="D4759" s="1"/>
    </row>
    <row r="4760" spans="4:4" x14ac:dyDescent="0.25">
      <c r="D4760" s="1"/>
    </row>
    <row r="4761" spans="4:4" x14ac:dyDescent="0.25">
      <c r="D4761" s="1"/>
    </row>
    <row r="4762" spans="4:4" x14ac:dyDescent="0.25">
      <c r="D4762" s="1"/>
    </row>
    <row r="4763" spans="4:4" x14ac:dyDescent="0.25">
      <c r="D4763" s="1"/>
    </row>
    <row r="4764" spans="4:4" x14ac:dyDescent="0.25">
      <c r="D4764" s="1"/>
    </row>
    <row r="4765" spans="4:4" x14ac:dyDescent="0.25">
      <c r="D4765" s="1"/>
    </row>
    <row r="4766" spans="4:4" x14ac:dyDescent="0.25">
      <c r="D4766" s="1"/>
    </row>
    <row r="4767" spans="4:4" x14ac:dyDescent="0.25">
      <c r="D4767" s="1"/>
    </row>
    <row r="4768" spans="4:4" x14ac:dyDescent="0.25">
      <c r="D4768" s="1"/>
    </row>
    <row r="4769" spans="4:4" x14ac:dyDescent="0.25">
      <c r="D4769" s="1"/>
    </row>
    <row r="4770" spans="4:4" x14ac:dyDescent="0.25">
      <c r="D4770" s="1"/>
    </row>
    <row r="4771" spans="4:4" x14ac:dyDescent="0.25">
      <c r="D4771" s="1"/>
    </row>
    <row r="4772" spans="4:4" x14ac:dyDescent="0.25">
      <c r="D4772" s="1"/>
    </row>
    <row r="4773" spans="4:4" x14ac:dyDescent="0.25">
      <c r="D4773" s="1"/>
    </row>
    <row r="4774" spans="4:4" x14ac:dyDescent="0.25">
      <c r="D4774" s="1"/>
    </row>
    <row r="4775" spans="4:4" x14ac:dyDescent="0.25">
      <c r="D4775" s="1"/>
    </row>
    <row r="4776" spans="4:4" x14ac:dyDescent="0.25">
      <c r="D4776" s="1"/>
    </row>
    <row r="4777" spans="4:4" x14ac:dyDescent="0.25">
      <c r="D4777" s="1"/>
    </row>
    <row r="4778" spans="4:4" x14ac:dyDescent="0.25">
      <c r="D4778" s="1"/>
    </row>
    <row r="4779" spans="4:4" x14ac:dyDescent="0.25">
      <c r="D4779" s="1"/>
    </row>
    <row r="4780" spans="4:4" x14ac:dyDescent="0.25">
      <c r="D4780" s="1"/>
    </row>
    <row r="4781" spans="4:4" x14ac:dyDescent="0.25">
      <c r="D4781" s="1"/>
    </row>
    <row r="4782" spans="4:4" x14ac:dyDescent="0.25">
      <c r="D4782" s="1"/>
    </row>
    <row r="4783" spans="4:4" x14ac:dyDescent="0.25">
      <c r="D4783" s="1"/>
    </row>
    <row r="4784" spans="4:4" x14ac:dyDescent="0.25">
      <c r="D4784" s="1"/>
    </row>
    <row r="4785" spans="4:4" x14ac:dyDescent="0.25">
      <c r="D4785" s="1"/>
    </row>
    <row r="4786" spans="4:4" x14ac:dyDescent="0.25">
      <c r="D4786" s="1"/>
    </row>
    <row r="4787" spans="4:4" x14ac:dyDescent="0.25">
      <c r="D4787" s="1"/>
    </row>
    <row r="4788" spans="4:4" x14ac:dyDescent="0.25">
      <c r="D4788" s="1"/>
    </row>
    <row r="4789" spans="4:4" x14ac:dyDescent="0.25">
      <c r="D4789" s="1"/>
    </row>
    <row r="4790" spans="4:4" x14ac:dyDescent="0.25">
      <c r="D4790" s="1"/>
    </row>
    <row r="4791" spans="4:4" x14ac:dyDescent="0.25">
      <c r="D4791" s="1"/>
    </row>
    <row r="4792" spans="4:4" x14ac:dyDescent="0.25">
      <c r="D4792" s="1"/>
    </row>
    <row r="4793" spans="4:4" x14ac:dyDescent="0.25">
      <c r="D4793" s="1"/>
    </row>
    <row r="4794" spans="4:4" x14ac:dyDescent="0.25">
      <c r="D4794" s="1"/>
    </row>
    <row r="4795" spans="4:4" x14ac:dyDescent="0.25">
      <c r="D4795" s="1"/>
    </row>
    <row r="4796" spans="4:4" x14ac:dyDescent="0.25">
      <c r="D4796" s="1"/>
    </row>
    <row r="4797" spans="4:4" x14ac:dyDescent="0.25">
      <c r="D4797" s="1"/>
    </row>
    <row r="4798" spans="4:4" x14ac:dyDescent="0.25">
      <c r="D4798" s="1"/>
    </row>
    <row r="4799" spans="4:4" x14ac:dyDescent="0.25">
      <c r="D4799" s="1"/>
    </row>
    <row r="4800" spans="4:4" x14ac:dyDescent="0.25">
      <c r="D4800" s="1"/>
    </row>
    <row r="4801" spans="4:4" x14ac:dyDescent="0.25">
      <c r="D4801" s="1"/>
    </row>
    <row r="4802" spans="4:4" x14ac:dyDescent="0.25">
      <c r="D4802" s="1"/>
    </row>
    <row r="4803" spans="4:4" x14ac:dyDescent="0.25">
      <c r="D4803" s="1"/>
    </row>
    <row r="4804" spans="4:4" x14ac:dyDescent="0.25">
      <c r="D4804" s="1"/>
    </row>
    <row r="4805" spans="4:4" x14ac:dyDescent="0.25">
      <c r="D4805" s="1"/>
    </row>
    <row r="4806" spans="4:4" x14ac:dyDescent="0.25">
      <c r="D4806" s="1"/>
    </row>
    <row r="4807" spans="4:4" x14ac:dyDescent="0.25">
      <c r="D4807" s="1"/>
    </row>
    <row r="4808" spans="4:4" x14ac:dyDescent="0.25">
      <c r="D4808" s="1"/>
    </row>
    <row r="4809" spans="4:4" x14ac:dyDescent="0.25">
      <c r="D4809" s="1"/>
    </row>
    <row r="4810" spans="4:4" x14ac:dyDescent="0.25">
      <c r="D4810" s="1"/>
    </row>
    <row r="4811" spans="4:4" x14ac:dyDescent="0.25">
      <c r="D4811" s="1"/>
    </row>
    <row r="4812" spans="4:4" x14ac:dyDescent="0.25">
      <c r="D4812" s="1"/>
    </row>
    <row r="4813" spans="4:4" x14ac:dyDescent="0.25">
      <c r="D4813" s="1"/>
    </row>
    <row r="4814" spans="4:4" x14ac:dyDescent="0.25">
      <c r="D4814" s="1"/>
    </row>
    <row r="4815" spans="4:4" x14ac:dyDescent="0.25">
      <c r="D4815" s="1"/>
    </row>
    <row r="4816" spans="4:4" x14ac:dyDescent="0.25">
      <c r="D4816" s="1"/>
    </row>
    <row r="4817" spans="4:4" x14ac:dyDescent="0.25">
      <c r="D4817" s="1"/>
    </row>
    <row r="4818" spans="4:4" x14ac:dyDescent="0.25">
      <c r="D4818" s="1"/>
    </row>
    <row r="4819" spans="4:4" x14ac:dyDescent="0.25">
      <c r="D4819" s="1"/>
    </row>
    <row r="4820" spans="4:4" x14ac:dyDescent="0.25">
      <c r="D4820" s="1"/>
    </row>
    <row r="4821" spans="4:4" x14ac:dyDescent="0.25">
      <c r="D4821" s="1"/>
    </row>
    <row r="4822" spans="4:4" x14ac:dyDescent="0.25">
      <c r="D4822" s="1"/>
    </row>
    <row r="4823" spans="4:4" x14ac:dyDescent="0.25">
      <c r="D4823" s="1"/>
    </row>
    <row r="4824" spans="4:4" x14ac:dyDescent="0.25">
      <c r="D4824" s="1"/>
    </row>
    <row r="4825" spans="4:4" x14ac:dyDescent="0.25">
      <c r="D4825" s="1"/>
    </row>
    <row r="4826" spans="4:4" x14ac:dyDescent="0.25">
      <c r="D4826" s="1"/>
    </row>
    <row r="4827" spans="4:4" x14ac:dyDescent="0.25">
      <c r="D4827" s="1"/>
    </row>
    <row r="4828" spans="4:4" x14ac:dyDescent="0.25">
      <c r="D4828" s="1"/>
    </row>
    <row r="4829" spans="4:4" x14ac:dyDescent="0.25">
      <c r="D4829" s="1"/>
    </row>
    <row r="4830" spans="4:4" x14ac:dyDescent="0.25">
      <c r="D4830" s="1"/>
    </row>
    <row r="4831" spans="4:4" x14ac:dyDescent="0.25">
      <c r="D4831" s="1"/>
    </row>
    <row r="4832" spans="4:4" x14ac:dyDescent="0.25">
      <c r="D4832" s="1"/>
    </row>
    <row r="4833" spans="4:4" x14ac:dyDescent="0.25">
      <c r="D4833" s="1"/>
    </row>
    <row r="4834" spans="4:4" x14ac:dyDescent="0.25">
      <c r="D4834" s="1"/>
    </row>
    <row r="4835" spans="4:4" x14ac:dyDescent="0.25">
      <c r="D4835" s="1"/>
    </row>
    <row r="4836" spans="4:4" x14ac:dyDescent="0.25">
      <c r="D4836" s="1"/>
    </row>
    <row r="4837" spans="4:4" x14ac:dyDescent="0.25">
      <c r="D4837" s="1"/>
    </row>
    <row r="4838" spans="4:4" x14ac:dyDescent="0.25">
      <c r="D4838" s="1"/>
    </row>
    <row r="4839" spans="4:4" x14ac:dyDescent="0.25">
      <c r="D4839" s="1"/>
    </row>
    <row r="4840" spans="4:4" x14ac:dyDescent="0.25">
      <c r="D4840" s="1"/>
    </row>
    <row r="4841" spans="4:4" x14ac:dyDescent="0.25">
      <c r="D4841" s="1"/>
    </row>
    <row r="4842" spans="4:4" x14ac:dyDescent="0.25">
      <c r="D4842" s="1"/>
    </row>
    <row r="4843" spans="4:4" x14ac:dyDescent="0.25">
      <c r="D4843" s="1"/>
    </row>
    <row r="4844" spans="4:4" x14ac:dyDescent="0.25">
      <c r="D4844" s="1"/>
    </row>
    <row r="4845" spans="4:4" x14ac:dyDescent="0.25">
      <c r="D4845" s="1"/>
    </row>
    <row r="4846" spans="4:4" x14ac:dyDescent="0.25">
      <c r="D4846" s="1"/>
    </row>
    <row r="4847" spans="4:4" x14ac:dyDescent="0.25">
      <c r="D4847" s="1"/>
    </row>
    <row r="4848" spans="4:4" x14ac:dyDescent="0.25">
      <c r="D4848" s="1"/>
    </row>
    <row r="4849" spans="4:4" x14ac:dyDescent="0.25">
      <c r="D4849" s="1"/>
    </row>
    <row r="4850" spans="4:4" x14ac:dyDescent="0.25">
      <c r="D4850" s="1"/>
    </row>
    <row r="4851" spans="4:4" x14ac:dyDescent="0.25">
      <c r="D4851" s="1"/>
    </row>
    <row r="4852" spans="4:4" x14ac:dyDescent="0.25">
      <c r="D4852" s="1"/>
    </row>
    <row r="4853" spans="4:4" x14ac:dyDescent="0.25">
      <c r="D4853" s="1"/>
    </row>
    <row r="4854" spans="4:4" x14ac:dyDescent="0.25">
      <c r="D4854" s="1"/>
    </row>
    <row r="4855" spans="4:4" x14ac:dyDescent="0.25">
      <c r="D4855" s="1"/>
    </row>
    <row r="4856" spans="4:4" x14ac:dyDescent="0.25">
      <c r="D4856" s="1"/>
    </row>
    <row r="4857" spans="4:4" x14ac:dyDescent="0.25">
      <c r="D4857" s="1"/>
    </row>
    <row r="4858" spans="4:4" x14ac:dyDescent="0.25">
      <c r="D4858" s="1"/>
    </row>
    <row r="4859" spans="4:4" x14ac:dyDescent="0.25">
      <c r="D4859" s="1"/>
    </row>
    <row r="4860" spans="4:4" x14ac:dyDescent="0.25">
      <c r="D4860" s="1"/>
    </row>
    <row r="4861" spans="4:4" x14ac:dyDescent="0.25">
      <c r="D4861" s="1"/>
    </row>
    <row r="4862" spans="4:4" x14ac:dyDescent="0.25">
      <c r="D4862" s="1"/>
    </row>
    <row r="4863" spans="4:4" x14ac:dyDescent="0.25">
      <c r="D4863" s="1"/>
    </row>
    <row r="4864" spans="4:4" x14ac:dyDescent="0.25">
      <c r="D4864" s="1"/>
    </row>
    <row r="4865" spans="4:4" x14ac:dyDescent="0.25">
      <c r="D4865" s="1"/>
    </row>
    <row r="4866" spans="4:4" x14ac:dyDescent="0.25">
      <c r="D4866" s="1"/>
    </row>
    <row r="4867" spans="4:4" x14ac:dyDescent="0.25">
      <c r="D4867" s="1"/>
    </row>
    <row r="4868" spans="4:4" x14ac:dyDescent="0.25">
      <c r="D4868" s="1"/>
    </row>
    <row r="4869" spans="4:4" x14ac:dyDescent="0.25">
      <c r="D4869" s="1"/>
    </row>
    <row r="4870" spans="4:4" x14ac:dyDescent="0.25">
      <c r="D4870" s="1"/>
    </row>
    <row r="4871" spans="4:4" x14ac:dyDescent="0.25">
      <c r="D4871" s="1"/>
    </row>
    <row r="4872" spans="4:4" x14ac:dyDescent="0.25">
      <c r="D4872" s="1"/>
    </row>
    <row r="4873" spans="4:4" x14ac:dyDescent="0.25">
      <c r="D4873" s="1"/>
    </row>
    <row r="4874" spans="4:4" x14ac:dyDescent="0.25">
      <c r="D4874" s="1"/>
    </row>
    <row r="4875" spans="4:4" x14ac:dyDescent="0.25">
      <c r="D4875" s="1"/>
    </row>
    <row r="4876" spans="4:4" x14ac:dyDescent="0.25">
      <c r="D4876" s="1"/>
    </row>
    <row r="4877" spans="4:4" x14ac:dyDescent="0.25">
      <c r="D4877" s="1"/>
    </row>
    <row r="4878" spans="4:4" x14ac:dyDescent="0.25">
      <c r="D4878" s="1"/>
    </row>
    <row r="4879" spans="4:4" x14ac:dyDescent="0.25">
      <c r="D4879" s="1"/>
    </row>
    <row r="4880" spans="4:4" x14ac:dyDescent="0.25">
      <c r="D4880" s="1"/>
    </row>
    <row r="4881" spans="4:4" x14ac:dyDescent="0.25">
      <c r="D4881" s="1"/>
    </row>
    <row r="4882" spans="4:4" x14ac:dyDescent="0.25">
      <c r="D4882" s="1"/>
    </row>
    <row r="4883" spans="4:4" x14ac:dyDescent="0.25">
      <c r="D4883" s="1"/>
    </row>
    <row r="4884" spans="4:4" x14ac:dyDescent="0.25">
      <c r="D4884" s="1"/>
    </row>
    <row r="4885" spans="4:4" x14ac:dyDescent="0.25">
      <c r="D4885" s="1"/>
    </row>
    <row r="4886" spans="4:4" x14ac:dyDescent="0.25">
      <c r="D4886" s="1"/>
    </row>
    <row r="4887" spans="4:4" x14ac:dyDescent="0.25">
      <c r="D4887" s="1"/>
    </row>
    <row r="4888" spans="4:4" x14ac:dyDescent="0.25">
      <c r="D4888" s="1"/>
    </row>
    <row r="4889" spans="4:4" x14ac:dyDescent="0.25">
      <c r="D4889" s="1"/>
    </row>
    <row r="4890" spans="4:4" x14ac:dyDescent="0.25">
      <c r="D4890" s="1"/>
    </row>
    <row r="4891" spans="4:4" x14ac:dyDescent="0.25">
      <c r="D4891" s="1"/>
    </row>
    <row r="4892" spans="4:4" x14ac:dyDescent="0.25">
      <c r="D4892" s="1"/>
    </row>
    <row r="4893" spans="4:4" x14ac:dyDescent="0.25">
      <c r="D4893" s="1"/>
    </row>
    <row r="4894" spans="4:4" x14ac:dyDescent="0.25">
      <c r="D4894" s="1"/>
    </row>
    <row r="4895" spans="4:4" x14ac:dyDescent="0.25">
      <c r="D4895" s="1"/>
    </row>
    <row r="4896" spans="4:4" x14ac:dyDescent="0.25">
      <c r="D4896" s="1"/>
    </row>
    <row r="4897" spans="4:4" x14ac:dyDescent="0.25">
      <c r="D4897" s="1"/>
    </row>
    <row r="4898" spans="4:4" x14ac:dyDescent="0.25">
      <c r="D4898" s="1"/>
    </row>
    <row r="4899" spans="4:4" x14ac:dyDescent="0.25">
      <c r="D4899" s="1"/>
    </row>
    <row r="4900" spans="4:4" x14ac:dyDescent="0.25">
      <c r="D4900" s="1"/>
    </row>
    <row r="4901" spans="4:4" x14ac:dyDescent="0.25">
      <c r="D4901" s="1"/>
    </row>
    <row r="4902" spans="4:4" x14ac:dyDescent="0.25">
      <c r="D4902" s="1"/>
    </row>
    <row r="4903" spans="4:4" x14ac:dyDescent="0.25">
      <c r="D4903" s="1"/>
    </row>
    <row r="4904" spans="4:4" x14ac:dyDescent="0.25">
      <c r="D4904" s="1"/>
    </row>
    <row r="4905" spans="4:4" x14ac:dyDescent="0.25">
      <c r="D4905" s="1"/>
    </row>
    <row r="4906" spans="4:4" x14ac:dyDescent="0.25">
      <c r="D4906" s="1"/>
    </row>
    <row r="4907" spans="4:4" x14ac:dyDescent="0.25">
      <c r="D4907" s="1"/>
    </row>
    <row r="4908" spans="4:4" x14ac:dyDescent="0.25">
      <c r="D4908" s="1"/>
    </row>
    <row r="4909" spans="4:4" x14ac:dyDescent="0.25">
      <c r="D4909" s="1"/>
    </row>
    <row r="4910" spans="4:4" x14ac:dyDescent="0.25">
      <c r="D4910" s="1"/>
    </row>
    <row r="4911" spans="4:4" x14ac:dyDescent="0.25">
      <c r="D4911" s="1"/>
    </row>
    <row r="4912" spans="4:4" x14ac:dyDescent="0.25">
      <c r="D4912" s="1"/>
    </row>
    <row r="4913" spans="4:4" x14ac:dyDescent="0.25">
      <c r="D4913" s="1"/>
    </row>
    <row r="4914" spans="4:4" x14ac:dyDescent="0.25">
      <c r="D4914" s="1"/>
    </row>
    <row r="4915" spans="4:4" x14ac:dyDescent="0.25">
      <c r="D4915" s="1"/>
    </row>
    <row r="4916" spans="4:4" x14ac:dyDescent="0.25">
      <c r="D4916" s="1"/>
    </row>
    <row r="4917" spans="4:4" x14ac:dyDescent="0.25">
      <c r="D4917" s="1"/>
    </row>
    <row r="4918" spans="4:4" x14ac:dyDescent="0.25">
      <c r="D4918" s="1"/>
    </row>
    <row r="4919" spans="4:4" x14ac:dyDescent="0.25">
      <c r="D4919" s="1"/>
    </row>
    <row r="4920" spans="4:4" x14ac:dyDescent="0.25">
      <c r="D4920" s="1"/>
    </row>
    <row r="4921" spans="4:4" x14ac:dyDescent="0.25">
      <c r="D4921" s="1"/>
    </row>
    <row r="4922" spans="4:4" x14ac:dyDescent="0.25">
      <c r="D4922" s="1"/>
    </row>
    <row r="4923" spans="4:4" x14ac:dyDescent="0.25">
      <c r="D4923" s="1"/>
    </row>
    <row r="4924" spans="4:4" x14ac:dyDescent="0.25">
      <c r="D4924" s="1"/>
    </row>
    <row r="4925" spans="4:4" x14ac:dyDescent="0.25">
      <c r="D4925" s="1"/>
    </row>
    <row r="4926" spans="4:4" x14ac:dyDescent="0.25">
      <c r="D4926" s="1"/>
    </row>
    <row r="4927" spans="4:4" x14ac:dyDescent="0.25">
      <c r="D4927" s="1"/>
    </row>
    <row r="4928" spans="4:4" x14ac:dyDescent="0.25">
      <c r="D4928" s="1"/>
    </row>
    <row r="4929" spans="4:4" x14ac:dyDescent="0.25">
      <c r="D4929" s="1"/>
    </row>
    <row r="4930" spans="4:4" x14ac:dyDescent="0.25">
      <c r="D4930" s="1"/>
    </row>
    <row r="4931" spans="4:4" x14ac:dyDescent="0.25">
      <c r="D4931" s="1"/>
    </row>
    <row r="4932" spans="4:4" x14ac:dyDescent="0.25">
      <c r="D4932" s="1"/>
    </row>
    <row r="4933" spans="4:4" x14ac:dyDescent="0.25">
      <c r="D4933" s="1"/>
    </row>
    <row r="4934" spans="4:4" x14ac:dyDescent="0.25">
      <c r="D4934" s="1"/>
    </row>
    <row r="4935" spans="4:4" x14ac:dyDescent="0.25">
      <c r="D4935" s="1"/>
    </row>
    <row r="4936" spans="4:4" x14ac:dyDescent="0.25">
      <c r="D4936" s="1"/>
    </row>
    <row r="4937" spans="4:4" x14ac:dyDescent="0.25">
      <c r="D4937" s="1"/>
    </row>
    <row r="4938" spans="4:4" x14ac:dyDescent="0.25">
      <c r="D4938" s="1"/>
    </row>
    <row r="4939" spans="4:4" x14ac:dyDescent="0.25">
      <c r="D4939" s="1"/>
    </row>
    <row r="4940" spans="4:4" x14ac:dyDescent="0.25">
      <c r="D4940" s="1"/>
    </row>
    <row r="4941" spans="4:4" x14ac:dyDescent="0.25">
      <c r="D4941" s="1"/>
    </row>
    <row r="4942" spans="4:4" x14ac:dyDescent="0.25">
      <c r="D4942" s="1"/>
    </row>
    <row r="4943" spans="4:4" x14ac:dyDescent="0.25">
      <c r="D4943" s="1"/>
    </row>
    <row r="4944" spans="4:4" x14ac:dyDescent="0.25">
      <c r="D4944" s="1"/>
    </row>
    <row r="4945" spans="4:4" x14ac:dyDescent="0.25">
      <c r="D4945" s="1"/>
    </row>
    <row r="4946" spans="4:4" x14ac:dyDescent="0.25">
      <c r="D4946" s="1"/>
    </row>
    <row r="4947" spans="4:4" x14ac:dyDescent="0.25">
      <c r="D4947" s="1"/>
    </row>
    <row r="4948" spans="4:4" x14ac:dyDescent="0.25">
      <c r="D4948" s="1"/>
    </row>
    <row r="4949" spans="4:4" x14ac:dyDescent="0.25">
      <c r="D4949" s="1"/>
    </row>
    <row r="4950" spans="4:4" x14ac:dyDescent="0.25">
      <c r="D4950" s="1"/>
    </row>
    <row r="4951" spans="4:4" x14ac:dyDescent="0.25">
      <c r="D4951" s="1"/>
    </row>
    <row r="4952" spans="4:4" x14ac:dyDescent="0.25">
      <c r="D4952" s="1"/>
    </row>
    <row r="4953" spans="4:4" x14ac:dyDescent="0.25">
      <c r="D4953" s="1"/>
    </row>
    <row r="4954" spans="4:4" x14ac:dyDescent="0.25">
      <c r="D4954" s="1"/>
    </row>
    <row r="4955" spans="4:4" x14ac:dyDescent="0.25">
      <c r="D4955" s="1"/>
    </row>
    <row r="4956" spans="4:4" x14ac:dyDescent="0.25">
      <c r="D4956" s="1"/>
    </row>
    <row r="4957" spans="4:4" x14ac:dyDescent="0.25">
      <c r="D4957" s="1"/>
    </row>
    <row r="4958" spans="4:4" x14ac:dyDescent="0.25">
      <c r="D4958" s="1"/>
    </row>
    <row r="4959" spans="4:4" x14ac:dyDescent="0.25">
      <c r="D4959" s="1"/>
    </row>
    <row r="4960" spans="4:4" x14ac:dyDescent="0.25">
      <c r="D4960" s="1"/>
    </row>
    <row r="4961" spans="4:4" x14ac:dyDescent="0.25">
      <c r="D4961" s="1"/>
    </row>
    <row r="4962" spans="4:4" x14ac:dyDescent="0.25">
      <c r="D4962" s="1"/>
    </row>
    <row r="4963" spans="4:4" x14ac:dyDescent="0.25">
      <c r="D4963" s="1"/>
    </row>
    <row r="4964" spans="4:4" x14ac:dyDescent="0.25">
      <c r="D4964" s="1"/>
    </row>
    <row r="4965" spans="4:4" x14ac:dyDescent="0.25">
      <c r="D4965" s="1"/>
    </row>
    <row r="4966" spans="4:4" x14ac:dyDescent="0.25">
      <c r="D4966" s="1"/>
    </row>
    <row r="4967" spans="4:4" x14ac:dyDescent="0.25">
      <c r="D4967" s="1"/>
    </row>
    <row r="4968" spans="4:4" x14ac:dyDescent="0.25">
      <c r="D4968" s="1"/>
    </row>
    <row r="4969" spans="4:4" x14ac:dyDescent="0.25">
      <c r="D4969" s="1"/>
    </row>
    <row r="4970" spans="4:4" x14ac:dyDescent="0.25">
      <c r="D4970" s="1"/>
    </row>
    <row r="4971" spans="4:4" x14ac:dyDescent="0.25">
      <c r="D4971" s="1"/>
    </row>
    <row r="4972" spans="4:4" x14ac:dyDescent="0.25">
      <c r="D4972" s="1"/>
    </row>
    <row r="4973" spans="4:4" x14ac:dyDescent="0.25">
      <c r="D4973" s="1"/>
    </row>
    <row r="4974" spans="4:4" x14ac:dyDescent="0.25">
      <c r="D4974" s="1"/>
    </row>
    <row r="4975" spans="4:4" x14ac:dyDescent="0.25">
      <c r="D4975" s="1"/>
    </row>
    <row r="4976" spans="4:4" x14ac:dyDescent="0.25">
      <c r="D4976" s="1"/>
    </row>
    <row r="4977" spans="4:4" x14ac:dyDescent="0.25">
      <c r="D4977" s="1"/>
    </row>
    <row r="4978" spans="4:4" x14ac:dyDescent="0.25">
      <c r="D4978" s="1"/>
    </row>
    <row r="4979" spans="4:4" x14ac:dyDescent="0.25">
      <c r="D4979" s="1"/>
    </row>
    <row r="4980" spans="4:4" x14ac:dyDescent="0.25">
      <c r="D4980" s="1"/>
    </row>
    <row r="4981" spans="4:4" x14ac:dyDescent="0.25">
      <c r="D4981" s="1"/>
    </row>
    <row r="4982" spans="4:4" x14ac:dyDescent="0.25">
      <c r="D4982" s="1"/>
    </row>
    <row r="4983" spans="4:4" x14ac:dyDescent="0.25">
      <c r="D4983" s="1"/>
    </row>
    <row r="4984" spans="4:4" x14ac:dyDescent="0.25">
      <c r="D4984" s="1"/>
    </row>
    <row r="4985" spans="4:4" x14ac:dyDescent="0.25">
      <c r="D4985" s="1"/>
    </row>
    <row r="4986" spans="4:4" x14ac:dyDescent="0.25">
      <c r="D4986" s="1"/>
    </row>
    <row r="4987" spans="4:4" x14ac:dyDescent="0.25">
      <c r="D4987" s="1"/>
    </row>
    <row r="4988" spans="4:4" x14ac:dyDescent="0.25">
      <c r="D4988" s="1"/>
    </row>
    <row r="4989" spans="4:4" x14ac:dyDescent="0.25">
      <c r="D4989" s="1"/>
    </row>
    <row r="4990" spans="4:4" x14ac:dyDescent="0.25">
      <c r="D4990" s="1"/>
    </row>
    <row r="4991" spans="4:4" x14ac:dyDescent="0.25">
      <c r="D4991" s="1"/>
    </row>
    <row r="4992" spans="4:4" x14ac:dyDescent="0.25">
      <c r="D4992" s="1"/>
    </row>
    <row r="4993" spans="4:4" x14ac:dyDescent="0.25">
      <c r="D4993" s="1"/>
    </row>
    <row r="4994" spans="4:4" x14ac:dyDescent="0.25">
      <c r="D4994" s="1"/>
    </row>
    <row r="4995" spans="4:4" x14ac:dyDescent="0.25">
      <c r="D4995" s="1"/>
    </row>
    <row r="4996" spans="4:4" x14ac:dyDescent="0.25">
      <c r="D4996" s="1"/>
    </row>
    <row r="4997" spans="4:4" x14ac:dyDescent="0.25">
      <c r="D4997" s="1"/>
    </row>
    <row r="4998" spans="4:4" x14ac:dyDescent="0.25">
      <c r="D4998" s="1"/>
    </row>
    <row r="4999" spans="4:4" x14ac:dyDescent="0.25">
      <c r="D4999" s="1"/>
    </row>
    <row r="5000" spans="4:4" x14ac:dyDescent="0.25">
      <c r="D5000" s="1"/>
    </row>
    <row r="5001" spans="4:4" x14ac:dyDescent="0.25">
      <c r="D5001" s="1"/>
    </row>
    <row r="5002" spans="4:4" x14ac:dyDescent="0.25">
      <c r="D5002" s="1"/>
    </row>
    <row r="5003" spans="4:4" x14ac:dyDescent="0.25">
      <c r="D5003" s="1"/>
    </row>
    <row r="5004" spans="4:4" x14ac:dyDescent="0.25">
      <c r="D5004" s="1"/>
    </row>
    <row r="5005" spans="4:4" x14ac:dyDescent="0.25">
      <c r="D5005" s="1"/>
    </row>
    <row r="5006" spans="4:4" x14ac:dyDescent="0.25">
      <c r="D5006" s="1"/>
    </row>
    <row r="5007" spans="4:4" x14ac:dyDescent="0.25">
      <c r="D5007" s="1"/>
    </row>
    <row r="5008" spans="4:4" x14ac:dyDescent="0.25">
      <c r="D5008" s="1"/>
    </row>
    <row r="5009" spans="4:4" x14ac:dyDescent="0.25">
      <c r="D5009" s="1"/>
    </row>
    <row r="5010" spans="4:4" x14ac:dyDescent="0.25">
      <c r="D5010" s="1"/>
    </row>
    <row r="5011" spans="4:4" x14ac:dyDescent="0.25">
      <c r="D5011" s="1"/>
    </row>
    <row r="5012" spans="4:4" x14ac:dyDescent="0.25">
      <c r="D5012" s="1"/>
    </row>
    <row r="5013" spans="4:4" x14ac:dyDescent="0.25">
      <c r="D5013" s="1"/>
    </row>
    <row r="5014" spans="4:4" x14ac:dyDescent="0.25">
      <c r="D5014" s="1"/>
    </row>
    <row r="5015" spans="4:4" x14ac:dyDescent="0.25">
      <c r="D5015" s="1"/>
    </row>
    <row r="5016" spans="4:4" x14ac:dyDescent="0.25">
      <c r="D5016" s="1"/>
    </row>
    <row r="5017" spans="4:4" x14ac:dyDescent="0.25">
      <c r="D5017" s="1"/>
    </row>
    <row r="5018" spans="4:4" x14ac:dyDescent="0.25">
      <c r="D5018" s="1"/>
    </row>
    <row r="5019" spans="4:4" x14ac:dyDescent="0.25">
      <c r="D5019" s="1"/>
    </row>
    <row r="5020" spans="4:4" x14ac:dyDescent="0.25">
      <c r="D5020" s="1"/>
    </row>
    <row r="5021" spans="4:4" x14ac:dyDescent="0.25">
      <c r="D5021" s="1"/>
    </row>
    <row r="5022" spans="4:4" x14ac:dyDescent="0.25">
      <c r="D5022" s="1"/>
    </row>
    <row r="5023" spans="4:4" x14ac:dyDescent="0.25">
      <c r="D5023" s="1"/>
    </row>
    <row r="5024" spans="4:4" x14ac:dyDescent="0.25">
      <c r="D5024" s="1"/>
    </row>
    <row r="5025" spans="4:4" x14ac:dyDescent="0.25">
      <c r="D5025" s="1"/>
    </row>
    <row r="5026" spans="4:4" x14ac:dyDescent="0.25">
      <c r="D5026" s="1"/>
    </row>
    <row r="5027" spans="4:4" x14ac:dyDescent="0.25">
      <c r="D5027" s="1"/>
    </row>
    <row r="5028" spans="4:4" x14ac:dyDescent="0.25">
      <c r="D5028" s="1"/>
    </row>
    <row r="5029" spans="4:4" x14ac:dyDescent="0.25">
      <c r="D5029" s="1"/>
    </row>
    <row r="5030" spans="4:4" x14ac:dyDescent="0.25">
      <c r="D5030" s="1"/>
    </row>
    <row r="5031" spans="4:4" x14ac:dyDescent="0.25">
      <c r="D5031" s="1"/>
    </row>
    <row r="5032" spans="4:4" x14ac:dyDescent="0.25">
      <c r="D5032" s="1"/>
    </row>
    <row r="5033" spans="4:4" x14ac:dyDescent="0.25">
      <c r="D5033" s="1"/>
    </row>
    <row r="5034" spans="4:4" x14ac:dyDescent="0.25">
      <c r="D5034" s="1"/>
    </row>
    <row r="5035" spans="4:4" x14ac:dyDescent="0.25">
      <c r="D5035" s="1"/>
    </row>
    <row r="5036" spans="4:4" x14ac:dyDescent="0.25">
      <c r="D5036" s="1"/>
    </row>
    <row r="5037" spans="4:4" x14ac:dyDescent="0.25">
      <c r="D5037" s="1"/>
    </row>
    <row r="5038" spans="4:4" x14ac:dyDescent="0.25">
      <c r="D5038" s="1"/>
    </row>
    <row r="5039" spans="4:4" x14ac:dyDescent="0.25">
      <c r="D5039" s="1"/>
    </row>
    <row r="5040" spans="4:4" x14ac:dyDescent="0.25">
      <c r="D5040" s="1"/>
    </row>
    <row r="5041" spans="4:4" x14ac:dyDescent="0.25">
      <c r="D5041" s="1"/>
    </row>
    <row r="5042" spans="4:4" x14ac:dyDescent="0.25">
      <c r="D5042" s="1"/>
    </row>
    <row r="5043" spans="4:4" x14ac:dyDescent="0.25">
      <c r="D5043" s="1"/>
    </row>
    <row r="5044" spans="4:4" x14ac:dyDescent="0.25">
      <c r="D5044" s="1"/>
    </row>
    <row r="5045" spans="4:4" x14ac:dyDescent="0.25">
      <c r="D5045" s="1"/>
    </row>
    <row r="5046" spans="4:4" x14ac:dyDescent="0.25">
      <c r="D5046" s="1"/>
    </row>
    <row r="5047" spans="4:4" x14ac:dyDescent="0.25">
      <c r="D5047" s="1"/>
    </row>
    <row r="5048" spans="4:4" x14ac:dyDescent="0.25">
      <c r="D5048" s="1"/>
    </row>
    <row r="5049" spans="4:4" x14ac:dyDescent="0.25">
      <c r="D5049" s="1"/>
    </row>
    <row r="5050" spans="4:4" x14ac:dyDescent="0.25">
      <c r="D5050" s="1"/>
    </row>
    <row r="5051" spans="4:4" x14ac:dyDescent="0.25">
      <c r="D5051" s="1"/>
    </row>
    <row r="5052" spans="4:4" x14ac:dyDescent="0.25">
      <c r="D5052" s="1"/>
    </row>
    <row r="5053" spans="4:4" x14ac:dyDescent="0.25">
      <c r="D5053" s="1"/>
    </row>
    <row r="5054" spans="4:4" x14ac:dyDescent="0.25">
      <c r="D5054" s="1"/>
    </row>
    <row r="5055" spans="4:4" x14ac:dyDescent="0.25">
      <c r="D5055" s="1"/>
    </row>
    <row r="5056" spans="4:4" x14ac:dyDescent="0.25">
      <c r="D5056" s="1"/>
    </row>
    <row r="5057" spans="4:4" x14ac:dyDescent="0.25">
      <c r="D5057" s="1"/>
    </row>
    <row r="5058" spans="4:4" x14ac:dyDescent="0.25">
      <c r="D5058" s="1"/>
    </row>
    <row r="5059" spans="4:4" x14ac:dyDescent="0.25">
      <c r="D5059" s="1"/>
    </row>
    <row r="5060" spans="4:4" x14ac:dyDescent="0.25">
      <c r="D5060" s="1"/>
    </row>
    <row r="5061" spans="4:4" x14ac:dyDescent="0.25">
      <c r="D5061" s="1"/>
    </row>
    <row r="5062" spans="4:4" x14ac:dyDescent="0.25">
      <c r="D5062" s="1"/>
    </row>
    <row r="5063" spans="4:4" x14ac:dyDescent="0.25">
      <c r="D5063" s="1"/>
    </row>
    <row r="5064" spans="4:4" x14ac:dyDescent="0.25">
      <c r="D5064" s="1"/>
    </row>
    <row r="5065" spans="4:4" x14ac:dyDescent="0.25">
      <c r="D5065" s="1"/>
    </row>
    <row r="5066" spans="4:4" x14ac:dyDescent="0.25">
      <c r="D5066" s="1"/>
    </row>
    <row r="5067" spans="4:4" x14ac:dyDescent="0.25">
      <c r="D5067" s="1"/>
    </row>
    <row r="5068" spans="4:4" x14ac:dyDescent="0.25">
      <c r="D5068" s="1"/>
    </row>
    <row r="5069" spans="4:4" x14ac:dyDescent="0.25">
      <c r="D5069" s="1"/>
    </row>
    <row r="5070" spans="4:4" x14ac:dyDescent="0.25">
      <c r="D5070" s="1"/>
    </row>
    <row r="5071" spans="4:4" x14ac:dyDescent="0.25">
      <c r="D5071" s="1"/>
    </row>
    <row r="5072" spans="4:4" x14ac:dyDescent="0.25">
      <c r="D5072" s="1"/>
    </row>
    <row r="5073" spans="4:4" x14ac:dyDescent="0.25">
      <c r="D5073" s="1"/>
    </row>
    <row r="5074" spans="4:4" x14ac:dyDescent="0.25">
      <c r="D5074" s="1"/>
    </row>
    <row r="5075" spans="4:4" x14ac:dyDescent="0.25">
      <c r="D5075" s="1"/>
    </row>
    <row r="5076" spans="4:4" x14ac:dyDescent="0.25">
      <c r="D5076" s="1"/>
    </row>
    <row r="5077" spans="4:4" x14ac:dyDescent="0.25">
      <c r="D5077" s="1"/>
    </row>
    <row r="5078" spans="4:4" x14ac:dyDescent="0.25">
      <c r="D5078" s="1"/>
    </row>
    <row r="5079" spans="4:4" x14ac:dyDescent="0.25">
      <c r="D5079" s="1"/>
    </row>
    <row r="5080" spans="4:4" x14ac:dyDescent="0.25">
      <c r="D5080" s="1"/>
    </row>
    <row r="5081" spans="4:4" x14ac:dyDescent="0.25">
      <c r="D5081" s="1"/>
    </row>
    <row r="5082" spans="4:4" x14ac:dyDescent="0.25">
      <c r="D5082" s="1"/>
    </row>
    <row r="5083" spans="4:4" x14ac:dyDescent="0.25">
      <c r="D5083" s="1"/>
    </row>
    <row r="5084" spans="4:4" x14ac:dyDescent="0.25">
      <c r="D5084" s="1"/>
    </row>
    <row r="5085" spans="4:4" x14ac:dyDescent="0.25">
      <c r="D5085" s="1"/>
    </row>
    <row r="5086" spans="4:4" x14ac:dyDescent="0.25">
      <c r="D5086" s="1"/>
    </row>
    <row r="5087" spans="4:4" x14ac:dyDescent="0.25">
      <c r="D5087" s="1"/>
    </row>
    <row r="5088" spans="4:4" x14ac:dyDescent="0.25">
      <c r="D5088" s="1"/>
    </row>
    <row r="5089" spans="4:4" x14ac:dyDescent="0.25">
      <c r="D5089" s="1"/>
    </row>
    <row r="5090" spans="4:4" x14ac:dyDescent="0.25">
      <c r="D5090" s="1"/>
    </row>
    <row r="5091" spans="4:4" x14ac:dyDescent="0.25">
      <c r="D5091" s="1"/>
    </row>
    <row r="5092" spans="4:4" x14ac:dyDescent="0.25">
      <c r="D5092" s="1"/>
    </row>
    <row r="5093" spans="4:4" x14ac:dyDescent="0.25">
      <c r="D5093" s="1"/>
    </row>
    <row r="5094" spans="4:4" x14ac:dyDescent="0.25">
      <c r="D5094" s="1"/>
    </row>
    <row r="5095" spans="4:4" x14ac:dyDescent="0.25">
      <c r="D5095" s="1"/>
    </row>
    <row r="5096" spans="4:4" x14ac:dyDescent="0.25">
      <c r="D5096" s="1"/>
    </row>
    <row r="5097" spans="4:4" x14ac:dyDescent="0.25">
      <c r="D5097" s="1"/>
    </row>
    <row r="5098" spans="4:4" x14ac:dyDescent="0.25">
      <c r="D5098" s="1"/>
    </row>
    <row r="5099" spans="4:4" x14ac:dyDescent="0.25">
      <c r="D5099" s="1"/>
    </row>
    <row r="5100" spans="4:4" x14ac:dyDescent="0.25">
      <c r="D5100" s="1"/>
    </row>
    <row r="5101" spans="4:4" x14ac:dyDescent="0.25">
      <c r="D5101" s="1"/>
    </row>
    <row r="5102" spans="4:4" x14ac:dyDescent="0.25">
      <c r="D5102" s="1"/>
    </row>
    <row r="5103" spans="4:4" x14ac:dyDescent="0.25">
      <c r="D5103" s="1"/>
    </row>
    <row r="5104" spans="4:4" x14ac:dyDescent="0.25">
      <c r="D5104" s="1"/>
    </row>
    <row r="5105" spans="4:4" x14ac:dyDescent="0.25">
      <c r="D5105" s="1"/>
    </row>
    <row r="5106" spans="4:4" x14ac:dyDescent="0.25">
      <c r="D5106" s="1"/>
    </row>
    <row r="5107" spans="4:4" x14ac:dyDescent="0.25">
      <c r="D5107" s="1"/>
    </row>
    <row r="5108" spans="4:4" x14ac:dyDescent="0.25">
      <c r="D5108" s="1"/>
    </row>
    <row r="5109" spans="4:4" x14ac:dyDescent="0.25">
      <c r="D5109" s="1"/>
    </row>
    <row r="5110" spans="4:4" x14ac:dyDescent="0.25">
      <c r="D5110" s="1"/>
    </row>
    <row r="5111" spans="4:4" x14ac:dyDescent="0.25">
      <c r="D5111" s="1"/>
    </row>
    <row r="5112" spans="4:4" x14ac:dyDescent="0.25">
      <c r="D5112" s="1"/>
    </row>
    <row r="5113" spans="4:4" x14ac:dyDescent="0.25">
      <c r="D5113" s="1"/>
    </row>
    <row r="5114" spans="4:4" x14ac:dyDescent="0.25">
      <c r="D5114" s="1"/>
    </row>
    <row r="5115" spans="4:4" x14ac:dyDescent="0.25">
      <c r="D5115" s="1"/>
    </row>
    <row r="5116" spans="4:4" x14ac:dyDescent="0.25">
      <c r="D5116" s="1"/>
    </row>
    <row r="5117" spans="4:4" x14ac:dyDescent="0.25">
      <c r="D5117" s="1"/>
    </row>
    <row r="5118" spans="4:4" x14ac:dyDescent="0.25">
      <c r="D5118" s="1"/>
    </row>
    <row r="5119" spans="4:4" x14ac:dyDescent="0.25">
      <c r="D5119" s="1"/>
    </row>
    <row r="5120" spans="4:4" x14ac:dyDescent="0.25">
      <c r="D5120" s="1"/>
    </row>
    <row r="5121" spans="4:4" x14ac:dyDescent="0.25">
      <c r="D5121" s="1"/>
    </row>
    <row r="5122" spans="4:4" x14ac:dyDescent="0.25">
      <c r="D5122" s="1"/>
    </row>
    <row r="5123" spans="4:4" x14ac:dyDescent="0.25">
      <c r="D5123" s="1"/>
    </row>
    <row r="5124" spans="4:4" x14ac:dyDescent="0.25">
      <c r="D5124" s="1"/>
    </row>
    <row r="5125" spans="4:4" x14ac:dyDescent="0.25">
      <c r="D5125" s="1"/>
    </row>
    <row r="5126" spans="4:4" x14ac:dyDescent="0.25">
      <c r="D5126" s="1"/>
    </row>
    <row r="5127" spans="4:4" x14ac:dyDescent="0.25">
      <c r="D5127" s="1"/>
    </row>
    <row r="5128" spans="4:4" x14ac:dyDescent="0.25">
      <c r="D5128" s="1"/>
    </row>
    <row r="5129" spans="4:4" x14ac:dyDescent="0.25">
      <c r="D5129" s="1"/>
    </row>
    <row r="5130" spans="4:4" x14ac:dyDescent="0.25">
      <c r="D5130" s="1"/>
    </row>
    <row r="5131" spans="4:4" x14ac:dyDescent="0.25">
      <c r="D5131" s="1"/>
    </row>
    <row r="5132" spans="4:4" x14ac:dyDescent="0.25">
      <c r="D5132" s="1"/>
    </row>
    <row r="5133" spans="4:4" x14ac:dyDescent="0.25">
      <c r="D5133" s="1"/>
    </row>
    <row r="5134" spans="4:4" x14ac:dyDescent="0.25">
      <c r="D5134" s="1"/>
    </row>
    <row r="5135" spans="4:4" x14ac:dyDescent="0.25">
      <c r="D5135" s="1"/>
    </row>
    <row r="5136" spans="4:4" x14ac:dyDescent="0.25">
      <c r="D5136" s="1"/>
    </row>
    <row r="5137" spans="4:4" x14ac:dyDescent="0.25">
      <c r="D5137" s="1"/>
    </row>
    <row r="5138" spans="4:4" x14ac:dyDescent="0.25">
      <c r="D5138" s="1"/>
    </row>
    <row r="5139" spans="4:4" x14ac:dyDescent="0.25">
      <c r="D5139" s="1"/>
    </row>
    <row r="5140" spans="4:4" x14ac:dyDescent="0.25">
      <c r="D5140" s="1"/>
    </row>
    <row r="5141" spans="4:4" x14ac:dyDescent="0.25">
      <c r="D5141" s="1"/>
    </row>
    <row r="5142" spans="4:4" x14ac:dyDescent="0.25">
      <c r="D5142" s="1"/>
    </row>
    <row r="5143" spans="4:4" x14ac:dyDescent="0.25">
      <c r="D5143" s="1"/>
    </row>
    <row r="5144" spans="4:4" x14ac:dyDescent="0.25">
      <c r="D5144" s="1"/>
    </row>
    <row r="5145" spans="4:4" x14ac:dyDescent="0.25">
      <c r="D5145" s="1"/>
    </row>
    <row r="5146" spans="4:4" x14ac:dyDescent="0.25">
      <c r="D5146" s="1"/>
    </row>
    <row r="5147" spans="4:4" x14ac:dyDescent="0.25">
      <c r="D5147" s="1"/>
    </row>
    <row r="5148" spans="4:4" x14ac:dyDescent="0.25">
      <c r="D5148" s="1"/>
    </row>
    <row r="5149" spans="4:4" x14ac:dyDescent="0.25">
      <c r="D5149" s="1"/>
    </row>
    <row r="5150" spans="4:4" x14ac:dyDescent="0.25">
      <c r="D5150" s="1"/>
    </row>
    <row r="5151" spans="4:4" x14ac:dyDescent="0.25">
      <c r="D5151" s="1"/>
    </row>
    <row r="5152" spans="4:4" x14ac:dyDescent="0.25">
      <c r="D5152" s="1"/>
    </row>
    <row r="5153" spans="4:4" x14ac:dyDescent="0.25">
      <c r="D5153" s="1"/>
    </row>
    <row r="5154" spans="4:4" x14ac:dyDescent="0.25">
      <c r="D5154" s="1"/>
    </row>
    <row r="5155" spans="4:4" x14ac:dyDescent="0.25">
      <c r="D5155" s="1"/>
    </row>
    <row r="5156" spans="4:4" x14ac:dyDescent="0.25">
      <c r="D5156" s="1"/>
    </row>
    <row r="5157" spans="4:4" x14ac:dyDescent="0.25">
      <c r="D5157" s="1"/>
    </row>
    <row r="5158" spans="4:4" x14ac:dyDescent="0.25">
      <c r="D5158" s="1"/>
    </row>
    <row r="5159" spans="4:4" x14ac:dyDescent="0.25">
      <c r="D5159" s="1"/>
    </row>
    <row r="5160" spans="4:4" x14ac:dyDescent="0.25">
      <c r="D5160" s="1"/>
    </row>
    <row r="5161" spans="4:4" x14ac:dyDescent="0.25">
      <c r="D5161" s="1"/>
    </row>
    <row r="5162" spans="4:4" x14ac:dyDescent="0.25">
      <c r="D5162" s="1"/>
    </row>
    <row r="5163" spans="4:4" x14ac:dyDescent="0.25">
      <c r="D5163" s="1"/>
    </row>
    <row r="5164" spans="4:4" x14ac:dyDescent="0.25">
      <c r="D5164" s="1"/>
    </row>
    <row r="5165" spans="4:4" x14ac:dyDescent="0.25">
      <c r="D5165" s="1"/>
    </row>
    <row r="5166" spans="4:4" x14ac:dyDescent="0.25">
      <c r="D5166" s="1"/>
    </row>
    <row r="5167" spans="4:4" x14ac:dyDescent="0.25">
      <c r="D5167" s="1"/>
    </row>
    <row r="5168" spans="4:4" x14ac:dyDescent="0.25">
      <c r="D5168" s="1"/>
    </row>
    <row r="5169" spans="4:4" x14ac:dyDescent="0.25">
      <c r="D5169" s="1"/>
    </row>
    <row r="5170" spans="4:4" x14ac:dyDescent="0.25">
      <c r="D5170" s="1"/>
    </row>
    <row r="5171" spans="4:4" x14ac:dyDescent="0.25">
      <c r="D5171" s="1"/>
    </row>
    <row r="5172" spans="4:4" x14ac:dyDescent="0.25">
      <c r="D5172" s="1"/>
    </row>
    <row r="5173" spans="4:4" x14ac:dyDescent="0.25">
      <c r="D5173" s="1"/>
    </row>
    <row r="5174" spans="4:4" x14ac:dyDescent="0.25">
      <c r="D5174" s="1"/>
    </row>
    <row r="5175" spans="4:4" x14ac:dyDescent="0.25">
      <c r="D5175" s="1"/>
    </row>
    <row r="5176" spans="4:4" x14ac:dyDescent="0.25">
      <c r="D5176" s="1"/>
    </row>
    <row r="5177" spans="4:4" x14ac:dyDescent="0.25">
      <c r="D5177" s="1"/>
    </row>
    <row r="5178" spans="4:4" x14ac:dyDescent="0.25">
      <c r="D5178" s="1"/>
    </row>
    <row r="5179" spans="4:4" x14ac:dyDescent="0.25">
      <c r="D5179" s="1"/>
    </row>
    <row r="5180" spans="4:4" x14ac:dyDescent="0.25">
      <c r="D5180" s="1"/>
    </row>
    <row r="5181" spans="4:4" x14ac:dyDescent="0.25">
      <c r="D5181" s="1"/>
    </row>
    <row r="5182" spans="4:4" x14ac:dyDescent="0.25">
      <c r="D5182" s="1"/>
    </row>
    <row r="5183" spans="4:4" x14ac:dyDescent="0.25">
      <c r="D5183" s="1"/>
    </row>
    <row r="5184" spans="4:4" x14ac:dyDescent="0.25">
      <c r="D5184" s="1"/>
    </row>
    <row r="5185" spans="4:4" x14ac:dyDescent="0.25">
      <c r="D5185" s="1"/>
    </row>
    <row r="5186" spans="4:4" x14ac:dyDescent="0.25">
      <c r="D5186" s="1"/>
    </row>
    <row r="5187" spans="4:4" x14ac:dyDescent="0.25">
      <c r="D5187" s="1"/>
    </row>
    <row r="5188" spans="4:4" x14ac:dyDescent="0.25">
      <c r="D5188" s="1"/>
    </row>
    <row r="5189" spans="4:4" x14ac:dyDescent="0.25">
      <c r="D5189" s="1"/>
    </row>
    <row r="5190" spans="4:4" x14ac:dyDescent="0.25">
      <c r="D5190" s="1"/>
    </row>
    <row r="5191" spans="4:4" x14ac:dyDescent="0.25">
      <c r="D5191" s="1"/>
    </row>
    <row r="5192" spans="4:4" x14ac:dyDescent="0.25">
      <c r="D5192" s="1"/>
    </row>
    <row r="5193" spans="4:4" x14ac:dyDescent="0.25">
      <c r="D5193" s="1"/>
    </row>
    <row r="5194" spans="4:4" x14ac:dyDescent="0.25">
      <c r="D5194" s="1"/>
    </row>
    <row r="5195" spans="4:4" x14ac:dyDescent="0.25">
      <c r="D5195" s="1"/>
    </row>
    <row r="5196" spans="4:4" x14ac:dyDescent="0.25">
      <c r="D5196" s="1"/>
    </row>
    <row r="5197" spans="4:4" x14ac:dyDescent="0.25">
      <c r="D5197" s="1"/>
    </row>
    <row r="5198" spans="4:4" x14ac:dyDescent="0.25">
      <c r="D5198" s="1"/>
    </row>
    <row r="5199" spans="4:4" x14ac:dyDescent="0.25">
      <c r="D5199" s="1"/>
    </row>
    <row r="5200" spans="4:4" x14ac:dyDescent="0.25">
      <c r="D5200" s="1"/>
    </row>
    <row r="5201" spans="4:4" x14ac:dyDescent="0.25">
      <c r="D5201" s="1"/>
    </row>
    <row r="5202" spans="4:4" x14ac:dyDescent="0.25">
      <c r="D5202" s="1"/>
    </row>
    <row r="5203" spans="4:4" x14ac:dyDescent="0.25">
      <c r="D5203" s="1"/>
    </row>
    <row r="5204" spans="4:4" x14ac:dyDescent="0.25">
      <c r="D5204" s="1"/>
    </row>
    <row r="5205" spans="4:4" x14ac:dyDescent="0.25">
      <c r="D5205" s="1"/>
    </row>
    <row r="5206" spans="4:4" x14ac:dyDescent="0.25">
      <c r="D5206" s="1"/>
    </row>
    <row r="5207" spans="4:4" x14ac:dyDescent="0.25">
      <c r="D5207" s="1"/>
    </row>
    <row r="5208" spans="4:4" x14ac:dyDescent="0.25">
      <c r="D5208" s="1"/>
    </row>
    <row r="5209" spans="4:4" x14ac:dyDescent="0.25">
      <c r="D5209" s="1"/>
    </row>
    <row r="5210" spans="4:4" x14ac:dyDescent="0.25">
      <c r="D5210" s="1"/>
    </row>
    <row r="5211" spans="4:4" x14ac:dyDescent="0.25">
      <c r="D5211" s="1"/>
    </row>
    <row r="5212" spans="4:4" x14ac:dyDescent="0.25">
      <c r="D5212" s="1"/>
    </row>
    <row r="5213" spans="4:4" x14ac:dyDescent="0.25">
      <c r="D5213" s="1"/>
    </row>
    <row r="5214" spans="4:4" x14ac:dyDescent="0.25">
      <c r="D5214" s="1"/>
    </row>
    <row r="5215" spans="4:4" x14ac:dyDescent="0.25">
      <c r="D5215" s="1"/>
    </row>
    <row r="5216" spans="4:4" x14ac:dyDescent="0.25">
      <c r="D5216" s="1"/>
    </row>
    <row r="5217" spans="4:4" x14ac:dyDescent="0.25">
      <c r="D5217" s="1"/>
    </row>
    <row r="5218" spans="4:4" x14ac:dyDescent="0.25">
      <c r="D5218" s="1"/>
    </row>
    <row r="5219" spans="4:4" x14ac:dyDescent="0.25">
      <c r="D5219" s="1"/>
    </row>
    <row r="5220" spans="4:4" x14ac:dyDescent="0.25">
      <c r="D5220" s="1"/>
    </row>
    <row r="5221" spans="4:4" x14ac:dyDescent="0.25">
      <c r="D5221" s="1"/>
    </row>
    <row r="5222" spans="4:4" x14ac:dyDescent="0.25">
      <c r="D5222" s="1"/>
    </row>
    <row r="5223" spans="4:4" x14ac:dyDescent="0.25">
      <c r="D5223" s="1"/>
    </row>
    <row r="5224" spans="4:4" x14ac:dyDescent="0.25">
      <c r="D5224" s="1"/>
    </row>
    <row r="5225" spans="4:4" x14ac:dyDescent="0.25">
      <c r="D5225" s="1"/>
    </row>
    <row r="5226" spans="4:4" x14ac:dyDescent="0.25">
      <c r="D5226" s="1"/>
    </row>
    <row r="5227" spans="4:4" x14ac:dyDescent="0.25">
      <c r="D5227" s="1"/>
    </row>
    <row r="5228" spans="4:4" x14ac:dyDescent="0.25">
      <c r="D5228" s="1"/>
    </row>
    <row r="5229" spans="4:4" x14ac:dyDescent="0.25">
      <c r="D5229" s="1"/>
    </row>
    <row r="5230" spans="4:4" x14ac:dyDescent="0.25">
      <c r="D5230" s="1"/>
    </row>
    <row r="5231" spans="4:4" x14ac:dyDescent="0.25">
      <c r="D5231" s="1"/>
    </row>
    <row r="5232" spans="4:4" x14ac:dyDescent="0.25">
      <c r="D5232" s="1"/>
    </row>
    <row r="5233" spans="4:4" x14ac:dyDescent="0.25">
      <c r="D5233" s="1"/>
    </row>
    <row r="5234" spans="4:4" x14ac:dyDescent="0.25">
      <c r="D5234" s="1"/>
    </row>
    <row r="5235" spans="4:4" x14ac:dyDescent="0.25">
      <c r="D5235" s="1"/>
    </row>
    <row r="5236" spans="4:4" x14ac:dyDescent="0.25">
      <c r="D5236" s="1"/>
    </row>
    <row r="5237" spans="4:4" x14ac:dyDescent="0.25">
      <c r="D5237" s="1"/>
    </row>
    <row r="5238" spans="4:4" x14ac:dyDescent="0.25">
      <c r="D5238" s="1"/>
    </row>
    <row r="5239" spans="4:4" x14ac:dyDescent="0.25">
      <c r="D5239" s="1"/>
    </row>
    <row r="5240" spans="4:4" x14ac:dyDescent="0.25">
      <c r="D5240" s="1"/>
    </row>
    <row r="5241" spans="4:4" x14ac:dyDescent="0.25">
      <c r="D5241" s="1"/>
    </row>
    <row r="5242" spans="4:4" x14ac:dyDescent="0.25">
      <c r="D5242" s="1"/>
    </row>
    <row r="5243" spans="4:4" x14ac:dyDescent="0.25">
      <c r="D5243" s="1"/>
    </row>
    <row r="5244" spans="4:4" x14ac:dyDescent="0.25">
      <c r="D5244" s="1"/>
    </row>
    <row r="5245" spans="4:4" x14ac:dyDescent="0.25">
      <c r="D5245" s="1"/>
    </row>
    <row r="5246" spans="4:4" x14ac:dyDescent="0.25">
      <c r="D5246" s="1"/>
    </row>
    <row r="5247" spans="4:4" x14ac:dyDescent="0.25">
      <c r="D5247" s="1"/>
    </row>
    <row r="5248" spans="4:4" x14ac:dyDescent="0.25">
      <c r="D5248" s="1"/>
    </row>
    <row r="5249" spans="4:4" x14ac:dyDescent="0.25">
      <c r="D5249" s="1"/>
    </row>
    <row r="5250" spans="4:4" x14ac:dyDescent="0.25">
      <c r="D5250" s="1"/>
    </row>
    <row r="5251" spans="4:4" x14ac:dyDescent="0.25">
      <c r="D5251" s="1"/>
    </row>
    <row r="5252" spans="4:4" x14ac:dyDescent="0.25">
      <c r="D5252" s="1"/>
    </row>
    <row r="5253" spans="4:4" x14ac:dyDescent="0.25">
      <c r="D5253" s="1"/>
    </row>
    <row r="5254" spans="4:4" x14ac:dyDescent="0.25">
      <c r="D5254" s="1"/>
    </row>
    <row r="5255" spans="4:4" x14ac:dyDescent="0.25">
      <c r="D5255" s="1"/>
    </row>
    <row r="5256" spans="4:4" x14ac:dyDescent="0.25">
      <c r="D5256" s="1"/>
    </row>
    <row r="5257" spans="4:4" x14ac:dyDescent="0.25">
      <c r="D5257" s="1"/>
    </row>
    <row r="5258" spans="4:4" x14ac:dyDescent="0.25">
      <c r="D5258" s="1"/>
    </row>
    <row r="5259" spans="4:4" x14ac:dyDescent="0.25">
      <c r="D5259" s="1"/>
    </row>
    <row r="5260" spans="4:4" x14ac:dyDescent="0.25">
      <c r="D5260" s="1"/>
    </row>
    <row r="5261" spans="4:4" x14ac:dyDescent="0.25">
      <c r="D5261" s="1"/>
    </row>
    <row r="5262" spans="4:4" x14ac:dyDescent="0.25">
      <c r="D5262" s="1"/>
    </row>
    <row r="5263" spans="4:4" x14ac:dyDescent="0.25">
      <c r="D5263" s="1"/>
    </row>
    <row r="5264" spans="4:4" x14ac:dyDescent="0.25">
      <c r="D5264" s="1"/>
    </row>
    <row r="5265" spans="4:4" x14ac:dyDescent="0.25">
      <c r="D5265" s="1"/>
    </row>
    <row r="5266" spans="4:4" x14ac:dyDescent="0.25">
      <c r="D5266" s="1"/>
    </row>
    <row r="5267" spans="4:4" x14ac:dyDescent="0.25">
      <c r="D5267" s="1"/>
    </row>
    <row r="5268" spans="4:4" x14ac:dyDescent="0.25">
      <c r="D5268" s="1"/>
    </row>
    <row r="5269" spans="4:4" x14ac:dyDescent="0.25">
      <c r="D5269" s="1"/>
    </row>
    <row r="5270" spans="4:4" x14ac:dyDescent="0.25">
      <c r="D5270" s="1"/>
    </row>
    <row r="5271" spans="4:4" x14ac:dyDescent="0.25">
      <c r="D5271" s="1"/>
    </row>
    <row r="5272" spans="4:4" x14ac:dyDescent="0.25">
      <c r="D5272" s="1"/>
    </row>
    <row r="5273" spans="4:4" x14ac:dyDescent="0.25">
      <c r="D5273" s="1"/>
    </row>
    <row r="5274" spans="4:4" x14ac:dyDescent="0.25">
      <c r="D5274" s="1"/>
    </row>
    <row r="5275" spans="4:4" x14ac:dyDescent="0.25">
      <c r="D5275" s="1"/>
    </row>
    <row r="5276" spans="4:4" x14ac:dyDescent="0.25">
      <c r="D5276" s="1"/>
    </row>
    <row r="5277" spans="4:4" x14ac:dyDescent="0.25">
      <c r="D5277" s="1"/>
    </row>
    <row r="5278" spans="4:4" x14ac:dyDescent="0.25">
      <c r="D5278" s="1"/>
    </row>
    <row r="5279" spans="4:4" x14ac:dyDescent="0.25">
      <c r="D5279" s="1"/>
    </row>
    <row r="5280" spans="4:4" x14ac:dyDescent="0.25">
      <c r="D5280" s="1"/>
    </row>
    <row r="5281" spans="4:4" x14ac:dyDescent="0.25">
      <c r="D5281" s="1"/>
    </row>
    <row r="5282" spans="4:4" x14ac:dyDescent="0.25">
      <c r="D5282" s="1"/>
    </row>
    <row r="5283" spans="4:4" x14ac:dyDescent="0.25">
      <c r="D5283" s="1"/>
    </row>
    <row r="5284" spans="4:4" x14ac:dyDescent="0.25">
      <c r="D5284" s="1"/>
    </row>
    <row r="5285" spans="4:4" x14ac:dyDescent="0.25">
      <c r="D5285" s="1"/>
    </row>
    <row r="5286" spans="4:4" x14ac:dyDescent="0.25">
      <c r="D5286" s="1"/>
    </row>
    <row r="5287" spans="4:4" x14ac:dyDescent="0.25">
      <c r="D5287" s="1"/>
    </row>
    <row r="5288" spans="4:4" x14ac:dyDescent="0.25">
      <c r="D5288" s="1"/>
    </row>
    <row r="5289" spans="4:4" x14ac:dyDescent="0.25">
      <c r="D5289" s="1"/>
    </row>
    <row r="5290" spans="4:4" x14ac:dyDescent="0.25">
      <c r="D5290" s="1"/>
    </row>
    <row r="5291" spans="4:4" x14ac:dyDescent="0.25">
      <c r="D5291" s="1"/>
    </row>
    <row r="5292" spans="4:4" x14ac:dyDescent="0.25">
      <c r="D5292" s="1"/>
    </row>
    <row r="5293" spans="4:4" x14ac:dyDescent="0.25">
      <c r="D5293" s="1"/>
    </row>
    <row r="5294" spans="4:4" x14ac:dyDescent="0.25">
      <c r="D5294" s="1"/>
    </row>
    <row r="5295" spans="4:4" x14ac:dyDescent="0.25">
      <c r="D5295" s="1"/>
    </row>
    <row r="5296" spans="4:4" x14ac:dyDescent="0.25">
      <c r="D5296" s="1"/>
    </row>
    <row r="5297" spans="4:4" x14ac:dyDescent="0.25">
      <c r="D5297" s="1"/>
    </row>
    <row r="5298" spans="4:4" x14ac:dyDescent="0.25">
      <c r="D5298" s="1"/>
    </row>
    <row r="5299" spans="4:4" x14ac:dyDescent="0.25">
      <c r="D5299" s="1"/>
    </row>
    <row r="5300" spans="4:4" x14ac:dyDescent="0.25">
      <c r="D5300" s="1"/>
    </row>
    <row r="5301" spans="4:4" x14ac:dyDescent="0.25">
      <c r="D5301" s="1"/>
    </row>
    <row r="5302" spans="4:4" x14ac:dyDescent="0.25">
      <c r="D5302" s="1"/>
    </row>
    <row r="5303" spans="4:4" x14ac:dyDescent="0.25">
      <c r="D5303" s="1"/>
    </row>
    <row r="5304" spans="4:4" x14ac:dyDescent="0.25">
      <c r="D5304" s="1"/>
    </row>
    <row r="5305" spans="4:4" x14ac:dyDescent="0.25">
      <c r="D5305" s="1"/>
    </row>
    <row r="5306" spans="4:4" x14ac:dyDescent="0.25">
      <c r="D5306" s="1"/>
    </row>
    <row r="5307" spans="4:4" x14ac:dyDescent="0.25">
      <c r="D5307" s="1"/>
    </row>
    <row r="5308" spans="4:4" x14ac:dyDescent="0.25">
      <c r="D5308" s="1"/>
    </row>
    <row r="5309" spans="4:4" x14ac:dyDescent="0.25">
      <c r="D5309" s="1"/>
    </row>
    <row r="5310" spans="4:4" x14ac:dyDescent="0.25">
      <c r="D5310" s="1"/>
    </row>
    <row r="5311" spans="4:4" x14ac:dyDescent="0.25">
      <c r="D5311" s="1"/>
    </row>
    <row r="5312" spans="4:4" x14ac:dyDescent="0.25">
      <c r="D5312" s="1"/>
    </row>
    <row r="5313" spans="4:4" x14ac:dyDescent="0.25">
      <c r="D5313" s="1"/>
    </row>
    <row r="5314" spans="4:4" x14ac:dyDescent="0.25">
      <c r="D5314" s="1"/>
    </row>
    <row r="5315" spans="4:4" x14ac:dyDescent="0.25">
      <c r="D5315" s="1"/>
    </row>
    <row r="5316" spans="4:4" x14ac:dyDescent="0.25">
      <c r="D5316" s="1"/>
    </row>
    <row r="5317" spans="4:4" x14ac:dyDescent="0.25">
      <c r="D5317" s="1"/>
    </row>
    <row r="5318" spans="4:4" x14ac:dyDescent="0.25">
      <c r="D5318" s="1"/>
    </row>
    <row r="5319" spans="4:4" x14ac:dyDescent="0.25">
      <c r="D5319" s="1"/>
    </row>
    <row r="5320" spans="4:4" x14ac:dyDescent="0.25">
      <c r="D5320" s="1"/>
    </row>
    <row r="5321" spans="4:4" x14ac:dyDescent="0.25">
      <c r="D5321" s="1"/>
    </row>
    <row r="5322" spans="4:4" x14ac:dyDescent="0.25">
      <c r="D5322" s="1"/>
    </row>
    <row r="5323" spans="4:4" x14ac:dyDescent="0.25">
      <c r="D5323" s="1"/>
    </row>
    <row r="5324" spans="4:4" x14ac:dyDescent="0.25">
      <c r="D5324" s="1"/>
    </row>
    <row r="5325" spans="4:4" x14ac:dyDescent="0.25">
      <c r="D5325" s="1"/>
    </row>
    <row r="5326" spans="4:4" x14ac:dyDescent="0.25">
      <c r="D5326" s="1"/>
    </row>
    <row r="5327" spans="4:4" x14ac:dyDescent="0.25">
      <c r="D5327" s="1"/>
    </row>
    <row r="5328" spans="4:4" x14ac:dyDescent="0.25">
      <c r="D5328" s="1"/>
    </row>
    <row r="5329" spans="4:4" x14ac:dyDescent="0.25">
      <c r="D5329" s="1"/>
    </row>
    <row r="5330" spans="4:4" x14ac:dyDescent="0.25">
      <c r="D5330" s="1"/>
    </row>
    <row r="5331" spans="4:4" x14ac:dyDescent="0.25">
      <c r="D5331" s="1"/>
    </row>
    <row r="5332" spans="4:4" x14ac:dyDescent="0.25">
      <c r="D5332" s="1"/>
    </row>
    <row r="5333" spans="4:4" x14ac:dyDescent="0.25">
      <c r="D5333" s="1"/>
    </row>
    <row r="5334" spans="4:4" x14ac:dyDescent="0.25">
      <c r="D5334" s="1"/>
    </row>
    <row r="5335" spans="4:4" x14ac:dyDescent="0.25">
      <c r="D5335" s="1"/>
    </row>
    <row r="5336" spans="4:4" x14ac:dyDescent="0.25">
      <c r="D5336" s="1"/>
    </row>
    <row r="5337" spans="4:4" x14ac:dyDescent="0.25">
      <c r="D5337" s="1"/>
    </row>
    <row r="5338" spans="4:4" x14ac:dyDescent="0.25">
      <c r="D5338" s="1"/>
    </row>
    <row r="5339" spans="4:4" x14ac:dyDescent="0.25">
      <c r="D5339" s="1"/>
    </row>
    <row r="5340" spans="4:4" x14ac:dyDescent="0.25">
      <c r="D5340" s="1"/>
    </row>
    <row r="5341" spans="4:4" x14ac:dyDescent="0.25">
      <c r="D5341" s="1"/>
    </row>
    <row r="5342" spans="4:4" x14ac:dyDescent="0.25">
      <c r="D5342" s="1"/>
    </row>
    <row r="5343" spans="4:4" x14ac:dyDescent="0.25">
      <c r="D5343" s="1"/>
    </row>
    <row r="5344" spans="4:4" x14ac:dyDescent="0.25">
      <c r="D5344" s="1"/>
    </row>
    <row r="5345" spans="4:4" x14ac:dyDescent="0.25">
      <c r="D5345" s="1"/>
    </row>
    <row r="5346" spans="4:4" x14ac:dyDescent="0.25">
      <c r="D5346" s="1"/>
    </row>
    <row r="5347" spans="4:4" x14ac:dyDescent="0.25">
      <c r="D5347" s="1"/>
    </row>
    <row r="5348" spans="4:4" x14ac:dyDescent="0.25">
      <c r="D5348" s="1"/>
    </row>
    <row r="5349" spans="4:4" x14ac:dyDescent="0.25">
      <c r="D5349" s="1"/>
    </row>
    <row r="5350" spans="4:4" x14ac:dyDescent="0.25">
      <c r="D5350" s="1"/>
    </row>
    <row r="5351" spans="4:4" x14ac:dyDescent="0.25">
      <c r="D5351" s="1"/>
    </row>
    <row r="5352" spans="4:4" x14ac:dyDescent="0.25">
      <c r="D5352" s="1"/>
    </row>
    <row r="5353" spans="4:4" x14ac:dyDescent="0.25">
      <c r="D5353" s="1"/>
    </row>
    <row r="5354" spans="4:4" x14ac:dyDescent="0.25">
      <c r="D5354" s="1"/>
    </row>
    <row r="5355" spans="4:4" x14ac:dyDescent="0.25">
      <c r="D5355" s="1"/>
    </row>
    <row r="5356" spans="4:4" x14ac:dyDescent="0.25">
      <c r="D5356" s="1"/>
    </row>
    <row r="5357" spans="4:4" x14ac:dyDescent="0.25">
      <c r="D5357" s="1"/>
    </row>
    <row r="5358" spans="4:4" x14ac:dyDescent="0.25">
      <c r="D5358" s="1"/>
    </row>
    <row r="5359" spans="4:4" x14ac:dyDescent="0.25">
      <c r="D5359" s="1"/>
    </row>
    <row r="5360" spans="4:4" x14ac:dyDescent="0.25">
      <c r="D5360" s="1"/>
    </row>
    <row r="5361" spans="4:4" x14ac:dyDescent="0.25">
      <c r="D5361" s="1"/>
    </row>
    <row r="5362" spans="4:4" x14ac:dyDescent="0.25">
      <c r="D5362" s="1"/>
    </row>
    <row r="5363" spans="4:4" x14ac:dyDescent="0.25">
      <c r="D5363" s="1"/>
    </row>
    <row r="5364" spans="4:4" x14ac:dyDescent="0.25">
      <c r="D5364" s="1"/>
    </row>
    <row r="5365" spans="4:4" x14ac:dyDescent="0.25">
      <c r="D5365" s="1"/>
    </row>
    <row r="5366" spans="4:4" x14ac:dyDescent="0.25">
      <c r="D5366" s="1"/>
    </row>
    <row r="5367" spans="4:4" x14ac:dyDescent="0.25">
      <c r="D5367" s="1"/>
    </row>
    <row r="5368" spans="4:4" x14ac:dyDescent="0.25">
      <c r="D5368" s="1"/>
    </row>
    <row r="5369" spans="4:4" x14ac:dyDescent="0.25">
      <c r="D5369" s="1"/>
    </row>
    <row r="5370" spans="4:4" x14ac:dyDescent="0.25">
      <c r="D5370" s="1"/>
    </row>
    <row r="5371" spans="4:4" x14ac:dyDescent="0.25">
      <c r="D5371" s="1"/>
    </row>
    <row r="5372" spans="4:4" x14ac:dyDescent="0.25">
      <c r="D5372" s="1"/>
    </row>
    <row r="5373" spans="4:4" x14ac:dyDescent="0.25">
      <c r="D5373" s="1"/>
    </row>
    <row r="5374" spans="4:4" x14ac:dyDescent="0.25">
      <c r="D5374" s="1"/>
    </row>
    <row r="5375" spans="4:4" x14ac:dyDescent="0.25">
      <c r="D5375" s="1"/>
    </row>
    <row r="5376" spans="4:4" x14ac:dyDescent="0.25">
      <c r="D5376" s="1"/>
    </row>
    <row r="5377" spans="4:4" x14ac:dyDescent="0.25">
      <c r="D5377" s="1"/>
    </row>
    <row r="5378" spans="4:4" x14ac:dyDescent="0.25">
      <c r="D5378" s="1"/>
    </row>
    <row r="5379" spans="4:4" x14ac:dyDescent="0.25">
      <c r="D5379" s="1"/>
    </row>
    <row r="5380" spans="4:4" x14ac:dyDescent="0.25">
      <c r="D5380" s="1"/>
    </row>
    <row r="5381" spans="4:4" x14ac:dyDescent="0.25">
      <c r="D5381" s="1"/>
    </row>
    <row r="5382" spans="4:4" x14ac:dyDescent="0.25">
      <c r="D5382" s="1"/>
    </row>
    <row r="5383" spans="4:4" x14ac:dyDescent="0.25">
      <c r="D5383" s="1"/>
    </row>
    <row r="5384" spans="4:4" x14ac:dyDescent="0.25">
      <c r="D5384" s="1"/>
    </row>
    <row r="5385" spans="4:4" x14ac:dyDescent="0.25">
      <c r="D5385" s="1"/>
    </row>
    <row r="5386" spans="4:4" x14ac:dyDescent="0.25">
      <c r="D5386" s="1"/>
    </row>
    <row r="5387" spans="4:4" x14ac:dyDescent="0.25">
      <c r="D5387" s="1"/>
    </row>
    <row r="5388" spans="4:4" x14ac:dyDescent="0.25">
      <c r="D5388" s="1"/>
    </row>
    <row r="5389" spans="4:4" x14ac:dyDescent="0.25">
      <c r="D5389" s="1"/>
    </row>
    <row r="5390" spans="4:4" x14ac:dyDescent="0.25">
      <c r="D5390" s="1"/>
    </row>
    <row r="5391" spans="4:4" x14ac:dyDescent="0.25">
      <c r="D5391" s="1"/>
    </row>
    <row r="5392" spans="4:4" x14ac:dyDescent="0.25">
      <c r="D5392" s="1"/>
    </row>
    <row r="5393" spans="4:4" x14ac:dyDescent="0.25">
      <c r="D5393" s="1"/>
    </row>
    <row r="5394" spans="4:4" x14ac:dyDescent="0.25">
      <c r="D5394" s="1"/>
    </row>
    <row r="5395" spans="4:4" x14ac:dyDescent="0.25">
      <c r="D5395" s="1"/>
    </row>
    <row r="5396" spans="4:4" x14ac:dyDescent="0.25">
      <c r="D5396" s="1"/>
    </row>
    <row r="5397" spans="4:4" x14ac:dyDescent="0.25">
      <c r="D5397" s="1"/>
    </row>
    <row r="5398" spans="4:4" x14ac:dyDescent="0.25">
      <c r="D5398" s="1"/>
    </row>
    <row r="5399" spans="4:4" x14ac:dyDescent="0.25">
      <c r="D5399" s="1"/>
    </row>
    <row r="5400" spans="4:4" x14ac:dyDescent="0.25">
      <c r="D5400" s="1"/>
    </row>
    <row r="5401" spans="4:4" x14ac:dyDescent="0.25">
      <c r="D5401" s="1"/>
    </row>
    <row r="5402" spans="4:4" x14ac:dyDescent="0.25">
      <c r="D5402" s="1"/>
    </row>
    <row r="5403" spans="4:4" x14ac:dyDescent="0.25">
      <c r="D5403" s="1"/>
    </row>
    <row r="5404" spans="4:4" x14ac:dyDescent="0.25">
      <c r="D5404" s="1"/>
    </row>
    <row r="5405" spans="4:4" x14ac:dyDescent="0.25">
      <c r="D5405" s="1"/>
    </row>
    <row r="5406" spans="4:4" x14ac:dyDescent="0.25">
      <c r="D5406" s="1"/>
    </row>
    <row r="5407" spans="4:4" x14ac:dyDescent="0.25">
      <c r="D5407" s="1"/>
    </row>
    <row r="5408" spans="4:4" x14ac:dyDescent="0.25">
      <c r="D5408" s="1"/>
    </row>
    <row r="5409" spans="4:4" x14ac:dyDescent="0.25">
      <c r="D5409" s="1"/>
    </row>
    <row r="5410" spans="4:4" x14ac:dyDescent="0.25">
      <c r="D5410" s="1"/>
    </row>
    <row r="5411" spans="4:4" x14ac:dyDescent="0.25">
      <c r="D5411" s="1"/>
    </row>
    <row r="5412" spans="4:4" x14ac:dyDescent="0.25">
      <c r="D5412" s="1"/>
    </row>
    <row r="5413" spans="4:4" x14ac:dyDescent="0.25">
      <c r="D5413" s="1"/>
    </row>
    <row r="5414" spans="4:4" x14ac:dyDescent="0.25">
      <c r="D5414" s="1"/>
    </row>
    <row r="5415" spans="4:4" x14ac:dyDescent="0.25">
      <c r="D5415" s="1"/>
    </row>
    <row r="5416" spans="4:4" x14ac:dyDescent="0.25">
      <c r="D5416" s="1"/>
    </row>
    <row r="5417" spans="4:4" x14ac:dyDescent="0.25">
      <c r="D5417" s="1"/>
    </row>
    <row r="5418" spans="4:4" x14ac:dyDescent="0.25">
      <c r="D5418" s="1"/>
    </row>
    <row r="5419" spans="4:4" x14ac:dyDescent="0.25">
      <c r="D5419" s="1"/>
    </row>
    <row r="5420" spans="4:4" x14ac:dyDescent="0.25">
      <c r="D5420" s="1"/>
    </row>
    <row r="5421" spans="4:4" x14ac:dyDescent="0.25">
      <c r="D5421" s="1"/>
    </row>
    <row r="5422" spans="4:4" x14ac:dyDescent="0.25">
      <c r="D5422" s="1"/>
    </row>
    <row r="5423" spans="4:4" x14ac:dyDescent="0.25">
      <c r="D5423" s="1"/>
    </row>
    <row r="5424" spans="4:4" x14ac:dyDescent="0.25">
      <c r="D5424" s="1"/>
    </row>
    <row r="5425" spans="4:4" x14ac:dyDescent="0.25">
      <c r="D5425" s="1"/>
    </row>
    <row r="5426" spans="4:4" x14ac:dyDescent="0.25">
      <c r="D5426" s="1"/>
    </row>
    <row r="5427" spans="4:4" x14ac:dyDescent="0.25">
      <c r="D5427" s="1"/>
    </row>
    <row r="5428" spans="4:4" x14ac:dyDescent="0.25">
      <c r="D5428" s="1"/>
    </row>
    <row r="5429" spans="4:4" x14ac:dyDescent="0.25">
      <c r="D5429" s="1"/>
    </row>
    <row r="5430" spans="4:4" x14ac:dyDescent="0.25">
      <c r="D5430" s="1"/>
    </row>
    <row r="5431" spans="4:4" x14ac:dyDescent="0.25">
      <c r="D5431" s="1"/>
    </row>
    <row r="5432" spans="4:4" x14ac:dyDescent="0.25">
      <c r="D5432" s="1"/>
    </row>
    <row r="5433" spans="4:4" x14ac:dyDescent="0.25">
      <c r="D5433" s="1"/>
    </row>
    <row r="5434" spans="4:4" x14ac:dyDescent="0.25">
      <c r="D5434" s="1"/>
    </row>
    <row r="5435" spans="4:4" x14ac:dyDescent="0.25">
      <c r="D5435" s="1"/>
    </row>
    <row r="5436" spans="4:4" x14ac:dyDescent="0.25">
      <c r="D5436" s="1"/>
    </row>
    <row r="5437" spans="4:4" x14ac:dyDescent="0.25">
      <c r="D5437" s="1"/>
    </row>
    <row r="5438" spans="4:4" x14ac:dyDescent="0.25">
      <c r="D5438" s="1"/>
    </row>
    <row r="5439" spans="4:4" x14ac:dyDescent="0.25">
      <c r="D5439" s="1"/>
    </row>
    <row r="5440" spans="4:4" x14ac:dyDescent="0.25">
      <c r="D5440" s="1"/>
    </row>
    <row r="5441" spans="4:4" x14ac:dyDescent="0.25">
      <c r="D5441" s="1"/>
    </row>
    <row r="5442" spans="4:4" x14ac:dyDescent="0.25">
      <c r="D5442" s="1"/>
    </row>
    <row r="5443" spans="4:4" x14ac:dyDescent="0.25">
      <c r="D5443" s="1"/>
    </row>
    <row r="5444" spans="4:4" x14ac:dyDescent="0.25">
      <c r="D5444" s="1"/>
    </row>
    <row r="5445" spans="4:4" x14ac:dyDescent="0.25">
      <c r="D5445" s="1"/>
    </row>
    <row r="5446" spans="4:4" x14ac:dyDescent="0.25">
      <c r="D5446" s="1"/>
    </row>
    <row r="5447" spans="4:4" x14ac:dyDescent="0.25">
      <c r="D5447" s="1"/>
    </row>
    <row r="5448" spans="4:4" x14ac:dyDescent="0.25">
      <c r="D5448" s="1"/>
    </row>
    <row r="5449" spans="4:4" x14ac:dyDescent="0.25">
      <c r="D5449" s="1"/>
    </row>
    <row r="5450" spans="4:4" x14ac:dyDescent="0.25">
      <c r="D5450" s="1"/>
    </row>
    <row r="5451" spans="4:4" x14ac:dyDescent="0.25">
      <c r="D5451" s="1"/>
    </row>
    <row r="5452" spans="4:4" x14ac:dyDescent="0.25">
      <c r="D5452" s="1"/>
    </row>
    <row r="5453" spans="4:4" x14ac:dyDescent="0.25">
      <c r="D5453" s="1"/>
    </row>
    <row r="5454" spans="4:4" x14ac:dyDescent="0.25">
      <c r="D5454" s="1"/>
    </row>
    <row r="5455" spans="4:4" x14ac:dyDescent="0.25">
      <c r="D5455" s="1"/>
    </row>
    <row r="5456" spans="4:4" x14ac:dyDescent="0.25">
      <c r="D5456" s="1"/>
    </row>
    <row r="5457" spans="4:4" x14ac:dyDescent="0.25">
      <c r="D5457" s="1"/>
    </row>
    <row r="5458" spans="4:4" x14ac:dyDescent="0.25">
      <c r="D5458" s="1"/>
    </row>
    <row r="5459" spans="4:4" x14ac:dyDescent="0.25">
      <c r="D5459" s="1"/>
    </row>
    <row r="5460" spans="4:4" x14ac:dyDescent="0.25">
      <c r="D5460" s="1"/>
    </row>
    <row r="5461" spans="4:4" x14ac:dyDescent="0.25">
      <c r="D5461" s="1"/>
    </row>
    <row r="5462" spans="4:4" x14ac:dyDescent="0.25">
      <c r="D5462" s="1"/>
    </row>
    <row r="5463" spans="4:4" x14ac:dyDescent="0.25">
      <c r="D5463" s="1"/>
    </row>
    <row r="5464" spans="4:4" x14ac:dyDescent="0.25">
      <c r="D5464" s="1"/>
    </row>
    <row r="5465" spans="4:4" x14ac:dyDescent="0.25">
      <c r="D5465" s="1"/>
    </row>
    <row r="5466" spans="4:4" x14ac:dyDescent="0.25">
      <c r="D5466" s="1"/>
    </row>
    <row r="5467" spans="4:4" x14ac:dyDescent="0.25">
      <c r="D5467" s="1"/>
    </row>
    <row r="5468" spans="4:4" x14ac:dyDescent="0.25">
      <c r="D5468" s="1"/>
    </row>
    <row r="5469" spans="4:4" x14ac:dyDescent="0.25">
      <c r="D5469" s="1"/>
    </row>
    <row r="5470" spans="4:4" x14ac:dyDescent="0.25">
      <c r="D5470" s="1"/>
    </row>
    <row r="5471" spans="4:4" x14ac:dyDescent="0.25">
      <c r="D5471" s="1"/>
    </row>
    <row r="5472" spans="4:4" x14ac:dyDescent="0.25">
      <c r="D5472" s="1"/>
    </row>
    <row r="5473" spans="4:4" x14ac:dyDescent="0.25">
      <c r="D5473" s="1"/>
    </row>
    <row r="5474" spans="4:4" x14ac:dyDescent="0.25">
      <c r="D5474" s="1"/>
    </row>
    <row r="5475" spans="4:4" x14ac:dyDescent="0.25">
      <c r="D5475" s="1"/>
    </row>
    <row r="5476" spans="4:4" x14ac:dyDescent="0.25">
      <c r="D5476" s="1"/>
    </row>
    <row r="5477" spans="4:4" x14ac:dyDescent="0.25">
      <c r="D5477" s="1"/>
    </row>
    <row r="5478" spans="4:4" x14ac:dyDescent="0.25">
      <c r="D5478" s="1"/>
    </row>
    <row r="5479" spans="4:4" x14ac:dyDescent="0.25">
      <c r="D5479" s="1"/>
    </row>
    <row r="5480" spans="4:4" x14ac:dyDescent="0.25">
      <c r="D5480" s="1"/>
    </row>
    <row r="5481" spans="4:4" x14ac:dyDescent="0.25">
      <c r="D5481" s="1"/>
    </row>
    <row r="5482" spans="4:4" x14ac:dyDescent="0.25">
      <c r="D5482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21139-A723-45D0-A0F3-F57738B398DC}">
  <sheetPr codeName="Sheet2"/>
  <dimension ref="A1:BF48"/>
  <sheetViews>
    <sheetView topLeftCell="AE1" workbookViewId="0">
      <selection activeCell="AV47" sqref="AV47"/>
    </sheetView>
  </sheetViews>
  <sheetFormatPr defaultRowHeight="15" x14ac:dyDescent="0.25"/>
  <cols>
    <col min="2" max="2" width="12" bestFit="1" customWidth="1"/>
    <col min="3" max="3" width="10.85546875" bestFit="1" customWidth="1"/>
    <col min="4" max="5" width="10.42578125" bestFit="1" customWidth="1"/>
    <col min="6" max="6" width="10.42578125" customWidth="1"/>
    <col min="8" max="8" width="11.85546875" bestFit="1" customWidth="1"/>
    <col min="9" max="11" width="10.42578125" bestFit="1" customWidth="1"/>
    <col min="12" max="12" width="10.42578125" customWidth="1"/>
    <col min="14" max="14" width="10.42578125" bestFit="1" customWidth="1"/>
    <col min="15" max="15" width="11.85546875" bestFit="1" customWidth="1"/>
    <col min="16" max="18" width="10.42578125" bestFit="1" customWidth="1"/>
    <col min="20" max="20" width="10.42578125" bestFit="1" customWidth="1"/>
    <col min="21" max="21" width="10.85546875" bestFit="1" customWidth="1"/>
    <col min="22" max="24" width="10.42578125" bestFit="1" customWidth="1"/>
    <col min="26" max="26" width="11.42578125" bestFit="1" customWidth="1"/>
    <col min="27" max="30" width="10.42578125" bestFit="1" customWidth="1"/>
    <col min="32" max="32" width="11.85546875" bestFit="1" customWidth="1"/>
    <col min="33" max="35" width="10.42578125" bestFit="1" customWidth="1"/>
    <col min="36" max="36" width="10.42578125" customWidth="1"/>
    <col min="37" max="37" width="10.42578125" bestFit="1" customWidth="1"/>
    <col min="38" max="38" width="12.7109375" bestFit="1" customWidth="1"/>
    <col min="39" max="39" width="12.7109375" customWidth="1"/>
    <col min="40" max="41" width="10.42578125" bestFit="1" customWidth="1"/>
    <col min="42" max="42" width="10.42578125" customWidth="1"/>
    <col min="43" max="43" width="10.42578125" bestFit="1" customWidth="1"/>
    <col min="44" max="44" width="12.7109375" bestFit="1" customWidth="1"/>
    <col min="45" max="48" width="10.42578125" bestFit="1" customWidth="1"/>
    <col min="50" max="50" width="12.28515625" bestFit="1" customWidth="1"/>
    <col min="51" max="54" width="10.42578125" bestFit="1" customWidth="1"/>
    <col min="56" max="57" width="10.42578125" bestFit="1" customWidth="1"/>
  </cols>
  <sheetData>
    <row r="1" spans="1:52" x14ac:dyDescent="0.25">
      <c r="A1" s="5" t="s">
        <v>40</v>
      </c>
      <c r="B1" s="5" t="s">
        <v>41</v>
      </c>
      <c r="C1" s="5" t="s">
        <v>42</v>
      </c>
      <c r="D1" s="7"/>
      <c r="G1" s="5" t="s">
        <v>40</v>
      </c>
      <c r="H1" s="5" t="s">
        <v>41</v>
      </c>
      <c r="I1" s="5" t="s">
        <v>42</v>
      </c>
      <c r="J1" s="6"/>
      <c r="M1" s="5" t="s">
        <v>40</v>
      </c>
      <c r="N1" s="5" t="s">
        <v>41</v>
      </c>
      <c r="O1" s="5" t="s">
        <v>42</v>
      </c>
      <c r="P1" s="7"/>
      <c r="S1" s="5" t="s">
        <v>40</v>
      </c>
      <c r="T1" s="5" t="s">
        <v>41</v>
      </c>
      <c r="U1" s="5" t="s">
        <v>42</v>
      </c>
      <c r="V1" s="7"/>
      <c r="Y1" s="5" t="s">
        <v>40</v>
      </c>
      <c r="Z1" s="5" t="s">
        <v>41</v>
      </c>
      <c r="AA1" s="5" t="s">
        <v>42</v>
      </c>
      <c r="AB1" s="7"/>
      <c r="AE1" s="5" t="s">
        <v>40</v>
      </c>
      <c r="AF1" s="5" t="s">
        <v>41</v>
      </c>
      <c r="AG1" s="5" t="s">
        <v>42</v>
      </c>
      <c r="AH1" s="7"/>
      <c r="AK1" s="5" t="s">
        <v>40</v>
      </c>
      <c r="AL1" s="5" t="s">
        <v>41</v>
      </c>
      <c r="AM1" s="5" t="s">
        <v>42</v>
      </c>
      <c r="AN1" s="7"/>
      <c r="AQ1" s="5" t="s">
        <v>40</v>
      </c>
      <c r="AR1" s="5" t="s">
        <v>41</v>
      </c>
      <c r="AS1" s="5" t="s">
        <v>42</v>
      </c>
      <c r="AT1" s="7"/>
      <c r="AW1" s="5" t="s">
        <v>40</v>
      </c>
      <c r="AX1" s="5" t="s">
        <v>41</v>
      </c>
      <c r="AY1" s="5" t="s">
        <v>42</v>
      </c>
      <c r="AZ1" s="7"/>
    </row>
    <row r="2" spans="1:52" x14ac:dyDescent="0.25">
      <c r="A2" t="s">
        <v>1</v>
      </c>
      <c r="B2" t="s">
        <v>2</v>
      </c>
      <c r="C2" t="s">
        <v>1</v>
      </c>
      <c r="G2" s="4" t="s">
        <v>0</v>
      </c>
      <c r="H2" s="3" t="s">
        <v>2</v>
      </c>
      <c r="I2" s="3" t="s">
        <v>0</v>
      </c>
      <c r="J2" s="2"/>
      <c r="M2" s="4" t="s">
        <v>33</v>
      </c>
      <c r="N2" s="4" t="s">
        <v>33</v>
      </c>
      <c r="O2" t="s">
        <v>2</v>
      </c>
      <c r="S2" s="4" t="s">
        <v>6</v>
      </c>
      <c r="T2" t="s">
        <v>2</v>
      </c>
      <c r="U2" t="s">
        <v>6</v>
      </c>
      <c r="Y2" s="4" t="s">
        <v>36</v>
      </c>
      <c r="Z2" t="s">
        <v>2</v>
      </c>
      <c r="AA2" t="s">
        <v>36</v>
      </c>
      <c r="AE2" s="4" t="s">
        <v>43</v>
      </c>
      <c r="AF2" t="s">
        <v>0</v>
      </c>
      <c r="AG2" t="s">
        <v>1</v>
      </c>
      <c r="AK2" s="4" t="s">
        <v>44</v>
      </c>
      <c r="AL2" t="s">
        <v>0</v>
      </c>
      <c r="AM2" t="s">
        <v>33</v>
      </c>
      <c r="AQ2" s="4" t="s">
        <v>45</v>
      </c>
      <c r="AR2" t="s">
        <v>0</v>
      </c>
      <c r="AS2" t="s">
        <v>6</v>
      </c>
      <c r="AW2" s="4" t="s">
        <v>46</v>
      </c>
      <c r="AX2" t="s">
        <v>0</v>
      </c>
      <c r="AY2" t="s">
        <v>36</v>
      </c>
    </row>
    <row r="3" spans="1:52" x14ac:dyDescent="0.25">
      <c r="A3" s="8"/>
      <c r="B3" s="9" t="s">
        <v>7</v>
      </c>
      <c r="C3" s="9" t="s">
        <v>8</v>
      </c>
      <c r="D3" s="8"/>
      <c r="G3" s="8"/>
      <c r="H3" s="9" t="s">
        <v>7</v>
      </c>
      <c r="I3" s="9" t="s">
        <v>8</v>
      </c>
      <c r="J3" s="8"/>
      <c r="M3" s="8"/>
      <c r="N3" s="9" t="s">
        <v>7</v>
      </c>
      <c r="O3" s="9" t="s">
        <v>8</v>
      </c>
      <c r="P3" s="8"/>
      <c r="S3" s="8"/>
      <c r="T3" s="9" t="s">
        <v>7</v>
      </c>
      <c r="U3" s="9" t="s">
        <v>8</v>
      </c>
      <c r="V3" s="8"/>
      <c r="Y3" s="8"/>
      <c r="Z3" s="9" t="s">
        <v>7</v>
      </c>
      <c r="AA3" s="9" t="s">
        <v>8</v>
      </c>
      <c r="AB3" s="8"/>
      <c r="AE3" s="8"/>
      <c r="AF3" s="9" t="s">
        <v>7</v>
      </c>
      <c r="AG3" s="9" t="s">
        <v>8</v>
      </c>
      <c r="AH3" s="8"/>
      <c r="AK3" s="8"/>
      <c r="AL3" s="9" t="s">
        <v>7</v>
      </c>
      <c r="AM3" s="9" t="s">
        <v>8</v>
      </c>
      <c r="AN3" s="8"/>
      <c r="AQ3" s="8"/>
      <c r="AR3" s="9" t="s">
        <v>7</v>
      </c>
      <c r="AS3" s="9" t="s">
        <v>8</v>
      </c>
      <c r="AT3" s="8"/>
      <c r="AW3" s="8"/>
      <c r="AX3" s="9" t="s">
        <v>7</v>
      </c>
      <c r="AY3" s="9" t="s">
        <v>8</v>
      </c>
      <c r="AZ3" s="8"/>
    </row>
    <row r="4" spans="1:52" x14ac:dyDescent="0.25">
      <c r="B4" t="str">
        <f>_xlfn.CONCAT(A$2,"=")</f>
        <v>DKK=</v>
      </c>
      <c r="C4" s="1" t="str">
        <f>_xll.RHistory(B4,".Timestamp;.Close","START:01-Mar-1995 NBROWS:1 INTERVAL:1D",,"SORT:ASC TSREPEAT:NO")</f>
        <v>Not Signed In</v>
      </c>
      <c r="D4">
        <v>5.8083</v>
      </c>
      <c r="H4" t="str">
        <f>_xlfn.CONCAT(G$2,"=")</f>
        <v>EUR=</v>
      </c>
      <c r="I4" s="1" t="str">
        <f>_xll.RHistory(H4,".Timestamp;.Close","START:01-Mar-1995 NBROWS:1 INTERVAL:1D",,"SORT:ASC TSREPEAT:NO")</f>
        <v>Not Signed In</v>
      </c>
      <c r="J4">
        <v>1.2729999999999999</v>
      </c>
      <c r="N4" t="str">
        <f>_xlfn.CONCAT(M$2,"=")</f>
        <v>GBP=</v>
      </c>
      <c r="O4" s="1" t="str">
        <f>_xll.RHistory(N4,".Timestamp;.Close","START:01-Mar-1995 NBROWS:1 INTERVAL:1D",,"SORT:ASC TSREPEAT:NO")</f>
        <v>Not Signed In</v>
      </c>
      <c r="P4">
        <v>1.5865</v>
      </c>
      <c r="T4" t="str">
        <f>_xlfn.CONCAT(S$2,"=")</f>
        <v>NOK=</v>
      </c>
      <c r="U4" s="1" t="str">
        <f>_xll.RHistory(T4,".Timestamp;.Close","START:01-Mar-1995 NBROWS:1 INTERVAL:1D",,"SORT:ASC TSREPEAT:NO")</f>
        <v>Not Signed In</v>
      </c>
      <c r="V4">
        <v>6.4612999999999996</v>
      </c>
      <c r="Z4" t="str">
        <f>_xlfn.CONCAT(Y$2,"=")</f>
        <v>SEK=</v>
      </c>
      <c r="AA4" s="1" t="str">
        <f>_xll.RHistory(Z4,".Timestamp;.Close","START:01-Mar-1995 NBROWS:1 INTERVAL:1D",,"SORT:ASC TSREPEAT:NO")</f>
        <v>Not Signed In</v>
      </c>
      <c r="AB4">
        <v>7.3148999999999997</v>
      </c>
      <c r="AF4" t="str">
        <f>_xlfn.CONCAT(AE$2,"=")</f>
        <v>EURDKK=</v>
      </c>
      <c r="AG4" s="1" t="str">
        <f>_xll.RHistory(AF4,".Timestamp;.Close","START:01-Mar-1995 NBROWS:1 INTERVAL:1D",,"SORT:ASC TSREPEAT:NO")</f>
        <v>Not Signed In</v>
      </c>
      <c r="AH4">
        <v>7.5427</v>
      </c>
      <c r="AL4" t="str">
        <f>_xlfn.CONCAT(AK$2,"=")</f>
        <v>EURGBP=</v>
      </c>
      <c r="AM4" s="1" t="str">
        <f>_xll.RHistory(AL4,".Timestamp;.Close","START:01-Mar-1995 NBROWS:1 INTERVAL:1D",,"SORT:ASC TSREPEAT:NO")</f>
        <v>Not Signed In</v>
      </c>
      <c r="AN4">
        <v>0.80200000000000005</v>
      </c>
      <c r="AR4" t="str">
        <f>_xlfn.CONCAT(AQ$2,"=")</f>
        <v>EURNOK=</v>
      </c>
      <c r="AS4" s="1" t="str">
        <f>_xll.RHistory(AR4,".Timestamp;.Close","START:01-Mar-1995 NBROWS:1 INTERVAL:1D",,"SORT:ASC TSREPEAT:NO")</f>
        <v>Not Signed In</v>
      </c>
      <c r="AT4">
        <v>8.2251999999999992</v>
      </c>
      <c r="AX4" t="str">
        <f>_xlfn.CONCAT(AW$2,"=")</f>
        <v>EURSEK=</v>
      </c>
      <c r="AY4" s="1" t="str">
        <f>_xll.RHistory(AX4,".Timestamp;.Close","START:01-Mar-1995 NBROWS:1 INTERVAL:1D",,"SORT:ASC TSREPEAT:NO")</f>
        <v>Not Signed In</v>
      </c>
      <c r="AZ4">
        <v>9.3118999999999996</v>
      </c>
    </row>
    <row r="5" spans="1:52" x14ac:dyDescent="0.25">
      <c r="A5" t="s">
        <v>5</v>
      </c>
      <c r="B5" t="str">
        <f t="shared" ref="B5:B35" si="0">_xlfn.CONCAT($C$2,A5,"=")</f>
        <v>DKKON=</v>
      </c>
      <c r="C5" s="1" t="str">
        <f>_xll.RHistory(B5,".Timestamp;.Close","START:01-Mar-1995 NBROWS:1 INTERVAL:1D",,"SORT:ASC TSREPEAT:NO")</f>
        <v>Not Signed In</v>
      </c>
      <c r="D5">
        <v>-1</v>
      </c>
      <c r="G5" t="s">
        <v>5</v>
      </c>
      <c r="H5" t="str">
        <f t="shared" ref="H5:H35" si="1">_xlfn.CONCAT($I$2,G5,"=")</f>
        <v>EURON=</v>
      </c>
      <c r="I5" s="1" t="str">
        <f>_xll.RHistory(H5,".Timestamp;.Close","START:01-Mar-1995 NBROWS:1 INTERVAL:1D",,"SORT:ASC TSREPEAT:NO")</f>
        <v>Not Signed In</v>
      </c>
      <c r="J5">
        <v>-0.2</v>
      </c>
      <c r="M5" t="s">
        <v>5</v>
      </c>
      <c r="N5" t="str">
        <f>_xlfn.CONCAT($N$2,M5,"=")</f>
        <v>GBPON=</v>
      </c>
      <c r="O5" s="1" t="str">
        <f>_xll.RHistory(N5,".Timestamp;.Close","START:01-Mar-1995 NBROWS:1 INTERVAL:1D",,"SORT:ASC TSREPEAT:NO")</f>
        <v>Not Signed In</v>
      </c>
      <c r="P5">
        <v>-0.3</v>
      </c>
      <c r="S5" t="s">
        <v>5</v>
      </c>
      <c r="T5" t="str">
        <f>_xlfn.CONCAT($U$2,S5,"=")</f>
        <v>NOKON=</v>
      </c>
      <c r="U5" s="1" t="str">
        <f>_xll.RHistory(T5,".Timestamp;.Close","START:01-Mar-1995 NBROWS:1 INTERVAL:1D",,"SORT:ASC TSREPEAT:NO")</f>
        <v>Not Signed In</v>
      </c>
      <c r="V5">
        <v>-3</v>
      </c>
      <c r="Y5" t="s">
        <v>5</v>
      </c>
      <c r="Z5" t="str">
        <f>_xlfn.CONCAT($AA$2,Y5,"=")</f>
        <v>SEKON=</v>
      </c>
      <c r="AA5" s="1" t="str">
        <f>_xll.RHistory(Z5,".Timestamp;.Close","START:01-Mar-1995 NBROWS:1 INTERVAL:1D",,"SORT:ASC TSREPEAT:NO")</f>
        <v>Not Signed In</v>
      </c>
      <c r="AB5">
        <v>3.3</v>
      </c>
      <c r="AE5" t="s">
        <v>5</v>
      </c>
      <c r="AF5" t="str">
        <f>_xlfn.CONCAT($AF$2,$AG$2,AE5,"=")</f>
        <v>EURDKKON=</v>
      </c>
      <c r="AG5" s="1" t="str">
        <f>_xll.RHistory(AF5,".Timestamp;.Close","START:01-Mar-1995 NBROWS:1 INTERVAL:1D",,"SORT:ASC TSREPEAT:NO")</f>
        <v>Not Signed In</v>
      </c>
      <c r="AH5">
        <v>-0.12</v>
      </c>
      <c r="AK5" t="s">
        <v>5</v>
      </c>
      <c r="AL5" t="str">
        <f>_xlfn.CONCAT($AL$2,$AM$2,AK5,"=")</f>
        <v>EURGBPON=</v>
      </c>
      <c r="AM5" s="1" t="str">
        <f>_xll.RHistory(AL5,".Timestamp;.Close","START:01-Mar-1995 NBROWS:1 INTERVAL:1D",,"SORT:ASC TSREPEAT:NO")</f>
        <v>Not Signed In</v>
      </c>
      <c r="AN5">
        <v>0.23</v>
      </c>
      <c r="AQ5" t="s">
        <v>5</v>
      </c>
      <c r="AR5" t="str">
        <f>_xlfn.CONCAT(AR$2,AS$2,AQ5,"=")</f>
        <v>EURNOKON=</v>
      </c>
      <c r="AS5" s="1" t="str">
        <f>_xll.RHistory(AR5,".Timestamp;.Close","START:01-Mar-1995 NBROWS:1 INTERVAL:1D",,"SORT:ASC TSREPEAT:NO")</f>
        <v>Not Signed In</v>
      </c>
      <c r="AT5">
        <v>1.8</v>
      </c>
      <c r="AW5" t="s">
        <v>5</v>
      </c>
      <c r="AX5" t="str">
        <f>_xlfn.CONCAT(AX$2,AY$2,AW5,"=")</f>
        <v>EURSEKON=</v>
      </c>
      <c r="AY5" s="1" t="str">
        <f>_xll.RHistory(AX5,".Timestamp;.Close","START:01-Mar-1995 NBROWS:1 INTERVAL:1D",,"SORT:ASC TSREPEAT:NO")</f>
        <v>Not Signed In</v>
      </c>
      <c r="AZ5">
        <v>1.1000000000000001</v>
      </c>
    </row>
    <row r="6" spans="1:52" x14ac:dyDescent="0.25">
      <c r="A6" t="s">
        <v>32</v>
      </c>
      <c r="B6" t="str">
        <f t="shared" si="0"/>
        <v>DKKTN=</v>
      </c>
      <c r="C6" s="1" t="str">
        <f>_xll.RHistory(B6,".Timestamp;.Close","START:01-Mar-1995 NBROWS:1 INTERVAL:1D",,"SORT:ASC TSREPEAT:NO")</f>
        <v>Not Signed In</v>
      </c>
      <c r="D6">
        <v>-1.2</v>
      </c>
      <c r="G6" t="s">
        <v>32</v>
      </c>
      <c r="H6" t="str">
        <f t="shared" si="1"/>
        <v>EURTN=</v>
      </c>
      <c r="I6" s="1" t="str">
        <f>_xll.RHistory(H6,".Timestamp;.Close","START:01-Mar-1995 NBROWS:1 INTERVAL:1D",,"SORT:ASC TSREPEAT:NO")</f>
        <v>Not Signed In</v>
      </c>
      <c r="J6">
        <v>-0.06</v>
      </c>
      <c r="M6" t="s">
        <v>32</v>
      </c>
      <c r="N6" t="str">
        <f t="shared" ref="N6:N35" si="2">_xlfn.CONCAT($N$2,M6,"=")</f>
        <v>GBPTN=</v>
      </c>
      <c r="O6" s="1" t="str">
        <f>_xll.RHistory(N6,".Timestamp;.Close","START:01-Mar-1995 NBROWS:1 INTERVAL:1D",,"SORT:ASC TSREPEAT:NO")</f>
        <v>Not Signed In</v>
      </c>
      <c r="P6">
        <v>0</v>
      </c>
      <c r="S6" t="s">
        <v>32</v>
      </c>
      <c r="T6" t="str">
        <f t="shared" ref="T6:T35" si="3">_xlfn.CONCAT($U$2,S6,"=")</f>
        <v>NOKTN=</v>
      </c>
      <c r="U6" s="1" t="str">
        <f>_xll.RHistory(T6,".Timestamp;.Close","START:01-Mar-1995 NBROWS:1 INTERVAL:1D",,"SORT:ASC TSREPEAT:NO")</f>
        <v>Not Signed In</v>
      </c>
      <c r="V6">
        <v>-2.75</v>
      </c>
      <c r="Y6" t="s">
        <v>32</v>
      </c>
      <c r="Z6" t="str">
        <f t="shared" ref="Z6:Z35" si="4">_xlfn.CONCAT($AA$2,Y6,"=")</f>
        <v>SEKTN=</v>
      </c>
      <c r="AA6" s="1" t="str">
        <f>_xll.RHistory(Z6,".Timestamp;.Close","START:01-Mar-1995 NBROWS:1 INTERVAL:1D",,"SORT:ASC TSREPEAT:NO")</f>
        <v>Not Signed In</v>
      </c>
      <c r="AB6">
        <v>3.4</v>
      </c>
      <c r="AE6" t="s">
        <v>32</v>
      </c>
      <c r="AF6" t="str">
        <f t="shared" ref="AF6:AF24" si="5">_xlfn.CONCAT($AF$2,$AG$2,AE6,"=")</f>
        <v>EURDKKTN=</v>
      </c>
      <c r="AG6" s="1" t="str">
        <f>_xll.RHistory(AF6,".Timestamp;.Close","START:01-Mar-1995 NBROWS:1 INTERVAL:1D",,"SORT:ASC TSREPEAT:NO")</f>
        <v>Not Signed In</v>
      </c>
      <c r="AH6">
        <v>1.6</v>
      </c>
      <c r="AK6" t="s">
        <v>32</v>
      </c>
      <c r="AL6" t="str">
        <f t="shared" ref="AL6:AL22" si="6">_xlfn.CONCAT($AL$2,$AM$2,AK6,"=")</f>
        <v>EURGBPTN=</v>
      </c>
      <c r="AM6" s="1" t="str">
        <f>_xll.RHistory(AL6,".Timestamp;.Close","START:01-Mar-1995 NBROWS:1 INTERVAL:1D",,"SORT:ASC TSREPEAT:NO")</f>
        <v>Not Signed In</v>
      </c>
      <c r="AN6">
        <v>1.26</v>
      </c>
      <c r="AQ6" t="s">
        <v>32</v>
      </c>
      <c r="AR6" t="str">
        <f t="shared" ref="AR6:AR22" si="7">_xlfn.CONCAT(AR$2,AS$2,AQ6,"=")</f>
        <v>EURNOKTN=</v>
      </c>
      <c r="AS6" s="1" t="str">
        <f>_xll.RHistory(AR6,".Timestamp;.Close","START:01-Mar-1995 NBROWS:1 INTERVAL:1D",,"SORT:ASC TSREPEAT:NO")</f>
        <v>Not Signed In</v>
      </c>
      <c r="AT6">
        <v>11.66</v>
      </c>
      <c r="AW6" t="s">
        <v>32</v>
      </c>
      <c r="AX6" t="str">
        <f t="shared" ref="AX6:AX22" si="8">_xlfn.CONCAT(AX$2,AY$2,AW6,"=")</f>
        <v>EURSEKTN=</v>
      </c>
      <c r="AY6" s="1" t="str">
        <f>_xll.RHistory(AX6,".Timestamp;.Close","START:01-Mar-1995 NBROWS:1 INTERVAL:1D",,"SORT:ASC TSREPEAT:NO")</f>
        <v>Not Signed In</v>
      </c>
      <c r="AZ6">
        <v>-0.69</v>
      </c>
    </row>
    <row r="7" spans="1:52" x14ac:dyDescent="0.25">
      <c r="A7" t="s">
        <v>37</v>
      </c>
      <c r="B7" t="str">
        <f t="shared" si="0"/>
        <v>DKKSN=</v>
      </c>
      <c r="C7" s="1" t="str">
        <f>_xll.RHistory(B7,".Timestamp;.Close","START:01-Mar-1995 NBROWS:1 INTERVAL:1D",,"SORT:ASC TSREPEAT:NO")</f>
        <v>Not Signed In</v>
      </c>
      <c r="D7">
        <v>14.75</v>
      </c>
      <c r="G7" t="s">
        <v>37</v>
      </c>
      <c r="H7" t="str">
        <f t="shared" si="1"/>
        <v>EURSN=</v>
      </c>
      <c r="I7" s="1" t="str">
        <f>_xll.RHistory(H7,".Timestamp;.Close","START:01-Mar-1995 NBROWS:1 INTERVAL:1D",,"SORT:ASC TSREPEAT:NO")</f>
        <v>Not Signed In</v>
      </c>
      <c r="J7">
        <v>0.6</v>
      </c>
      <c r="M7" t="s">
        <v>37</v>
      </c>
      <c r="N7" t="str">
        <f t="shared" si="2"/>
        <v>GBPSN=</v>
      </c>
      <c r="O7" s="1" t="str">
        <f>_xll.RHistory(N7,".Timestamp;.Close","START:01-Mar-1995 NBROWS:1 INTERVAL:1D",,"SORT:ASC TSREPEAT:NO")</f>
        <v>Not Signed In</v>
      </c>
      <c r="P7">
        <v>-0.52</v>
      </c>
      <c r="S7" t="s">
        <v>37</v>
      </c>
      <c r="T7" t="str">
        <f t="shared" si="3"/>
        <v>NOKSN=</v>
      </c>
      <c r="U7" s="1" t="str">
        <f>_xll.RHistory(T7,".Timestamp;.Close","START:01-Mar-1995 NBROWS:1 INTERVAL:1D",,"SORT:ASC TSREPEAT:NO")</f>
        <v>Not Signed In</v>
      </c>
      <c r="V7">
        <v>4.75</v>
      </c>
      <c r="Y7" t="s">
        <v>37</v>
      </c>
      <c r="Z7" t="str">
        <f t="shared" si="4"/>
        <v>SEKSN=</v>
      </c>
      <c r="AA7" s="1" t="str">
        <f>_xll.RHistory(Z7,".Timestamp;.Close","START:01-Mar-1995 NBROWS:1 INTERVAL:1D",,"SORT:ASC TSREPEAT:NO")</f>
        <v>Not Signed In</v>
      </c>
      <c r="AB7">
        <v>2</v>
      </c>
      <c r="AE7" t="s">
        <v>37</v>
      </c>
      <c r="AF7" t="str">
        <f t="shared" si="5"/>
        <v>EURDKKSN=</v>
      </c>
      <c r="AG7" s="1" t="str">
        <f>_xll.RHistory(AF7,".Timestamp;.Close","START:01-Mar-1995 NBROWS:1 INTERVAL:1D",,"SORT:ASC TSREPEAT:NO")</f>
        <v>Not Signed In</v>
      </c>
      <c r="AH7">
        <v>0.3</v>
      </c>
      <c r="AK7" t="s">
        <v>37</v>
      </c>
      <c r="AL7" t="str">
        <f t="shared" si="6"/>
        <v>EURGBPSN=</v>
      </c>
      <c r="AM7" s="1" t="str">
        <f>_xll.RHistory(AL7,".Timestamp;.Close","START:01-Mar-1995 NBROWS:1 INTERVAL:1D",,"SORT:ASC TSREPEAT:NO")</f>
        <v>Not Signed In</v>
      </c>
      <c r="AN7">
        <v>0.57999999999999996</v>
      </c>
      <c r="AQ7" t="s">
        <v>37</v>
      </c>
      <c r="AR7" t="str">
        <f t="shared" si="7"/>
        <v>EURNOKSN=</v>
      </c>
      <c r="AS7" s="1" t="str">
        <f>_xll.RHistory(AR7,".Timestamp;.Close","START:01-Mar-1995 NBROWS:1 INTERVAL:1D",,"SORT:ASC TSREPEAT:NO")</f>
        <v>Not Signed In</v>
      </c>
      <c r="AT7">
        <v>2.42</v>
      </c>
      <c r="AW7" t="s">
        <v>37</v>
      </c>
      <c r="AX7" t="str">
        <f t="shared" si="8"/>
        <v>EURSEKSN=</v>
      </c>
      <c r="AY7" s="1" t="str">
        <f>_xll.RHistory(AX7,".Timestamp;.Close","START:01-Mar-1995 NBROWS:1 INTERVAL:1D",,"SORT:ASC TSREPEAT:NO")</f>
        <v>Not Signed In</v>
      </c>
      <c r="AZ7">
        <v>-2.2999999999999998</v>
      </c>
    </row>
    <row r="8" spans="1:52" x14ac:dyDescent="0.25">
      <c r="A8" t="s">
        <v>34</v>
      </c>
      <c r="B8" t="str">
        <f t="shared" si="0"/>
        <v>DKKSW=</v>
      </c>
      <c r="C8" s="1" t="str">
        <f>_xll.RHistory(B8,".Timestamp;.Close","START:01-Mar-1995 NBROWS:1 INTERVAL:1D",,"SORT:ASC TSREPEAT:NO")</f>
        <v>Not Signed In</v>
      </c>
      <c r="D8">
        <v>-6</v>
      </c>
      <c r="G8" t="s">
        <v>34</v>
      </c>
      <c r="H8" t="str">
        <f t="shared" si="1"/>
        <v>EURSW=</v>
      </c>
      <c r="I8" s="1" t="str">
        <f>_xll.RHistory(H8,".Timestamp;.Close","START:01-Mar-1995 NBROWS:1 INTERVAL:1D",,"SORT:ASC TSREPEAT:NO")</f>
        <v>Not Signed In</v>
      </c>
      <c r="J8">
        <v>-0.4</v>
      </c>
      <c r="M8" t="s">
        <v>34</v>
      </c>
      <c r="N8" t="str">
        <f t="shared" si="2"/>
        <v>GBPSW=</v>
      </c>
      <c r="O8" s="1" t="str">
        <f>_xll.RHistory(N8,".Timestamp;.Close","START:01-Mar-1995 NBROWS:1 INTERVAL:1D",,"SORT:ASC TSREPEAT:NO")</f>
        <v>Not Signed In</v>
      </c>
      <c r="P8">
        <v>-0.5</v>
      </c>
      <c r="S8" t="s">
        <v>34</v>
      </c>
      <c r="T8" t="str">
        <f t="shared" si="3"/>
        <v>NOKSW=</v>
      </c>
      <c r="U8" s="1" t="str">
        <f>_xll.RHistory(T8,".Timestamp;.Close","START:01-Mar-1995 NBROWS:1 INTERVAL:1D",,"SORT:ASC TSREPEAT:NO")</f>
        <v>Not Signed In</v>
      </c>
      <c r="V8">
        <v>-18</v>
      </c>
      <c r="Y8" t="s">
        <v>34</v>
      </c>
      <c r="Z8" t="str">
        <f t="shared" si="4"/>
        <v>SEKSW=</v>
      </c>
      <c r="AA8" s="1" t="str">
        <f>_xll.RHistory(Z8,".Timestamp;.Close","START:01-Mar-1995 NBROWS:1 INTERVAL:1D",,"SORT:ASC TSREPEAT:NO")</f>
        <v>Not Signed In</v>
      </c>
      <c r="AB8">
        <v>27</v>
      </c>
      <c r="AE8" t="s">
        <v>34</v>
      </c>
      <c r="AF8" t="str">
        <f t="shared" si="5"/>
        <v>EURDKKSW=</v>
      </c>
      <c r="AG8" s="1" t="str">
        <f>_xll.RHistory(AF8,".Timestamp;.Close","START:01-Mar-1995 NBROWS:1 INTERVAL:1D",,"SORT:ASC TSREPEAT:NO")</f>
        <v>Not Signed In</v>
      </c>
      <c r="AH8">
        <v>2.1</v>
      </c>
      <c r="AK8" t="s">
        <v>34</v>
      </c>
      <c r="AL8" t="str">
        <f t="shared" si="6"/>
        <v>EURGBPSW=</v>
      </c>
      <c r="AM8" s="1" t="str">
        <f>_xll.RHistory(AL8,".Timestamp;.Close","START:01-Mar-1995 NBROWS:1 INTERVAL:1D",,"SORT:ASC TSREPEAT:NO")</f>
        <v>Not Signed In</v>
      </c>
      <c r="AN8">
        <v>3.88</v>
      </c>
      <c r="AQ8" t="s">
        <v>34</v>
      </c>
      <c r="AR8" t="str">
        <f t="shared" si="7"/>
        <v>EURNOKSW=</v>
      </c>
      <c r="AS8" s="1" t="str">
        <f>_xll.RHistory(AR8,".Timestamp;.Close","START:01-Mar-1995 NBROWS:1 INTERVAL:1D",,"SORT:ASC TSREPEAT:NO")</f>
        <v>Not Signed In</v>
      </c>
      <c r="AT8">
        <v>91.18</v>
      </c>
      <c r="AW8" t="s">
        <v>34</v>
      </c>
      <c r="AX8" t="str">
        <f t="shared" si="8"/>
        <v>EURSEKSW=</v>
      </c>
      <c r="AY8" s="1" t="str">
        <f>_xll.RHistory(AX8,".Timestamp;.Close","START:01-Mar-1995 NBROWS:1 INTERVAL:1D",,"SORT:ASC TSREPEAT:NO")</f>
        <v>Not Signed In</v>
      </c>
      <c r="AZ8">
        <v>0.73</v>
      </c>
    </row>
    <row r="9" spans="1:52" x14ac:dyDescent="0.25">
      <c r="A9" t="s">
        <v>35</v>
      </c>
      <c r="B9" t="str">
        <f t="shared" si="0"/>
        <v>DKK2W=</v>
      </c>
      <c r="C9" s="1" t="str">
        <f>_xll.RHistory(B9,".Timestamp;.Close","START:01-Mar-1995 NBROWS:1 INTERVAL:1D",,"SORT:ASC TSREPEAT:NO")</f>
        <v>Not Signed In</v>
      </c>
      <c r="D9">
        <v>-32</v>
      </c>
      <c r="G9" t="s">
        <v>35</v>
      </c>
      <c r="H9" t="str">
        <f t="shared" si="1"/>
        <v>EUR2W=</v>
      </c>
      <c r="I9" s="1" t="str">
        <f>_xll.RHistory(H9,".Timestamp;.Close","START:01-Mar-1995 NBROWS:1 INTERVAL:1D",,"SORT:ASC TSREPEAT:NO")</f>
        <v>Not Signed In</v>
      </c>
      <c r="J9">
        <v>8.15</v>
      </c>
      <c r="M9" t="s">
        <v>35</v>
      </c>
      <c r="N9" t="str">
        <f t="shared" si="2"/>
        <v>GBP2W=</v>
      </c>
      <c r="O9" s="1" t="str">
        <f>_xll.RHistory(N9,".Timestamp;.Close","START:01-Mar-1995 NBROWS:1 INTERVAL:1D",,"SORT:ASC TSREPEAT:NO")</f>
        <v>Not Signed In</v>
      </c>
      <c r="P9">
        <v>0.28000000000000003</v>
      </c>
      <c r="S9" t="s">
        <v>35</v>
      </c>
      <c r="T9" t="str">
        <f t="shared" si="3"/>
        <v>NOK2W=</v>
      </c>
      <c r="U9" s="1" t="str">
        <f>_xll.RHistory(T9,".Timestamp;.Close","START:01-Mar-1995 NBROWS:1 INTERVAL:1D",,"SORT:ASC TSREPEAT:NO")</f>
        <v>Not Signed In</v>
      </c>
      <c r="V9">
        <v>-33</v>
      </c>
      <c r="Y9" t="s">
        <v>35</v>
      </c>
      <c r="Z9" t="str">
        <f t="shared" si="4"/>
        <v>SEK2W=</v>
      </c>
      <c r="AA9" s="1" t="str">
        <f>_xll.RHistory(Z9,".Timestamp;.Close","START:01-Mar-1995 NBROWS:1 INTERVAL:1D",,"SORT:ASC TSREPEAT:NO")</f>
        <v>Not Signed In</v>
      </c>
      <c r="AB9">
        <v>-55.13</v>
      </c>
      <c r="AE9" t="s">
        <v>35</v>
      </c>
      <c r="AF9" t="str">
        <f t="shared" si="5"/>
        <v>EURDKK2W=</v>
      </c>
      <c r="AG9" s="1" t="str">
        <f>_xll.RHistory(AF9,".Timestamp;.Close","START:01-Mar-1995 NBROWS:1 INTERVAL:1D",,"SORT:ASC TSREPEAT:NO")</f>
        <v>Not Signed In</v>
      </c>
      <c r="AH9">
        <v>29.1</v>
      </c>
      <c r="AK9" t="s">
        <v>35</v>
      </c>
      <c r="AL9" t="str">
        <f t="shared" si="6"/>
        <v>EURGBP2W=</v>
      </c>
      <c r="AM9" s="1" t="str">
        <f>_xll.RHistory(AL9,".Timestamp;.Close","START:01-Mar-1995 NBROWS:1 INTERVAL:1D",,"SORT:ASC TSREPEAT:NO")</f>
        <v>Not Signed In</v>
      </c>
      <c r="AN9">
        <v>2.0099999999999998</v>
      </c>
      <c r="AQ9" t="s">
        <v>35</v>
      </c>
      <c r="AR9" t="str">
        <f t="shared" si="7"/>
        <v>EURNOK2W=</v>
      </c>
      <c r="AS9" s="1" t="str">
        <f>_xll.RHistory(AR9,".Timestamp;.Close","START:01-Mar-1995 NBROWS:1 INTERVAL:1D",,"SORT:ASC TSREPEAT:NO")</f>
        <v>Not Signed In</v>
      </c>
      <c r="AT9">
        <v>34.1</v>
      </c>
      <c r="AW9" t="s">
        <v>35</v>
      </c>
      <c r="AX9" t="str">
        <f t="shared" si="8"/>
        <v>EURSEK2W=</v>
      </c>
      <c r="AY9" s="1" t="str">
        <f>_xll.RHistory(AX9,".Timestamp;.Close","START:01-Mar-1995 NBROWS:1 INTERVAL:1D",,"SORT:ASC TSREPEAT:NO")</f>
        <v>Not Signed In</v>
      </c>
      <c r="AZ9">
        <v>-43</v>
      </c>
    </row>
    <row r="10" spans="1:52" x14ac:dyDescent="0.25">
      <c r="A10" t="s">
        <v>38</v>
      </c>
      <c r="B10" t="str">
        <f t="shared" si="0"/>
        <v>DKK3W=</v>
      </c>
      <c r="C10" s="1" t="str">
        <f>_xll.RHistory(B10,".Timestamp;.Close","START:01-Mar-1995 NBROWS:1 INTERVAL:1D",,"SORT:ASC TSREPEAT:NO")</f>
        <v>Not Signed In</v>
      </c>
      <c r="D10">
        <v>-46</v>
      </c>
      <c r="G10" t="s">
        <v>38</v>
      </c>
      <c r="H10" t="str">
        <f t="shared" si="1"/>
        <v>EUR3W=</v>
      </c>
      <c r="I10" s="1" t="str">
        <f>_xll.RHistory(H10,".Timestamp;.Close","START:01-Mar-1995 NBROWS:1 INTERVAL:1D",,"SORT:ASC TSREPEAT:NO")</f>
        <v>Not Signed In</v>
      </c>
      <c r="J10">
        <v>17.96</v>
      </c>
      <c r="M10" t="s">
        <v>38</v>
      </c>
      <c r="N10" t="str">
        <f t="shared" si="2"/>
        <v>GBP3W=</v>
      </c>
      <c r="O10" s="1" t="str">
        <f>_xll.RHistory(N10,".Timestamp;.Close","START:01-Mar-1995 NBROWS:1 INTERVAL:1D",,"SORT:ASC TSREPEAT:NO")</f>
        <v>Not Signed In</v>
      </c>
      <c r="P10">
        <v>8.2100000000000009</v>
      </c>
      <c r="S10" t="s">
        <v>38</v>
      </c>
      <c r="T10" t="str">
        <f t="shared" si="3"/>
        <v>NOK3W=</v>
      </c>
      <c r="U10" s="1" t="str">
        <f>_xll.RHistory(T10,".Timestamp;.Close","START:01-Mar-1995 NBROWS:1 INTERVAL:1D",,"SORT:ASC TSREPEAT:NO")</f>
        <v>Not Signed In</v>
      </c>
      <c r="V10">
        <v>-47.5</v>
      </c>
      <c r="Y10" t="s">
        <v>38</v>
      </c>
      <c r="Z10" t="str">
        <f t="shared" si="4"/>
        <v>SEK3W=</v>
      </c>
      <c r="AA10" s="1" t="str">
        <f>_xll.RHistory(Z10,".Timestamp;.Close","START:01-Mar-1995 NBROWS:1 INTERVAL:1D",,"SORT:ASC TSREPEAT:NO")</f>
        <v>Not Signed In</v>
      </c>
      <c r="AB10">
        <v>-83.5</v>
      </c>
      <c r="AE10" t="s">
        <v>38</v>
      </c>
      <c r="AF10" t="str">
        <f t="shared" si="5"/>
        <v>EURDKK3W=</v>
      </c>
      <c r="AG10" s="1" t="str">
        <f>_xll.RHistory(AF10,".Timestamp;.Close","START:01-Mar-1995 NBROWS:1 INTERVAL:1D",,"SORT:ASC TSREPEAT:NO")</f>
        <v>Not Signed In</v>
      </c>
      <c r="AH10">
        <v>33.200000000000003</v>
      </c>
      <c r="AK10" t="s">
        <v>38</v>
      </c>
      <c r="AL10" t="str">
        <f t="shared" si="6"/>
        <v>EURGBP3W=</v>
      </c>
      <c r="AM10" s="1" t="str">
        <f>_xll.RHistory(AL10,".Timestamp;.Close","START:01-Mar-1995 NBROWS:1 INTERVAL:1D",,"SORT:ASC TSREPEAT:NO")</f>
        <v>Not Signed In</v>
      </c>
      <c r="AN10">
        <v>3.74</v>
      </c>
      <c r="AQ10" t="s">
        <v>38</v>
      </c>
      <c r="AR10" t="str">
        <f t="shared" si="7"/>
        <v>EURNOK3W=</v>
      </c>
      <c r="AS10" s="1" t="str">
        <f>_xll.RHistory(AR10,".Timestamp;.Close","START:01-Mar-1995 NBROWS:1 INTERVAL:1D",,"SORT:ASC TSREPEAT:NO")</f>
        <v>Not Signed In</v>
      </c>
      <c r="AT10">
        <v>74.069999999999993</v>
      </c>
      <c r="AW10" t="s">
        <v>38</v>
      </c>
      <c r="AX10" t="str">
        <f t="shared" si="8"/>
        <v>EURSEK3W=</v>
      </c>
      <c r="AY10" s="1" t="str">
        <f>_xll.RHistory(AX10,".Timestamp;.Close","START:01-Mar-1995 NBROWS:1 INTERVAL:1D",,"SORT:ASC TSREPEAT:NO")</f>
        <v>Not Signed In</v>
      </c>
      <c r="AZ10">
        <v>41.11</v>
      </c>
    </row>
    <row r="11" spans="1:52" x14ac:dyDescent="0.25">
      <c r="A11" t="s">
        <v>3</v>
      </c>
      <c r="B11" t="str">
        <f t="shared" si="0"/>
        <v>DKK1M=</v>
      </c>
      <c r="C11" s="1" t="str">
        <f>_xll.RHistory(B11,".Timestamp;.Close","START:01-Mar-1995 NBROWS:1 INTERVAL:1D",,"SORT:ASC TSREPEAT:NO")</f>
        <v>Not Signed In</v>
      </c>
      <c r="D11">
        <v>-16</v>
      </c>
      <c r="G11" t="s">
        <v>3</v>
      </c>
      <c r="H11" t="str">
        <f t="shared" si="1"/>
        <v>EUR1M=</v>
      </c>
      <c r="I11" s="1" t="str">
        <f>_xll.RHistory(H11,".Timestamp;.Close","START:01-Mar-1995 NBROWS:1 INTERVAL:1D",,"SORT:ASC TSREPEAT:NO")</f>
        <v>Not Signed In</v>
      </c>
      <c r="J11">
        <v>-1.7</v>
      </c>
      <c r="M11" t="s">
        <v>3</v>
      </c>
      <c r="N11" t="str">
        <f t="shared" si="2"/>
        <v>GBP1M=</v>
      </c>
      <c r="O11" s="1" t="str">
        <f>_xll.RHistory(N11,".Timestamp;.Close","START:01-Mar-1995 NBROWS:1 INTERVAL:1D",,"SORT:ASC TSREPEAT:NO")</f>
        <v>Not Signed In</v>
      </c>
      <c r="P11">
        <v>-5.3</v>
      </c>
      <c r="S11" t="s">
        <v>3</v>
      </c>
      <c r="T11" t="str">
        <f t="shared" si="3"/>
        <v>NOK1M=</v>
      </c>
      <c r="U11" s="1" t="str">
        <f>_xll.RHistory(T11,".Timestamp;.Close","START:01-Mar-1995 NBROWS:1 INTERVAL:1D",,"SORT:ASC TSREPEAT:NO")</f>
        <v>Not Signed In</v>
      </c>
      <c r="V11">
        <v>-80</v>
      </c>
      <c r="Y11" t="s">
        <v>3</v>
      </c>
      <c r="Z11" t="str">
        <f t="shared" si="4"/>
        <v>SEK1M=</v>
      </c>
      <c r="AA11" s="1" t="str">
        <f>_xll.RHistory(Z11,".Timestamp;.Close","START:01-Mar-1995 NBROWS:1 INTERVAL:1D",,"SORT:ASC TSREPEAT:NO")</f>
        <v>Not Signed In</v>
      </c>
      <c r="AB11">
        <v>122</v>
      </c>
      <c r="AE11" t="s">
        <v>3</v>
      </c>
      <c r="AF11" t="str">
        <f t="shared" si="5"/>
        <v>EURDKK1M=</v>
      </c>
      <c r="AG11" s="1" t="str">
        <f>_xll.RHistory(AF11,".Timestamp;.Close","START:01-Mar-1995 NBROWS:1 INTERVAL:1D",,"SORT:ASC TSREPEAT:NO")</f>
        <v>Not Signed In</v>
      </c>
      <c r="AH11">
        <v>35</v>
      </c>
      <c r="AK11" t="s">
        <v>3</v>
      </c>
      <c r="AL11" t="str">
        <f t="shared" si="6"/>
        <v>EURGBP1M=</v>
      </c>
      <c r="AM11" s="1" t="str">
        <f>_xll.RHistory(AL11,".Timestamp;.Close","START:01-Mar-1995 NBROWS:1 INTERVAL:1D",,"SORT:ASC TSREPEAT:NO")</f>
        <v>Not Signed In</v>
      </c>
      <c r="AN11">
        <v>16.920000000000002</v>
      </c>
      <c r="AQ11" t="s">
        <v>3</v>
      </c>
      <c r="AR11" t="str">
        <f t="shared" si="7"/>
        <v>EURNOK1M=</v>
      </c>
      <c r="AS11" s="1" t="str">
        <f>_xll.RHistory(AR11,".Timestamp;.Close","START:01-Mar-1995 NBROWS:1 INTERVAL:1D",,"SORT:ASC TSREPEAT:NO")</f>
        <v>Not Signed In</v>
      </c>
      <c r="AT11">
        <v>394</v>
      </c>
      <c r="AW11" t="s">
        <v>3</v>
      </c>
      <c r="AX11" t="str">
        <f t="shared" si="8"/>
        <v>EURSEK1M=</v>
      </c>
      <c r="AY11" s="1" t="str">
        <f>_xll.RHistory(AX11,".Timestamp;.Close","START:01-Mar-1995 NBROWS:1 INTERVAL:1D",,"SORT:ASC TSREPEAT:NO")</f>
        <v>Not Signed In</v>
      </c>
      <c r="AZ11">
        <v>9</v>
      </c>
    </row>
    <row r="12" spans="1:52" x14ac:dyDescent="0.25">
      <c r="A12" s="4" t="s">
        <v>10</v>
      </c>
      <c r="B12" t="str">
        <f t="shared" si="0"/>
        <v>DKK2M=</v>
      </c>
      <c r="C12" s="1" t="str">
        <f>_xll.RHistory(B12,".Timestamp;.Close","START:01-Mar-1995 NBROWS:1 INTERVAL:1D",,"SORT:ASC TSREPEAT:NO")</f>
        <v>Not Signed In</v>
      </c>
      <c r="D12">
        <v>-20</v>
      </c>
      <c r="G12" s="4" t="s">
        <v>10</v>
      </c>
      <c r="H12" t="str">
        <f t="shared" si="1"/>
        <v>EUR2M=</v>
      </c>
      <c r="I12" s="1" t="str">
        <f>_xll.RHistory(H12,".Timestamp;.Close","START:01-Mar-1995 NBROWS:1 INTERVAL:1D",,"SORT:ASC TSREPEAT:NO")</f>
        <v>Not Signed In</v>
      </c>
      <c r="J12">
        <v>-2</v>
      </c>
      <c r="M12" s="4" t="s">
        <v>10</v>
      </c>
      <c r="N12" t="str">
        <f t="shared" si="2"/>
        <v>GBP2M=</v>
      </c>
      <c r="O12" s="1" t="str">
        <f>_xll.RHistory(N12,".Timestamp;.Close","START:01-Mar-1995 NBROWS:1 INTERVAL:1D",,"SORT:ASC TSREPEAT:NO")</f>
        <v>Not Signed In</v>
      </c>
      <c r="P12">
        <v>-13</v>
      </c>
      <c r="S12" s="4" t="s">
        <v>10</v>
      </c>
      <c r="T12" t="str">
        <f t="shared" si="3"/>
        <v>NOK2M=</v>
      </c>
      <c r="U12" s="1" t="str">
        <f>_xll.RHistory(T12,".Timestamp;.Close","START:01-Mar-1995 NBROWS:1 INTERVAL:1D",,"SORT:ASC TSREPEAT:NO")</f>
        <v>Not Signed In</v>
      </c>
      <c r="V12">
        <v>-140</v>
      </c>
      <c r="Y12" s="4" t="s">
        <v>10</v>
      </c>
      <c r="Z12" t="str">
        <f t="shared" si="4"/>
        <v>SEK2M=</v>
      </c>
      <c r="AA12" s="1" t="str">
        <f>_xll.RHistory(Z12,".Timestamp;.Close","START:01-Mar-1995 NBROWS:1 INTERVAL:1D",,"SORT:ASC TSREPEAT:NO")</f>
        <v>Not Signed In</v>
      </c>
      <c r="AB12">
        <v>235</v>
      </c>
      <c r="AE12" s="4" t="s">
        <v>10</v>
      </c>
      <c r="AF12" t="str">
        <f t="shared" si="5"/>
        <v>EURDKK2M=</v>
      </c>
      <c r="AG12" s="1" t="str">
        <f>_xll.RHistory(AF12,".Timestamp;.Close","START:01-Mar-1995 NBROWS:1 INTERVAL:1D",,"SORT:ASC TSREPEAT:NO")</f>
        <v>Not Signed In</v>
      </c>
      <c r="AH12">
        <v>70</v>
      </c>
      <c r="AK12" s="4" t="s">
        <v>10</v>
      </c>
      <c r="AL12" t="str">
        <f t="shared" si="6"/>
        <v>EURGBP2M=</v>
      </c>
      <c r="AM12" s="1" t="str">
        <f>_xll.RHistory(AL12,".Timestamp;.Close","START:01-Mar-1995 NBROWS:1 INTERVAL:1D",,"SORT:ASC TSREPEAT:NO")</f>
        <v>Not Signed In</v>
      </c>
      <c r="AN12">
        <v>31.31</v>
      </c>
      <c r="AQ12" s="4" t="s">
        <v>10</v>
      </c>
      <c r="AR12" t="str">
        <f t="shared" si="7"/>
        <v>EURNOK2M=</v>
      </c>
      <c r="AS12" s="1" t="str">
        <f>_xll.RHistory(AR12,".Timestamp;.Close","START:01-Mar-1995 NBROWS:1 INTERVAL:1D",,"SORT:ASC TSREPEAT:NO")</f>
        <v>Not Signed In</v>
      </c>
      <c r="AT12">
        <v>692</v>
      </c>
      <c r="AW12" s="4" t="s">
        <v>10</v>
      </c>
      <c r="AX12" t="str">
        <f t="shared" si="8"/>
        <v>EURSEK2M=</v>
      </c>
      <c r="AY12" s="1" t="str">
        <f>_xll.RHistory(AX12,".Timestamp;.Close","START:01-Mar-1995 NBROWS:1 INTERVAL:1D",,"SORT:ASC TSREPEAT:NO")</f>
        <v>Not Signed In</v>
      </c>
      <c r="AZ12">
        <v>16</v>
      </c>
    </row>
    <row r="13" spans="1:52" x14ac:dyDescent="0.25">
      <c r="A13" t="s">
        <v>11</v>
      </c>
      <c r="B13" t="str">
        <f t="shared" si="0"/>
        <v>DKK3M=</v>
      </c>
      <c r="C13" s="1" t="str">
        <f>_xll.RHistory(B13,".Timestamp;.Close","START:01-Mar-1995 NBROWS:1 INTERVAL:1D",,"SORT:ASC TSREPEAT:NO")</f>
        <v>Not Signed In</v>
      </c>
      <c r="D13">
        <v>-21</v>
      </c>
      <c r="G13" t="s">
        <v>11</v>
      </c>
      <c r="H13" t="str">
        <f t="shared" si="1"/>
        <v>EUR3M=</v>
      </c>
      <c r="I13" s="1" t="str">
        <f>_xll.RHistory(H13,".Timestamp;.Close","START:01-Mar-1995 NBROWS:1 INTERVAL:1D",,"SORT:ASC TSREPEAT:NO")</f>
        <v>Not Signed In</v>
      </c>
      <c r="J13">
        <v>-3.3</v>
      </c>
      <c r="M13" t="s">
        <v>11</v>
      </c>
      <c r="N13" t="str">
        <f t="shared" si="2"/>
        <v>GBP3M=</v>
      </c>
      <c r="O13" s="1" t="str">
        <f>_xll.RHistory(N13,".Timestamp;.Close","START:01-Mar-1995 NBROWS:1 INTERVAL:1D",,"SORT:ASC TSREPEAT:NO")</f>
        <v>Not Signed In</v>
      </c>
      <c r="P13">
        <v>-19</v>
      </c>
      <c r="S13" t="s">
        <v>11</v>
      </c>
      <c r="T13" t="str">
        <f t="shared" si="3"/>
        <v>NOK3M=</v>
      </c>
      <c r="U13" s="1" t="str">
        <f>_xll.RHistory(T13,".Timestamp;.Close","START:01-Mar-1995 NBROWS:1 INTERVAL:1D",,"SORT:ASC TSREPEAT:NO")</f>
        <v>Not Signed In</v>
      </c>
      <c r="V13">
        <v>-180</v>
      </c>
      <c r="Y13" t="s">
        <v>11</v>
      </c>
      <c r="Z13" t="str">
        <f t="shared" si="4"/>
        <v>SEK3M=</v>
      </c>
      <c r="AA13" s="1" t="str">
        <f>_xll.RHistory(Z13,".Timestamp;.Close","START:01-Mar-1995 NBROWS:1 INTERVAL:1D",,"SORT:ASC TSREPEAT:NO")</f>
        <v>Not Signed In</v>
      </c>
      <c r="AB13">
        <v>370</v>
      </c>
      <c r="AE13" t="s">
        <v>11</v>
      </c>
      <c r="AF13" t="str">
        <f t="shared" si="5"/>
        <v>EURDKK3M=</v>
      </c>
      <c r="AG13" s="1" t="str">
        <f>_xll.RHistory(AF13,".Timestamp;.Close","START:01-Mar-1995 NBROWS:1 INTERVAL:1D",,"SORT:ASC TSREPEAT:NO")</f>
        <v>Not Signed In</v>
      </c>
      <c r="AH13">
        <v>115</v>
      </c>
      <c r="AK13" t="s">
        <v>11</v>
      </c>
      <c r="AL13" t="str">
        <f t="shared" si="6"/>
        <v>EURGBP3M=</v>
      </c>
      <c r="AM13" s="1" t="str">
        <f>_xll.RHistory(AL13,".Timestamp;.Close","START:01-Mar-1995 NBROWS:1 INTERVAL:1D",,"SORT:ASC TSREPEAT:NO")</f>
        <v>Not Signed In</v>
      </c>
      <c r="AN13">
        <v>46.85</v>
      </c>
      <c r="AQ13" t="s">
        <v>11</v>
      </c>
      <c r="AR13" t="str">
        <f t="shared" si="7"/>
        <v>EURNOK3M=</v>
      </c>
      <c r="AS13" s="1" t="str">
        <f>_xll.RHistory(AR13,".Timestamp;.Close","START:01-Mar-1995 NBROWS:1 INTERVAL:1D",,"SORT:ASC TSREPEAT:NO")</f>
        <v>Not Signed In</v>
      </c>
      <c r="AT13">
        <v>997</v>
      </c>
      <c r="AW13" t="s">
        <v>11</v>
      </c>
      <c r="AX13" t="str">
        <f t="shared" si="8"/>
        <v>EURSEK3M=</v>
      </c>
      <c r="AY13" s="1" t="str">
        <f>_xll.RHistory(AX13,".Timestamp;.Close","START:01-Mar-1995 NBROWS:1 INTERVAL:1D",,"SORT:ASC TSREPEAT:NO")</f>
        <v>Not Signed In</v>
      </c>
      <c r="AZ13">
        <v>38</v>
      </c>
    </row>
    <row r="14" spans="1:52" x14ac:dyDescent="0.25">
      <c r="A14" t="s">
        <v>12</v>
      </c>
      <c r="B14" t="str">
        <f t="shared" si="0"/>
        <v>DKK4M=</v>
      </c>
      <c r="C14" s="1" t="str">
        <f>_xll.RHistory(B14,".Timestamp;.Close","START:01-Mar-1995 NBROWS:1 INTERVAL:1D",,"SORT:ASC TSREPEAT:NO")</f>
        <v>Not Signed In</v>
      </c>
      <c r="D14">
        <v>-249</v>
      </c>
      <c r="G14" t="s">
        <v>12</v>
      </c>
      <c r="H14" t="str">
        <f t="shared" si="1"/>
        <v>EUR4M=</v>
      </c>
      <c r="I14" s="1" t="str">
        <f>_xll.RHistory(H14,".Timestamp;.Close","START:01-Mar-1995 NBROWS:1 INTERVAL:1D",,"SORT:ASC TSREPEAT:NO")</f>
        <v>Not Signed In</v>
      </c>
      <c r="J14">
        <v>71.75</v>
      </c>
      <c r="M14" t="s">
        <v>12</v>
      </c>
      <c r="N14" t="str">
        <f t="shared" si="2"/>
        <v>GBP4M=</v>
      </c>
      <c r="O14" s="1" t="str">
        <f>_xll.RHistory(N14,".Timestamp;.Close","START:01-Mar-1995 NBROWS:1 INTERVAL:1D",,"SORT:ASC TSREPEAT:NO")</f>
        <v>Not Signed In</v>
      </c>
      <c r="P14">
        <v>6</v>
      </c>
      <c r="S14" t="s">
        <v>12</v>
      </c>
      <c r="T14" t="str">
        <f t="shared" si="3"/>
        <v>NOK4M=</v>
      </c>
      <c r="U14" s="1" t="str">
        <f>_xll.RHistory(T14,".Timestamp;.Close","START:01-Mar-1995 NBROWS:1 INTERVAL:1D",,"SORT:ASC TSREPEAT:NO")</f>
        <v>Not Signed In</v>
      </c>
      <c r="V14">
        <v>-217</v>
      </c>
      <c r="Y14" t="s">
        <v>12</v>
      </c>
      <c r="Z14" t="str">
        <f t="shared" si="4"/>
        <v>SEK4M=</v>
      </c>
      <c r="AA14" s="1" t="str">
        <f>_xll.RHistory(Z14,".Timestamp;.Close","START:01-Mar-1995 NBROWS:1 INTERVAL:1D",,"SORT:ASC TSREPEAT:NO")</f>
        <v>Not Signed In</v>
      </c>
      <c r="AB14">
        <v>-31</v>
      </c>
      <c r="AE14" t="s">
        <v>12</v>
      </c>
      <c r="AF14" t="str">
        <f t="shared" si="5"/>
        <v>EURDKK4M=</v>
      </c>
      <c r="AG14" s="1" t="str">
        <f>_xll.RHistory(AF14,".Timestamp;.Close","START:01-Mar-1995 NBROWS:1 INTERVAL:1D",,"SORT:ASC TSREPEAT:NO")</f>
        <v>Not Signed In</v>
      </c>
      <c r="AH14">
        <v>155.6</v>
      </c>
      <c r="AK14" t="s">
        <v>12</v>
      </c>
      <c r="AL14" t="str">
        <f t="shared" si="6"/>
        <v>EURGBP4M=</v>
      </c>
      <c r="AM14" s="1" t="str">
        <f>_xll.RHistory(AL14,".Timestamp;.Close","START:01-Mar-1995 NBROWS:1 INTERVAL:1D",,"SORT:ASC TSREPEAT:NO")</f>
        <v>Not Signed In</v>
      </c>
      <c r="AN14">
        <v>-19.87</v>
      </c>
      <c r="AQ14" t="s">
        <v>12</v>
      </c>
      <c r="AR14" t="str">
        <f t="shared" si="7"/>
        <v>EURNOK4M=</v>
      </c>
      <c r="AS14" s="1" t="str">
        <f>_xll.RHistory(AR14,".Timestamp;.Close","START:01-Mar-1995 NBROWS:1 INTERVAL:1D",,"SORT:ASC TSREPEAT:NO")</f>
        <v>Not Signed In</v>
      </c>
      <c r="AT14">
        <v>134</v>
      </c>
      <c r="AW14" t="s">
        <v>12</v>
      </c>
      <c r="AX14" t="str">
        <f t="shared" si="8"/>
        <v>EURSEK4M=</v>
      </c>
      <c r="AY14" s="1" t="str">
        <f>_xll.RHistory(AX14,".Timestamp;.Close","START:01-Mar-1995 NBROWS:1 INTERVAL:1D",,"SORT:ASC TSREPEAT:NO")</f>
        <v>Not Signed In</v>
      </c>
      <c r="AZ14">
        <v>-410.5</v>
      </c>
    </row>
    <row r="15" spans="1:52" x14ac:dyDescent="0.25">
      <c r="A15" t="s">
        <v>13</v>
      </c>
      <c r="B15" t="str">
        <f t="shared" si="0"/>
        <v>DKK5M=</v>
      </c>
      <c r="C15" s="1" t="str">
        <f>_xll.RHistory(B15,".Timestamp;.Close","START:01-Mar-1995 NBROWS:1 INTERVAL:1D",,"SORT:ASC TSREPEAT:NO")</f>
        <v>Not Signed In</v>
      </c>
      <c r="D15">
        <v>-300</v>
      </c>
      <c r="G15" t="s">
        <v>13</v>
      </c>
      <c r="H15" t="str">
        <f t="shared" si="1"/>
        <v>EUR5M=</v>
      </c>
      <c r="I15" s="1" t="str">
        <f>_xll.RHistory(H15,".Timestamp;.Close","START:01-Mar-1995 NBROWS:1 INTERVAL:1D",,"SORT:ASC TSREPEAT:NO")</f>
        <v>Not Signed In</v>
      </c>
      <c r="J15">
        <v>93</v>
      </c>
      <c r="M15" t="s">
        <v>13</v>
      </c>
      <c r="N15" t="str">
        <f t="shared" si="2"/>
        <v>GBP5M=</v>
      </c>
      <c r="O15" s="1" t="str">
        <f>_xll.RHistory(N15,".Timestamp;.Close","START:01-Mar-1995 NBROWS:1 INTERVAL:1D",,"SORT:ASC TSREPEAT:NO")</f>
        <v>Not Signed In</v>
      </c>
      <c r="P15">
        <v>5</v>
      </c>
      <c r="S15" t="s">
        <v>13</v>
      </c>
      <c r="T15" t="str">
        <f t="shared" si="3"/>
        <v>NOK5M=</v>
      </c>
      <c r="U15" s="1" t="str">
        <f>_xll.RHistory(T15,".Timestamp;.Close","START:01-Mar-1995 NBROWS:1 INTERVAL:1D",,"SORT:ASC TSREPEAT:NO")</f>
        <v>Not Signed In</v>
      </c>
      <c r="V15">
        <v>-246</v>
      </c>
      <c r="Y15" t="s">
        <v>13</v>
      </c>
      <c r="Z15" t="str">
        <f t="shared" si="4"/>
        <v>SEK5M=</v>
      </c>
      <c r="AA15" s="1" t="str">
        <f>_xll.RHistory(Z15,".Timestamp;.Close","START:01-Mar-1995 NBROWS:1 INTERVAL:1D",,"SORT:ASC TSREPEAT:NO")</f>
        <v>Not Signed In</v>
      </c>
      <c r="AB15">
        <v>-38</v>
      </c>
      <c r="AE15" t="s">
        <v>13</v>
      </c>
      <c r="AF15" t="str">
        <f t="shared" si="5"/>
        <v>EURDKK5M=</v>
      </c>
      <c r="AG15" s="1" t="str">
        <f>_xll.RHistory(AF15,".Timestamp;.Close","START:01-Mar-1995 NBROWS:1 INTERVAL:1D",,"SORT:ASC TSREPEAT:NO")</f>
        <v>Not Signed In</v>
      </c>
      <c r="AH15">
        <v>174.9</v>
      </c>
      <c r="AK15" t="s">
        <v>13</v>
      </c>
      <c r="AL15" t="str">
        <f t="shared" si="6"/>
        <v>EURGBP5M=</v>
      </c>
      <c r="AM15" s="1" t="str">
        <f>_xll.RHistory(AL15,".Timestamp;.Close","START:01-Mar-1995 NBROWS:1 INTERVAL:1D",,"SORT:ASC TSREPEAT:NO")</f>
        <v>Not Signed In</v>
      </c>
      <c r="AN15">
        <v>-28.98</v>
      </c>
      <c r="AQ15" t="s">
        <v>13</v>
      </c>
      <c r="AR15" t="str">
        <f t="shared" si="7"/>
        <v>EURNOK5M=</v>
      </c>
      <c r="AS15" s="1" t="str">
        <f>_xll.RHistory(AR15,".Timestamp;.Close","START:01-Mar-1995 NBROWS:1 INTERVAL:1D",,"SORT:ASC TSREPEAT:NO")</f>
        <v>Not Signed In</v>
      </c>
      <c r="AT15">
        <v>136.4</v>
      </c>
      <c r="AW15" t="s">
        <v>13</v>
      </c>
      <c r="AX15" t="str">
        <f t="shared" si="8"/>
        <v>EURSEK5M=</v>
      </c>
      <c r="AY15" s="1" t="str">
        <f>_xll.RHistory(AX15,".Timestamp;.Close","START:01-Mar-1995 NBROWS:1 INTERVAL:1D",,"SORT:ASC TSREPEAT:NO")</f>
        <v>Not Signed In</v>
      </c>
      <c r="AZ15">
        <v>-546</v>
      </c>
    </row>
    <row r="16" spans="1:52" x14ac:dyDescent="0.25">
      <c r="A16" t="s">
        <v>14</v>
      </c>
      <c r="B16" t="str">
        <f t="shared" si="0"/>
        <v>DKK6M=</v>
      </c>
      <c r="C16" s="1" t="str">
        <f>_xll.RHistory(B16,".Timestamp;.Close","START:01-Mar-1995 NBROWS:1 INTERVAL:1D",,"SORT:ASC TSREPEAT:NO")</f>
        <v>Not Signed In</v>
      </c>
      <c r="D16">
        <v>-15</v>
      </c>
      <c r="G16" t="s">
        <v>14</v>
      </c>
      <c r="H16" t="str">
        <f t="shared" si="1"/>
        <v>EUR6M=</v>
      </c>
      <c r="I16" s="1" t="str">
        <f>_xll.RHistory(H16,".Timestamp;.Close","START:01-Mar-1995 NBROWS:1 INTERVAL:1D",,"SORT:ASC TSREPEAT:NO")</f>
        <v>Not Signed In</v>
      </c>
      <c r="J16">
        <v>-12</v>
      </c>
      <c r="M16" t="s">
        <v>14</v>
      </c>
      <c r="N16" t="str">
        <f t="shared" si="2"/>
        <v>GBP6M=</v>
      </c>
      <c r="O16" s="1" t="str">
        <f>_xll.RHistory(N16,".Timestamp;.Close","START:01-Mar-1995 NBROWS:1 INTERVAL:1D",,"SORT:ASC TSREPEAT:NO")</f>
        <v>Not Signed In</v>
      </c>
      <c r="P16">
        <v>-52</v>
      </c>
      <c r="S16" t="s">
        <v>14</v>
      </c>
      <c r="T16" t="str">
        <f t="shared" si="3"/>
        <v>NOK6M=</v>
      </c>
      <c r="U16" s="1" t="str">
        <f>_xll.RHistory(T16,".Timestamp;.Close","START:01-Mar-1995 NBROWS:1 INTERVAL:1D",,"SORT:ASC TSREPEAT:NO")</f>
        <v>Not Signed In</v>
      </c>
      <c r="V16">
        <v>-275</v>
      </c>
      <c r="Y16" t="s">
        <v>14</v>
      </c>
      <c r="Z16" t="str">
        <f t="shared" si="4"/>
        <v>SEK6M=</v>
      </c>
      <c r="AA16" s="1" t="str">
        <f>_xll.RHistory(Z16,".Timestamp;.Close","START:01-Mar-1995 NBROWS:1 INTERVAL:1D",,"SORT:ASC TSREPEAT:NO")</f>
        <v>Not Signed In</v>
      </c>
      <c r="AB16">
        <v>740</v>
      </c>
      <c r="AE16" t="s">
        <v>14</v>
      </c>
      <c r="AF16" t="str">
        <f t="shared" si="5"/>
        <v>EURDKK6M=</v>
      </c>
      <c r="AG16" s="1" t="str">
        <f>_xll.RHistory(AF16,".Timestamp;.Close","START:01-Mar-1995 NBROWS:1 INTERVAL:1D",,"SORT:ASC TSREPEAT:NO")</f>
        <v>Not Signed In</v>
      </c>
      <c r="AH16">
        <v>225</v>
      </c>
      <c r="AK16" t="s">
        <v>14</v>
      </c>
      <c r="AL16" t="str">
        <f t="shared" si="6"/>
        <v>EURGBP6M=</v>
      </c>
      <c r="AM16" s="1" t="str">
        <f>_xll.RHistory(AL16,".Timestamp;.Close","START:01-Mar-1995 NBROWS:1 INTERVAL:1D",,"SORT:ASC TSREPEAT:NO")</f>
        <v>Not Signed In</v>
      </c>
      <c r="AN16">
        <v>85.76</v>
      </c>
      <c r="AQ16" t="s">
        <v>14</v>
      </c>
      <c r="AR16" t="str">
        <f t="shared" si="7"/>
        <v>EURNOK6M=</v>
      </c>
      <c r="AS16" s="1" t="str">
        <f>_xll.RHistory(AR16,".Timestamp;.Close","START:01-Mar-1995 NBROWS:1 INTERVAL:1D",,"SORT:ASC TSREPEAT:NO")</f>
        <v>Not Signed In</v>
      </c>
      <c r="AT16">
        <v>1778</v>
      </c>
      <c r="AW16" t="s">
        <v>14</v>
      </c>
      <c r="AX16" t="str">
        <f t="shared" si="8"/>
        <v>EURSEK6M=</v>
      </c>
      <c r="AY16" s="1" t="str">
        <f>_xll.RHistory(AX16,".Timestamp;.Close","START:01-Mar-1995 NBROWS:1 INTERVAL:1D",,"SORT:ASC TSREPEAT:NO")</f>
        <v>Not Signed In</v>
      </c>
      <c r="AZ16">
        <v>105</v>
      </c>
    </row>
    <row r="17" spans="1:52" x14ac:dyDescent="0.25">
      <c r="A17" t="s">
        <v>15</v>
      </c>
      <c r="B17" t="str">
        <f t="shared" si="0"/>
        <v>DKK7M=</v>
      </c>
      <c r="C17" s="1" t="str">
        <f>_xll.RHistory(B17,".Timestamp;.Close","START:01-Mar-1995 NBROWS:1 INTERVAL:1D",,"SORT:ASC TSREPEAT:NO")</f>
        <v>Not Signed In</v>
      </c>
      <c r="D17">
        <v>-393</v>
      </c>
      <c r="G17" t="s">
        <v>15</v>
      </c>
      <c r="H17" t="str">
        <f t="shared" si="1"/>
        <v>EUR7M=</v>
      </c>
      <c r="I17" s="1" t="str">
        <f>_xll.RHistory(H17,".Timestamp;.Close","START:01-Mar-1995 NBROWS:1 INTERVAL:1D",,"SORT:ASC TSREPEAT:NO")</f>
        <v>Not Signed In</v>
      </c>
      <c r="J17">
        <v>130.5</v>
      </c>
      <c r="M17" t="s">
        <v>15</v>
      </c>
      <c r="N17" t="str">
        <f t="shared" si="2"/>
        <v>GBP7M=</v>
      </c>
      <c r="O17" s="1" t="str">
        <f>_xll.RHistory(N17,".Timestamp;.Close","START:01-Mar-1995 NBROWS:1 INTERVAL:1D",,"SORT:ASC TSREPEAT:NO")</f>
        <v>Not Signed In</v>
      </c>
      <c r="P17">
        <v>-327.5</v>
      </c>
      <c r="S17" t="s">
        <v>15</v>
      </c>
      <c r="T17" t="str">
        <f t="shared" si="3"/>
        <v>NOK7M=</v>
      </c>
      <c r="U17" s="1" t="str">
        <f>_xll.RHistory(T17,".Timestamp;.Close","START:01-Mar-1995 NBROWS:1 INTERVAL:1D",,"SORT:ASC TSREPEAT:NO")</f>
        <v>Not Signed In</v>
      </c>
      <c r="V17">
        <v>-283</v>
      </c>
      <c r="Y17" t="s">
        <v>15</v>
      </c>
      <c r="Z17" t="str">
        <f t="shared" si="4"/>
        <v>SEK7M=</v>
      </c>
      <c r="AA17" s="1" t="str">
        <f>_xll.RHistory(Z17,".Timestamp;.Close","START:01-Mar-1995 NBROWS:1 INTERVAL:1D",,"SORT:ASC TSREPEAT:NO")</f>
        <v>Not Signed In</v>
      </c>
      <c r="AB17">
        <v>-735</v>
      </c>
      <c r="AE17" t="s">
        <v>15</v>
      </c>
      <c r="AF17" t="str">
        <f t="shared" si="5"/>
        <v>EURDKK7M=</v>
      </c>
      <c r="AG17" s="1" t="str">
        <f>_xll.RHistory(AF17,".Timestamp;.Close","START:01-Mar-1995 NBROWS:1 INTERVAL:1D",,"SORT:ASC TSREPEAT:NO")</f>
        <v>Not Signed In</v>
      </c>
      <c r="AH17">
        <v>216</v>
      </c>
      <c r="AK17" t="s">
        <v>15</v>
      </c>
      <c r="AL17" t="str">
        <f t="shared" si="6"/>
        <v>EURGBP7M=</v>
      </c>
      <c r="AM17" s="1" t="str">
        <f>_xll.RHistory(AL17,".Timestamp;.Close","START:01-Mar-1995 NBROWS:1 INTERVAL:1D",,"SORT:ASC TSREPEAT:NO")</f>
        <v>Not Signed In</v>
      </c>
      <c r="AN17">
        <v>-34</v>
      </c>
      <c r="AQ17" t="s">
        <v>15</v>
      </c>
      <c r="AR17" t="str">
        <f t="shared" si="7"/>
        <v>EURNOK7M=</v>
      </c>
      <c r="AS17" s="1" t="str">
        <f>_xll.RHistory(AR17,".Timestamp;.Close","START:01-Mar-1995 NBROWS:1 INTERVAL:1D",,"SORT:ASC TSREPEAT:NO")</f>
        <v>Not Signed In</v>
      </c>
      <c r="AT17">
        <v>858.83</v>
      </c>
      <c r="AW17" t="s">
        <v>15</v>
      </c>
      <c r="AX17" t="str">
        <f t="shared" si="8"/>
        <v>EURSEK7M=</v>
      </c>
      <c r="AY17" s="1" t="str">
        <f>_xll.RHistory(AX17,".Timestamp;.Close","START:01-Mar-1995 NBROWS:1 INTERVAL:1D",,"SORT:ASC TSREPEAT:NO")</f>
        <v>Not Signed In</v>
      </c>
      <c r="AZ17">
        <v>151.15</v>
      </c>
    </row>
    <row r="18" spans="1:52" x14ac:dyDescent="0.25">
      <c r="A18" t="s">
        <v>16</v>
      </c>
      <c r="B18" t="str">
        <f t="shared" si="0"/>
        <v>DKK8M=</v>
      </c>
      <c r="C18" s="1" t="str">
        <f>_xll.RHistory(B18,".Timestamp;.Close","START:01-Mar-1995 NBROWS:1 INTERVAL:1D",,"SORT:ASC TSREPEAT:NO")</f>
        <v>Not Signed In</v>
      </c>
      <c r="D18">
        <v>-430</v>
      </c>
      <c r="G18" t="s">
        <v>16</v>
      </c>
      <c r="H18" t="str">
        <f t="shared" si="1"/>
        <v>EUR8M=</v>
      </c>
      <c r="I18" s="1" t="str">
        <f>_xll.RHistory(H18,".Timestamp;.Close","START:01-Mar-1995 NBROWS:1 INTERVAL:1D",,"SORT:ASC TSREPEAT:NO")</f>
        <v>Not Signed In</v>
      </c>
      <c r="J18">
        <v>151.5</v>
      </c>
      <c r="M18" t="s">
        <v>16</v>
      </c>
      <c r="N18" t="str">
        <f t="shared" si="2"/>
        <v>GBP8M=</v>
      </c>
      <c r="O18" s="1" t="str">
        <f>_xll.RHistory(N18,".Timestamp;.Close","START:01-Mar-1995 NBROWS:1 INTERVAL:1D",,"SORT:ASC TSREPEAT:NO")</f>
        <v>Not Signed In</v>
      </c>
      <c r="P18">
        <v>-367</v>
      </c>
      <c r="S18" t="s">
        <v>16</v>
      </c>
      <c r="T18" t="str">
        <f t="shared" si="3"/>
        <v>NOK8M=</v>
      </c>
      <c r="U18" s="1" t="str">
        <f>_xll.RHistory(T18,".Timestamp;.Close","START:01-Mar-1995 NBROWS:1 INTERVAL:1D",,"SORT:ASC TSREPEAT:NO")</f>
        <v>Not Signed In</v>
      </c>
      <c r="V18">
        <v>-288</v>
      </c>
      <c r="Y18" t="s">
        <v>16</v>
      </c>
      <c r="Z18" t="str">
        <f t="shared" si="4"/>
        <v>SEK8M=</v>
      </c>
      <c r="AA18" s="1" t="str">
        <f>_xll.RHistory(Z18,".Timestamp;.Close","START:01-Mar-1995 NBROWS:1 INTERVAL:1D",,"SORT:ASC TSREPEAT:NO")</f>
        <v>Not Signed In</v>
      </c>
      <c r="AB18">
        <v>-805</v>
      </c>
      <c r="AE18" t="s">
        <v>16</v>
      </c>
      <c r="AF18" t="str">
        <f t="shared" si="5"/>
        <v>EURDKK8M=</v>
      </c>
      <c r="AG18" s="1" t="str">
        <f>_xll.RHistory(AF18,".Timestamp;.Close","START:01-Mar-1995 NBROWS:1 INTERVAL:1D",,"SORT:ASC TSREPEAT:NO")</f>
        <v>Not Signed In</v>
      </c>
      <c r="AH18">
        <v>246</v>
      </c>
      <c r="AK18" t="s">
        <v>16</v>
      </c>
      <c r="AL18" t="str">
        <f t="shared" si="6"/>
        <v>EURGBP8M=</v>
      </c>
      <c r="AM18" s="1" t="str">
        <f>_xll.RHistory(AL18,".Timestamp;.Close","START:01-Mar-1995 NBROWS:1 INTERVAL:1D",,"SORT:ASC TSREPEAT:NO")</f>
        <v>Not Signed In</v>
      </c>
      <c r="AN18">
        <v>-38.1</v>
      </c>
      <c r="AQ18" t="s">
        <v>16</v>
      </c>
      <c r="AR18" t="str">
        <f t="shared" si="7"/>
        <v>EURNOK8M=</v>
      </c>
      <c r="AS18" s="1" t="str">
        <f>_xll.RHistory(AR18,".Timestamp;.Close","START:01-Mar-1995 NBROWS:1 INTERVAL:1D",,"SORT:ASC TSREPEAT:NO")</f>
        <v>Not Signed In</v>
      </c>
      <c r="AT18">
        <v>969.78</v>
      </c>
      <c r="AW18" t="s">
        <v>16</v>
      </c>
      <c r="AX18" t="str">
        <f t="shared" si="8"/>
        <v>EURSEK8M=</v>
      </c>
      <c r="AY18" s="1" t="str">
        <f>_xll.RHistory(AX18,".Timestamp;.Close","START:01-Mar-1995 NBROWS:1 INTERVAL:1D",,"SORT:ASC TSREPEAT:NO")</f>
        <v>Not Signed In</v>
      </c>
      <c r="AZ18">
        <v>269.55</v>
      </c>
    </row>
    <row r="19" spans="1:52" x14ac:dyDescent="0.25">
      <c r="A19" t="s">
        <v>17</v>
      </c>
      <c r="B19" t="str">
        <f t="shared" si="0"/>
        <v>DKK9M=</v>
      </c>
      <c r="C19" s="1" t="str">
        <f>_xll.RHistory(B19,".Timestamp;.Close","START:01-Mar-1995 NBROWS:1 INTERVAL:1D",,"SORT:ASC TSREPEAT:NO")</f>
        <v>Not Signed In</v>
      </c>
      <c r="D19">
        <v>7</v>
      </c>
      <c r="G19" t="s">
        <v>17</v>
      </c>
      <c r="H19" t="str">
        <f t="shared" si="1"/>
        <v>EUR9M=</v>
      </c>
      <c r="I19" s="1" t="str">
        <f>_xll.RHistory(H19,".Timestamp;.Close","START:01-Mar-1995 NBROWS:1 INTERVAL:1D",,"SORT:ASC TSREPEAT:NO")</f>
        <v>Not Signed In</v>
      </c>
      <c r="J19">
        <v>-22</v>
      </c>
      <c r="M19" t="s">
        <v>17</v>
      </c>
      <c r="N19" t="str">
        <f t="shared" si="2"/>
        <v>GBP9M=</v>
      </c>
      <c r="O19" s="1" t="str">
        <f>_xll.RHistory(N19,".Timestamp;.Close","START:01-Mar-1995 NBROWS:1 INTERVAL:1D",,"SORT:ASC TSREPEAT:NO")</f>
        <v>Not Signed In</v>
      </c>
      <c r="P19">
        <v>-96</v>
      </c>
      <c r="S19" t="s">
        <v>17</v>
      </c>
      <c r="T19" t="str">
        <f t="shared" si="3"/>
        <v>NOK9M=</v>
      </c>
      <c r="U19" s="1" t="str">
        <f>_xll.RHistory(T19,".Timestamp;.Close","START:01-Mar-1995 NBROWS:1 INTERVAL:1D",,"SORT:ASC TSREPEAT:NO")</f>
        <v>Not Signed In</v>
      </c>
      <c r="V19">
        <v>-420</v>
      </c>
      <c r="Y19" t="s">
        <v>17</v>
      </c>
      <c r="Z19" t="str">
        <f t="shared" si="4"/>
        <v>SEK9M=</v>
      </c>
      <c r="AA19" s="1" t="str">
        <f>_xll.RHistory(Z19,".Timestamp;.Close","START:01-Mar-1995 NBROWS:1 INTERVAL:1D",,"SORT:ASC TSREPEAT:NO")</f>
        <v>Not Signed In</v>
      </c>
      <c r="AB19">
        <v>1100</v>
      </c>
      <c r="AE19" t="s">
        <v>17</v>
      </c>
      <c r="AF19" t="str">
        <f t="shared" si="5"/>
        <v>EURDKK9M=</v>
      </c>
      <c r="AG19" s="1" t="str">
        <f>_xll.RHistory(AF19,".Timestamp;.Close","START:01-Mar-1995 NBROWS:1 INTERVAL:1D",,"SORT:ASC TSREPEAT:NO")</f>
        <v>Not Signed In</v>
      </c>
      <c r="AH19">
        <v>180</v>
      </c>
      <c r="AK19" t="s">
        <v>17</v>
      </c>
      <c r="AL19" t="str">
        <f t="shared" si="6"/>
        <v>EURGBP9M=</v>
      </c>
      <c r="AM19" s="1" t="str">
        <f>_xll.RHistory(AL19,".Timestamp;.Close","START:01-Mar-1995 NBROWS:1 INTERVAL:1D",,"SORT:ASC TSREPEAT:NO")</f>
        <v>Not Signed In</v>
      </c>
      <c r="AN19">
        <v>127.77</v>
      </c>
      <c r="AQ19" t="s">
        <v>17</v>
      </c>
      <c r="AR19" t="str">
        <f t="shared" si="7"/>
        <v>EURNOK9M=</v>
      </c>
      <c r="AS19" s="1" t="str">
        <f>_xll.RHistory(AR19,".Timestamp;.Close","START:01-Mar-1995 NBROWS:1 INTERVAL:1D",,"SORT:ASC TSREPEAT:NO")</f>
        <v>Not Signed In</v>
      </c>
      <c r="AT19">
        <v>1999</v>
      </c>
      <c r="AW19" t="s">
        <v>17</v>
      </c>
      <c r="AX19" t="str">
        <f t="shared" si="8"/>
        <v>EURSEK9M=</v>
      </c>
      <c r="AY19" s="1" t="str">
        <f>_xll.RHistory(AX19,".Timestamp;.Close","START:01-Mar-1995 NBROWS:1 INTERVAL:1D",,"SORT:ASC TSREPEAT:NO")</f>
        <v>Not Signed In</v>
      </c>
      <c r="AZ19">
        <v>1.95</v>
      </c>
    </row>
    <row r="20" spans="1:52" x14ac:dyDescent="0.25">
      <c r="A20" t="s">
        <v>18</v>
      </c>
      <c r="B20" t="str">
        <f t="shared" si="0"/>
        <v>DKK10M=</v>
      </c>
      <c r="C20" s="1" t="str">
        <f>_xll.RHistory(B20,".Timestamp;.Close","START:01-Mar-1995 NBROWS:1 INTERVAL:1D",,"SORT:ASC TSREPEAT:NO")</f>
        <v>Not Signed In</v>
      </c>
      <c r="D20">
        <v>-501</v>
      </c>
      <c r="G20" t="s">
        <v>18</v>
      </c>
      <c r="H20" t="str">
        <f t="shared" si="1"/>
        <v>EUR10M=</v>
      </c>
      <c r="I20" s="1" t="str">
        <f>_xll.RHistory(H20,".Timestamp;.Close","START:01-Mar-1995 NBROWS:1 INTERVAL:1D",,"SORT:ASC TSREPEAT:NO")</f>
        <v>Not Signed In</v>
      </c>
      <c r="J20">
        <v>186.5</v>
      </c>
      <c r="M20" t="s">
        <v>18</v>
      </c>
      <c r="N20" t="str">
        <f t="shared" si="2"/>
        <v>GBP10M=</v>
      </c>
      <c r="O20" s="1" t="str">
        <f>_xll.RHistory(N20,".Timestamp;.Close","START:01-Mar-1995 NBROWS:1 INTERVAL:1D",,"SORT:ASC TSREPEAT:NO")</f>
        <v>Not Signed In</v>
      </c>
      <c r="P20">
        <v>-443.75</v>
      </c>
      <c r="S20" t="s">
        <v>18</v>
      </c>
      <c r="T20" t="str">
        <f t="shared" si="3"/>
        <v>NOK10M=</v>
      </c>
      <c r="U20" s="1" t="str">
        <f>_xll.RHistory(T20,".Timestamp;.Close","START:01-Mar-1995 NBROWS:1 INTERVAL:1D",,"SORT:ASC TSREPEAT:NO")</f>
        <v>Not Signed In</v>
      </c>
      <c r="V20">
        <v>-288</v>
      </c>
      <c r="Y20" t="s">
        <v>18</v>
      </c>
      <c r="Z20" t="str">
        <f t="shared" si="4"/>
        <v>SEK10M=</v>
      </c>
      <c r="AA20" s="1" t="str">
        <f>_xll.RHistory(Z20,".Timestamp;.Close","START:01-Mar-1995 NBROWS:1 INTERVAL:1D",,"SORT:ASC TSREPEAT:NO")</f>
        <v>Not Signed In</v>
      </c>
      <c r="AB20">
        <v>-942</v>
      </c>
      <c r="AE20" t="s">
        <v>18</v>
      </c>
      <c r="AF20" t="str">
        <f t="shared" si="5"/>
        <v>EURDKK10M=</v>
      </c>
      <c r="AG20" s="1" t="str">
        <f>_xll.RHistory(AF20,".Timestamp;.Close","START:01-Mar-1995 NBROWS:1 INTERVAL:1D",,"SORT:ASC TSREPEAT:NO")</f>
        <v>Not Signed In</v>
      </c>
      <c r="AH20">
        <v>348</v>
      </c>
      <c r="AK20" t="s">
        <v>18</v>
      </c>
      <c r="AL20" t="str">
        <f t="shared" si="6"/>
        <v>EURGBP10M=</v>
      </c>
      <c r="AM20" s="1" t="str">
        <f>_xll.RHistory(AL20,".Timestamp;.Close","START:01-Mar-1995 NBROWS:1 INTERVAL:1D",,"SORT:ASC TSREPEAT:NO")</f>
        <v>Not Signed In</v>
      </c>
      <c r="AN20">
        <v>-41.25</v>
      </c>
      <c r="AQ20" t="s">
        <v>18</v>
      </c>
      <c r="AR20" t="str">
        <f t="shared" si="7"/>
        <v>EURNOK10M=</v>
      </c>
      <c r="AS20" s="1" t="str">
        <f>_xll.RHistory(AR20,".Timestamp;.Close","START:01-Mar-1995 NBROWS:1 INTERVAL:1D",,"SORT:ASC TSREPEAT:NO")</f>
        <v>Not Signed In</v>
      </c>
      <c r="AT20">
        <v>1184.4000000000001</v>
      </c>
      <c r="AW20" t="s">
        <v>18</v>
      </c>
      <c r="AX20" t="str">
        <f t="shared" si="8"/>
        <v>EURSEK10M=</v>
      </c>
      <c r="AY20" s="1" t="str">
        <f>_xll.RHistory(AX20,".Timestamp;.Close","START:01-Mar-1995 NBROWS:1 INTERVAL:1D",,"SORT:ASC TSREPEAT:NO")</f>
        <v>Not Signed In</v>
      </c>
      <c r="AZ20">
        <v>385.16</v>
      </c>
    </row>
    <row r="21" spans="1:52" x14ac:dyDescent="0.25">
      <c r="A21" t="s">
        <v>19</v>
      </c>
      <c r="B21" t="str">
        <f t="shared" si="0"/>
        <v>DKK11M=</v>
      </c>
      <c r="C21" s="1" t="str">
        <f>_xll.RHistory(B21,".Timestamp;.Close","START:01-Mar-1995 NBROWS:1 INTERVAL:1D",,"SORT:ASC TSREPEAT:NO")</f>
        <v>Not Signed In</v>
      </c>
      <c r="D21">
        <v>-528</v>
      </c>
      <c r="G21" t="s">
        <v>19</v>
      </c>
      <c r="H21" t="str">
        <f t="shared" si="1"/>
        <v>EUR11M=</v>
      </c>
      <c r="I21" s="1" t="str">
        <f>_xll.RHistory(H21,".Timestamp;.Close","START:01-Mar-1995 NBROWS:1 INTERVAL:1D",,"SORT:ASC TSREPEAT:NO")</f>
        <v>Not Signed In</v>
      </c>
      <c r="J21">
        <v>202</v>
      </c>
      <c r="M21" t="s">
        <v>19</v>
      </c>
      <c r="N21" t="str">
        <f t="shared" si="2"/>
        <v>GBP11M=</v>
      </c>
      <c r="O21" s="1" t="str">
        <f>_xll.RHistory(N21,".Timestamp;.Close","START:01-Mar-1995 NBROWS:1 INTERVAL:1D",,"SORT:ASC TSREPEAT:NO")</f>
        <v>Not Signed In</v>
      </c>
      <c r="P21">
        <v>-481.5</v>
      </c>
      <c r="S21" t="s">
        <v>19</v>
      </c>
      <c r="T21" t="str">
        <f t="shared" si="3"/>
        <v>NOK11M=</v>
      </c>
      <c r="U21" s="1" t="str">
        <f>_xll.RHistory(T21,".Timestamp;.Close","START:01-Mar-1995 NBROWS:1 INTERVAL:1D",,"SORT:ASC TSREPEAT:NO")</f>
        <v>Not Signed In</v>
      </c>
      <c r="V21">
        <v>-281</v>
      </c>
      <c r="Y21" t="s">
        <v>19</v>
      </c>
      <c r="Z21" t="str">
        <f t="shared" si="4"/>
        <v>SEK11M=</v>
      </c>
      <c r="AA21" s="1" t="str">
        <f>_xll.RHistory(Z21,".Timestamp;.Close","START:01-Mar-1995 NBROWS:1 INTERVAL:1D",,"SORT:ASC TSREPEAT:NO")</f>
        <v>Not Signed In</v>
      </c>
      <c r="AB21">
        <v>-1012</v>
      </c>
      <c r="AE21" t="s">
        <v>19</v>
      </c>
      <c r="AF21" t="str">
        <f t="shared" si="5"/>
        <v>EURDKK11M=</v>
      </c>
      <c r="AG21" s="1" t="str">
        <f>_xll.RHistory(AF21,".Timestamp;.Close","START:01-Mar-1995 NBROWS:1 INTERVAL:1D",,"SORT:ASC TSREPEAT:NO")</f>
        <v>Not Signed In</v>
      </c>
      <c r="AH21">
        <v>370</v>
      </c>
      <c r="AK21" t="s">
        <v>19</v>
      </c>
      <c r="AL21" t="str">
        <f t="shared" si="6"/>
        <v>EURGBP11M=</v>
      </c>
      <c r="AM21" s="1" t="str">
        <f>_xll.RHistory(AL21,".Timestamp;.Close","START:01-Mar-1995 NBROWS:1 INTERVAL:1D",,"SORT:ASC TSREPEAT:NO")</f>
        <v>Not Signed In</v>
      </c>
      <c r="AN21">
        <v>-43.75</v>
      </c>
      <c r="AQ21" t="s">
        <v>19</v>
      </c>
      <c r="AR21" t="str">
        <f t="shared" si="7"/>
        <v>EURNOK11M=</v>
      </c>
      <c r="AS21" s="1" t="str">
        <f>_xll.RHistory(AR21,".Timestamp;.Close","START:01-Mar-1995 NBROWS:1 INTERVAL:1D",,"SORT:ASC TSREPEAT:NO")</f>
        <v>Not Signed In</v>
      </c>
      <c r="AT21">
        <v>1304.42</v>
      </c>
      <c r="AW21" t="s">
        <v>19</v>
      </c>
      <c r="AX21" t="str">
        <f t="shared" si="8"/>
        <v>EURSEK11M=</v>
      </c>
      <c r="AY21" s="1" t="str">
        <f>_xll.RHistory(AX21,".Timestamp;.Close","START:01-Mar-1995 NBROWS:1 INTERVAL:1D",,"SORT:ASC TSREPEAT:NO")</f>
        <v>Not Signed In</v>
      </c>
      <c r="AZ21">
        <v>450.08</v>
      </c>
    </row>
    <row r="22" spans="1:52" x14ac:dyDescent="0.25">
      <c r="A22" t="s">
        <v>4</v>
      </c>
      <c r="B22" t="str">
        <f t="shared" si="0"/>
        <v>DKK1Y=</v>
      </c>
      <c r="C22" s="1" t="str">
        <f>_xll.RHistory(B22,".Timestamp;.Close","START:01-Mar-1995 NBROWS:1 INTERVAL:1D",,"SORT:ASC TSREPEAT:NO")</f>
        <v>Not Signed In</v>
      </c>
      <c r="D22">
        <v>35</v>
      </c>
      <c r="G22" t="s">
        <v>4</v>
      </c>
      <c r="H22" t="str">
        <f t="shared" si="1"/>
        <v>EUR1Y=</v>
      </c>
      <c r="I22" s="1" t="str">
        <f>_xll.RHistory(H22,".Timestamp;.Close","START:01-Mar-1995 NBROWS:1 INTERVAL:1D",,"SORT:ASC TSREPEAT:NO")</f>
        <v>Not Signed In</v>
      </c>
      <c r="J22">
        <v>-37</v>
      </c>
      <c r="M22" t="s">
        <v>4</v>
      </c>
      <c r="N22" t="str">
        <f t="shared" si="2"/>
        <v>GBP1Y=</v>
      </c>
      <c r="O22" s="1" t="str">
        <f>_xll.RHistory(N22,".Timestamp;.Close","START:01-Mar-1995 NBROWS:1 INTERVAL:1D",,"SORT:ASC TSREPEAT:NO")</f>
        <v>Not Signed In</v>
      </c>
      <c r="P22">
        <v>-144</v>
      </c>
      <c r="S22" t="s">
        <v>4</v>
      </c>
      <c r="T22" t="str">
        <f t="shared" si="3"/>
        <v>NOK1Y=</v>
      </c>
      <c r="U22" s="1" t="str">
        <f>_xll.RHistory(T22,".Timestamp;.Close","START:01-Mar-1995 NBROWS:1 INTERVAL:1D",,"SORT:ASC TSREPEAT:NO")</f>
        <v>Not Signed In</v>
      </c>
      <c r="V22">
        <v>-555</v>
      </c>
      <c r="Y22" t="s">
        <v>4</v>
      </c>
      <c r="Z22" t="str">
        <f t="shared" si="4"/>
        <v>SEK1Y=</v>
      </c>
      <c r="AA22" s="1" t="str">
        <f>_xll.RHistory(Z22,".Timestamp;.Close","START:01-Mar-1995 NBROWS:1 INTERVAL:1D",,"SORT:ASC TSREPEAT:NO")</f>
        <v>Not Signed In</v>
      </c>
      <c r="AB22">
        <v>1500</v>
      </c>
      <c r="AE22" t="s">
        <v>4</v>
      </c>
      <c r="AF22" t="str">
        <f t="shared" si="5"/>
        <v>EURDKK1Y=</v>
      </c>
      <c r="AG22" s="1" t="str">
        <f>_xll.RHistory(AF22,".Timestamp;.Close","START:01-Mar-1995 NBROWS:1 INTERVAL:1D",,"SORT:ASC TSREPEAT:NO")</f>
        <v>Not Signed In</v>
      </c>
      <c r="AH22">
        <v>426.8</v>
      </c>
      <c r="AK22" t="s">
        <v>4</v>
      </c>
      <c r="AL22" t="str">
        <f t="shared" si="6"/>
        <v>EURGBP1Y=</v>
      </c>
      <c r="AM22" s="1" t="str">
        <f>_xll.RHistory(AL22,".Timestamp;.Close","START:01-Mar-1995 NBROWS:1 INTERVAL:1D",,"SORT:ASC TSREPEAT:NO")</f>
        <v>Not Signed In</v>
      </c>
      <c r="AN22">
        <v>155.44999999999999</v>
      </c>
      <c r="AQ22" t="s">
        <v>4</v>
      </c>
      <c r="AR22" t="str">
        <f t="shared" si="7"/>
        <v>EURNOK1Y=</v>
      </c>
      <c r="AS22" s="1" t="str">
        <f>_xll.RHistory(AR22,".Timestamp;.Close","START:01-Mar-1995 NBROWS:1 INTERVAL:1D",,"SORT:ASC TSREPEAT:NO")</f>
        <v>Not Signed In</v>
      </c>
      <c r="AT22">
        <v>2969</v>
      </c>
      <c r="AW22" t="s">
        <v>4</v>
      </c>
      <c r="AX22" t="str">
        <f t="shared" si="8"/>
        <v>EURSEK1Y=</v>
      </c>
      <c r="AY22" s="1" t="str">
        <f>_xll.RHistory(AX22,".Timestamp;.Close","START:01-Mar-1995 NBROWS:1 INTERVAL:1D",,"SORT:ASC TSREPEAT:NO")</f>
        <v>Not Signed In</v>
      </c>
      <c r="AZ22">
        <v>2.77</v>
      </c>
    </row>
    <row r="23" spans="1:52" x14ac:dyDescent="0.25">
      <c r="A23" t="s">
        <v>20</v>
      </c>
      <c r="B23" t="str">
        <f t="shared" si="0"/>
        <v>DKK15M=</v>
      </c>
      <c r="C23" s="1" t="str">
        <f>_xll.RHistory(B23,".Timestamp;.Close","START:01-Mar-1995 NBROWS:1 INTERVAL:1D",,"SORT:ASC TSREPEAT:NO")</f>
        <v>Not Signed In</v>
      </c>
      <c r="D23">
        <v>339.92</v>
      </c>
      <c r="G23" t="s">
        <v>20</v>
      </c>
      <c r="H23" t="str">
        <f t="shared" si="1"/>
        <v>EUR15M=</v>
      </c>
      <c r="I23" s="1" t="str">
        <f>_xll.RHistory(H23,".Timestamp;.Close","START:01-Mar-1995 NBROWS:1 INTERVAL:1D",,"SORT:ASC TSREPEAT:NO")</f>
        <v>Not Signed In</v>
      </c>
      <c r="J23">
        <v>263.05</v>
      </c>
      <c r="M23" t="s">
        <v>20</v>
      </c>
      <c r="N23" t="str">
        <f t="shared" si="2"/>
        <v>GBP15M=</v>
      </c>
      <c r="O23" s="1" t="str">
        <f>_xll.RHistory(N23,".Timestamp;.Close","START:01-Mar-1995 NBROWS:1 INTERVAL:1D",,"SORT:ASC TSREPEAT:NO")</f>
        <v>Not Signed In</v>
      </c>
      <c r="P23">
        <v>-89.4</v>
      </c>
      <c r="S23" t="s">
        <v>20</v>
      </c>
      <c r="T23" t="str">
        <f t="shared" si="3"/>
        <v>NOK15M=</v>
      </c>
      <c r="U23" s="1" t="str">
        <f>_xll.RHistory(T23,".Timestamp;.Close","START:01-Mar-1995 NBROWS:1 INTERVAL:1D",,"SORT:ASC TSREPEAT:NO")</f>
        <v>Not Signed In</v>
      </c>
      <c r="V23">
        <v>1311.35</v>
      </c>
      <c r="Y23" t="s">
        <v>20</v>
      </c>
      <c r="Z23" t="str">
        <f t="shared" si="4"/>
        <v>SEK15M=</v>
      </c>
      <c r="AA23" s="1" t="str">
        <f>_xll.RHistory(Z23,".Timestamp;.Close","START:01-Mar-1995 NBROWS:1 INTERVAL:1D",,"SORT:ASC TSREPEAT:NO")</f>
        <v>Not Signed In</v>
      </c>
      <c r="AB23">
        <v>103.64</v>
      </c>
      <c r="AE23" t="s">
        <v>20</v>
      </c>
      <c r="AF23" t="str">
        <f t="shared" si="5"/>
        <v>EURDKK15M=</v>
      </c>
      <c r="AG23" s="1" t="str">
        <f>_xll.RHistory(AF23,".Timestamp;.Close","START:01-Mar-1995 NBROWS:1 INTERVAL:1D",,"SORT:ASC TSREPEAT:NO")</f>
        <v>Not Signed In</v>
      </c>
      <c r="AH23">
        <v>18.420000000000002</v>
      </c>
      <c r="AK23" t="s">
        <v>23</v>
      </c>
      <c r="AL23" t="str">
        <f t="shared" ref="AL23:AL31" si="9">_xlfn.CONCAT($AL$2,$AM$2,AK23,"=")</f>
        <v>EURGBP2Y=</v>
      </c>
      <c r="AM23" s="1" t="str">
        <f>_xll.RHistory(AL23,".Timestamp;.Close","START:01-Mar-1995 NBROWS:1 INTERVAL:1D",,"SORT:ASC TSREPEAT:NO")</f>
        <v>Not Signed In</v>
      </c>
      <c r="AN23">
        <v>284</v>
      </c>
      <c r="AQ23" t="s">
        <v>23</v>
      </c>
      <c r="AR23" t="str">
        <f t="shared" ref="AR23:AR31" si="10">_xlfn.CONCAT(AR$2,AS$2,AQ23,"=")</f>
        <v>EURNOK2Y=</v>
      </c>
      <c r="AS23" s="1" t="str">
        <f>_xll.RHistory(AR23,".Timestamp;.Close","START:01-Mar-1995 NBROWS:1 INTERVAL:1D",,"SORT:ASC TSREPEAT:NO")</f>
        <v>Not Signed In</v>
      </c>
      <c r="AT23">
        <v>607</v>
      </c>
      <c r="AW23" t="s">
        <v>23</v>
      </c>
      <c r="AX23" t="str">
        <f t="shared" ref="AX23:AX31" si="11">_xlfn.CONCAT(AX$2,AY$2,AW23,"=")</f>
        <v>EURSEK2Y=</v>
      </c>
      <c r="AY23" s="1" t="str">
        <f>_xll.RHistory(AX23,".Timestamp;.Close","START:01-Mar-1995 NBROWS:1 INTERVAL:1D",,"SORT:ASC TSREPEAT:NO")</f>
        <v>Not Signed In</v>
      </c>
      <c r="AZ23">
        <v>286</v>
      </c>
    </row>
    <row r="24" spans="1:52" x14ac:dyDescent="0.25">
      <c r="A24" t="s">
        <v>21</v>
      </c>
      <c r="B24" t="str">
        <f t="shared" si="0"/>
        <v>DKK18M=</v>
      </c>
      <c r="C24" s="1" t="str">
        <f>_xll.RHistory(B24,".Timestamp;.Close","START:01-Mar-1995 NBROWS:1 INTERVAL:1D",,"SORT:ASC TSREPEAT:NO")</f>
        <v>Not Signed In</v>
      </c>
      <c r="D24">
        <v>-729</v>
      </c>
      <c r="G24" t="s">
        <v>21</v>
      </c>
      <c r="H24" t="str">
        <f t="shared" si="1"/>
        <v>EUR18M=</v>
      </c>
      <c r="I24" s="1" t="str">
        <f>_xll.RHistory(H24,".Timestamp;.Close","START:01-Mar-1995 NBROWS:1 INTERVAL:1D",,"SORT:ASC TSREPEAT:NO")</f>
        <v>Not Signed In</v>
      </c>
      <c r="J24">
        <v>-5</v>
      </c>
      <c r="M24" t="s">
        <v>21</v>
      </c>
      <c r="N24" t="str">
        <f t="shared" si="2"/>
        <v>GBP18M=</v>
      </c>
      <c r="O24" s="1" t="str">
        <f>_xll.RHistory(N24,".Timestamp;.Close","START:01-Mar-1995 NBROWS:1 INTERVAL:1D",,"SORT:ASC TSREPEAT:NO")</f>
        <v>Not Signed In</v>
      </c>
      <c r="P24">
        <v>-169.1</v>
      </c>
      <c r="S24" t="s">
        <v>21</v>
      </c>
      <c r="T24" t="str">
        <f t="shared" si="3"/>
        <v>NOK18M=</v>
      </c>
      <c r="U24" s="1" t="str">
        <f>_xll.RHistory(T24,".Timestamp;.Close","START:01-Mar-1995 NBROWS:1 INTERVAL:1D",,"SORT:ASC TSREPEAT:NO")</f>
        <v>Not Signed In</v>
      </c>
      <c r="V24">
        <v>-168</v>
      </c>
      <c r="Y24" t="s">
        <v>21</v>
      </c>
      <c r="Z24" t="str">
        <f t="shared" si="4"/>
        <v>SEK18M=</v>
      </c>
      <c r="AA24" s="1" t="str">
        <f>_xll.RHistory(Z24,".Timestamp;.Close","START:01-Mar-1995 NBROWS:1 INTERVAL:1D",,"SORT:ASC TSREPEAT:NO")</f>
        <v>Not Signed In</v>
      </c>
      <c r="AB24">
        <v>-854</v>
      </c>
      <c r="AE24" t="s">
        <v>21</v>
      </c>
      <c r="AF24" t="str">
        <f t="shared" si="5"/>
        <v>EURDKK18M=</v>
      </c>
      <c r="AG24" s="1" t="str">
        <f>_xll.RHistory(AF24,".Timestamp;.Close","START:01-Mar-1995 NBROWS:1 INTERVAL:1D",,"SORT:ASC TSREPEAT:NO")</f>
        <v>Not Signed In</v>
      </c>
      <c r="AH24">
        <v>42.15</v>
      </c>
      <c r="AK24" t="s">
        <v>24</v>
      </c>
      <c r="AL24" t="str">
        <f t="shared" si="9"/>
        <v>EURGBP3Y=</v>
      </c>
      <c r="AM24" s="1" t="str">
        <f>_xll.RHistory(AL24,".Timestamp;.Close","START:01-Mar-1995 NBROWS:1 INTERVAL:1D",,"SORT:ASC TSREPEAT:NO")</f>
        <v>Not Signed In</v>
      </c>
      <c r="AN24">
        <v>406</v>
      </c>
      <c r="AQ24" t="s">
        <v>24</v>
      </c>
      <c r="AR24" t="str">
        <f t="shared" si="10"/>
        <v>EURNOK3Y=</v>
      </c>
      <c r="AS24" s="1" t="str">
        <f>_xll.RHistory(AR24,".Timestamp;.Close","START:01-Mar-1995 NBROWS:1 INTERVAL:1D",,"SORT:ASC TSREPEAT:NO")</f>
        <v>Not Signed In</v>
      </c>
      <c r="AT24">
        <v>1160</v>
      </c>
      <c r="AW24" t="s">
        <v>24</v>
      </c>
      <c r="AX24" t="str">
        <f t="shared" si="11"/>
        <v>EURSEK3Y=</v>
      </c>
      <c r="AY24" s="1" t="str">
        <f>_xll.RHistory(AX24,".Timestamp;.Close","START:01-Mar-1995 NBROWS:1 INTERVAL:1D",,"SORT:ASC TSREPEAT:NO")</f>
        <v>Not Signed In</v>
      </c>
      <c r="AZ24">
        <v>-545</v>
      </c>
    </row>
    <row r="25" spans="1:52" x14ac:dyDescent="0.25">
      <c r="A25" s="2" t="s">
        <v>22</v>
      </c>
      <c r="B25" s="2" t="str">
        <f t="shared" si="0"/>
        <v>DKK21M=</v>
      </c>
      <c r="C25" s="28" t="str">
        <f>_xll.RHistory(B25,".Timestamp;.Close","START:01-Mar-1995 NBROWS:1 INTERVAL:1D",,"SORT:ASC TSREPEAT:NO")</f>
        <v>Not Signed In</v>
      </c>
      <c r="D25" s="2">
        <v>-275</v>
      </c>
      <c r="G25" t="s">
        <v>22</v>
      </c>
      <c r="H25" t="str">
        <f t="shared" si="1"/>
        <v>EUR21M=</v>
      </c>
      <c r="I25" s="1" t="str">
        <f>_xll.RHistory(H25,".Timestamp;.Close","START:01-Mar-1995 NBROWS:1 INTERVAL:1D",,"SORT:ASC TSREPEAT:NO")</f>
        <v>Not Signed In</v>
      </c>
      <c r="J25">
        <v>-151.85</v>
      </c>
      <c r="M25" t="s">
        <v>22</v>
      </c>
      <c r="N25" t="str">
        <f t="shared" si="2"/>
        <v>GBP21M=</v>
      </c>
      <c r="O25" s="1" t="str">
        <f>_xll.RHistory(N25,".Timestamp;.Close","START:01-Mar-1995 NBROWS:1 INTERVAL:1D",,"SORT:ASC TSREPEAT:NO")</f>
        <v>Not Signed In</v>
      </c>
      <c r="P25">
        <v>-88</v>
      </c>
      <c r="S25" t="s">
        <v>22</v>
      </c>
      <c r="T25" t="str">
        <f t="shared" si="3"/>
        <v>NOK21M=</v>
      </c>
      <c r="U25" s="1" t="str">
        <f>_xll.RHistory(T25,".Timestamp;.Close","START:01-Mar-1995 NBROWS:1 INTERVAL:1D",,"SORT:ASC TSREPEAT:NO")</f>
        <v>Not Signed In</v>
      </c>
      <c r="V25">
        <v>2160.8000000000002</v>
      </c>
      <c r="Y25" t="s">
        <v>22</v>
      </c>
      <c r="Z25" t="str">
        <f t="shared" si="4"/>
        <v>SEK21M=</v>
      </c>
      <c r="AA25" s="1" t="str">
        <f>_xll.RHistory(Z25,".Timestamp;.Close","START:01-Mar-1995 NBROWS:1 INTERVAL:1D",,"SORT:ASC TSREPEAT:NO")</f>
        <v>Not Signed In</v>
      </c>
      <c r="AB25">
        <v>2375.6999999999998</v>
      </c>
      <c r="AE25" t="s">
        <v>23</v>
      </c>
      <c r="AF25" t="str">
        <f t="shared" ref="AF25:AF33" si="12">_xlfn.CONCAT($AF$2,$AG$2,AE25,"=")</f>
        <v>EURDKK2Y=</v>
      </c>
      <c r="AG25" s="1" t="str">
        <f>_xll.RHistory(AF25,".Timestamp;.Close","START:01-Mar-1995 NBROWS:1 INTERVAL:1D",,"SORT:ASC TSREPEAT:NO")</f>
        <v>Not Signed In</v>
      </c>
      <c r="AH25">
        <v>-83</v>
      </c>
      <c r="AK25" t="s">
        <v>25</v>
      </c>
      <c r="AL25" t="str">
        <f t="shared" si="9"/>
        <v>EURGBP4Y=</v>
      </c>
      <c r="AM25" s="1" t="str">
        <f>_xll.RHistory(AL25,".Timestamp;.Close","START:01-Mar-1995 NBROWS:1 INTERVAL:1D",,"SORT:ASC TSREPEAT:NO")</f>
        <v>Not Signed In</v>
      </c>
      <c r="AN25">
        <v>508</v>
      </c>
      <c r="AQ25" t="s">
        <v>25</v>
      </c>
      <c r="AR25" t="str">
        <f t="shared" si="10"/>
        <v>EURNOK4Y=</v>
      </c>
      <c r="AS25" s="1" t="str">
        <f>_xll.RHistory(AR25,".Timestamp;.Close","START:01-Mar-1995 NBROWS:1 INTERVAL:1D",,"SORT:ASC TSREPEAT:NO")</f>
        <v>Not Signed In</v>
      </c>
      <c r="AT25">
        <v>1448</v>
      </c>
      <c r="AW25" t="s">
        <v>25</v>
      </c>
      <c r="AX25" t="str">
        <f t="shared" si="11"/>
        <v>EURSEK4Y=</v>
      </c>
      <c r="AY25" s="1" t="str">
        <f>_xll.RHistory(AX25,".Timestamp;.Close","START:01-Mar-1995 NBROWS:1 INTERVAL:1D",,"SORT:ASC TSREPEAT:NO")</f>
        <v>Not Signed In</v>
      </c>
      <c r="AZ25">
        <v>435</v>
      </c>
    </row>
    <row r="26" spans="1:52" x14ac:dyDescent="0.25">
      <c r="A26" t="s">
        <v>23</v>
      </c>
      <c r="B26" t="str">
        <f t="shared" si="0"/>
        <v>DKK2Y=</v>
      </c>
      <c r="C26" s="1" t="str">
        <f>_xll.RHistory(B26,".Timestamp;.Close","START:01-Mar-1995 NBROWS:1 INTERVAL:1D",,"SORT:ASC TSREPEAT:NO")</f>
        <v>Not Signed In</v>
      </c>
      <c r="D26">
        <v>-3008</v>
      </c>
      <c r="G26" t="s">
        <v>23</v>
      </c>
      <c r="H26" t="str">
        <f t="shared" si="1"/>
        <v>EUR2Y=</v>
      </c>
      <c r="I26" s="1" t="str">
        <f>_xll.RHistory(H26,".Timestamp;.Close","START:01-Mar-1995 NBROWS:1 INTERVAL:1D",,"SORT:ASC TSREPEAT:NO")</f>
        <v>Not Signed In</v>
      </c>
      <c r="J26">
        <v>276.60000000000002</v>
      </c>
      <c r="M26" t="s">
        <v>23</v>
      </c>
      <c r="N26" t="str">
        <f t="shared" si="2"/>
        <v>GBP2Y=</v>
      </c>
      <c r="O26" s="1" t="str">
        <f>_xll.RHistory(N26,".Timestamp;.Close","START:01-Mar-1995 NBROWS:1 INTERVAL:1D",,"SORT:ASC TSREPEAT:NO")</f>
        <v>Not Signed In</v>
      </c>
      <c r="P26">
        <v>-425</v>
      </c>
      <c r="S26" t="s">
        <v>23</v>
      </c>
      <c r="T26" t="str">
        <f t="shared" si="3"/>
        <v>NOK2Y=</v>
      </c>
      <c r="U26" s="1" t="str">
        <f>_xll.RHistory(T26,".Timestamp;.Close","START:01-Mar-1995 NBROWS:1 INTERVAL:1D",,"SORT:ASC TSREPEAT:NO")</f>
        <v>Not Signed In</v>
      </c>
      <c r="V26">
        <v>-1964</v>
      </c>
      <c r="Y26" t="s">
        <v>23</v>
      </c>
      <c r="Z26" t="str">
        <f t="shared" si="4"/>
        <v>SEK2Y=</v>
      </c>
      <c r="AA26" s="1" t="str">
        <f>_xll.RHistory(Z26,".Timestamp;.Close","START:01-Mar-1995 NBROWS:1 INTERVAL:1D",,"SORT:ASC TSREPEAT:NO")</f>
        <v>Not Signed In</v>
      </c>
      <c r="AB26">
        <v>2390</v>
      </c>
      <c r="AE26" t="s">
        <v>24</v>
      </c>
      <c r="AF26" t="str">
        <f t="shared" si="12"/>
        <v>EURDKK3Y=</v>
      </c>
      <c r="AG26" s="1" t="str">
        <f>_xll.RHistory(AF26,".Timestamp;.Close","START:01-Mar-1995 NBROWS:1 INTERVAL:1D",,"SORT:ASC TSREPEAT:NO")</f>
        <v>Not Signed In</v>
      </c>
      <c r="AH26">
        <v>-90</v>
      </c>
      <c r="AK26" t="s">
        <v>26</v>
      </c>
      <c r="AL26" t="str">
        <f t="shared" si="9"/>
        <v>EURGBP5Y=</v>
      </c>
      <c r="AM26" s="1" t="str">
        <f>_xll.RHistory(AL26,".Timestamp;.Close","START:01-Mar-1995 NBROWS:1 INTERVAL:1D",,"SORT:ASC TSREPEAT:NO")</f>
        <v>Not Signed In</v>
      </c>
      <c r="AN26">
        <v>600</v>
      </c>
      <c r="AQ26" t="s">
        <v>26</v>
      </c>
      <c r="AR26" t="str">
        <f t="shared" si="10"/>
        <v>EURNOK5Y=</v>
      </c>
      <c r="AS26" s="1" t="str">
        <f>_xll.RHistory(AR26,".Timestamp;.Close","START:01-Mar-1995 NBROWS:1 INTERVAL:1D",,"SORT:ASC TSREPEAT:NO")</f>
        <v>Not Signed In</v>
      </c>
      <c r="AT26">
        <v>3250</v>
      </c>
      <c r="AW26" t="s">
        <v>26</v>
      </c>
      <c r="AX26" t="str">
        <f t="shared" si="11"/>
        <v>EURSEK5Y=</v>
      </c>
      <c r="AY26" s="1" t="str">
        <f>_xll.RHistory(AX26,".Timestamp;.Close","START:01-Mar-1995 NBROWS:1 INTERVAL:1D",,"SORT:ASC TSREPEAT:NO")</f>
        <v>Not Signed In</v>
      </c>
      <c r="AZ26">
        <v>-746</v>
      </c>
    </row>
    <row r="27" spans="1:52" x14ac:dyDescent="0.25">
      <c r="A27" s="2" t="s">
        <v>39</v>
      </c>
      <c r="B27" s="2" t="str">
        <f t="shared" si="0"/>
        <v>DKK30M=</v>
      </c>
      <c r="C27" s="28" t="str">
        <f>_xll.RHistory(B27,".Timestamp;.Close","START:01-Mar-1995 NBROWS:1 INTERVAL:1D",,"SORT:ASC TSREPEAT:NO")</f>
        <v>Not Signed In</v>
      </c>
      <c r="D27" s="2">
        <v>-525.59</v>
      </c>
      <c r="G27" s="2" t="s">
        <v>39</v>
      </c>
      <c r="H27" s="2" t="str">
        <f t="shared" si="1"/>
        <v>EUR30M=</v>
      </c>
      <c r="I27" s="28" t="str">
        <f>_xll.RHistory(H27,".Timestamp;.Close","START:01-Mar-1995 NBROWS:1 INTERVAL:1D",,"SORT:ASC TSREPEAT:NO")</f>
        <v>Not Signed In</v>
      </c>
      <c r="J27" s="2">
        <v>70.63</v>
      </c>
      <c r="M27" s="2" t="s">
        <v>39</v>
      </c>
      <c r="N27" s="2" t="str">
        <f t="shared" si="2"/>
        <v>GBP30M=</v>
      </c>
      <c r="O27" s="28" t="str">
        <f>_xll.RHistory(N27,".Timestamp;.Close","START:01-Mar-1995 NBROWS:1 INTERVAL:1D",,"SORT:ASC TSREPEAT:NO")</f>
        <v>Not Signed In</v>
      </c>
      <c r="P27" s="2">
        <v>-182.04</v>
      </c>
      <c r="S27" s="2" t="s">
        <v>39</v>
      </c>
      <c r="T27" s="2" t="str">
        <f t="shared" si="3"/>
        <v>NOK30M=</v>
      </c>
      <c r="U27" s="28" t="str">
        <f>_xll.RHistory(T27,".Timestamp;.Close","START:01-Mar-1995 NBROWS:1 INTERVAL:1D",,"SORT:ASC TSREPEAT:NO")</f>
        <v>Not Signed In</v>
      </c>
      <c r="V27" s="2">
        <v>1677.67</v>
      </c>
      <c r="Y27" s="2" t="s">
        <v>39</v>
      </c>
      <c r="Z27" s="2" t="str">
        <f t="shared" si="4"/>
        <v>SEK30M=</v>
      </c>
      <c r="AA27" s="28" t="str">
        <f>_xll.RHistory(Z27,".Timestamp;.Close","START:01-Mar-1995 NBROWS:1 INTERVAL:1D",,"SORT:ASC TSREPEAT:NO")</f>
        <v>Not Signed In</v>
      </c>
      <c r="AB27" s="2">
        <v>1086.3399999999999</v>
      </c>
      <c r="AE27" t="s">
        <v>25</v>
      </c>
      <c r="AF27" t="str">
        <f t="shared" si="12"/>
        <v>EURDKK4Y=</v>
      </c>
      <c r="AG27" s="1" t="str">
        <f>_xll.RHistory(AF27,".Timestamp;.Close","START:01-Mar-1995 NBROWS:1 INTERVAL:1D",,"SORT:ASC TSREPEAT:NO")</f>
        <v>Not Signed In</v>
      </c>
      <c r="AH27">
        <v>-1.9</v>
      </c>
      <c r="AK27" t="s">
        <v>27</v>
      </c>
      <c r="AL27" t="str">
        <f t="shared" si="9"/>
        <v>EURGBP6Y=</v>
      </c>
      <c r="AM27" s="1" t="str">
        <f>_xll.RHistory(AL27,".Timestamp;.Close","START:01-Mar-1995 NBROWS:1 INTERVAL:1D",,"SORT:ASC TSREPEAT:NO")</f>
        <v>Not Signed In</v>
      </c>
      <c r="AN27">
        <v>677</v>
      </c>
      <c r="AQ27" t="s">
        <v>27</v>
      </c>
      <c r="AR27" t="str">
        <f t="shared" si="10"/>
        <v>EURNOK6Y=</v>
      </c>
      <c r="AS27" s="1" t="str">
        <f>_xll.RHistory(AR27,".Timestamp;.Close","START:01-Mar-1995 NBROWS:1 INTERVAL:1D",,"SORT:ASC TSREPEAT:NO")</f>
        <v>Not Signed In</v>
      </c>
      <c r="AT27">
        <v>5456.2</v>
      </c>
      <c r="AW27" t="s">
        <v>27</v>
      </c>
      <c r="AX27" t="str">
        <f t="shared" si="11"/>
        <v>EURSEK6Y=</v>
      </c>
      <c r="AY27" s="1" t="str">
        <f>_xll.RHistory(AX27,".Timestamp;.Close","START:01-Mar-1995 NBROWS:1 INTERVAL:1D",,"SORT:ASC TSREPEAT:NO")</f>
        <v>Not Signed In</v>
      </c>
      <c r="AZ27">
        <v>5607.6</v>
      </c>
    </row>
    <row r="28" spans="1:52" x14ac:dyDescent="0.25">
      <c r="A28" t="s">
        <v>24</v>
      </c>
      <c r="B28" t="str">
        <f t="shared" si="0"/>
        <v>DKK3Y=</v>
      </c>
      <c r="C28" s="1" t="str">
        <f>_xll.RHistory(B28,".Timestamp;.Close","START:01-Mar-1995 NBROWS:1 INTERVAL:1D",,"SORT:ASC TSREPEAT:NO")</f>
        <v>Not Signed In</v>
      </c>
      <c r="D28">
        <v>-3871</v>
      </c>
      <c r="G28" t="s">
        <v>24</v>
      </c>
      <c r="H28" t="str">
        <f t="shared" si="1"/>
        <v>EUR3Y=</v>
      </c>
      <c r="I28" s="1" t="str">
        <f>_xll.RHistory(H28,".Timestamp;.Close","START:01-Mar-1995 NBROWS:1 INTERVAL:1D",,"SORT:ASC TSREPEAT:NO")</f>
        <v>Not Signed In</v>
      </c>
      <c r="J28">
        <v>678</v>
      </c>
      <c r="M28" t="s">
        <v>24</v>
      </c>
      <c r="N28" t="str">
        <f t="shared" si="2"/>
        <v>GBP3Y=</v>
      </c>
      <c r="O28" s="1" t="str">
        <f>_xll.RHistory(N28,".Timestamp;.Close","START:01-Mar-1995 NBROWS:1 INTERVAL:1D",,"SORT:ASC TSREPEAT:NO")</f>
        <v>Not Signed In</v>
      </c>
      <c r="P28">
        <v>-188</v>
      </c>
      <c r="S28" t="s">
        <v>24</v>
      </c>
      <c r="T28" t="str">
        <f t="shared" si="3"/>
        <v>NOK3Y=</v>
      </c>
      <c r="U28" s="1" t="str">
        <f>_xll.RHistory(T28,".Timestamp;.Close","START:01-Mar-1995 NBROWS:1 INTERVAL:1D",,"SORT:ASC TSREPEAT:NO")</f>
        <v>Not Signed In</v>
      </c>
      <c r="V28">
        <v>-2800</v>
      </c>
      <c r="Y28" t="s">
        <v>24</v>
      </c>
      <c r="Z28" t="str">
        <f t="shared" si="4"/>
        <v>SEK3Y=</v>
      </c>
      <c r="AA28" s="1" t="str">
        <f>_xll.RHistory(Z28,".Timestamp;.Close","START:01-Mar-1995 NBROWS:1 INTERVAL:1D",,"SORT:ASC TSREPEAT:NO")</f>
        <v>Not Signed In</v>
      </c>
      <c r="AB28">
        <v>-2631</v>
      </c>
      <c r="AE28" t="s">
        <v>26</v>
      </c>
      <c r="AF28" t="str">
        <f t="shared" si="12"/>
        <v>EURDKK5Y=</v>
      </c>
      <c r="AG28" s="1" t="str">
        <f>_xll.RHistory(AF28,".Timestamp;.Close","START:01-Mar-1995 NBROWS:1 INTERVAL:1D",,"SORT:ASC TSREPEAT:NO")</f>
        <v>Not Signed In</v>
      </c>
      <c r="AH28">
        <v>-13.9</v>
      </c>
      <c r="AK28" t="s">
        <v>28</v>
      </c>
      <c r="AL28" t="str">
        <f t="shared" si="9"/>
        <v>EURGBP7Y=</v>
      </c>
      <c r="AM28" s="1" t="str">
        <f>_xll.RHistory(AL28,".Timestamp;.Close","START:01-Mar-1995 NBROWS:1 INTERVAL:1D",,"SORT:ASC TSREPEAT:NO")</f>
        <v>Not Signed In</v>
      </c>
      <c r="AN28">
        <v>739</v>
      </c>
      <c r="AQ28" t="s">
        <v>28</v>
      </c>
      <c r="AR28" t="str">
        <f t="shared" si="10"/>
        <v>EURNOK7Y=</v>
      </c>
      <c r="AS28" s="1" t="str">
        <f>_xll.RHistory(AR28,".Timestamp;.Close","START:01-Mar-1995 NBROWS:1 INTERVAL:1D",,"SORT:ASC TSREPEAT:NO")</f>
        <v>Not Signed In</v>
      </c>
      <c r="AT28">
        <v>5949.4</v>
      </c>
      <c r="AW28" t="s">
        <v>28</v>
      </c>
      <c r="AX28" t="str">
        <f t="shared" si="11"/>
        <v>EURSEK7Y=</v>
      </c>
      <c r="AY28" s="1" t="str">
        <f>_xll.RHistory(AX28,".Timestamp;.Close","START:01-Mar-1995 NBROWS:1 INTERVAL:1D",,"SORT:ASC TSREPEAT:NO")</f>
        <v>Not Signed In</v>
      </c>
      <c r="AZ28">
        <v>6063.5</v>
      </c>
    </row>
    <row r="29" spans="1:52" x14ac:dyDescent="0.25">
      <c r="A29" t="s">
        <v>25</v>
      </c>
      <c r="B29" t="str">
        <f t="shared" si="0"/>
        <v>DKK4Y=</v>
      </c>
      <c r="C29" s="1" t="str">
        <f>_xll.RHistory(B29,".Timestamp;.Close","START:01-Mar-1995 NBROWS:1 INTERVAL:1D",,"SORT:ASC TSREPEAT:NO")</f>
        <v>Not Signed In</v>
      </c>
      <c r="D29">
        <v>-4751</v>
      </c>
      <c r="G29" t="s">
        <v>25</v>
      </c>
      <c r="H29" t="str">
        <f t="shared" si="1"/>
        <v>EUR4Y=</v>
      </c>
      <c r="I29" s="1" t="str">
        <f>_xll.RHistory(H29,".Timestamp;.Close","START:01-Mar-1995 NBROWS:1 INTERVAL:1D",,"SORT:ASC TSREPEAT:NO")</f>
        <v>Not Signed In</v>
      </c>
      <c r="J29">
        <v>805.6</v>
      </c>
      <c r="M29" t="s">
        <v>25</v>
      </c>
      <c r="N29" t="str">
        <f t="shared" si="2"/>
        <v>GBP4Y=</v>
      </c>
      <c r="O29" s="1" t="str">
        <f>_xll.RHistory(N29,".Timestamp;.Close","START:01-Mar-1995 NBROWS:1 INTERVAL:1D",,"SORT:ASC TSREPEAT:NO")</f>
        <v>Not Signed In</v>
      </c>
      <c r="P29">
        <v>-297</v>
      </c>
      <c r="S29" t="s">
        <v>25</v>
      </c>
      <c r="T29" t="str">
        <f t="shared" si="3"/>
        <v>NOK4Y=</v>
      </c>
      <c r="U29" s="1" t="str">
        <f>_xll.RHistory(T29,".Timestamp;.Close","START:01-Mar-1995 NBROWS:1 INTERVAL:1D",,"SORT:ASC TSREPEAT:NO")</f>
        <v>Not Signed In</v>
      </c>
      <c r="V29">
        <v>-3300</v>
      </c>
      <c r="Y29" t="s">
        <v>25</v>
      </c>
      <c r="Z29" t="str">
        <f t="shared" si="4"/>
        <v>SEK4Y=</v>
      </c>
      <c r="AA29" s="1" t="str">
        <f>_xll.RHistory(Z29,".Timestamp;.Close","START:01-Mar-1995 NBROWS:1 INTERVAL:1D",,"SORT:ASC TSREPEAT:NO")</f>
        <v>Not Signed In</v>
      </c>
      <c r="AB29">
        <v>-2854</v>
      </c>
      <c r="AE29" t="s">
        <v>27</v>
      </c>
      <c r="AF29" t="str">
        <f t="shared" si="12"/>
        <v>EURDKK6Y=</v>
      </c>
      <c r="AG29" s="1" t="str">
        <f>_xll.RHistory(AF29,".Timestamp;.Close","START:01-Mar-1995 NBROWS:1 INTERVAL:1D",,"SORT:ASC TSREPEAT:NO")</f>
        <v>Not Signed In</v>
      </c>
      <c r="AH29">
        <v>-113.2</v>
      </c>
      <c r="AK29" t="s">
        <v>29</v>
      </c>
      <c r="AL29" t="str">
        <f t="shared" si="9"/>
        <v>EURGBP8Y=</v>
      </c>
      <c r="AM29" s="1" t="str">
        <f>_xll.RHistory(AL29,".Timestamp;.Close","START:01-Mar-1995 NBROWS:1 INTERVAL:1D",,"SORT:ASC TSREPEAT:NO")</f>
        <v>Not Signed In</v>
      </c>
      <c r="AN29">
        <v>783</v>
      </c>
      <c r="AQ29" t="s">
        <v>29</v>
      </c>
      <c r="AR29" t="str">
        <f t="shared" si="10"/>
        <v>EURNOK8Y=</v>
      </c>
      <c r="AS29" s="1" t="str">
        <f>_xll.RHistory(AR29,".Timestamp;.Close","START:01-Mar-1995 NBROWS:1 INTERVAL:1D",,"SORT:ASC TSREPEAT:NO")</f>
        <v>Not Signed In</v>
      </c>
      <c r="AT29">
        <v>6412.6</v>
      </c>
      <c r="AW29" t="s">
        <v>29</v>
      </c>
      <c r="AX29" t="str">
        <f t="shared" si="11"/>
        <v>EURSEK8Y=</v>
      </c>
      <c r="AY29" s="1" t="str">
        <f>_xll.RHistory(AX29,".Timestamp;.Close","START:01-Mar-1995 NBROWS:1 INTERVAL:1D",,"SORT:ASC TSREPEAT:NO")</f>
        <v>Not Signed In</v>
      </c>
      <c r="AZ29">
        <v>6266.4</v>
      </c>
    </row>
    <row r="30" spans="1:52" x14ac:dyDescent="0.25">
      <c r="A30" t="s">
        <v>26</v>
      </c>
      <c r="B30" t="str">
        <f t="shared" si="0"/>
        <v>DKK5Y=</v>
      </c>
      <c r="C30" s="1" t="str">
        <f>_xll.RHistory(B30,".Timestamp;.Close","START:01-Mar-1995 NBROWS:1 INTERVAL:1D",,"SORT:ASC TSREPEAT:NO")</f>
        <v>Not Signed In</v>
      </c>
      <c r="D30">
        <v>-5497</v>
      </c>
      <c r="G30" t="s">
        <v>26</v>
      </c>
      <c r="H30" t="str">
        <f t="shared" si="1"/>
        <v>EUR5Y=</v>
      </c>
      <c r="I30" s="1" t="str">
        <f>_xll.RHistory(H30,".Timestamp;.Close","START:01-Mar-1995 NBROWS:1 INTERVAL:1D",,"SORT:ASC TSREPEAT:NO")</f>
        <v>Not Signed In</v>
      </c>
      <c r="J30">
        <v>966</v>
      </c>
      <c r="M30" t="s">
        <v>26</v>
      </c>
      <c r="N30" t="str">
        <f t="shared" si="2"/>
        <v>GBP5Y=</v>
      </c>
      <c r="O30" s="1" t="str">
        <f>_xll.RHistory(N30,".Timestamp;.Close","START:01-Mar-1995 NBROWS:1 INTERVAL:1D",,"SORT:ASC TSREPEAT:NO")</f>
        <v>Not Signed In</v>
      </c>
      <c r="P30">
        <v>-274</v>
      </c>
      <c r="S30" t="s">
        <v>26</v>
      </c>
      <c r="T30" t="str">
        <f t="shared" si="3"/>
        <v>NOK5Y=</v>
      </c>
      <c r="U30" s="1" t="str">
        <f>_xll.RHistory(T30,".Timestamp;.Close","START:01-Mar-1995 NBROWS:1 INTERVAL:1D",,"SORT:ASC TSREPEAT:NO")</f>
        <v>Not Signed In</v>
      </c>
      <c r="V30">
        <v>-3700</v>
      </c>
      <c r="Y30" t="s">
        <v>26</v>
      </c>
      <c r="Z30" t="str">
        <f t="shared" si="4"/>
        <v>SEK5Y=</v>
      </c>
      <c r="AA30" s="1" t="str">
        <f>_xll.RHistory(Z30,".Timestamp;.Close","START:01-Mar-1995 NBROWS:1 INTERVAL:1D",,"SORT:ASC TSREPEAT:NO")</f>
        <v>Not Signed In</v>
      </c>
      <c r="AB30">
        <v>-3182</v>
      </c>
      <c r="AE30" t="s">
        <v>28</v>
      </c>
      <c r="AF30" t="str">
        <f t="shared" si="12"/>
        <v>EURDKK7Y=</v>
      </c>
      <c r="AG30" s="1" t="str">
        <f>_xll.RHistory(AF30,".Timestamp;.Close","START:01-Mar-1995 NBROWS:1 INTERVAL:1D",,"SORT:ASC TSREPEAT:NO")</f>
        <v>Not Signed In</v>
      </c>
      <c r="AH30">
        <v>-242.4</v>
      </c>
      <c r="AK30" t="s">
        <v>30</v>
      </c>
      <c r="AL30" t="str">
        <f t="shared" si="9"/>
        <v>EURGBP9Y=</v>
      </c>
      <c r="AM30" s="1" t="str">
        <f>_xll.RHistory(AL30,".Timestamp;.Close","START:01-Mar-1995 NBROWS:1 INTERVAL:1D",,"SORT:ASC TSREPEAT:NO")</f>
        <v>Not Signed In</v>
      </c>
      <c r="AN30">
        <v>812</v>
      </c>
      <c r="AQ30" t="s">
        <v>30</v>
      </c>
      <c r="AR30" t="str">
        <f t="shared" si="10"/>
        <v>EURNOK9Y=</v>
      </c>
      <c r="AS30" s="1" t="str">
        <f>_xll.RHistory(AR30,".Timestamp;.Close","START:01-Mar-1995 NBROWS:1 INTERVAL:1D",,"SORT:ASC TSREPEAT:NO")</f>
        <v>Not Signed In</v>
      </c>
      <c r="AT30">
        <v>6838.9</v>
      </c>
      <c r="AW30" t="s">
        <v>30</v>
      </c>
      <c r="AX30" t="str">
        <f t="shared" si="11"/>
        <v>EURSEK9Y=</v>
      </c>
      <c r="AY30" s="1" t="str">
        <f>_xll.RHistory(AX30,".Timestamp;.Close","START:01-Mar-1995 NBROWS:1 INTERVAL:1D",,"SORT:ASC TSREPEAT:NO")</f>
        <v>Not Signed In</v>
      </c>
      <c r="AZ30">
        <v>6432.4</v>
      </c>
    </row>
    <row r="31" spans="1:52" x14ac:dyDescent="0.25">
      <c r="A31" t="s">
        <v>27</v>
      </c>
      <c r="B31" t="str">
        <f t="shared" si="0"/>
        <v>DKK6Y=</v>
      </c>
      <c r="C31" s="1" t="str">
        <f>_xll.RHistory(B31,".Timestamp;.Close","START:01-Mar-1995 NBROWS:1 INTERVAL:1D",,"SORT:ASC TSREPEAT:NO")</f>
        <v>Not Signed In</v>
      </c>
      <c r="D31">
        <v>-5425</v>
      </c>
      <c r="G31" t="s">
        <v>27</v>
      </c>
      <c r="H31" t="str">
        <f t="shared" si="1"/>
        <v>EUR6Y=</v>
      </c>
      <c r="I31" s="1" t="str">
        <f>_xll.RHistory(H31,".Timestamp;.Close","START:01-Mar-1995 NBROWS:1 INTERVAL:1D",,"SORT:ASC TSREPEAT:NO")</f>
        <v>Not Signed In</v>
      </c>
      <c r="J31">
        <v>610</v>
      </c>
      <c r="M31" t="s">
        <v>27</v>
      </c>
      <c r="N31" t="str">
        <f t="shared" si="2"/>
        <v>GBP6Y=</v>
      </c>
      <c r="O31" s="1" t="str">
        <f>_xll.RHistory(N31,".Timestamp;.Close","START:01-Mar-1995 NBROWS:1 INTERVAL:1D",,"SORT:ASC TSREPEAT:NO")</f>
        <v>Not Signed In</v>
      </c>
      <c r="P31">
        <v>-444</v>
      </c>
      <c r="S31" t="s">
        <v>27</v>
      </c>
      <c r="T31" t="str">
        <f t="shared" si="3"/>
        <v>NOK6Y=</v>
      </c>
      <c r="U31" s="1" t="str">
        <f>_xll.RHistory(T31,".Timestamp;.Close","START:01-Mar-1995 NBROWS:1 INTERVAL:1D",,"SORT:ASC TSREPEAT:NO")</f>
        <v>Not Signed In</v>
      </c>
      <c r="V31">
        <v>-3618</v>
      </c>
      <c r="Y31" t="s">
        <v>27</v>
      </c>
      <c r="Z31" t="str">
        <f t="shared" si="4"/>
        <v>SEK6Y=</v>
      </c>
      <c r="AA31" s="1" t="str">
        <f>_xll.RHistory(Z31,".Timestamp;.Close","START:01-Mar-1995 NBROWS:1 INTERVAL:1D",,"SORT:ASC TSREPEAT:NO")</f>
        <v>Not Signed In</v>
      </c>
      <c r="AB31">
        <v>-6529</v>
      </c>
      <c r="AE31" t="s">
        <v>29</v>
      </c>
      <c r="AF31" t="str">
        <f t="shared" si="12"/>
        <v>EURDKK8Y=</v>
      </c>
      <c r="AG31" s="1" t="str">
        <f>_xll.RHistory(AF31,".Timestamp;.Close","START:01-Mar-1995 NBROWS:1 INTERVAL:1D",,"SORT:ASC TSREPEAT:NO")</f>
        <v>Not Signed In</v>
      </c>
      <c r="AH31">
        <v>-403.2</v>
      </c>
      <c r="AK31" t="s">
        <v>31</v>
      </c>
      <c r="AL31" t="str">
        <f t="shared" si="9"/>
        <v>EURGBP10Y=</v>
      </c>
      <c r="AM31" s="1" t="str">
        <f>_xll.RHistory(AL31,".Timestamp;.Close","START:01-Mar-1995 NBROWS:1 INTERVAL:1D",,"SORT:ASC TSREPEAT:NO")</f>
        <v>Not Signed In</v>
      </c>
      <c r="AN31">
        <v>831</v>
      </c>
      <c r="AQ31" t="s">
        <v>31</v>
      </c>
      <c r="AR31" t="str">
        <f t="shared" si="10"/>
        <v>EURNOK10Y=</v>
      </c>
      <c r="AS31" s="1" t="str">
        <f>_xll.RHistory(AR31,".Timestamp;.Close","START:01-Mar-1995 NBROWS:1 INTERVAL:1D",,"SORT:ASC TSREPEAT:NO")</f>
        <v>Not Signed In</v>
      </c>
      <c r="AT31">
        <v>7212.2</v>
      </c>
      <c r="AW31" t="s">
        <v>31</v>
      </c>
      <c r="AX31" t="str">
        <f t="shared" si="11"/>
        <v>EURSEK10Y=</v>
      </c>
      <c r="AY31" s="1" t="str">
        <f>_xll.RHistory(AX31,".Timestamp;.Close","START:01-Mar-1995 NBROWS:1 INTERVAL:1D",,"SORT:ASC TSREPEAT:NO")</f>
        <v>Not Signed In</v>
      </c>
      <c r="AZ31">
        <v>6425.9</v>
      </c>
    </row>
    <row r="32" spans="1:52" x14ac:dyDescent="0.25">
      <c r="A32" t="s">
        <v>28</v>
      </c>
      <c r="B32" t="str">
        <f t="shared" si="0"/>
        <v>DKK7Y=</v>
      </c>
      <c r="C32" s="1" t="str">
        <f>_xll.RHistory(B32,".Timestamp;.Close","START:01-Mar-1995 NBROWS:1 INTERVAL:1D",,"SORT:ASC TSREPEAT:NO")</f>
        <v>Not Signed In</v>
      </c>
      <c r="D32">
        <v>-539</v>
      </c>
      <c r="G32" t="s">
        <v>28</v>
      </c>
      <c r="H32" t="str">
        <f t="shared" si="1"/>
        <v>EUR7Y=</v>
      </c>
      <c r="I32" s="1" t="str">
        <f>_xll.RHistory(H32,".Timestamp;.Close","START:01-Mar-1995 NBROWS:1 INTERVAL:1D",,"SORT:ASC TSREPEAT:NO")</f>
        <v>Not Signed In</v>
      </c>
      <c r="J32">
        <v>745</v>
      </c>
      <c r="M32" t="s">
        <v>28</v>
      </c>
      <c r="N32" t="str">
        <f t="shared" si="2"/>
        <v>GBP7Y=</v>
      </c>
      <c r="O32" s="1" t="str">
        <f>_xll.RHistory(N32,".Timestamp;.Close","START:01-Mar-1995 NBROWS:1 INTERVAL:1D",,"SORT:ASC TSREPEAT:NO")</f>
        <v>Not Signed In</v>
      </c>
      <c r="P32">
        <v>-430</v>
      </c>
      <c r="S32" t="s">
        <v>28</v>
      </c>
      <c r="T32" t="str">
        <f t="shared" si="3"/>
        <v>NOK7Y=</v>
      </c>
      <c r="U32" s="1" t="str">
        <f>_xll.RHistory(T32,".Timestamp;.Close","START:01-Mar-1995 NBROWS:1 INTERVAL:1D",,"SORT:ASC TSREPEAT:NO")</f>
        <v>Not Signed In</v>
      </c>
      <c r="V32">
        <v>8261</v>
      </c>
      <c r="Y32" t="s">
        <v>28</v>
      </c>
      <c r="Z32" t="str">
        <f t="shared" si="4"/>
        <v>SEK7Y=</v>
      </c>
      <c r="AA32" s="1" t="str">
        <f>_xll.RHistory(Z32,".Timestamp;.Close","START:01-Mar-1995 NBROWS:1 INTERVAL:1D",,"SORT:ASC TSREPEAT:NO")</f>
        <v>Not Signed In</v>
      </c>
      <c r="AB32">
        <v>-6249</v>
      </c>
      <c r="AE32" t="s">
        <v>30</v>
      </c>
      <c r="AF32" t="str">
        <f t="shared" si="12"/>
        <v>EURDKK9Y=</v>
      </c>
      <c r="AG32" s="1" t="str">
        <f>_xll.RHistory(AF32,".Timestamp;.Close","START:01-Mar-1995 NBROWS:1 INTERVAL:1D",,"SORT:ASC TSREPEAT:NO")</f>
        <v>Not Signed In</v>
      </c>
      <c r="AH32">
        <v>-576.79999999999995</v>
      </c>
    </row>
    <row r="33" spans="1:58" x14ac:dyDescent="0.25">
      <c r="A33" t="s">
        <v>29</v>
      </c>
      <c r="B33" t="str">
        <f t="shared" si="0"/>
        <v>DKK8Y=</v>
      </c>
      <c r="C33" s="1" t="str">
        <f>_xll.RHistory(B33,".Timestamp;.Close","START:01-Mar-1995 NBROWS:1 INTERVAL:1D",,"SORT:ASC TSREPEAT:NO")</f>
        <v>Not Signed In</v>
      </c>
      <c r="D33">
        <v>-6490</v>
      </c>
      <c r="G33" t="s">
        <v>29</v>
      </c>
      <c r="H33" t="str">
        <f t="shared" si="1"/>
        <v>EUR8Y=</v>
      </c>
      <c r="I33" s="1" t="str">
        <f>_xll.RHistory(H33,".Timestamp;.Close","START:01-Mar-1995 NBROWS:1 INTERVAL:1D",,"SORT:ASC TSREPEAT:NO")</f>
        <v>Not Signed In</v>
      </c>
      <c r="J33">
        <v>876</v>
      </c>
      <c r="M33" t="s">
        <v>29</v>
      </c>
      <c r="N33" t="str">
        <f t="shared" si="2"/>
        <v>GBP8Y=</v>
      </c>
      <c r="O33" s="1" t="str">
        <f>_xll.RHistory(N33,".Timestamp;.Close","START:01-Mar-1995 NBROWS:1 INTERVAL:1D",,"SORT:ASC TSREPEAT:NO")</f>
        <v>Not Signed In</v>
      </c>
      <c r="P33">
        <v>-433</v>
      </c>
      <c r="S33" t="s">
        <v>29</v>
      </c>
      <c r="T33" t="str">
        <f t="shared" si="3"/>
        <v>NOK8Y=</v>
      </c>
      <c r="U33" s="1" t="str">
        <f>_xll.RHistory(T33,".Timestamp;.Close","START:01-Mar-1995 NBROWS:1 INTERVAL:1D",,"SORT:ASC TSREPEAT:NO")</f>
        <v>Not Signed In</v>
      </c>
      <c r="V33">
        <v>-4666</v>
      </c>
      <c r="Y33" t="s">
        <v>29</v>
      </c>
      <c r="Z33" t="str">
        <f t="shared" si="4"/>
        <v>SEK8Y=</v>
      </c>
      <c r="AA33" s="1" t="str">
        <f>_xll.RHistory(Z33,".Timestamp;.Close","START:01-Mar-1995 NBROWS:1 INTERVAL:1D",,"SORT:ASC TSREPEAT:NO")</f>
        <v>Not Signed In</v>
      </c>
      <c r="AB33">
        <v>-7789</v>
      </c>
      <c r="AE33" t="s">
        <v>31</v>
      </c>
      <c r="AF33" t="str">
        <f t="shared" si="12"/>
        <v>EURDKK10Y=</v>
      </c>
      <c r="AG33" s="1" t="str">
        <f>_xll.RHistory(AF33,".Timestamp;.Close","START:01-Mar-1995 NBROWS:1 INTERVAL:1D",,"SORT:ASC TSREPEAT:NO")</f>
        <v>Not Signed In</v>
      </c>
      <c r="AH33">
        <v>-734.1</v>
      </c>
    </row>
    <row r="34" spans="1:58" x14ac:dyDescent="0.25">
      <c r="A34" t="s">
        <v>30</v>
      </c>
      <c r="B34" t="str">
        <f t="shared" si="0"/>
        <v>DKK9Y=</v>
      </c>
      <c r="C34" s="1" t="str">
        <f>_xll.RHistory(B34,".Timestamp;.Close","START:01-Mar-1995 NBROWS:1 INTERVAL:1D",,"SORT:ASC TSREPEAT:NO")</f>
        <v>Not Signed In</v>
      </c>
      <c r="D34">
        <v>-6960</v>
      </c>
      <c r="G34" t="s">
        <v>30</v>
      </c>
      <c r="H34" t="str">
        <f t="shared" si="1"/>
        <v>EUR9Y=</v>
      </c>
      <c r="I34" s="1" t="str">
        <f>_xll.RHistory(H34,".Timestamp;.Close","START:01-Mar-1995 NBROWS:1 INTERVAL:1D",,"SORT:ASC TSREPEAT:NO")</f>
        <v>Not Signed In</v>
      </c>
      <c r="J34">
        <v>1003</v>
      </c>
      <c r="M34" t="s">
        <v>30</v>
      </c>
      <c r="N34" t="str">
        <f t="shared" si="2"/>
        <v>GBP9Y=</v>
      </c>
      <c r="O34" s="1" t="str">
        <f>_xll.RHistory(N34,".Timestamp;.Close","START:01-Mar-1995 NBROWS:1 INTERVAL:1D",,"SORT:ASC TSREPEAT:NO")</f>
        <v>Not Signed In</v>
      </c>
      <c r="P34">
        <v>-407</v>
      </c>
      <c r="S34" t="s">
        <v>30</v>
      </c>
      <c r="T34" t="str">
        <f t="shared" si="3"/>
        <v>NOK9Y=</v>
      </c>
      <c r="U34" s="1" t="str">
        <f>_xll.RHistory(T34,".Timestamp;.Close","START:01-Mar-1995 NBROWS:1 INTERVAL:1D",,"SORT:ASC TSREPEAT:NO")</f>
        <v>Not Signed In</v>
      </c>
      <c r="V34">
        <v>-5260</v>
      </c>
      <c r="Y34" t="s">
        <v>30</v>
      </c>
      <c r="Z34" t="str">
        <f t="shared" si="4"/>
        <v>SEK9Y=</v>
      </c>
      <c r="AA34" s="1" t="str">
        <f>_xll.RHistory(Z34,".Timestamp;.Close","START:01-Mar-1995 NBROWS:1 INTERVAL:1D",,"SORT:ASC TSREPEAT:NO")</f>
        <v>Not Signed In</v>
      </c>
      <c r="AB34">
        <v>-8395</v>
      </c>
    </row>
    <row r="35" spans="1:58" x14ac:dyDescent="0.25">
      <c r="A35" t="s">
        <v>31</v>
      </c>
      <c r="B35" t="str">
        <f t="shared" si="0"/>
        <v>DKK10Y=</v>
      </c>
      <c r="C35" s="1" t="str">
        <f>_xll.RHistory(B35,".Timestamp;.Close","START:01-Mar-1995 NBROWS:1 INTERVAL:1D",,"SORT:ASC TSREPEAT:NO")</f>
        <v>Not Signed In</v>
      </c>
      <c r="D35">
        <v>-6590</v>
      </c>
      <c r="G35" t="s">
        <v>31</v>
      </c>
      <c r="H35" t="str">
        <f t="shared" si="1"/>
        <v>EUR10Y=</v>
      </c>
      <c r="I35" s="1" t="str">
        <f>_xll.RHistory(H35,".Timestamp;.Close","START:01-Mar-1995 NBROWS:1 INTERVAL:1D",,"SORT:ASC TSREPEAT:NO")</f>
        <v>Not Signed In</v>
      </c>
      <c r="J35" s="1">
        <v>-214</v>
      </c>
      <c r="M35" t="s">
        <v>31</v>
      </c>
      <c r="N35" t="str">
        <f t="shared" si="2"/>
        <v>GBP10Y=</v>
      </c>
      <c r="O35" s="1" t="str">
        <f>_xll.RHistory(N35,".Timestamp;.Close","START:01-Mar-1995 NBROWS:1 INTERVAL:1D",,"SORT:ASC TSREPEAT:NO")</f>
        <v>Not Signed In</v>
      </c>
      <c r="P35">
        <v>-110</v>
      </c>
      <c r="S35" t="s">
        <v>31</v>
      </c>
      <c r="T35" t="str">
        <f t="shared" si="3"/>
        <v>NOK10Y=</v>
      </c>
      <c r="U35" s="1" t="str">
        <f>_xll.RHistory(T35,".Timestamp;.Close","START:01-Mar-1995 NBROWS:1 INTERVAL:1D",,"SORT:ASC TSREPEAT:NO")</f>
        <v>Not Signed In</v>
      </c>
      <c r="V35">
        <v>-5390</v>
      </c>
      <c r="Y35" t="s">
        <v>31</v>
      </c>
      <c r="Z35" t="str">
        <f t="shared" si="4"/>
        <v>SEK10Y=</v>
      </c>
      <c r="AA35" s="1" t="str">
        <f>_xll.RHistory(Z35,".Timestamp;.Close","START:01-Mar-1995 NBROWS:1 INTERVAL:1D",,"SORT:ASC TSREPEAT:NO")</f>
        <v>Not Signed In</v>
      </c>
      <c r="AB35">
        <v>-8130</v>
      </c>
    </row>
    <row r="36" spans="1:58" x14ac:dyDescent="0.25">
      <c r="C36" s="1"/>
      <c r="I36" s="1"/>
      <c r="J36" s="1"/>
      <c r="O36" s="1"/>
      <c r="U36" s="1"/>
      <c r="AA36" s="1"/>
    </row>
    <row r="37" spans="1:58" x14ac:dyDescent="0.25">
      <c r="D37" s="2" t="s">
        <v>1</v>
      </c>
      <c r="E37" s="2" t="s">
        <v>2</v>
      </c>
      <c r="F37" t="s">
        <v>434</v>
      </c>
      <c r="J37" s="2" t="s">
        <v>0</v>
      </c>
      <c r="K37" s="2" t="s">
        <v>2</v>
      </c>
      <c r="L37" t="s">
        <v>434</v>
      </c>
      <c r="P37" s="2" t="s">
        <v>33</v>
      </c>
      <c r="Q37" s="2" t="s">
        <v>2</v>
      </c>
      <c r="R37" t="s">
        <v>434</v>
      </c>
      <c r="V37" s="2" t="s">
        <v>6</v>
      </c>
      <c r="W37" s="2" t="s">
        <v>2</v>
      </c>
      <c r="X37" t="s">
        <v>434</v>
      </c>
      <c r="AB37" s="2" t="s">
        <v>36</v>
      </c>
      <c r="AC37" s="2" t="s">
        <v>2</v>
      </c>
      <c r="AD37" t="s">
        <v>434</v>
      </c>
      <c r="AH37" s="2" t="s">
        <v>0</v>
      </c>
      <c r="AI37" s="2" t="s">
        <v>1</v>
      </c>
      <c r="AJ37" t="s">
        <v>434</v>
      </c>
      <c r="AN37" s="2" t="s">
        <v>0</v>
      </c>
      <c r="AO37" s="2" t="s">
        <v>33</v>
      </c>
      <c r="AP37" t="s">
        <v>434</v>
      </c>
      <c r="AT37" s="2" t="s">
        <v>0</v>
      </c>
      <c r="AU37" s="2" t="s">
        <v>6</v>
      </c>
      <c r="AV37" t="s">
        <v>434</v>
      </c>
      <c r="AZ37" s="2" t="s">
        <v>0</v>
      </c>
      <c r="BA37" s="2" t="s">
        <v>36</v>
      </c>
      <c r="BB37" t="s">
        <v>434</v>
      </c>
    </row>
    <row r="38" spans="1:58" x14ac:dyDescent="0.25">
      <c r="B38" s="2" t="s">
        <v>433</v>
      </c>
      <c r="C38" s="1">
        <f>MAX(C4:C35)</f>
        <v>0</v>
      </c>
      <c r="D38" s="1">
        <f>HistoryOIS!H29</f>
        <v>0</v>
      </c>
      <c r="E38" s="1">
        <f>HistoryOIS!R29</f>
        <v>0</v>
      </c>
      <c r="F38" s="1">
        <f>MAX(C38:E38)</f>
        <v>0</v>
      </c>
      <c r="H38" s="2" t="s">
        <v>433</v>
      </c>
      <c r="I38" s="1">
        <f>MAX(I5:I35)</f>
        <v>0</v>
      </c>
      <c r="J38" s="1">
        <f>HistoryOIS!C29</f>
        <v>0</v>
      </c>
      <c r="K38" s="1">
        <f>E38</f>
        <v>0</v>
      </c>
      <c r="L38" s="1">
        <f>MAX(I38:K38)</f>
        <v>0</v>
      </c>
      <c r="N38" s="2" t="s">
        <v>433</v>
      </c>
      <c r="O38" s="1">
        <f>MAX(O5:O35)</f>
        <v>0</v>
      </c>
      <c r="P38" s="1">
        <f>HistoryOIS!M29</f>
        <v>0</v>
      </c>
      <c r="Q38" s="1">
        <f>K38</f>
        <v>0</v>
      </c>
      <c r="R38" s="1">
        <f>MAX(O38:Q38)</f>
        <v>0</v>
      </c>
      <c r="T38" s="2" t="s">
        <v>433</v>
      </c>
      <c r="U38" s="1">
        <f>MAX(U5:U35)</f>
        <v>0</v>
      </c>
      <c r="V38" s="1">
        <f>HistoryOIS!S29</f>
        <v>0</v>
      </c>
      <c r="W38" s="1">
        <f>Q38</f>
        <v>0</v>
      </c>
      <c r="X38" s="1">
        <f>MAX(U38:W38)</f>
        <v>0</v>
      </c>
      <c r="Z38" s="2" t="s">
        <v>433</v>
      </c>
      <c r="AA38" s="1">
        <f>MAX(AA5:AA35)</f>
        <v>0</v>
      </c>
      <c r="AB38" s="1">
        <f>HistoryOIS!W29</f>
        <v>0</v>
      </c>
      <c r="AC38" s="1">
        <f>W38</f>
        <v>0</v>
      </c>
      <c r="AD38" s="1">
        <f>MAX(AA38:AC38)</f>
        <v>0</v>
      </c>
      <c r="AF38" s="2" t="s">
        <v>433</v>
      </c>
      <c r="AG38" s="1">
        <f>MAX(AG5:AG33)</f>
        <v>0</v>
      </c>
      <c r="AH38" s="1">
        <f>J38</f>
        <v>0</v>
      </c>
      <c r="AI38" s="1">
        <f>D38</f>
        <v>0</v>
      </c>
      <c r="AJ38" s="1">
        <f>MAX(AG38:AI38)</f>
        <v>0</v>
      </c>
      <c r="AL38" s="2" t="s">
        <v>433</v>
      </c>
      <c r="AM38" s="1">
        <f>MAX(AM5:AM31)</f>
        <v>0</v>
      </c>
      <c r="AN38" s="1">
        <f>AH38</f>
        <v>0</v>
      </c>
      <c r="AO38" s="1">
        <f>P38</f>
        <v>0</v>
      </c>
      <c r="AP38" s="1">
        <f>MAX(AM38:AO38)</f>
        <v>0</v>
      </c>
      <c r="AR38" s="2" t="s">
        <v>433</v>
      </c>
      <c r="AS38" s="1">
        <f>MAX(AS5:AS31)</f>
        <v>0</v>
      </c>
      <c r="AT38" s="1">
        <f>AN38</f>
        <v>0</v>
      </c>
      <c r="AU38" s="1">
        <f>V38</f>
        <v>0</v>
      </c>
      <c r="AV38" s="1">
        <f>MAX(AS38:AU38)</f>
        <v>0</v>
      </c>
      <c r="AX38" s="2" t="s">
        <v>433</v>
      </c>
      <c r="AY38" s="1">
        <f>MAX(AY5:AY31)</f>
        <v>0</v>
      </c>
      <c r="AZ38" s="1">
        <f>AT38</f>
        <v>0</v>
      </c>
      <c r="BA38" s="1">
        <f>AB38</f>
        <v>0</v>
      </c>
      <c r="BB38" s="1">
        <f>MAX(AY38:BA38)</f>
        <v>0</v>
      </c>
      <c r="BD38" s="2" t="s">
        <v>434</v>
      </c>
      <c r="BE38" s="1">
        <f t="shared" ref="BE38:BE48" si="13">MAX(AY38,AS38,AM38,AG38,AA38,U38,O38,I38,C38)</f>
        <v>0</v>
      </c>
    </row>
    <row r="39" spans="1:58" x14ac:dyDescent="0.25">
      <c r="A39" s="2" t="s">
        <v>4</v>
      </c>
      <c r="B39" s="2" t="str">
        <f>_xlfn.CONCAT("Newest ", $A39)</f>
        <v>Newest 1Y</v>
      </c>
      <c r="C39" s="1">
        <f>MAX(C4:C22)</f>
        <v>0</v>
      </c>
      <c r="D39" s="1">
        <f>HistoryOIS!H30</f>
        <v>0</v>
      </c>
      <c r="E39" s="1">
        <f>HistoryOIS!R30</f>
        <v>0</v>
      </c>
      <c r="F39" s="1">
        <f t="shared" ref="F39:F40" si="14">MAX(C39:E39)</f>
        <v>0</v>
      </c>
      <c r="H39" s="2" t="str">
        <f>_xlfn.CONCAT("Newest ", $A39)</f>
        <v>Newest 1Y</v>
      </c>
      <c r="I39" s="1">
        <f>MAX(I4:I22)</f>
        <v>0</v>
      </c>
      <c r="J39" s="1">
        <f>HistoryOIS!C30</f>
        <v>0</v>
      </c>
      <c r="K39" s="1">
        <f t="shared" ref="K39:K40" si="15">E39</f>
        <v>0</v>
      </c>
      <c r="L39" s="1">
        <f t="shared" ref="L39:L40" si="16">MAX(I39:K39)</f>
        <v>0</v>
      </c>
      <c r="N39" s="2" t="str">
        <f>_xlfn.CONCAT("Newest ", $A39)</f>
        <v>Newest 1Y</v>
      </c>
      <c r="O39" s="1">
        <f>MAX(O4:O22)</f>
        <v>0</v>
      </c>
      <c r="P39" s="1">
        <f>HistoryOIS!M30</f>
        <v>0</v>
      </c>
      <c r="Q39" s="1">
        <f t="shared" ref="Q39:Q40" si="17">K39</f>
        <v>0</v>
      </c>
      <c r="R39" s="1">
        <f>MAX(O39:Q39)</f>
        <v>0</v>
      </c>
      <c r="T39" s="2" t="str">
        <f>_xlfn.CONCAT("Newest ", $A39)</f>
        <v>Newest 1Y</v>
      </c>
      <c r="U39" s="1">
        <f>MAX(U4:U22)</f>
        <v>0</v>
      </c>
      <c r="V39" s="1">
        <f>HistoryOIS!S30</f>
        <v>0</v>
      </c>
      <c r="W39" s="1">
        <f t="shared" ref="W39:W40" si="18">Q39</f>
        <v>0</v>
      </c>
      <c r="X39" s="1">
        <f>MAX(U39:W39)</f>
        <v>0</v>
      </c>
      <c r="Z39" s="2" t="str">
        <f>_xlfn.CONCAT("Newest ", $A39)</f>
        <v>Newest 1Y</v>
      </c>
      <c r="AA39" s="1">
        <f>MAX(AA4:AA22)</f>
        <v>0</v>
      </c>
      <c r="AB39" s="1">
        <f>HistoryOIS!W30</f>
        <v>0</v>
      </c>
      <c r="AC39" s="1">
        <f t="shared" ref="AC39:AC40" si="19">W39</f>
        <v>0</v>
      </c>
      <c r="AD39" s="1">
        <f>MAX(AA39:AC39)</f>
        <v>0</v>
      </c>
      <c r="AF39" s="2" t="str">
        <f>_xlfn.CONCAT("Newest ", $A39)</f>
        <v>Newest 1Y</v>
      </c>
      <c r="AG39" s="1">
        <f>MAX(AG4:AG22)</f>
        <v>0</v>
      </c>
      <c r="AH39" s="1">
        <f t="shared" ref="AH39:AH40" si="20">J39</f>
        <v>0</v>
      </c>
      <c r="AI39" s="1">
        <f t="shared" ref="AI39:AI40" si="21">D39</f>
        <v>0</v>
      </c>
      <c r="AJ39" s="1">
        <f>MAX(AG39:AI39)</f>
        <v>0</v>
      </c>
      <c r="AL39" s="2" t="str">
        <f>_xlfn.CONCAT("Newest ", $A39)</f>
        <v>Newest 1Y</v>
      </c>
      <c r="AM39" s="1">
        <f>MAX(AM4:AM22)</f>
        <v>0</v>
      </c>
      <c r="AN39" s="1">
        <f t="shared" ref="AN39:AN40" si="22">AH39</f>
        <v>0</v>
      </c>
      <c r="AO39" s="1">
        <f t="shared" ref="AO39:AO40" si="23">P39</f>
        <v>0</v>
      </c>
      <c r="AP39" s="1">
        <f>MAX(AM39:AO39)</f>
        <v>0</v>
      </c>
      <c r="AR39" s="2" t="str">
        <f>_xlfn.CONCAT("Newest ", $A39)</f>
        <v>Newest 1Y</v>
      </c>
      <c r="AS39" s="1">
        <f>MAX(AS4:AS22)</f>
        <v>0</v>
      </c>
      <c r="AT39" s="1">
        <f t="shared" ref="AT39:AT40" si="24">AN39</f>
        <v>0</v>
      </c>
      <c r="AU39" s="1">
        <f t="shared" ref="AU39:AU40" si="25">V39</f>
        <v>0</v>
      </c>
      <c r="AV39" s="1">
        <f>MAX(AS39:AU39)</f>
        <v>0</v>
      </c>
      <c r="AX39" s="2" t="str">
        <f>_xlfn.CONCAT("Newest ", $A39)</f>
        <v>Newest 1Y</v>
      </c>
      <c r="AY39" s="1">
        <f>MAX(AY4:AY22)</f>
        <v>0</v>
      </c>
      <c r="AZ39" s="1">
        <f t="shared" ref="AZ39:AZ40" si="26">AT39</f>
        <v>0</v>
      </c>
      <c r="BA39" s="1">
        <f t="shared" ref="BA39:BA40" si="27">AB39</f>
        <v>0</v>
      </c>
      <c r="BB39" s="1">
        <f>MAX(AY39:BA39)</f>
        <v>0</v>
      </c>
      <c r="BD39" s="2" t="str">
        <f>_xlfn.CONCAT("Max ",$A39)</f>
        <v>Max 1Y</v>
      </c>
      <c r="BE39" s="1">
        <f t="shared" si="13"/>
        <v>0</v>
      </c>
    </row>
    <row r="40" spans="1:58" x14ac:dyDescent="0.25">
      <c r="A40" s="2" t="s">
        <v>23</v>
      </c>
      <c r="B40" s="2" t="str">
        <f t="shared" ref="B40:B48" si="28">_xlfn.CONCAT("Newest ", $A40)</f>
        <v>Newest 2Y</v>
      </c>
      <c r="C40" s="1">
        <f>MAX(C4:C24,C26)</f>
        <v>0</v>
      </c>
      <c r="D40" s="1">
        <f>HistoryOIS!H31</f>
        <v>0</v>
      </c>
      <c r="E40" s="1">
        <f>HistoryOIS!R31</f>
        <v>0</v>
      </c>
      <c r="F40" s="1">
        <f t="shared" si="14"/>
        <v>0</v>
      </c>
      <c r="H40" s="2" t="str">
        <f t="shared" ref="H40:H48" si="29">_xlfn.CONCAT("Newest ", $A40)</f>
        <v>Newest 2Y</v>
      </c>
      <c r="I40" s="1">
        <f>MAX(I4:I26)</f>
        <v>0</v>
      </c>
      <c r="J40" s="1">
        <f>HistoryOIS!C31</f>
        <v>0</v>
      </c>
      <c r="K40" s="1">
        <f t="shared" si="15"/>
        <v>0</v>
      </c>
      <c r="L40" s="1">
        <f t="shared" si="16"/>
        <v>0</v>
      </c>
      <c r="N40" s="2" t="str">
        <f t="shared" ref="N40:N48" si="30">_xlfn.CONCAT("Newest ", $A40)</f>
        <v>Newest 2Y</v>
      </c>
      <c r="O40" s="1">
        <f>MAX(O4:O26)</f>
        <v>0</v>
      </c>
      <c r="P40" s="28">
        <f>HistoryOIS!M31</f>
        <v>0</v>
      </c>
      <c r="Q40" s="1">
        <f t="shared" si="17"/>
        <v>0</v>
      </c>
      <c r="R40" s="1">
        <f>MAX(O40:Q40)</f>
        <v>0</v>
      </c>
      <c r="T40" s="2" t="str">
        <f t="shared" ref="T40:T48" si="31">_xlfn.CONCAT("Newest ", $A40)</f>
        <v>Newest 2Y</v>
      </c>
      <c r="U40" s="1">
        <f>MAX(U4:U26)</f>
        <v>0</v>
      </c>
      <c r="V40" s="1">
        <f>HistoryOIS!S31</f>
        <v>0</v>
      </c>
      <c r="W40" s="1">
        <f t="shared" si="18"/>
        <v>0</v>
      </c>
      <c r="X40" s="1">
        <f>MAX(U40:W40)</f>
        <v>0</v>
      </c>
      <c r="Z40" s="2" t="str">
        <f t="shared" ref="Z40:Z48" si="32">_xlfn.CONCAT("Newest ", $A40)</f>
        <v>Newest 2Y</v>
      </c>
      <c r="AA40" s="1">
        <f>MAX(AA4:AA26)</f>
        <v>0</v>
      </c>
      <c r="AB40" s="1">
        <f>HistoryOIS!W31</f>
        <v>0</v>
      </c>
      <c r="AC40" s="1">
        <f t="shared" si="19"/>
        <v>0</v>
      </c>
      <c r="AD40" s="1">
        <f>MAX(AA40:AC40)</f>
        <v>0</v>
      </c>
      <c r="AF40" s="2" t="str">
        <f t="shared" ref="AF40:AF48" si="33">_xlfn.CONCAT("Newest ", $A40)</f>
        <v>Newest 2Y</v>
      </c>
      <c r="AG40" s="1">
        <f>MAX(AG4:AG25)</f>
        <v>0</v>
      </c>
      <c r="AH40" s="1">
        <f t="shared" si="20"/>
        <v>0</v>
      </c>
      <c r="AI40" s="1">
        <f t="shared" si="21"/>
        <v>0</v>
      </c>
      <c r="AJ40" s="1">
        <f>MAX(AG40:AI40)</f>
        <v>0</v>
      </c>
      <c r="AL40" s="2" t="str">
        <f t="shared" ref="AL40:AL48" si="34">_xlfn.CONCAT("Newest ", $A40)</f>
        <v>Newest 2Y</v>
      </c>
      <c r="AM40" s="1">
        <f>MAX(AM4:AM23)</f>
        <v>0</v>
      </c>
      <c r="AN40" s="1">
        <f t="shared" si="22"/>
        <v>0</v>
      </c>
      <c r="AO40" s="1">
        <f t="shared" si="23"/>
        <v>0</v>
      </c>
      <c r="AP40" s="1">
        <f>MAX(AM40:AO40)</f>
        <v>0</v>
      </c>
      <c r="AR40" s="2" t="str">
        <f t="shared" ref="AR40:AR48" si="35">_xlfn.CONCAT("Newest ", $A40)</f>
        <v>Newest 2Y</v>
      </c>
      <c r="AS40" s="1">
        <f>MAX(AS4:AS23)</f>
        <v>0</v>
      </c>
      <c r="AT40" s="1">
        <f t="shared" si="24"/>
        <v>0</v>
      </c>
      <c r="AU40" s="1">
        <f t="shared" si="25"/>
        <v>0</v>
      </c>
      <c r="AV40" s="1">
        <f>MAX(AS40:AU40)</f>
        <v>0</v>
      </c>
      <c r="AX40" s="2" t="str">
        <f t="shared" ref="AX40:AX48" si="36">_xlfn.CONCAT("Newest ", $A40)</f>
        <v>Newest 2Y</v>
      </c>
      <c r="AY40" s="1">
        <f>MAX(AY4:AY23)</f>
        <v>0</v>
      </c>
      <c r="AZ40" s="1">
        <f t="shared" si="26"/>
        <v>0</v>
      </c>
      <c r="BA40" s="1">
        <f t="shared" si="27"/>
        <v>0</v>
      </c>
      <c r="BB40" s="1">
        <f>MAX(AY40:BA40)</f>
        <v>0</v>
      </c>
      <c r="BD40" s="2" t="str">
        <f t="shared" ref="BD40:BD48" si="37">_xlfn.CONCAT("Max ",$A40)</f>
        <v>Max 2Y</v>
      </c>
      <c r="BE40" s="1">
        <f t="shared" si="13"/>
        <v>0</v>
      </c>
      <c r="BF40" t="s">
        <v>435</v>
      </c>
    </row>
    <row r="41" spans="1:58" x14ac:dyDescent="0.25">
      <c r="A41" s="27" t="s">
        <v>24</v>
      </c>
      <c r="B41" s="27" t="str">
        <f t="shared" si="28"/>
        <v>Newest 3Y</v>
      </c>
      <c r="C41" s="25">
        <f>MAX($C$4:$C$24,$C$26,$C$28:C28)</f>
        <v>0</v>
      </c>
      <c r="D41" s="26"/>
      <c r="E41" s="26"/>
      <c r="F41" s="26"/>
      <c r="G41" s="26"/>
      <c r="H41" s="27" t="str">
        <f t="shared" si="29"/>
        <v>Newest 3Y</v>
      </c>
      <c r="I41" s="25">
        <f>MAX($I$4:I26,$I$28:I28)</f>
        <v>0</v>
      </c>
      <c r="J41" s="26"/>
      <c r="K41" s="26"/>
      <c r="L41" s="26"/>
      <c r="M41" s="26"/>
      <c r="N41" s="27" t="str">
        <f t="shared" si="30"/>
        <v>Newest 3Y</v>
      </c>
      <c r="O41" s="25">
        <f>MAX(O4:O26,$O$28:O28)</f>
        <v>0</v>
      </c>
      <c r="P41" s="26"/>
      <c r="Q41" s="26"/>
      <c r="R41" s="26"/>
      <c r="S41" s="26"/>
      <c r="T41" s="27" t="str">
        <f t="shared" si="31"/>
        <v>Newest 3Y</v>
      </c>
      <c r="U41" s="25">
        <f>MAX(U4:U26,$U$28:U28)</f>
        <v>0</v>
      </c>
      <c r="V41" s="26"/>
      <c r="W41" s="26"/>
      <c r="X41" s="26"/>
      <c r="Y41" s="26"/>
      <c r="Z41" s="2" t="str">
        <f t="shared" si="32"/>
        <v>Newest 3Y</v>
      </c>
      <c r="AA41" s="25">
        <f>MAX(AA4:AA26,$AA$28:AA28)</f>
        <v>0</v>
      </c>
      <c r="AB41" s="26"/>
      <c r="AC41" s="26"/>
      <c r="AD41" s="26"/>
      <c r="AE41" s="26"/>
      <c r="AF41" s="27" t="str">
        <f t="shared" si="33"/>
        <v>Newest 3Y</v>
      </c>
      <c r="AG41" s="25">
        <f>MAX($AG$5:AG26)</f>
        <v>0</v>
      </c>
      <c r="AH41" s="26"/>
      <c r="AI41" s="26"/>
      <c r="AJ41" s="26"/>
      <c r="AK41" s="26"/>
      <c r="AL41" s="27" t="str">
        <f t="shared" si="34"/>
        <v>Newest 3Y</v>
      </c>
      <c r="AM41" s="25">
        <f>MAX(AM5:AM24)</f>
        <v>0</v>
      </c>
      <c r="AN41" s="26"/>
      <c r="AO41" s="26"/>
      <c r="AP41" s="26"/>
      <c r="AQ41" s="26"/>
      <c r="AR41" s="27" t="str">
        <f t="shared" si="35"/>
        <v>Newest 3Y</v>
      </c>
      <c r="AS41" s="25">
        <f>MAX(AS5:AS24)</f>
        <v>0</v>
      </c>
      <c r="AX41" s="2" t="str">
        <f t="shared" si="36"/>
        <v>Newest 3Y</v>
      </c>
      <c r="AY41" s="1">
        <f>MAX(AY5:AY24)</f>
        <v>0</v>
      </c>
      <c r="BD41" s="2" t="str">
        <f t="shared" si="37"/>
        <v>Max 3Y</v>
      </c>
      <c r="BE41" s="1">
        <f t="shared" si="13"/>
        <v>0</v>
      </c>
      <c r="BF41" t="s">
        <v>435</v>
      </c>
    </row>
    <row r="42" spans="1:58" x14ac:dyDescent="0.25">
      <c r="A42" s="27" t="s">
        <v>25</v>
      </c>
      <c r="B42" s="27" t="str">
        <f t="shared" si="28"/>
        <v>Newest 4Y</v>
      </c>
      <c r="C42" s="25">
        <f>MAX($C$4:$C$24,$C$26,$C$28:C29)</f>
        <v>0</v>
      </c>
      <c r="D42" s="26"/>
      <c r="E42" s="26"/>
      <c r="F42" s="26"/>
      <c r="G42" s="26"/>
      <c r="H42" s="27" t="str">
        <f t="shared" si="29"/>
        <v>Newest 4Y</v>
      </c>
      <c r="I42" s="25">
        <f>MAX($I$4:I26,$I$28:I29)</f>
        <v>0</v>
      </c>
      <c r="J42" s="26"/>
      <c r="K42" s="26"/>
      <c r="L42" s="26"/>
      <c r="M42" s="26"/>
      <c r="N42" s="27" t="str">
        <f t="shared" si="30"/>
        <v>Newest 4Y</v>
      </c>
      <c r="O42" s="25">
        <f>MAX($O$4:$O$26,$O$28:O29)</f>
        <v>0</v>
      </c>
      <c r="P42" s="26"/>
      <c r="S42" s="26"/>
      <c r="T42" s="27" t="str">
        <f t="shared" si="31"/>
        <v>Newest 4Y</v>
      </c>
      <c r="U42" s="25">
        <f>MAX($U$4:$U$26,$U$28:U29)</f>
        <v>0</v>
      </c>
      <c r="V42" s="26"/>
      <c r="W42" s="26"/>
      <c r="X42" s="26"/>
      <c r="Y42" s="26"/>
      <c r="Z42" s="2" t="str">
        <f t="shared" si="32"/>
        <v>Newest 4Y</v>
      </c>
      <c r="AA42" s="25">
        <f>MAX($AA$4:$AA$26,$AA$28:AA29)</f>
        <v>0</v>
      </c>
      <c r="AB42" s="26"/>
      <c r="AC42" s="26"/>
      <c r="AD42" s="26"/>
      <c r="AE42" s="26"/>
      <c r="AF42" s="27" t="str">
        <f t="shared" si="33"/>
        <v>Newest 4Y</v>
      </c>
      <c r="AG42" s="25">
        <f>MAX($AG$4:AG27)</f>
        <v>0</v>
      </c>
      <c r="AH42" s="26"/>
      <c r="AK42" s="26"/>
      <c r="AL42" s="27" t="str">
        <f t="shared" si="34"/>
        <v>Newest 4Y</v>
      </c>
      <c r="AM42" s="25">
        <f>MAX($AM$4:AM25)</f>
        <v>0</v>
      </c>
      <c r="AN42" s="26"/>
      <c r="AQ42" s="26"/>
      <c r="AR42" s="27" t="str">
        <f t="shared" si="35"/>
        <v>Newest 4Y</v>
      </c>
      <c r="AS42" s="25">
        <f>MAX($AS$4:AS25)</f>
        <v>0</v>
      </c>
      <c r="AX42" s="2" t="str">
        <f t="shared" si="36"/>
        <v>Newest 4Y</v>
      </c>
      <c r="AY42" s="1">
        <f>MAX($AY$4:AY25)</f>
        <v>0</v>
      </c>
      <c r="BD42" s="2" t="str">
        <f t="shared" si="37"/>
        <v>Max 4Y</v>
      </c>
      <c r="BE42" s="1">
        <f t="shared" si="13"/>
        <v>0</v>
      </c>
      <c r="BF42" t="s">
        <v>435</v>
      </c>
    </row>
    <row r="43" spans="1:58" x14ac:dyDescent="0.25">
      <c r="A43" s="27" t="s">
        <v>26</v>
      </c>
      <c r="B43" s="27" t="str">
        <f t="shared" si="28"/>
        <v>Newest 5Y</v>
      </c>
      <c r="C43" s="25">
        <f>MAX($C$4:$C$24,$C$26,$C$28:C30)</f>
        <v>0</v>
      </c>
      <c r="D43" s="26"/>
      <c r="E43" s="26"/>
      <c r="F43" s="26"/>
      <c r="G43" s="26"/>
      <c r="H43" s="27" t="str">
        <f t="shared" si="29"/>
        <v>Newest 5Y</v>
      </c>
      <c r="I43" s="25">
        <f>MAX($I$4:$I$26,$I$28:I30)</f>
        <v>0</v>
      </c>
      <c r="J43" s="26"/>
      <c r="K43" s="26"/>
      <c r="L43" s="26"/>
      <c r="M43" s="26"/>
      <c r="N43" s="27" t="str">
        <f t="shared" si="30"/>
        <v>Newest 5Y</v>
      </c>
      <c r="O43" s="25">
        <f>MAX($O$4:$O$26,$O$28:O30)</f>
        <v>0</v>
      </c>
      <c r="P43" s="26"/>
      <c r="R43" s="1" t="s">
        <v>436</v>
      </c>
      <c r="S43" s="26"/>
      <c r="T43" s="27" t="str">
        <f t="shared" si="31"/>
        <v>Newest 5Y</v>
      </c>
      <c r="U43" s="25">
        <f>MAX($U$4:$U$26,$U$28:U30)</f>
        <v>0</v>
      </c>
      <c r="V43" s="26"/>
      <c r="W43" s="26"/>
      <c r="X43" s="26"/>
      <c r="Y43" s="26"/>
      <c r="Z43" s="2" t="str">
        <f t="shared" si="32"/>
        <v>Newest 5Y</v>
      </c>
      <c r="AA43" s="25">
        <f>MAX($AA$4:$AA$26,$AA$28:AA30)</f>
        <v>0</v>
      </c>
      <c r="AB43" s="26"/>
      <c r="AC43" s="26"/>
      <c r="AD43" s="26"/>
      <c r="AE43" s="26"/>
      <c r="AF43" s="27" t="str">
        <f t="shared" si="33"/>
        <v>Newest 5Y</v>
      </c>
      <c r="AG43" s="25">
        <f>MAX($AG$4:AG28)</f>
        <v>0</v>
      </c>
      <c r="AH43" s="26"/>
      <c r="AJ43" s="1"/>
      <c r="AK43" s="26"/>
      <c r="AL43" s="27" t="str">
        <f t="shared" si="34"/>
        <v>Newest 5Y</v>
      </c>
      <c r="AM43" s="25">
        <f>MAX($AM$4:AM26)</f>
        <v>0</v>
      </c>
      <c r="AN43" s="26"/>
      <c r="AP43" s="1"/>
      <c r="AQ43" s="26"/>
      <c r="AR43" s="27" t="str">
        <f t="shared" si="35"/>
        <v>Newest 5Y</v>
      </c>
      <c r="AS43" s="25">
        <f>MAX($AS$4:AS26)</f>
        <v>0</v>
      </c>
      <c r="AX43" s="2" t="str">
        <f t="shared" si="36"/>
        <v>Newest 5Y</v>
      </c>
      <c r="AY43" s="1">
        <f>MAX($AY$4:AY26)</f>
        <v>0</v>
      </c>
      <c r="BD43" s="2" t="str">
        <f t="shared" si="37"/>
        <v>Max 5Y</v>
      </c>
      <c r="BE43" s="1">
        <f t="shared" si="13"/>
        <v>0</v>
      </c>
      <c r="BF43" t="s">
        <v>435</v>
      </c>
    </row>
    <row r="44" spans="1:58" x14ac:dyDescent="0.25">
      <c r="A44" s="27" t="s">
        <v>27</v>
      </c>
      <c r="B44" s="27" t="str">
        <f t="shared" si="28"/>
        <v>Newest 6Y</v>
      </c>
      <c r="C44" s="25">
        <f>MAX($C$4:$C$24,$C$26,$C$28:C31)</f>
        <v>0</v>
      </c>
      <c r="D44" s="26"/>
      <c r="E44" s="26"/>
      <c r="F44" s="26"/>
      <c r="G44" s="26"/>
      <c r="H44" s="27" t="str">
        <f t="shared" si="29"/>
        <v>Newest 6Y</v>
      </c>
      <c r="I44" s="25">
        <f>MAX($I$4:$I$26,$I$28:I31)</f>
        <v>0</v>
      </c>
      <c r="J44" s="26"/>
      <c r="K44" s="26"/>
      <c r="L44" s="26"/>
      <c r="M44" s="26"/>
      <c r="N44" s="27" t="str">
        <f t="shared" si="30"/>
        <v>Newest 6Y</v>
      </c>
      <c r="O44" s="25">
        <f>MAX($O$4:$O$26,$O$28:O31)</f>
        <v>0</v>
      </c>
      <c r="P44" s="26"/>
      <c r="R44" s="1"/>
      <c r="S44" s="26"/>
      <c r="T44" s="27" t="str">
        <f t="shared" si="31"/>
        <v>Newest 6Y</v>
      </c>
      <c r="U44" s="25">
        <f>MAX($U$4:$U$26,$U$28:U31)</f>
        <v>0</v>
      </c>
      <c r="V44" s="26"/>
      <c r="W44" s="26"/>
      <c r="X44" s="26"/>
      <c r="Y44" s="26"/>
      <c r="Z44" s="2" t="str">
        <f t="shared" si="32"/>
        <v>Newest 6Y</v>
      </c>
      <c r="AA44" s="25">
        <f>MAX($AA$4:$AA$26,$AA$28:AA31)</f>
        <v>0</v>
      </c>
      <c r="AB44" s="26"/>
      <c r="AC44" s="26"/>
      <c r="AD44" s="26"/>
      <c r="AE44" s="26"/>
      <c r="AF44" s="27" t="str">
        <f t="shared" si="33"/>
        <v>Newest 6Y</v>
      </c>
      <c r="AG44" s="25">
        <f>MAX($AG$4:AG29)</f>
        <v>0</v>
      </c>
      <c r="AH44" s="26"/>
      <c r="AJ44" s="1"/>
      <c r="AK44" s="26"/>
      <c r="AL44" s="27" t="str">
        <f t="shared" si="34"/>
        <v>Newest 6Y</v>
      </c>
      <c r="AM44" s="25">
        <f>MAX($AM$4:AM27)</f>
        <v>0</v>
      </c>
      <c r="AN44" s="26"/>
      <c r="AP44" s="1"/>
      <c r="AQ44" s="26"/>
      <c r="AR44" s="27" t="str">
        <f t="shared" si="35"/>
        <v>Newest 6Y</v>
      </c>
      <c r="AS44" s="25">
        <f>MAX($AS$4:AS27)</f>
        <v>0</v>
      </c>
      <c r="AX44" s="2" t="str">
        <f t="shared" si="36"/>
        <v>Newest 6Y</v>
      </c>
      <c r="AY44" s="1">
        <f>MAX($AY$4:AY27)</f>
        <v>0</v>
      </c>
      <c r="BD44" s="2" t="str">
        <f t="shared" si="37"/>
        <v>Max 6Y</v>
      </c>
      <c r="BE44" s="1">
        <f t="shared" si="13"/>
        <v>0</v>
      </c>
      <c r="BF44" t="s">
        <v>435</v>
      </c>
    </row>
    <row r="45" spans="1:58" x14ac:dyDescent="0.25">
      <c r="A45" s="27" t="s">
        <v>28</v>
      </c>
      <c r="B45" s="27" t="str">
        <f t="shared" si="28"/>
        <v>Newest 7Y</v>
      </c>
      <c r="C45" s="25">
        <f>MAX($C$4:$C$24,$C$26,$C$28:C32)</f>
        <v>0</v>
      </c>
      <c r="D45" s="26"/>
      <c r="E45" s="26"/>
      <c r="F45" s="26"/>
      <c r="G45" s="26"/>
      <c r="H45" s="27" t="str">
        <f t="shared" si="29"/>
        <v>Newest 7Y</v>
      </c>
      <c r="I45" s="25">
        <f>MAX($I$4:$I$26,$I$28:I32)</f>
        <v>0</v>
      </c>
      <c r="J45" s="26"/>
      <c r="K45" s="26"/>
      <c r="L45" s="26"/>
      <c r="M45" s="26"/>
      <c r="N45" s="27" t="str">
        <f t="shared" si="30"/>
        <v>Newest 7Y</v>
      </c>
      <c r="O45" s="25">
        <f>MAX($O$4:$O$26,$O$28:O32)</f>
        <v>0</v>
      </c>
      <c r="P45" s="26"/>
      <c r="R45" s="1"/>
      <c r="S45" s="26"/>
      <c r="T45" s="27" t="str">
        <f t="shared" si="31"/>
        <v>Newest 7Y</v>
      </c>
      <c r="U45" s="25">
        <f>MAX($U$4:$U$26,$U$28:U32)</f>
        <v>0</v>
      </c>
      <c r="V45" s="26"/>
      <c r="W45" s="26"/>
      <c r="X45" s="26"/>
      <c r="Y45" s="26"/>
      <c r="Z45" s="2" t="str">
        <f t="shared" si="32"/>
        <v>Newest 7Y</v>
      </c>
      <c r="AA45" s="25">
        <f>MAX($AA$4:$AA$26,$AA$28:AA32)</f>
        <v>0</v>
      </c>
      <c r="AB45" s="26"/>
      <c r="AC45" s="26"/>
      <c r="AD45" s="26"/>
      <c r="AE45" s="26"/>
      <c r="AF45" s="27" t="str">
        <f t="shared" si="33"/>
        <v>Newest 7Y</v>
      </c>
      <c r="AG45" s="25">
        <f>MAX($AG$4:AG30)</f>
        <v>0</v>
      </c>
      <c r="AH45" s="26"/>
      <c r="AJ45" s="1"/>
      <c r="AK45" s="26"/>
      <c r="AL45" s="27" t="str">
        <f t="shared" si="34"/>
        <v>Newest 7Y</v>
      </c>
      <c r="AM45" s="25">
        <f>MAX($AM$4:AM28)</f>
        <v>0</v>
      </c>
      <c r="AN45" s="26"/>
      <c r="AP45" s="1"/>
      <c r="AQ45" s="26"/>
      <c r="AR45" s="27" t="str">
        <f t="shared" si="35"/>
        <v>Newest 7Y</v>
      </c>
      <c r="AS45" s="25">
        <f>MAX($AS$4:AS28)</f>
        <v>0</v>
      </c>
      <c r="AX45" s="2" t="str">
        <f t="shared" si="36"/>
        <v>Newest 7Y</v>
      </c>
      <c r="AY45" s="1">
        <f>MAX($AY$4:AY28)</f>
        <v>0</v>
      </c>
      <c r="BD45" s="2" t="str">
        <f t="shared" si="37"/>
        <v>Max 7Y</v>
      </c>
      <c r="BE45" s="1">
        <f t="shared" si="13"/>
        <v>0</v>
      </c>
      <c r="BF45" t="s">
        <v>435</v>
      </c>
    </row>
    <row r="46" spans="1:58" x14ac:dyDescent="0.25">
      <c r="A46" s="27" t="s">
        <v>29</v>
      </c>
      <c r="B46" s="27" t="str">
        <f t="shared" si="28"/>
        <v>Newest 8Y</v>
      </c>
      <c r="C46" s="25">
        <f>MAX($C$4:$C$24,$C$26,$C$28:C33)</f>
        <v>0</v>
      </c>
      <c r="D46" s="26"/>
      <c r="E46" s="26"/>
      <c r="F46" s="26"/>
      <c r="G46" s="26"/>
      <c r="H46" s="27" t="str">
        <f t="shared" si="29"/>
        <v>Newest 8Y</v>
      </c>
      <c r="I46" s="25">
        <f>MAX($I$4:$I$26,$I$28:I33)</f>
        <v>0</v>
      </c>
      <c r="J46" s="26"/>
      <c r="K46" s="26"/>
      <c r="L46" s="26"/>
      <c r="M46" s="26"/>
      <c r="N46" s="27" t="str">
        <f t="shared" si="30"/>
        <v>Newest 8Y</v>
      </c>
      <c r="O46" s="25">
        <f>MAX($O$4:$O$26,$O$28:O33)</f>
        <v>0</v>
      </c>
      <c r="P46" s="26"/>
      <c r="Q46" s="26"/>
      <c r="R46" s="26"/>
      <c r="S46" s="26"/>
      <c r="T46" s="27" t="str">
        <f t="shared" si="31"/>
        <v>Newest 8Y</v>
      </c>
      <c r="U46" s="25">
        <f>MAX($U$4:$U$26,$U$28:U33)</f>
        <v>0</v>
      </c>
      <c r="V46" s="26"/>
      <c r="W46" s="26"/>
      <c r="X46" s="26"/>
      <c r="Y46" s="26"/>
      <c r="Z46" s="2" t="str">
        <f t="shared" si="32"/>
        <v>Newest 8Y</v>
      </c>
      <c r="AA46" s="25">
        <f>MAX($AA$4:$AA$26,$AA$28:AA33)</f>
        <v>0</v>
      </c>
      <c r="AB46" s="26"/>
      <c r="AC46" s="26"/>
      <c r="AD46" s="26"/>
      <c r="AE46" s="26"/>
      <c r="AF46" s="27" t="str">
        <f t="shared" si="33"/>
        <v>Newest 8Y</v>
      </c>
      <c r="AG46" s="25">
        <f>MAX($AG$4:AG31)</f>
        <v>0</v>
      </c>
      <c r="AH46" s="26"/>
      <c r="AI46" s="26"/>
      <c r="AJ46" s="26"/>
      <c r="AK46" s="26"/>
      <c r="AL46" s="27" t="str">
        <f t="shared" si="34"/>
        <v>Newest 8Y</v>
      </c>
      <c r="AM46" s="25">
        <f>MAX($AM$4:AM29)</f>
        <v>0</v>
      </c>
      <c r="AN46" s="26"/>
      <c r="AO46" s="26"/>
      <c r="AP46" s="26"/>
      <c r="AQ46" s="26"/>
      <c r="AR46" s="27" t="str">
        <f t="shared" si="35"/>
        <v>Newest 8Y</v>
      </c>
      <c r="AS46" s="25">
        <f>MAX($AS$4:AS29)</f>
        <v>0</v>
      </c>
      <c r="AX46" s="2" t="str">
        <f t="shared" si="36"/>
        <v>Newest 8Y</v>
      </c>
      <c r="AY46" s="1">
        <f>MAX($AY$4:AY29)</f>
        <v>0</v>
      </c>
      <c r="BD46" s="2" t="str">
        <f t="shared" si="37"/>
        <v>Max 8Y</v>
      </c>
      <c r="BE46" s="1">
        <f t="shared" si="13"/>
        <v>0</v>
      </c>
      <c r="BF46" t="s">
        <v>435</v>
      </c>
    </row>
    <row r="47" spans="1:58" x14ac:dyDescent="0.25">
      <c r="A47" s="27" t="s">
        <v>30</v>
      </c>
      <c r="B47" s="27" t="str">
        <f t="shared" si="28"/>
        <v>Newest 9Y</v>
      </c>
      <c r="C47" s="25">
        <f>MAX($C$4:$C$24,$C$26,$C$28:C34)</f>
        <v>0</v>
      </c>
      <c r="D47" s="26"/>
      <c r="E47" s="26"/>
      <c r="F47" s="26"/>
      <c r="G47" s="26"/>
      <c r="H47" s="27" t="str">
        <f t="shared" si="29"/>
        <v>Newest 9Y</v>
      </c>
      <c r="I47" s="25">
        <f>MAX($I$4:$I$26,$I$28:I34)</f>
        <v>0</v>
      </c>
      <c r="J47" s="26"/>
      <c r="K47" s="26"/>
      <c r="L47" s="26"/>
      <c r="M47" s="26"/>
      <c r="N47" s="27" t="str">
        <f t="shared" si="30"/>
        <v>Newest 9Y</v>
      </c>
      <c r="O47" s="25">
        <f>MAX($O$4:$O$26,$O$28:O34)</f>
        <v>0</v>
      </c>
      <c r="P47" s="26"/>
      <c r="Q47" s="26"/>
      <c r="R47" s="26"/>
      <c r="S47" s="26"/>
      <c r="T47" s="27" t="str">
        <f t="shared" si="31"/>
        <v>Newest 9Y</v>
      </c>
      <c r="U47" s="25">
        <f>MAX($U$4:$U$26,$U$28:U34)</f>
        <v>0</v>
      </c>
      <c r="V47" s="26"/>
      <c r="W47" s="26"/>
      <c r="X47" s="26"/>
      <c r="Y47" s="26"/>
      <c r="Z47" s="2" t="str">
        <f t="shared" si="32"/>
        <v>Newest 9Y</v>
      </c>
      <c r="AA47" s="25">
        <f>MAX($AA$4:$AA$26,$AA$28:AA34)</f>
        <v>0</v>
      </c>
      <c r="AB47" s="26"/>
      <c r="AC47" s="26"/>
      <c r="AD47" s="26"/>
      <c r="AE47" s="26"/>
      <c r="AF47" s="27" t="str">
        <f t="shared" si="33"/>
        <v>Newest 9Y</v>
      </c>
      <c r="AG47" s="25">
        <f>MAX($AG$4:AG32)</f>
        <v>0</v>
      </c>
      <c r="AH47" s="26"/>
      <c r="AI47" s="26"/>
      <c r="AJ47" s="26"/>
      <c r="AK47" s="26"/>
      <c r="AL47" s="27" t="str">
        <f t="shared" si="34"/>
        <v>Newest 9Y</v>
      </c>
      <c r="AM47" s="25">
        <f>MAX($AM$4:AM30)</f>
        <v>0</v>
      </c>
      <c r="AN47" s="26"/>
      <c r="AO47" s="26"/>
      <c r="AP47" s="26"/>
      <c r="AQ47" s="26"/>
      <c r="AR47" s="27" t="str">
        <f t="shared" si="35"/>
        <v>Newest 9Y</v>
      </c>
      <c r="AS47" s="25">
        <f>MAX($AS$4:AS30)</f>
        <v>0</v>
      </c>
      <c r="AX47" s="2" t="str">
        <f t="shared" si="36"/>
        <v>Newest 9Y</v>
      </c>
      <c r="AY47" s="1">
        <f>MAX($AY$4:AY30)</f>
        <v>0</v>
      </c>
      <c r="BD47" s="2" t="str">
        <f t="shared" si="37"/>
        <v>Max 9Y</v>
      </c>
      <c r="BE47" s="1">
        <f t="shared" si="13"/>
        <v>0</v>
      </c>
      <c r="BF47" t="s">
        <v>435</v>
      </c>
    </row>
    <row r="48" spans="1:58" x14ac:dyDescent="0.25">
      <c r="A48" s="27" t="s">
        <v>31</v>
      </c>
      <c r="B48" s="27" t="str">
        <f t="shared" si="28"/>
        <v>Newest 10Y</v>
      </c>
      <c r="C48" s="25">
        <f>MAX($C$4:$C$24,$C$26,$C$28:C35)</f>
        <v>0</v>
      </c>
      <c r="D48" s="26"/>
      <c r="E48" s="26"/>
      <c r="F48" s="26"/>
      <c r="G48" s="26"/>
      <c r="H48" s="27" t="str">
        <f t="shared" si="29"/>
        <v>Newest 10Y</v>
      </c>
      <c r="I48" s="25">
        <f>MAX($I$4:$I$26,$I$28:I35)</f>
        <v>0</v>
      </c>
      <c r="J48" s="26"/>
      <c r="K48" s="26"/>
      <c r="L48" s="26"/>
      <c r="M48" s="26"/>
      <c r="N48" s="27" t="str">
        <f t="shared" si="30"/>
        <v>Newest 10Y</v>
      </c>
      <c r="O48" s="25">
        <f>MAX($O$4:$O$26,$O$28:O35)</f>
        <v>0</v>
      </c>
      <c r="P48" s="26"/>
      <c r="Q48" s="26"/>
      <c r="R48" s="26"/>
      <c r="S48" s="26"/>
      <c r="T48" s="27" t="str">
        <f t="shared" si="31"/>
        <v>Newest 10Y</v>
      </c>
      <c r="U48" s="25">
        <f>MAX($U$4:$U$26,$U$28:U35)</f>
        <v>0</v>
      </c>
      <c r="V48" s="26"/>
      <c r="W48" s="26"/>
      <c r="X48" s="26"/>
      <c r="Y48" s="26"/>
      <c r="Z48" s="2" t="str">
        <f t="shared" si="32"/>
        <v>Newest 10Y</v>
      </c>
      <c r="AA48" s="25">
        <f>MAX($AA$4:$AA$26,$AA$28:AA35)</f>
        <v>0</v>
      </c>
      <c r="AB48" s="26"/>
      <c r="AC48" s="26"/>
      <c r="AD48" s="26"/>
      <c r="AE48" s="26"/>
      <c r="AF48" s="27" t="str">
        <f t="shared" si="33"/>
        <v>Newest 10Y</v>
      </c>
      <c r="AG48" s="25">
        <f>MAX($AG$4:AG33)</f>
        <v>0</v>
      </c>
      <c r="AH48" s="26"/>
      <c r="AI48" s="26"/>
      <c r="AJ48" s="26"/>
      <c r="AK48" s="26"/>
      <c r="AL48" s="27" t="str">
        <f t="shared" si="34"/>
        <v>Newest 10Y</v>
      </c>
      <c r="AM48" s="25">
        <f>MAX($AM$4:AM31)</f>
        <v>0</v>
      </c>
      <c r="AN48" s="26"/>
      <c r="AO48" s="26"/>
      <c r="AP48" s="26"/>
      <c r="AQ48" s="26"/>
      <c r="AR48" s="27" t="str">
        <f t="shared" si="35"/>
        <v>Newest 10Y</v>
      </c>
      <c r="AS48" s="25">
        <f>MAX($AS$4:AS31)</f>
        <v>0</v>
      </c>
      <c r="AX48" s="2" t="str">
        <f t="shared" si="36"/>
        <v>Newest 10Y</v>
      </c>
      <c r="AY48" s="1">
        <f>MAX($AY$4:AY31)</f>
        <v>0</v>
      </c>
      <c r="BD48" s="2" t="str">
        <f t="shared" si="37"/>
        <v>Max 10Y</v>
      </c>
      <c r="BE48" s="1">
        <f t="shared" si="13"/>
        <v>0</v>
      </c>
      <c r="BF48" t="s">
        <v>435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56429-24CC-4529-807A-6D359C1953D2}">
  <sheetPr codeName="Sheet3"/>
  <dimension ref="A2:AF111"/>
  <sheetViews>
    <sheetView topLeftCell="A49" workbookViewId="0">
      <selection activeCell="D87" sqref="D87"/>
    </sheetView>
  </sheetViews>
  <sheetFormatPr defaultRowHeight="15" x14ac:dyDescent="0.25"/>
  <cols>
    <col min="1" max="1" width="4.5703125" customWidth="1"/>
    <col min="3" max="3" width="11.28515625" bestFit="1" customWidth="1"/>
    <col min="4" max="4" width="15" bestFit="1" customWidth="1"/>
    <col min="5" max="5" width="12.140625" bestFit="1" customWidth="1"/>
    <col min="6" max="6" width="12.42578125" bestFit="1" customWidth="1"/>
    <col min="7" max="7" width="13.140625" bestFit="1" customWidth="1"/>
    <col min="18" max="18" width="15" bestFit="1" customWidth="1"/>
    <col min="19" max="19" width="14.7109375" bestFit="1" customWidth="1"/>
    <col min="20" max="20" width="12.28515625" bestFit="1" customWidth="1"/>
    <col min="21" max="21" width="13.140625" bestFit="1" customWidth="1"/>
  </cols>
  <sheetData>
    <row r="2" spans="1:32" x14ac:dyDescent="0.25">
      <c r="B2" s="11" t="s">
        <v>1</v>
      </c>
      <c r="C2" s="12" t="s">
        <v>48</v>
      </c>
      <c r="D2" s="12" t="s">
        <v>425</v>
      </c>
      <c r="E2" s="12"/>
      <c r="F2" s="12"/>
      <c r="G2" s="12"/>
      <c r="H2" s="12"/>
      <c r="I2" s="12"/>
      <c r="J2" s="12"/>
      <c r="K2" s="13"/>
      <c r="L2" s="13"/>
      <c r="M2" s="13"/>
      <c r="N2" s="13"/>
    </row>
    <row r="3" spans="1:32" x14ac:dyDescent="0.25">
      <c r="B3" s="21" t="s">
        <v>51</v>
      </c>
      <c r="C3" s="12"/>
      <c r="D3" s="12"/>
      <c r="E3" s="12"/>
      <c r="F3" s="12"/>
      <c r="G3" s="12"/>
      <c r="H3" s="12"/>
      <c r="I3" s="12"/>
      <c r="J3" s="12"/>
      <c r="K3" s="13"/>
      <c r="L3" s="13"/>
      <c r="M3" s="13"/>
      <c r="N3" s="13"/>
      <c r="Q3" s="2" t="s">
        <v>49</v>
      </c>
      <c r="R3" s="2" t="s">
        <v>1</v>
      </c>
      <c r="S3" s="2" t="s">
        <v>0</v>
      </c>
      <c r="T3" s="2" t="s">
        <v>33</v>
      </c>
    </row>
    <row r="4" spans="1:32" x14ac:dyDescent="0.25">
      <c r="B4" s="18" t="s">
        <v>49</v>
      </c>
      <c r="C4" s="18" t="s">
        <v>52</v>
      </c>
      <c r="D4" s="18" t="s">
        <v>7</v>
      </c>
      <c r="E4" s="18" t="s">
        <v>53</v>
      </c>
      <c r="F4" s="18" t="s">
        <v>54</v>
      </c>
      <c r="G4" s="18" t="s">
        <v>55</v>
      </c>
      <c r="H4" s="19" t="s">
        <v>56</v>
      </c>
      <c r="I4" s="19" t="s">
        <v>57</v>
      </c>
      <c r="J4" s="19" t="s">
        <v>58</v>
      </c>
      <c r="K4" s="19" t="s">
        <v>59</v>
      </c>
      <c r="L4" s="19" t="s">
        <v>60</v>
      </c>
      <c r="M4" s="20" t="s">
        <v>61</v>
      </c>
      <c r="N4" s="20" t="s">
        <v>64</v>
      </c>
      <c r="Q4" t="s">
        <v>34</v>
      </c>
      <c r="S4" t="s">
        <v>430</v>
      </c>
      <c r="T4" t="s">
        <v>135</v>
      </c>
    </row>
    <row r="5" spans="1:32" x14ac:dyDescent="0.25">
      <c r="A5" s="4"/>
      <c r="B5" t="s">
        <v>3</v>
      </c>
      <c r="C5" t="s">
        <v>62</v>
      </c>
      <c r="D5" t="str">
        <f t="shared" ref="D5:D14" si="0">_xlfn.CONCAT(C$2,B5,"=")</f>
        <v>DKKAMTNC1M=</v>
      </c>
      <c r="E5" t="str">
        <f>_xll.RtGet("IDN",D5,"BID")</f>
        <v>#N/A Not Signed In</v>
      </c>
      <c r="F5" t="str">
        <f>_xll.RtGet("IDN",D5,"ASK")</f>
        <v>#N/A Not Signed In</v>
      </c>
      <c r="G5" t="e">
        <f>AVERAGE(E5:F5)</f>
        <v>#DIV/0!</v>
      </c>
      <c r="H5">
        <v>1</v>
      </c>
      <c r="I5">
        <v>1</v>
      </c>
      <c r="J5">
        <v>1</v>
      </c>
      <c r="K5">
        <v>1</v>
      </c>
      <c r="L5" t="s">
        <v>63</v>
      </c>
      <c r="M5">
        <f>IF([1]Data!$E$6=[1]FXSwap!$B$2,0,1)</f>
        <v>0</v>
      </c>
      <c r="N5" t="str">
        <f t="shared" ref="N5:N14" si="1">B$2</f>
        <v>DKK</v>
      </c>
      <c r="Q5" t="s">
        <v>35</v>
      </c>
      <c r="S5" t="s">
        <v>431</v>
      </c>
      <c r="T5" t="s">
        <v>136</v>
      </c>
    </row>
    <row r="6" spans="1:32" x14ac:dyDescent="0.25">
      <c r="B6" t="s">
        <v>10</v>
      </c>
      <c r="C6" t="s">
        <v>62</v>
      </c>
      <c r="D6" t="str">
        <f t="shared" si="0"/>
        <v>DKKAMTNC2M=</v>
      </c>
      <c r="E6" t="str">
        <f>_xll.RtGet("IDN",D6,"BID")</f>
        <v>#N/A Not Signed In</v>
      </c>
      <c r="F6" t="str">
        <f>_xll.RtGet("IDN",D6,"ASK")</f>
        <v>#N/A Not Signed In</v>
      </c>
      <c r="G6" t="e">
        <f t="shared" ref="G6:G14" si="2">AVERAGE(E6:F6)</f>
        <v>#DIV/0!</v>
      </c>
      <c r="H6">
        <v>1</v>
      </c>
      <c r="I6">
        <v>1</v>
      </c>
      <c r="J6">
        <v>1</v>
      </c>
      <c r="K6">
        <v>1</v>
      </c>
      <c r="L6" t="s">
        <v>63</v>
      </c>
      <c r="M6">
        <f>IF([1]Data!$E$6=[1]FXSwap!$B$2,0,1)</f>
        <v>0</v>
      </c>
      <c r="N6" t="str">
        <f t="shared" si="1"/>
        <v>DKK</v>
      </c>
      <c r="Q6" t="s">
        <v>38</v>
      </c>
      <c r="S6" t="s">
        <v>432</v>
      </c>
    </row>
    <row r="7" spans="1:32" x14ac:dyDescent="0.25">
      <c r="B7" t="s">
        <v>11</v>
      </c>
      <c r="C7" t="s">
        <v>62</v>
      </c>
      <c r="D7" t="str">
        <f t="shared" si="0"/>
        <v>DKKAMTNC3M=</v>
      </c>
      <c r="E7" t="str">
        <f>_xll.RtGet("IDN",D7,"BID")</f>
        <v>#N/A Not Signed In</v>
      </c>
      <c r="F7" t="str">
        <f>_xll.RtGet("IDN",D7,"ASK")</f>
        <v>#N/A Not Signed In</v>
      </c>
      <c r="G7" t="e">
        <f t="shared" si="2"/>
        <v>#DIV/0!</v>
      </c>
      <c r="H7">
        <v>1</v>
      </c>
      <c r="I7">
        <v>1</v>
      </c>
      <c r="J7">
        <v>1</v>
      </c>
      <c r="K7">
        <v>1</v>
      </c>
      <c r="L7" t="s">
        <v>63</v>
      </c>
      <c r="M7">
        <f>IF([1]Data!$E$6=[1]FXSwap!$B$2,0,1)</f>
        <v>0</v>
      </c>
      <c r="N7" t="str">
        <f t="shared" si="1"/>
        <v>DKK</v>
      </c>
      <c r="Q7" t="s">
        <v>3</v>
      </c>
      <c r="R7" t="s">
        <v>101</v>
      </c>
      <c r="S7" t="s">
        <v>111</v>
      </c>
      <c r="T7" t="s">
        <v>137</v>
      </c>
    </row>
    <row r="8" spans="1:32" x14ac:dyDescent="0.25">
      <c r="B8" t="s">
        <v>14</v>
      </c>
      <c r="C8" t="s">
        <v>62</v>
      </c>
      <c r="D8" t="str">
        <f t="shared" si="0"/>
        <v>DKKAMTNC6M=</v>
      </c>
      <c r="E8" t="str">
        <f>_xll.RtGet("IDN",D8,"BID")</f>
        <v>#N/A Not Signed In</v>
      </c>
      <c r="F8" t="str">
        <f>_xll.RtGet("IDN",D8,"ASK")</f>
        <v>#N/A Not Signed In</v>
      </c>
      <c r="G8" t="e">
        <f t="shared" si="2"/>
        <v>#DIV/0!</v>
      </c>
      <c r="H8">
        <v>1</v>
      </c>
      <c r="I8">
        <v>1</v>
      </c>
      <c r="J8">
        <v>1</v>
      </c>
      <c r="K8">
        <v>1</v>
      </c>
      <c r="L8" t="s">
        <v>63</v>
      </c>
      <c r="M8">
        <f>IF([1]Data!$E$6=[1]FXSwap!$B$2,0,1)</f>
        <v>0</v>
      </c>
      <c r="N8" t="str">
        <f t="shared" si="1"/>
        <v>DKK</v>
      </c>
      <c r="Q8" t="s">
        <v>10</v>
      </c>
      <c r="R8" t="s">
        <v>102</v>
      </c>
      <c r="S8" t="s">
        <v>112</v>
      </c>
      <c r="T8" t="s">
        <v>138</v>
      </c>
    </row>
    <row r="9" spans="1:32" x14ac:dyDescent="0.25">
      <c r="B9" t="s">
        <v>17</v>
      </c>
      <c r="C9" t="s">
        <v>62</v>
      </c>
      <c r="D9" t="str">
        <f t="shared" si="0"/>
        <v>DKKAMTNC9M=</v>
      </c>
      <c r="E9" t="str">
        <f>_xll.RtGet("IDN",D9,"BID")</f>
        <v>#N/A Not Signed In</v>
      </c>
      <c r="F9" t="str">
        <f>_xll.RtGet("IDN",D9,"ASK")</f>
        <v>#N/A Not Signed In</v>
      </c>
      <c r="G9" t="e">
        <f t="shared" si="2"/>
        <v>#DIV/0!</v>
      </c>
      <c r="H9">
        <v>1</v>
      </c>
      <c r="I9">
        <v>1</v>
      </c>
      <c r="J9">
        <v>1</v>
      </c>
      <c r="K9">
        <v>1</v>
      </c>
      <c r="L9" t="s">
        <v>63</v>
      </c>
      <c r="M9">
        <f>IF([1]Data!$E$6=[1]FXSwap!$B$2,0,1)</f>
        <v>0</v>
      </c>
      <c r="N9" t="str">
        <f t="shared" si="1"/>
        <v>DKK</v>
      </c>
      <c r="Q9" t="s">
        <v>11</v>
      </c>
      <c r="R9" t="s">
        <v>103</v>
      </c>
      <c r="S9" t="s">
        <v>113</v>
      </c>
      <c r="T9" t="s">
        <v>139</v>
      </c>
    </row>
    <row r="10" spans="1:32" x14ac:dyDescent="0.25">
      <c r="B10" t="s">
        <v>4</v>
      </c>
      <c r="C10" t="s">
        <v>62</v>
      </c>
      <c r="D10" t="str">
        <f t="shared" si="0"/>
        <v>DKKAMTNC1Y=</v>
      </c>
      <c r="E10" t="str">
        <f>_xll.RtGet("IDN",D10,"BID")</f>
        <v>#N/A Not Signed In</v>
      </c>
      <c r="F10" t="str">
        <f>_xll.RtGet("IDN",D10,"ASK")</f>
        <v>#N/A Not Signed In</v>
      </c>
      <c r="G10" t="e">
        <f t="shared" si="2"/>
        <v>#DIV/0!</v>
      </c>
      <c r="H10">
        <v>1</v>
      </c>
      <c r="I10">
        <v>1</v>
      </c>
      <c r="J10">
        <v>1</v>
      </c>
      <c r="K10">
        <v>1</v>
      </c>
      <c r="L10" t="s">
        <v>63</v>
      </c>
      <c r="M10">
        <f>IF([1]Data!$E$6=[1]FXSwap!$B$2,0,1)</f>
        <v>0</v>
      </c>
      <c r="N10" t="str">
        <f t="shared" si="1"/>
        <v>DKK</v>
      </c>
      <c r="Q10" t="s">
        <v>12</v>
      </c>
      <c r="S10" t="s">
        <v>114</v>
      </c>
      <c r="T10" t="s">
        <v>140</v>
      </c>
    </row>
    <row r="11" spans="1:32" x14ac:dyDescent="0.25">
      <c r="B11" t="s">
        <v>23</v>
      </c>
      <c r="C11" t="s">
        <v>62</v>
      </c>
      <c r="D11" t="str">
        <f t="shared" si="0"/>
        <v>DKKAMTNC2Y=</v>
      </c>
      <c r="E11" t="str">
        <f>_xll.RtGet("IDN",D11,"BID")</f>
        <v>#N/A Not Signed In</v>
      </c>
      <c r="F11" t="str">
        <f>_xll.RtGet("IDN",D11,"ASK")</f>
        <v>#N/A Not Signed In</v>
      </c>
      <c r="G11" t="e">
        <f t="shared" si="2"/>
        <v>#DIV/0!</v>
      </c>
      <c r="H11">
        <v>1</v>
      </c>
      <c r="I11">
        <v>1</v>
      </c>
      <c r="J11">
        <v>1</v>
      </c>
      <c r="K11">
        <v>1</v>
      </c>
      <c r="L11" t="s">
        <v>63</v>
      </c>
      <c r="M11">
        <f>IF([1]Data!$E$6=[1]FXSwap!$B$2,0,1)</f>
        <v>0</v>
      </c>
      <c r="N11" t="str">
        <f t="shared" si="1"/>
        <v>DKK</v>
      </c>
      <c r="Q11" t="s">
        <v>13</v>
      </c>
      <c r="S11" t="s">
        <v>115</v>
      </c>
      <c r="T11" t="s">
        <v>141</v>
      </c>
    </row>
    <row r="12" spans="1:32" x14ac:dyDescent="0.25">
      <c r="B12" t="s">
        <v>24</v>
      </c>
      <c r="C12" t="s">
        <v>62</v>
      </c>
      <c r="D12" t="str">
        <f t="shared" si="0"/>
        <v>DKKAMTNC3Y=</v>
      </c>
      <c r="E12" t="str">
        <f>_xll.RtGet("IDN",D12,"BID")</f>
        <v>#N/A Not Signed In</v>
      </c>
      <c r="F12" t="str">
        <f>_xll.RtGet("IDN",D12,"ASK")</f>
        <v>#N/A Not Signed In</v>
      </c>
      <c r="G12" t="e">
        <f t="shared" si="2"/>
        <v>#DIV/0!</v>
      </c>
      <c r="H12">
        <v>1</v>
      </c>
      <c r="I12">
        <v>1</v>
      </c>
      <c r="J12">
        <v>1</v>
      </c>
      <c r="K12">
        <v>1</v>
      </c>
      <c r="L12" t="s">
        <v>63</v>
      </c>
      <c r="M12">
        <f>IF([1]Data!$E$6=[1]FXSwap!$B$2,0,1)</f>
        <v>0</v>
      </c>
      <c r="N12" t="str">
        <f t="shared" si="1"/>
        <v>DKK</v>
      </c>
      <c r="Q12" t="s">
        <v>14</v>
      </c>
      <c r="R12" t="s">
        <v>104</v>
      </c>
      <c r="S12" t="s">
        <v>116</v>
      </c>
      <c r="T12" t="s">
        <v>142</v>
      </c>
    </row>
    <row r="13" spans="1:32" x14ac:dyDescent="0.25">
      <c r="B13" t="s">
        <v>25</v>
      </c>
      <c r="C13" t="s">
        <v>62</v>
      </c>
      <c r="D13" t="str">
        <f t="shared" si="0"/>
        <v>DKKAMTNC4Y=</v>
      </c>
      <c r="E13" t="str">
        <f>_xll.RtGet("IDN",D13,"BID")</f>
        <v>#N/A Not Signed In</v>
      </c>
      <c r="F13" t="str">
        <f>_xll.RtGet("IDN",D13,"ASK")</f>
        <v>#N/A Not Signed In</v>
      </c>
      <c r="G13" t="e">
        <f t="shared" si="2"/>
        <v>#DIV/0!</v>
      </c>
      <c r="H13">
        <v>1</v>
      </c>
      <c r="I13">
        <v>1</v>
      </c>
      <c r="J13">
        <v>1</v>
      </c>
      <c r="K13">
        <v>1</v>
      </c>
      <c r="L13" t="s">
        <v>63</v>
      </c>
      <c r="M13">
        <f>IF([1]Data!$E$6=[1]FXSwap!$B$2,0,1)</f>
        <v>0</v>
      </c>
      <c r="N13" t="str">
        <f t="shared" si="1"/>
        <v>DKK</v>
      </c>
      <c r="Q13" t="s">
        <v>15</v>
      </c>
      <c r="S13" t="s">
        <v>117</v>
      </c>
      <c r="T13" t="s">
        <v>143</v>
      </c>
    </row>
    <row r="14" spans="1:32" x14ac:dyDescent="0.25">
      <c r="B14" t="s">
        <v>26</v>
      </c>
      <c r="C14" t="s">
        <v>62</v>
      </c>
      <c r="D14" t="str">
        <f t="shared" si="0"/>
        <v>DKKAMTNC5Y=</v>
      </c>
      <c r="E14" t="str">
        <f>_xll.RtGet("IDN",D14,"BID")</f>
        <v>#N/A Not Signed In</v>
      </c>
      <c r="F14" t="str">
        <f>_xll.RtGet("IDN",D14,"ASK")</f>
        <v>#N/A Not Signed In</v>
      </c>
      <c r="G14" t="e">
        <f t="shared" si="2"/>
        <v>#DIV/0!</v>
      </c>
      <c r="H14">
        <v>1</v>
      </c>
      <c r="I14">
        <v>1</v>
      </c>
      <c r="J14">
        <v>1</v>
      </c>
      <c r="K14">
        <v>1</v>
      </c>
      <c r="L14" t="s">
        <v>63</v>
      </c>
      <c r="M14">
        <f>IF([1]Data!$E$6=[1]FXSwap!$B$2,0,1)</f>
        <v>0</v>
      </c>
      <c r="N14" t="str">
        <f t="shared" si="1"/>
        <v>DKK</v>
      </c>
      <c r="Q14" t="s">
        <v>16</v>
      </c>
      <c r="S14" t="s">
        <v>118</v>
      </c>
      <c r="T14" t="s">
        <v>144</v>
      </c>
      <c r="AE14" t="s">
        <v>3</v>
      </c>
      <c r="AF14" t="s">
        <v>137</v>
      </c>
    </row>
    <row r="15" spans="1:32" x14ac:dyDescent="0.25">
      <c r="B15" s="14"/>
      <c r="C15" s="14"/>
      <c r="D15" s="14"/>
      <c r="E15" s="14"/>
      <c r="F15" s="14"/>
      <c r="G15" s="14"/>
      <c r="H15" s="15"/>
      <c r="I15" s="15"/>
      <c r="J15" s="15"/>
      <c r="K15" s="15"/>
      <c r="M15" s="16"/>
      <c r="N15" s="17"/>
      <c r="Q15" t="s">
        <v>17</v>
      </c>
      <c r="R15" t="s">
        <v>105</v>
      </c>
      <c r="S15" t="s">
        <v>119</v>
      </c>
      <c r="T15" t="s">
        <v>145</v>
      </c>
      <c r="AE15" t="s">
        <v>10</v>
      </c>
      <c r="AF15" t="s">
        <v>138</v>
      </c>
    </row>
    <row r="16" spans="1:32" x14ac:dyDescent="0.25">
      <c r="B16" s="11" t="s">
        <v>0</v>
      </c>
      <c r="C16" s="12" t="s">
        <v>47</v>
      </c>
      <c r="D16" s="12" t="s">
        <v>426</v>
      </c>
      <c r="E16" s="12"/>
      <c r="F16" s="12"/>
      <c r="G16" s="12"/>
      <c r="H16" s="12"/>
      <c r="I16" s="12"/>
      <c r="J16" s="12"/>
      <c r="K16" s="13"/>
      <c r="L16" s="13"/>
      <c r="M16" s="13"/>
      <c r="N16" s="13"/>
      <c r="Q16" t="s">
        <v>18</v>
      </c>
      <c r="S16" t="s">
        <v>120</v>
      </c>
      <c r="T16" t="s">
        <v>146</v>
      </c>
      <c r="AE16" t="s">
        <v>11</v>
      </c>
      <c r="AF16" t="s">
        <v>139</v>
      </c>
    </row>
    <row r="17" spans="2:32" x14ac:dyDescent="0.25">
      <c r="B17" s="21" t="s">
        <v>51</v>
      </c>
      <c r="C17" s="12"/>
      <c r="D17" s="12"/>
      <c r="E17" s="12"/>
      <c r="F17" s="12"/>
      <c r="G17" s="12"/>
      <c r="H17" s="12"/>
      <c r="I17" s="12"/>
      <c r="J17" s="12"/>
      <c r="K17" s="13"/>
      <c r="L17" s="13"/>
      <c r="M17" s="13"/>
      <c r="N17" s="13"/>
      <c r="Q17" t="s">
        <v>19</v>
      </c>
      <c r="S17" t="s">
        <v>121</v>
      </c>
      <c r="T17" t="s">
        <v>147</v>
      </c>
      <c r="AE17" t="s">
        <v>12</v>
      </c>
      <c r="AF17" t="s">
        <v>140</v>
      </c>
    </row>
    <row r="18" spans="2:32" x14ac:dyDescent="0.25">
      <c r="B18" s="18" t="s">
        <v>49</v>
      </c>
      <c r="C18" s="18" t="s">
        <v>52</v>
      </c>
      <c r="D18" s="18" t="s">
        <v>7</v>
      </c>
      <c r="E18" s="18" t="s">
        <v>53</v>
      </c>
      <c r="F18" s="18" t="s">
        <v>54</v>
      </c>
      <c r="G18" s="18" t="s">
        <v>55</v>
      </c>
      <c r="H18" s="19" t="s">
        <v>56</v>
      </c>
      <c r="I18" s="19" t="s">
        <v>57</v>
      </c>
      <c r="J18" s="19" t="s">
        <v>58</v>
      </c>
      <c r="K18" s="19" t="s">
        <v>59</v>
      </c>
      <c r="L18" s="19" t="s">
        <v>60</v>
      </c>
      <c r="M18" s="20" t="s">
        <v>61</v>
      </c>
      <c r="N18" s="20" t="s">
        <v>64</v>
      </c>
      <c r="Q18" t="s">
        <v>4</v>
      </c>
      <c r="R18" t="s">
        <v>106</v>
      </c>
      <c r="S18" t="s">
        <v>122</v>
      </c>
      <c r="T18" t="s">
        <v>148</v>
      </c>
      <c r="AE18" t="s">
        <v>13</v>
      </c>
      <c r="AF18" t="s">
        <v>141</v>
      </c>
    </row>
    <row r="19" spans="2:32" x14ac:dyDescent="0.25">
      <c r="B19" t="s">
        <v>34</v>
      </c>
      <c r="C19" t="s">
        <v>62</v>
      </c>
      <c r="D19" t="str">
        <f>_xlfn.CONCAT(C$16,B19,"=")</f>
        <v>EUREONSW=</v>
      </c>
      <c r="E19" t="str">
        <f>_xll.RtGet("IDN",D19,"BID")</f>
        <v>#N/A Not Signed In</v>
      </c>
      <c r="F19" t="str">
        <f>_xll.RtGet("IDN",D19,"ASK")</f>
        <v>#N/A Not Signed In</v>
      </c>
      <c r="G19" t="e">
        <f>AVERAGE(E19:F19)</f>
        <v>#DIV/0!</v>
      </c>
      <c r="H19">
        <v>1</v>
      </c>
      <c r="I19">
        <v>1</v>
      </c>
      <c r="J19">
        <v>1</v>
      </c>
      <c r="K19">
        <v>1</v>
      </c>
      <c r="L19" t="s">
        <v>63</v>
      </c>
      <c r="M19">
        <f>IF([1]Data!$E$6=[1]FXSwap!$B$2,0,1)</f>
        <v>0</v>
      </c>
      <c r="N19" t="str">
        <f>B$16</f>
        <v>EUR</v>
      </c>
      <c r="Q19" t="s">
        <v>20</v>
      </c>
      <c r="S19" t="s">
        <v>123</v>
      </c>
      <c r="AE19" t="s">
        <v>14</v>
      </c>
      <c r="AF19" t="s">
        <v>142</v>
      </c>
    </row>
    <row r="20" spans="2:32" x14ac:dyDescent="0.25">
      <c r="B20" t="s">
        <v>35</v>
      </c>
      <c r="C20" t="s">
        <v>62</v>
      </c>
      <c r="D20" t="str">
        <f>_xlfn.CONCAT(C$16,B20,"=")</f>
        <v>EUREON2W=</v>
      </c>
      <c r="E20" t="str">
        <f>_xll.RtGet("IDN",D20,"BID")</f>
        <v>#N/A Not Signed In</v>
      </c>
      <c r="F20" t="str">
        <f>_xll.RtGet("IDN",D20,"ASK")</f>
        <v>#N/A Not Signed In</v>
      </c>
      <c r="G20" t="e">
        <f>AVERAGE(E20:F20)</f>
        <v>#DIV/0!</v>
      </c>
      <c r="H20">
        <v>1</v>
      </c>
      <c r="I20">
        <v>1</v>
      </c>
      <c r="J20">
        <v>1</v>
      </c>
      <c r="K20">
        <v>1</v>
      </c>
      <c r="L20" t="s">
        <v>63</v>
      </c>
      <c r="M20">
        <f>IF([1]Data!$E$6=[1]FXSwap!$B$2,0,1)</f>
        <v>0</v>
      </c>
      <c r="N20" t="str">
        <f>B$16</f>
        <v>EUR</v>
      </c>
      <c r="Q20" t="s">
        <v>21</v>
      </c>
      <c r="S20" t="s">
        <v>124</v>
      </c>
      <c r="T20" t="s">
        <v>149</v>
      </c>
      <c r="AE20" t="s">
        <v>15</v>
      </c>
      <c r="AF20" t="s">
        <v>143</v>
      </c>
    </row>
    <row r="21" spans="2:32" x14ac:dyDescent="0.25">
      <c r="B21" t="s">
        <v>38</v>
      </c>
      <c r="C21" t="s">
        <v>62</v>
      </c>
      <c r="D21" t="str">
        <f>_xlfn.CONCAT(C$16,B21,"=")</f>
        <v>EUREON3W=</v>
      </c>
      <c r="E21" t="str">
        <f>_xll.RtGet("IDN",D21,"BID")</f>
        <v>#N/A Not Signed In</v>
      </c>
      <c r="F21" t="str">
        <f>_xll.RtGet("IDN",D21,"ASK")</f>
        <v>#N/A Not Signed In</v>
      </c>
      <c r="G21" t="e">
        <f>AVERAGE(E21:F21)</f>
        <v>#DIV/0!</v>
      </c>
      <c r="H21">
        <v>1</v>
      </c>
      <c r="I21">
        <v>1</v>
      </c>
      <c r="J21">
        <v>1</v>
      </c>
      <c r="K21">
        <v>1</v>
      </c>
      <c r="L21" t="s">
        <v>63</v>
      </c>
      <c r="M21">
        <f>IF([1]Data!$E$6=[1]FXSwap!$B$2,0,1)</f>
        <v>0</v>
      </c>
      <c r="N21" t="str">
        <f>B$16</f>
        <v>EUR</v>
      </c>
      <c r="Q21" t="s">
        <v>22</v>
      </c>
      <c r="S21" t="s">
        <v>125</v>
      </c>
      <c r="AE21" t="s">
        <v>16</v>
      </c>
      <c r="AF21" t="s">
        <v>144</v>
      </c>
    </row>
    <row r="22" spans="2:32" x14ac:dyDescent="0.25">
      <c r="B22" t="s">
        <v>3</v>
      </c>
      <c r="C22" t="s">
        <v>62</v>
      </c>
      <c r="D22" t="str">
        <f>_xlfn.CONCAT(C$16,B22,"=")</f>
        <v>EUREON1M=</v>
      </c>
      <c r="E22" t="str">
        <f>_xll.RtGet("IDN",D22,"BID")</f>
        <v>#N/A Not Signed In</v>
      </c>
      <c r="F22" t="str">
        <f>_xll.RtGet("IDN",D22,"ASK")</f>
        <v>#N/A Not Signed In</v>
      </c>
      <c r="G22" t="e">
        <f>AVERAGE(E22:F22)</f>
        <v>#DIV/0!</v>
      </c>
      <c r="H22">
        <v>1</v>
      </c>
      <c r="I22">
        <v>1</v>
      </c>
      <c r="J22">
        <v>1</v>
      </c>
      <c r="K22">
        <v>1</v>
      </c>
      <c r="L22" t="s">
        <v>63</v>
      </c>
      <c r="M22">
        <f>IF([1]Data!$E$6=[1]FXSwap!$B$2,0,1)</f>
        <v>0</v>
      </c>
      <c r="N22" t="str">
        <f>B$16</f>
        <v>EUR</v>
      </c>
      <c r="Q22" t="s">
        <v>23</v>
      </c>
      <c r="R22" t="s">
        <v>107</v>
      </c>
      <c r="S22" t="s">
        <v>126</v>
      </c>
      <c r="T22" t="s">
        <v>150</v>
      </c>
      <c r="AE22" t="s">
        <v>17</v>
      </c>
      <c r="AF22" t="s">
        <v>145</v>
      </c>
    </row>
    <row r="23" spans="2:32" x14ac:dyDescent="0.25">
      <c r="B23" t="s">
        <v>10</v>
      </c>
      <c r="C23" t="s">
        <v>62</v>
      </c>
      <c r="D23" t="str">
        <f t="shared" ref="D23:D45" si="3">_xlfn.CONCAT(C$16,B23,"=")</f>
        <v>EUREON2M=</v>
      </c>
      <c r="E23" t="str">
        <f>_xll.RtGet("IDN",D23,"BID")</f>
        <v>#N/A Not Signed In</v>
      </c>
      <c r="F23" t="str">
        <f>_xll.RtGet("IDN",D23,"ASK")</f>
        <v>#N/A Not Signed In</v>
      </c>
      <c r="G23" t="e">
        <f t="shared" ref="G23:G45" si="4">AVERAGE(E23:F23)</f>
        <v>#DIV/0!</v>
      </c>
      <c r="H23">
        <v>1</v>
      </c>
      <c r="I23">
        <v>1</v>
      </c>
      <c r="J23">
        <v>1</v>
      </c>
      <c r="K23">
        <v>1</v>
      </c>
      <c r="L23" t="s">
        <v>63</v>
      </c>
      <c r="M23">
        <f>IF([1]Data!$E$6=[1]FXSwap!$B$2,0,1)</f>
        <v>0</v>
      </c>
      <c r="N23" t="str">
        <f t="shared" ref="N23:N45" si="5">B$16</f>
        <v>EUR</v>
      </c>
      <c r="Q23" t="s">
        <v>24</v>
      </c>
      <c r="R23" t="s">
        <v>108</v>
      </c>
      <c r="S23" t="s">
        <v>127</v>
      </c>
      <c r="T23" t="s">
        <v>151</v>
      </c>
      <c r="AE23" t="s">
        <v>18</v>
      </c>
      <c r="AF23" t="s">
        <v>146</v>
      </c>
    </row>
    <row r="24" spans="2:32" x14ac:dyDescent="0.25">
      <c r="B24" t="s">
        <v>11</v>
      </c>
      <c r="C24" t="s">
        <v>62</v>
      </c>
      <c r="D24" t="str">
        <f t="shared" si="3"/>
        <v>EUREON3M=</v>
      </c>
      <c r="E24" t="str">
        <f>_xll.RtGet("IDN",D24,"BID")</f>
        <v>#N/A Not Signed In</v>
      </c>
      <c r="F24" t="str">
        <f>_xll.RtGet("IDN",D24,"ASK")</f>
        <v>#N/A Not Signed In</v>
      </c>
      <c r="G24" t="e">
        <f t="shared" si="4"/>
        <v>#DIV/0!</v>
      </c>
      <c r="H24">
        <v>1</v>
      </c>
      <c r="I24">
        <v>1</v>
      </c>
      <c r="J24">
        <v>1</v>
      </c>
      <c r="K24">
        <v>1</v>
      </c>
      <c r="L24" t="s">
        <v>63</v>
      </c>
      <c r="M24">
        <f>IF([1]Data!$E$6=[1]FXSwap!$B$2,0,1)</f>
        <v>0</v>
      </c>
      <c r="N24" t="str">
        <f t="shared" si="5"/>
        <v>EUR</v>
      </c>
      <c r="Q24" t="s">
        <v>25</v>
      </c>
      <c r="R24" t="s">
        <v>109</v>
      </c>
      <c r="S24" t="s">
        <v>128</v>
      </c>
      <c r="AE24" t="s">
        <v>19</v>
      </c>
      <c r="AF24" t="s">
        <v>147</v>
      </c>
    </row>
    <row r="25" spans="2:32" x14ac:dyDescent="0.25">
      <c r="B25" t="s">
        <v>12</v>
      </c>
      <c r="C25" t="s">
        <v>62</v>
      </c>
      <c r="D25" t="str">
        <f t="shared" si="3"/>
        <v>EUREON4M=</v>
      </c>
      <c r="E25" t="str">
        <f>_xll.RtGet("IDN",D25,"BID")</f>
        <v>#N/A Not Signed In</v>
      </c>
      <c r="F25" t="str">
        <f>_xll.RtGet("IDN",D25,"ASK")</f>
        <v>#N/A Not Signed In</v>
      </c>
      <c r="G25" t="e">
        <f t="shared" si="4"/>
        <v>#DIV/0!</v>
      </c>
      <c r="H25">
        <v>1</v>
      </c>
      <c r="I25">
        <v>1</v>
      </c>
      <c r="J25">
        <v>1</v>
      </c>
      <c r="K25">
        <v>1</v>
      </c>
      <c r="L25" t="s">
        <v>63</v>
      </c>
      <c r="M25">
        <f>IF([1]Data!$E$6=[1]FXSwap!$B$2,0,1)</f>
        <v>0</v>
      </c>
      <c r="N25" t="str">
        <f t="shared" si="5"/>
        <v>EUR</v>
      </c>
      <c r="Q25" t="s">
        <v>26</v>
      </c>
      <c r="R25" t="s">
        <v>110</v>
      </c>
      <c r="S25" t="s">
        <v>129</v>
      </c>
      <c r="AE25" t="s">
        <v>4</v>
      </c>
      <c r="AF25" t="s">
        <v>148</v>
      </c>
    </row>
    <row r="26" spans="2:32" x14ac:dyDescent="0.25">
      <c r="B26" t="s">
        <v>13</v>
      </c>
      <c r="C26" t="s">
        <v>62</v>
      </c>
      <c r="D26" t="str">
        <f t="shared" si="3"/>
        <v>EUREON5M=</v>
      </c>
      <c r="E26" t="str">
        <f>_xll.RtGet("IDN",D26,"BID")</f>
        <v>#N/A Not Signed In</v>
      </c>
      <c r="F26" t="str">
        <f>_xll.RtGet("IDN",D26,"ASK")</f>
        <v>#N/A Not Signed In</v>
      </c>
      <c r="G26" t="e">
        <f t="shared" si="4"/>
        <v>#DIV/0!</v>
      </c>
      <c r="H26">
        <v>1</v>
      </c>
      <c r="I26">
        <v>1</v>
      </c>
      <c r="J26">
        <v>1</v>
      </c>
      <c r="K26">
        <v>1</v>
      </c>
      <c r="L26" t="s">
        <v>63</v>
      </c>
      <c r="M26">
        <f>IF([1]Data!$E$6=[1]FXSwap!$B$2,0,1)</f>
        <v>0</v>
      </c>
      <c r="N26" t="str">
        <f t="shared" si="5"/>
        <v>EUR</v>
      </c>
      <c r="Q26" t="s">
        <v>27</v>
      </c>
      <c r="S26" t="s">
        <v>130</v>
      </c>
      <c r="AE26" t="s">
        <v>23</v>
      </c>
      <c r="AF26" t="s">
        <v>150</v>
      </c>
    </row>
    <row r="27" spans="2:32" x14ac:dyDescent="0.25">
      <c r="B27" t="s">
        <v>14</v>
      </c>
      <c r="C27" t="s">
        <v>62</v>
      </c>
      <c r="D27" t="str">
        <f t="shared" si="3"/>
        <v>EUREON6M=</v>
      </c>
      <c r="E27" t="str">
        <f>_xll.RtGet("IDN",D27,"BID")</f>
        <v>#N/A Not Signed In</v>
      </c>
      <c r="F27" t="str">
        <f>_xll.RtGet("IDN",D27,"ASK")</f>
        <v>#N/A Not Signed In</v>
      </c>
      <c r="G27" t="e">
        <f t="shared" si="4"/>
        <v>#DIV/0!</v>
      </c>
      <c r="H27">
        <v>1</v>
      </c>
      <c r="I27">
        <v>1</v>
      </c>
      <c r="J27">
        <v>1</v>
      </c>
      <c r="K27">
        <v>1</v>
      </c>
      <c r="L27" t="s">
        <v>63</v>
      </c>
      <c r="M27">
        <f>IF([1]Data!$E$6=[1]FXSwap!$B$2,0,1)</f>
        <v>0</v>
      </c>
      <c r="N27" t="str">
        <f t="shared" si="5"/>
        <v>EUR</v>
      </c>
      <c r="Q27" t="s">
        <v>28</v>
      </c>
      <c r="S27" t="s">
        <v>131</v>
      </c>
    </row>
    <row r="28" spans="2:32" x14ac:dyDescent="0.25">
      <c r="B28" t="s">
        <v>15</v>
      </c>
      <c r="C28" t="s">
        <v>62</v>
      </c>
      <c r="D28" t="str">
        <f t="shared" si="3"/>
        <v>EUREON7M=</v>
      </c>
      <c r="E28" t="str">
        <f>_xll.RtGet("IDN",D28,"BID")</f>
        <v>#N/A Not Signed In</v>
      </c>
      <c r="F28" t="str">
        <f>_xll.RtGet("IDN",D28,"ASK")</f>
        <v>#N/A Not Signed In</v>
      </c>
      <c r="G28" t="e">
        <f t="shared" si="4"/>
        <v>#DIV/0!</v>
      </c>
      <c r="H28">
        <v>1</v>
      </c>
      <c r="I28">
        <v>1</v>
      </c>
      <c r="J28">
        <v>1</v>
      </c>
      <c r="K28">
        <v>1</v>
      </c>
      <c r="L28" t="s">
        <v>63</v>
      </c>
      <c r="M28">
        <f>IF([1]Data!$E$6=[1]FXSwap!$B$2,0,1)</f>
        <v>0</v>
      </c>
      <c r="N28" t="str">
        <f t="shared" si="5"/>
        <v>EUR</v>
      </c>
      <c r="Q28" t="s">
        <v>29</v>
      </c>
      <c r="S28" t="s">
        <v>132</v>
      </c>
    </row>
    <row r="29" spans="2:32" x14ac:dyDescent="0.25">
      <c r="B29" t="s">
        <v>16</v>
      </c>
      <c r="C29" t="s">
        <v>62</v>
      </c>
      <c r="D29" t="str">
        <f t="shared" si="3"/>
        <v>EUREON8M=</v>
      </c>
      <c r="E29" t="str">
        <f>_xll.RtGet("IDN",D29,"BID")</f>
        <v>#N/A Not Signed In</v>
      </c>
      <c r="F29" t="str">
        <f>_xll.RtGet("IDN",D29,"ASK")</f>
        <v>#N/A Not Signed In</v>
      </c>
      <c r="G29" t="e">
        <f t="shared" si="4"/>
        <v>#DIV/0!</v>
      </c>
      <c r="H29">
        <v>1</v>
      </c>
      <c r="I29">
        <v>1</v>
      </c>
      <c r="J29">
        <v>1</v>
      </c>
      <c r="K29">
        <v>1</v>
      </c>
      <c r="L29" t="s">
        <v>63</v>
      </c>
      <c r="M29">
        <f>IF([1]Data!$E$6=[1]FXSwap!$B$2,0,1)</f>
        <v>0</v>
      </c>
      <c r="N29" t="str">
        <f t="shared" si="5"/>
        <v>EUR</v>
      </c>
      <c r="Q29" t="s">
        <v>30</v>
      </c>
      <c r="S29" t="s">
        <v>133</v>
      </c>
    </row>
    <row r="30" spans="2:32" x14ac:dyDescent="0.25">
      <c r="B30" t="s">
        <v>17</v>
      </c>
      <c r="C30" t="s">
        <v>62</v>
      </c>
      <c r="D30" t="str">
        <f t="shared" si="3"/>
        <v>EUREON9M=</v>
      </c>
      <c r="E30" t="str">
        <f>_xll.RtGet("IDN",D30,"BID")</f>
        <v>#N/A Not Signed In</v>
      </c>
      <c r="F30" t="str">
        <f>_xll.RtGet("IDN",D30,"ASK")</f>
        <v>#N/A Not Signed In</v>
      </c>
      <c r="G30" t="e">
        <f t="shared" si="4"/>
        <v>#DIV/0!</v>
      </c>
      <c r="H30">
        <v>1</v>
      </c>
      <c r="I30">
        <v>1</v>
      </c>
      <c r="J30">
        <v>1</v>
      </c>
      <c r="K30">
        <v>1</v>
      </c>
      <c r="L30" t="s">
        <v>63</v>
      </c>
      <c r="M30">
        <f>IF([1]Data!$E$6=[1]FXSwap!$B$2,0,1)</f>
        <v>0</v>
      </c>
      <c r="N30" t="str">
        <f t="shared" si="5"/>
        <v>EUR</v>
      </c>
      <c r="Q30" t="s">
        <v>31</v>
      </c>
      <c r="S30" t="s">
        <v>134</v>
      </c>
    </row>
    <row r="31" spans="2:32" x14ac:dyDescent="0.25">
      <c r="B31" t="s">
        <v>18</v>
      </c>
      <c r="C31" t="s">
        <v>62</v>
      </c>
      <c r="D31" t="str">
        <f t="shared" si="3"/>
        <v>EUREON10M=</v>
      </c>
      <c r="E31" t="str">
        <f>_xll.RtGet("IDN",D31,"BID")</f>
        <v>#N/A Not Signed In</v>
      </c>
      <c r="F31" t="str">
        <f>_xll.RtGet("IDN",D31,"ASK")</f>
        <v>#N/A Not Signed In</v>
      </c>
      <c r="G31" t="e">
        <f t="shared" si="4"/>
        <v>#DIV/0!</v>
      </c>
      <c r="H31">
        <v>1</v>
      </c>
      <c r="I31">
        <v>1</v>
      </c>
      <c r="J31">
        <v>1</v>
      </c>
      <c r="K31">
        <v>1</v>
      </c>
      <c r="L31" t="s">
        <v>63</v>
      </c>
      <c r="M31">
        <f>IF([1]Data!$E$6=[1]FXSwap!$B$2,0,1)</f>
        <v>0</v>
      </c>
      <c r="N31" t="str">
        <f t="shared" si="5"/>
        <v>EUR</v>
      </c>
    </row>
    <row r="32" spans="2:32" x14ac:dyDescent="0.25">
      <c r="B32" t="s">
        <v>19</v>
      </c>
      <c r="C32" t="s">
        <v>62</v>
      </c>
      <c r="D32" t="str">
        <f t="shared" si="3"/>
        <v>EUREON11M=</v>
      </c>
      <c r="E32" t="str">
        <f>_xll.RtGet("IDN",D32,"BID")</f>
        <v>#N/A Not Signed In</v>
      </c>
      <c r="F32" t="str">
        <f>_xll.RtGet("IDN",D32,"ASK")</f>
        <v>#N/A Not Signed In</v>
      </c>
      <c r="G32" t="e">
        <f t="shared" si="4"/>
        <v>#DIV/0!</v>
      </c>
      <c r="H32">
        <v>1</v>
      </c>
      <c r="I32">
        <v>1</v>
      </c>
      <c r="J32">
        <v>1</v>
      </c>
      <c r="K32">
        <v>1</v>
      </c>
      <c r="L32" t="s">
        <v>63</v>
      </c>
      <c r="M32">
        <f>IF([1]Data!$E$6=[1]FXSwap!$B$2,0,1)</f>
        <v>0</v>
      </c>
      <c r="N32" t="str">
        <f t="shared" si="5"/>
        <v>EUR</v>
      </c>
      <c r="R32" t="s">
        <v>6</v>
      </c>
      <c r="S32" t="s">
        <v>36</v>
      </c>
      <c r="T32" t="s">
        <v>2</v>
      </c>
    </row>
    <row r="33" spans="2:20" x14ac:dyDescent="0.25">
      <c r="B33" t="s">
        <v>4</v>
      </c>
      <c r="C33" t="s">
        <v>62</v>
      </c>
      <c r="D33" t="str">
        <f t="shared" si="3"/>
        <v>EUREON1Y=</v>
      </c>
      <c r="E33" t="str">
        <f>_xll.RtGet("IDN",D33,"BID")</f>
        <v>#N/A Not Signed In</v>
      </c>
      <c r="F33" t="str">
        <f>_xll.RtGet("IDN",D33,"ASK")</f>
        <v>#N/A Not Signed In</v>
      </c>
      <c r="G33" t="e">
        <f t="shared" si="4"/>
        <v>#DIV/0!</v>
      </c>
      <c r="H33">
        <v>1</v>
      </c>
      <c r="I33">
        <v>1</v>
      </c>
      <c r="J33">
        <v>1</v>
      </c>
      <c r="K33">
        <v>1</v>
      </c>
      <c r="L33" t="s">
        <v>63</v>
      </c>
      <c r="M33">
        <f>IF([1]Data!$E$6=[1]FXSwap!$B$2,0,1)</f>
        <v>0</v>
      </c>
      <c r="N33" t="str">
        <f t="shared" si="5"/>
        <v>EUR</v>
      </c>
      <c r="Q33" t="s">
        <v>34</v>
      </c>
    </row>
    <row r="34" spans="2:20" x14ac:dyDescent="0.25">
      <c r="B34" t="s">
        <v>20</v>
      </c>
      <c r="C34" t="s">
        <v>62</v>
      </c>
      <c r="D34" t="str">
        <f t="shared" si="3"/>
        <v>EUREON15M=</v>
      </c>
      <c r="E34" t="str">
        <f>_xll.RtGet("IDN",D34,"BID")</f>
        <v>#N/A Not Signed In</v>
      </c>
      <c r="F34" t="str">
        <f>_xll.RtGet("IDN",D34,"ASK")</f>
        <v>#N/A Not Signed In</v>
      </c>
      <c r="G34" t="e">
        <f t="shared" si="4"/>
        <v>#DIV/0!</v>
      </c>
      <c r="H34">
        <v>1</v>
      </c>
      <c r="I34">
        <v>1</v>
      </c>
      <c r="J34">
        <v>1</v>
      </c>
      <c r="K34">
        <v>1</v>
      </c>
      <c r="L34" t="s">
        <v>63</v>
      </c>
      <c r="M34">
        <f>IF([1]Data!$E$6=[1]FXSwap!$B$2,0,1)</f>
        <v>0</v>
      </c>
      <c r="N34" t="str">
        <f t="shared" si="5"/>
        <v>EUR</v>
      </c>
      <c r="Q34" t="s">
        <v>35</v>
      </c>
    </row>
    <row r="35" spans="2:20" x14ac:dyDescent="0.25">
      <c r="B35" t="s">
        <v>21</v>
      </c>
      <c r="C35" t="s">
        <v>62</v>
      </c>
      <c r="D35" t="str">
        <f t="shared" si="3"/>
        <v>EUREON18M=</v>
      </c>
      <c r="E35" t="str">
        <f>_xll.RtGet("IDN",D35,"BID")</f>
        <v>#N/A Not Signed In</v>
      </c>
      <c r="F35" t="str">
        <f>_xll.RtGet("IDN",D35,"ASK")</f>
        <v>#N/A Not Signed In</v>
      </c>
      <c r="G35" t="e">
        <f t="shared" si="4"/>
        <v>#DIV/0!</v>
      </c>
      <c r="H35">
        <v>1</v>
      </c>
      <c r="I35">
        <v>1</v>
      </c>
      <c r="J35">
        <v>1</v>
      </c>
      <c r="K35">
        <v>1</v>
      </c>
      <c r="L35" t="s">
        <v>63</v>
      </c>
      <c r="M35">
        <f>IF([1]Data!$E$6=[1]FXSwap!$B$2,0,1)</f>
        <v>0</v>
      </c>
      <c r="N35" t="str">
        <f t="shared" si="5"/>
        <v>EUR</v>
      </c>
      <c r="Q35" t="s">
        <v>38</v>
      </c>
    </row>
    <row r="36" spans="2:20" x14ac:dyDescent="0.25">
      <c r="B36" t="s">
        <v>22</v>
      </c>
      <c r="C36" t="s">
        <v>62</v>
      </c>
      <c r="D36" t="str">
        <f t="shared" si="3"/>
        <v>EUREON21M=</v>
      </c>
      <c r="E36" t="str">
        <f>_xll.RtGet("IDN",D36,"BID")</f>
        <v>#N/A Not Signed In</v>
      </c>
      <c r="F36" t="str">
        <f>_xll.RtGet("IDN",D36,"ASK")</f>
        <v>#N/A Not Signed In</v>
      </c>
      <c r="G36" t="e">
        <f t="shared" si="4"/>
        <v>#DIV/0!</v>
      </c>
      <c r="H36">
        <v>1</v>
      </c>
      <c r="I36">
        <v>1</v>
      </c>
      <c r="J36">
        <v>1</v>
      </c>
      <c r="K36">
        <v>1</v>
      </c>
      <c r="L36" t="s">
        <v>63</v>
      </c>
      <c r="M36">
        <f>IF([1]Data!$E$6=[1]FXSwap!$B$2,0,1)</f>
        <v>0</v>
      </c>
      <c r="N36" t="str">
        <f t="shared" si="5"/>
        <v>EUR</v>
      </c>
      <c r="Q36" t="s">
        <v>3</v>
      </c>
      <c r="S36" t="s">
        <v>152</v>
      </c>
      <c r="T36" t="s">
        <v>167</v>
      </c>
    </row>
    <row r="37" spans="2:20" x14ac:dyDescent="0.25">
      <c r="B37" t="s">
        <v>23</v>
      </c>
      <c r="C37" t="s">
        <v>62</v>
      </c>
      <c r="D37" t="str">
        <f t="shared" si="3"/>
        <v>EUREON2Y=</v>
      </c>
      <c r="E37" t="str">
        <f>_xll.RtGet("IDN",D37,"BID")</f>
        <v>#N/A Not Signed In</v>
      </c>
      <c r="F37" t="str">
        <f>_xll.RtGet("IDN",D37,"ASK")</f>
        <v>#N/A Not Signed In</v>
      </c>
      <c r="G37" t="e">
        <f t="shared" si="4"/>
        <v>#DIV/0!</v>
      </c>
      <c r="H37">
        <v>1</v>
      </c>
      <c r="I37">
        <v>1</v>
      </c>
      <c r="J37">
        <v>1</v>
      </c>
      <c r="K37">
        <v>1</v>
      </c>
      <c r="L37" t="s">
        <v>63</v>
      </c>
      <c r="M37">
        <f>IF([1]Data!$E$6=[1]FXSwap!$B$2,0,1)</f>
        <v>0</v>
      </c>
      <c r="N37" t="str">
        <f t="shared" si="5"/>
        <v>EUR</v>
      </c>
      <c r="Q37" t="s">
        <v>10</v>
      </c>
      <c r="S37" t="s">
        <v>153</v>
      </c>
      <c r="T37" t="s">
        <v>168</v>
      </c>
    </row>
    <row r="38" spans="2:20" x14ac:dyDescent="0.25">
      <c r="B38" t="s">
        <v>24</v>
      </c>
      <c r="C38" t="s">
        <v>62</v>
      </c>
      <c r="D38" t="str">
        <f t="shared" si="3"/>
        <v>EUREON3Y=</v>
      </c>
      <c r="E38" t="str">
        <f>_xll.RtGet("IDN",D38,"BID")</f>
        <v>#N/A Not Signed In</v>
      </c>
      <c r="F38" t="str">
        <f>_xll.RtGet("IDN",D38,"ASK")</f>
        <v>#N/A Not Signed In</v>
      </c>
      <c r="G38" t="e">
        <f t="shared" si="4"/>
        <v>#DIV/0!</v>
      </c>
      <c r="H38">
        <v>1</v>
      </c>
      <c r="I38">
        <v>1</v>
      </c>
      <c r="J38">
        <v>1</v>
      </c>
      <c r="K38">
        <v>1</v>
      </c>
      <c r="L38" t="s">
        <v>63</v>
      </c>
      <c r="M38">
        <f>IF([1]Data!$E$6=[1]FXSwap!$B$2,0,1)</f>
        <v>0</v>
      </c>
      <c r="N38" t="str">
        <f t="shared" si="5"/>
        <v>EUR</v>
      </c>
      <c r="Q38" t="s">
        <v>11</v>
      </c>
      <c r="S38" t="s">
        <v>154</v>
      </c>
      <c r="T38" t="s">
        <v>169</v>
      </c>
    </row>
    <row r="39" spans="2:20" x14ac:dyDescent="0.25">
      <c r="B39" t="s">
        <v>25</v>
      </c>
      <c r="C39" t="s">
        <v>62</v>
      </c>
      <c r="D39" t="str">
        <f t="shared" si="3"/>
        <v>EUREON4Y=</v>
      </c>
      <c r="E39" t="str">
        <f>_xll.RtGet("IDN",D39,"BID")</f>
        <v>#N/A Not Signed In</v>
      </c>
      <c r="F39" t="str">
        <f>_xll.RtGet("IDN",D39,"ASK")</f>
        <v>#N/A Not Signed In</v>
      </c>
      <c r="G39" t="e">
        <f t="shared" si="4"/>
        <v>#DIV/0!</v>
      </c>
      <c r="H39">
        <v>1</v>
      </c>
      <c r="I39">
        <v>1</v>
      </c>
      <c r="J39">
        <v>1</v>
      </c>
      <c r="K39">
        <v>1</v>
      </c>
      <c r="L39" t="s">
        <v>63</v>
      </c>
      <c r="M39">
        <f>IF([1]Data!$E$6=[1]FXSwap!$B$2,0,1)</f>
        <v>0</v>
      </c>
      <c r="N39" t="str">
        <f t="shared" si="5"/>
        <v>EUR</v>
      </c>
      <c r="Q39" t="s">
        <v>12</v>
      </c>
      <c r="T39" t="s">
        <v>170</v>
      </c>
    </row>
    <row r="40" spans="2:20" x14ac:dyDescent="0.25">
      <c r="B40" t="s">
        <v>26</v>
      </c>
      <c r="C40" t="s">
        <v>62</v>
      </c>
      <c r="D40" t="str">
        <f t="shared" si="3"/>
        <v>EUREON5Y=</v>
      </c>
      <c r="E40" t="str">
        <f>_xll.RtGet("IDN",D40,"BID")</f>
        <v>#N/A Not Signed In</v>
      </c>
      <c r="F40" t="str">
        <f>_xll.RtGet("IDN",D40,"ASK")</f>
        <v>#N/A Not Signed In</v>
      </c>
      <c r="G40" t="e">
        <f t="shared" si="4"/>
        <v>#DIV/0!</v>
      </c>
      <c r="H40">
        <v>1</v>
      </c>
      <c r="I40">
        <v>1</v>
      </c>
      <c r="J40">
        <v>1</v>
      </c>
      <c r="K40">
        <v>1</v>
      </c>
      <c r="L40" t="s">
        <v>63</v>
      </c>
      <c r="M40">
        <f>IF([1]Data!$E$6=[1]FXSwap!$B$2,0,1)</f>
        <v>0</v>
      </c>
      <c r="N40" t="str">
        <f t="shared" si="5"/>
        <v>EUR</v>
      </c>
      <c r="Q40" t="s">
        <v>13</v>
      </c>
      <c r="T40" t="s">
        <v>171</v>
      </c>
    </row>
    <row r="41" spans="2:20" x14ac:dyDescent="0.25">
      <c r="B41" t="s">
        <v>27</v>
      </c>
      <c r="C41" t="s">
        <v>62</v>
      </c>
      <c r="D41" t="str">
        <f t="shared" si="3"/>
        <v>EUREON6Y=</v>
      </c>
      <c r="E41" t="str">
        <f>_xll.RtGet("IDN",D41,"BID")</f>
        <v>#N/A Not Signed In</v>
      </c>
      <c r="F41" t="str">
        <f>_xll.RtGet("IDN",D41,"ASK")</f>
        <v>#N/A Not Signed In</v>
      </c>
      <c r="G41" t="e">
        <f t="shared" si="4"/>
        <v>#DIV/0!</v>
      </c>
      <c r="H41">
        <v>1</v>
      </c>
      <c r="I41">
        <v>1</v>
      </c>
      <c r="J41">
        <v>1</v>
      </c>
      <c r="K41">
        <v>1</v>
      </c>
      <c r="L41" t="s">
        <v>63</v>
      </c>
      <c r="M41">
        <f>IF([1]Data!$E$6=[1]FXSwap!$B$2,0,1)</f>
        <v>0</v>
      </c>
      <c r="N41" t="str">
        <f t="shared" si="5"/>
        <v>EUR</v>
      </c>
      <c r="Q41" t="s">
        <v>14</v>
      </c>
      <c r="S41" t="s">
        <v>155</v>
      </c>
      <c r="T41" t="s">
        <v>172</v>
      </c>
    </row>
    <row r="42" spans="2:20" x14ac:dyDescent="0.25">
      <c r="B42" t="s">
        <v>28</v>
      </c>
      <c r="C42" t="s">
        <v>62</v>
      </c>
      <c r="D42" t="str">
        <f t="shared" si="3"/>
        <v>EUREON7Y=</v>
      </c>
      <c r="E42" t="str">
        <f>_xll.RtGet("IDN",D42,"BID")</f>
        <v>#N/A Not Signed In</v>
      </c>
      <c r="F42" t="str">
        <f>_xll.RtGet("IDN",D42,"ASK")</f>
        <v>#N/A Not Signed In</v>
      </c>
      <c r="G42" t="e">
        <f t="shared" si="4"/>
        <v>#DIV/0!</v>
      </c>
      <c r="H42">
        <v>1</v>
      </c>
      <c r="I42">
        <v>1</v>
      </c>
      <c r="J42">
        <v>1</v>
      </c>
      <c r="K42">
        <v>1</v>
      </c>
      <c r="L42" t="s">
        <v>63</v>
      </c>
      <c r="M42">
        <f>IF([1]Data!$E$6=[1]FXSwap!$B$2,0,1)</f>
        <v>0</v>
      </c>
      <c r="N42" t="str">
        <f t="shared" si="5"/>
        <v>EUR</v>
      </c>
      <c r="Q42" t="s">
        <v>15</v>
      </c>
      <c r="T42" t="s">
        <v>173</v>
      </c>
    </row>
    <row r="43" spans="2:20" x14ac:dyDescent="0.25">
      <c r="B43" t="s">
        <v>29</v>
      </c>
      <c r="C43" t="s">
        <v>62</v>
      </c>
      <c r="D43" t="str">
        <f t="shared" si="3"/>
        <v>EUREON8Y=</v>
      </c>
      <c r="E43" t="str">
        <f>_xll.RtGet("IDN",D43,"BID")</f>
        <v>#N/A Not Signed In</v>
      </c>
      <c r="F43" t="str">
        <f>_xll.RtGet("IDN",D43,"ASK")</f>
        <v>#N/A Not Signed In</v>
      </c>
      <c r="G43" t="e">
        <f t="shared" si="4"/>
        <v>#DIV/0!</v>
      </c>
      <c r="H43">
        <v>1</v>
      </c>
      <c r="I43">
        <v>1</v>
      </c>
      <c r="J43">
        <v>1</v>
      </c>
      <c r="K43">
        <v>1</v>
      </c>
      <c r="L43" t="s">
        <v>63</v>
      </c>
      <c r="M43">
        <f>IF([1]Data!$E$6=[1]FXSwap!$B$2,0,1)</f>
        <v>0</v>
      </c>
      <c r="N43" t="str">
        <f t="shared" si="5"/>
        <v>EUR</v>
      </c>
      <c r="Q43" t="s">
        <v>16</v>
      </c>
      <c r="T43" t="s">
        <v>174</v>
      </c>
    </row>
    <row r="44" spans="2:20" x14ac:dyDescent="0.25">
      <c r="B44" t="s">
        <v>30</v>
      </c>
      <c r="C44" t="s">
        <v>62</v>
      </c>
      <c r="D44" t="str">
        <f t="shared" si="3"/>
        <v>EUREON9Y=</v>
      </c>
      <c r="E44" t="str">
        <f>_xll.RtGet("IDN",D44,"BID")</f>
        <v>#N/A Not Signed In</v>
      </c>
      <c r="F44" t="str">
        <f>_xll.RtGet("IDN",D44,"ASK")</f>
        <v>#N/A Not Signed In</v>
      </c>
      <c r="G44" t="e">
        <f t="shared" si="4"/>
        <v>#DIV/0!</v>
      </c>
      <c r="H44">
        <v>1</v>
      </c>
      <c r="I44">
        <v>1</v>
      </c>
      <c r="J44">
        <v>1</v>
      </c>
      <c r="K44">
        <v>1</v>
      </c>
      <c r="L44" t="s">
        <v>63</v>
      </c>
      <c r="M44">
        <f>IF([1]Data!$E$6=[1]FXSwap!$B$2,0,1)</f>
        <v>0</v>
      </c>
      <c r="N44" t="str">
        <f t="shared" si="5"/>
        <v>EUR</v>
      </c>
      <c r="Q44" t="s">
        <v>17</v>
      </c>
      <c r="S44" t="s">
        <v>156</v>
      </c>
      <c r="T44" t="s">
        <v>175</v>
      </c>
    </row>
    <row r="45" spans="2:20" x14ac:dyDescent="0.25">
      <c r="B45" t="s">
        <v>31</v>
      </c>
      <c r="C45" t="s">
        <v>62</v>
      </c>
      <c r="D45" t="str">
        <f t="shared" si="3"/>
        <v>EUREON10Y=</v>
      </c>
      <c r="E45" t="str">
        <f>_xll.RtGet("IDN",D45,"BID")</f>
        <v>#N/A Not Signed In</v>
      </c>
      <c r="F45" t="str">
        <f>_xll.RtGet("IDN",D45,"ASK")</f>
        <v>#N/A Not Signed In</v>
      </c>
      <c r="G45" t="e">
        <f t="shared" si="4"/>
        <v>#DIV/0!</v>
      </c>
      <c r="H45">
        <v>1</v>
      </c>
      <c r="I45">
        <v>1</v>
      </c>
      <c r="J45">
        <v>1</v>
      </c>
      <c r="K45">
        <v>1</v>
      </c>
      <c r="L45" t="s">
        <v>63</v>
      </c>
      <c r="M45">
        <f>IF([1]Data!$E$6=[1]FXSwap!$B$2,0,1)</f>
        <v>0</v>
      </c>
      <c r="N45" t="str">
        <f t="shared" si="5"/>
        <v>EUR</v>
      </c>
      <c r="Q45" t="s">
        <v>18</v>
      </c>
      <c r="T45" t="s">
        <v>176</v>
      </c>
    </row>
    <row r="46" spans="2:20" x14ac:dyDescent="0.25">
      <c r="Q46" t="s">
        <v>19</v>
      </c>
      <c r="T46" t="s">
        <v>177</v>
      </c>
    </row>
    <row r="47" spans="2:20" x14ac:dyDescent="0.25">
      <c r="B47" s="11" t="s">
        <v>33</v>
      </c>
      <c r="C47" s="12" t="s">
        <v>33</v>
      </c>
      <c r="D47" s="12" t="s">
        <v>427</v>
      </c>
      <c r="E47" s="12"/>
      <c r="F47" s="12"/>
      <c r="G47" s="12"/>
      <c r="H47" s="12"/>
      <c r="I47" s="12"/>
      <c r="J47" s="12"/>
      <c r="K47" s="13"/>
      <c r="L47" s="13"/>
      <c r="M47" s="13"/>
      <c r="N47" s="13"/>
      <c r="Q47" t="s">
        <v>4</v>
      </c>
      <c r="S47" t="s">
        <v>157</v>
      </c>
      <c r="T47" t="s">
        <v>178</v>
      </c>
    </row>
    <row r="48" spans="2:20" x14ac:dyDescent="0.25">
      <c r="B48" s="21" t="s">
        <v>51</v>
      </c>
      <c r="C48" s="12"/>
      <c r="D48" s="12"/>
      <c r="E48" s="12"/>
      <c r="F48" s="12"/>
      <c r="G48" s="12"/>
      <c r="H48" s="12"/>
      <c r="I48" s="12"/>
      <c r="J48" s="12"/>
      <c r="K48" s="13"/>
      <c r="L48" s="13"/>
      <c r="M48" s="13"/>
      <c r="N48" s="13"/>
      <c r="Q48" t="s">
        <v>20</v>
      </c>
    </row>
    <row r="49" spans="2:20" x14ac:dyDescent="0.25">
      <c r="B49" s="18" t="s">
        <v>49</v>
      </c>
      <c r="C49" s="18" t="s">
        <v>52</v>
      </c>
      <c r="D49" s="18" t="s">
        <v>7</v>
      </c>
      <c r="E49" s="18" t="s">
        <v>53</v>
      </c>
      <c r="F49" s="18" t="s">
        <v>54</v>
      </c>
      <c r="G49" s="18" t="s">
        <v>55</v>
      </c>
      <c r="H49" s="19" t="s">
        <v>56</v>
      </c>
      <c r="I49" s="19" t="s">
        <v>57</v>
      </c>
      <c r="J49" s="19" t="s">
        <v>58</v>
      </c>
      <c r="K49" s="19" t="s">
        <v>59</v>
      </c>
      <c r="L49" s="19" t="s">
        <v>60</v>
      </c>
      <c r="M49" s="20" t="s">
        <v>61</v>
      </c>
      <c r="N49" s="20" t="s">
        <v>64</v>
      </c>
      <c r="Q49" t="s">
        <v>21</v>
      </c>
    </row>
    <row r="50" spans="2:20" x14ac:dyDescent="0.25">
      <c r="B50" t="s">
        <v>34</v>
      </c>
      <c r="C50" t="s">
        <v>62</v>
      </c>
      <c r="D50" t="str">
        <f>_xlfn.CONCAT(C$47,B50,"OIS=")</f>
        <v>GBPSWOIS=</v>
      </c>
      <c r="E50" t="str">
        <f>_xll.RtGet("IDN",D50,"BID")</f>
        <v>#N/A Not Signed In</v>
      </c>
      <c r="F50" t="str">
        <f>_xll.RtGet("IDN",D50,"ASK")</f>
        <v>#N/A Not Signed In</v>
      </c>
      <c r="G50" t="e">
        <f>AVERAGE(E50:F50)</f>
        <v>#DIV/0!</v>
      </c>
      <c r="H50">
        <v>1</v>
      </c>
      <c r="I50">
        <v>1</v>
      </c>
      <c r="J50">
        <v>1</v>
      </c>
      <c r="K50">
        <v>1</v>
      </c>
      <c r="L50" t="s">
        <v>63</v>
      </c>
      <c r="M50">
        <f>IF([1]Data!$E$6=[1]FXSwap!$B$2,0,1)</f>
        <v>0</v>
      </c>
      <c r="N50" t="str">
        <f>B$47</f>
        <v>GBP</v>
      </c>
      <c r="Q50" t="s">
        <v>22</v>
      </c>
    </row>
    <row r="51" spans="2:20" x14ac:dyDescent="0.25">
      <c r="B51" t="s">
        <v>35</v>
      </c>
      <c r="C51" t="s">
        <v>62</v>
      </c>
      <c r="D51" t="str">
        <f t="shared" ref="D51:D66" si="6">_xlfn.CONCAT(C$47,B51,"OIS=")</f>
        <v>GBP2WOIS=</v>
      </c>
      <c r="E51" t="str">
        <f>_xll.RtGet("IDN",D51,"BID")</f>
        <v>#N/A Not Signed In</v>
      </c>
      <c r="F51" t="str">
        <f>_xll.RtGet("IDN",D51,"ASK")</f>
        <v>#N/A Not Signed In</v>
      </c>
      <c r="G51" t="e">
        <f t="shared" ref="G51:G66" si="7">AVERAGE(E51:F51)</f>
        <v>#DIV/0!</v>
      </c>
      <c r="H51">
        <v>1</v>
      </c>
      <c r="I51">
        <v>1</v>
      </c>
      <c r="J51">
        <v>1</v>
      </c>
      <c r="K51">
        <v>1</v>
      </c>
      <c r="L51" t="s">
        <v>63</v>
      </c>
      <c r="M51">
        <f>IF([1]Data!$E$6=[1]FXSwap!$B$2,0,1)</f>
        <v>0</v>
      </c>
      <c r="N51" t="str">
        <f t="shared" ref="N51:N66" si="8">B$47</f>
        <v>GBP</v>
      </c>
      <c r="Q51" t="s">
        <v>23</v>
      </c>
      <c r="S51" t="s">
        <v>158</v>
      </c>
      <c r="T51" t="s">
        <v>179</v>
      </c>
    </row>
    <row r="52" spans="2:20" x14ac:dyDescent="0.25">
      <c r="B52" t="s">
        <v>3</v>
      </c>
      <c r="C52" t="s">
        <v>62</v>
      </c>
      <c r="D52" t="str">
        <f t="shared" si="6"/>
        <v>GBP1MOIS=</v>
      </c>
      <c r="E52" t="str">
        <f>_xll.RtGet("IDN",D52,"BID")</f>
        <v>#N/A Not Signed In</v>
      </c>
      <c r="F52" t="str">
        <f>_xll.RtGet("IDN",D52,"ASK")</f>
        <v>#N/A Not Signed In</v>
      </c>
      <c r="G52" t="e">
        <f t="shared" si="7"/>
        <v>#DIV/0!</v>
      </c>
      <c r="H52">
        <v>1</v>
      </c>
      <c r="I52">
        <v>1</v>
      </c>
      <c r="J52">
        <v>1</v>
      </c>
      <c r="K52">
        <v>1</v>
      </c>
      <c r="L52" t="s">
        <v>63</v>
      </c>
      <c r="M52">
        <f>IF([1]Data!$E$6=[1]FXSwap!$B$2,0,1)</f>
        <v>0</v>
      </c>
      <c r="N52" t="str">
        <f t="shared" si="8"/>
        <v>GBP</v>
      </c>
      <c r="Q52" t="s">
        <v>24</v>
      </c>
      <c r="S52" t="s">
        <v>159</v>
      </c>
    </row>
    <row r="53" spans="2:20" x14ac:dyDescent="0.25">
      <c r="B53" t="s">
        <v>10</v>
      </c>
      <c r="C53" t="s">
        <v>62</v>
      </c>
      <c r="D53" t="str">
        <f t="shared" si="6"/>
        <v>GBP2MOIS=</v>
      </c>
      <c r="E53" t="str">
        <f>_xll.RtGet("IDN",D53,"BID")</f>
        <v>#N/A Not Signed In</v>
      </c>
      <c r="F53" t="str">
        <f>_xll.RtGet("IDN",D53,"ASK")</f>
        <v>#N/A Not Signed In</v>
      </c>
      <c r="G53" t="e">
        <f t="shared" si="7"/>
        <v>#DIV/0!</v>
      </c>
      <c r="H53">
        <v>1</v>
      </c>
      <c r="I53">
        <v>1</v>
      </c>
      <c r="J53">
        <v>1</v>
      </c>
      <c r="K53">
        <v>1</v>
      </c>
      <c r="L53" t="s">
        <v>63</v>
      </c>
      <c r="M53">
        <f>IF([1]Data!$E$6=[1]FXSwap!$B$2,0,1)</f>
        <v>0</v>
      </c>
      <c r="N53" t="str">
        <f t="shared" si="8"/>
        <v>GBP</v>
      </c>
      <c r="Q53" t="s">
        <v>25</v>
      </c>
      <c r="S53" t="s">
        <v>160</v>
      </c>
    </row>
    <row r="54" spans="2:20" x14ac:dyDescent="0.25">
      <c r="B54" t="s">
        <v>11</v>
      </c>
      <c r="C54" t="s">
        <v>62</v>
      </c>
      <c r="D54" t="str">
        <f t="shared" si="6"/>
        <v>GBP3MOIS=</v>
      </c>
      <c r="E54" t="str">
        <f>_xll.RtGet("IDN",D54,"BID")</f>
        <v>#N/A Not Signed In</v>
      </c>
      <c r="F54" t="str">
        <f>_xll.RtGet("IDN",D54,"ASK")</f>
        <v>#N/A Not Signed In</v>
      </c>
      <c r="G54" t="e">
        <f t="shared" si="7"/>
        <v>#DIV/0!</v>
      </c>
      <c r="H54">
        <v>1</v>
      </c>
      <c r="I54">
        <v>1</v>
      </c>
      <c r="J54">
        <v>1</v>
      </c>
      <c r="K54">
        <v>1</v>
      </c>
      <c r="L54" t="s">
        <v>63</v>
      </c>
      <c r="M54">
        <f>IF([1]Data!$E$6=[1]FXSwap!$B$2,0,1)</f>
        <v>0</v>
      </c>
      <c r="N54" t="str">
        <f t="shared" si="8"/>
        <v>GBP</v>
      </c>
      <c r="Q54" t="s">
        <v>26</v>
      </c>
      <c r="S54" t="s">
        <v>161</v>
      </c>
    </row>
    <row r="55" spans="2:20" x14ac:dyDescent="0.25">
      <c r="B55" t="s">
        <v>12</v>
      </c>
      <c r="C55" t="s">
        <v>62</v>
      </c>
      <c r="D55" t="str">
        <f t="shared" si="6"/>
        <v>GBP4MOIS=</v>
      </c>
      <c r="E55" t="str">
        <f>_xll.RtGet("IDN",D55,"BID")</f>
        <v>#N/A Not Signed In</v>
      </c>
      <c r="F55" t="str">
        <f>_xll.RtGet("IDN",D55,"ASK")</f>
        <v>#N/A Not Signed In</v>
      </c>
      <c r="G55" t="e">
        <f t="shared" si="7"/>
        <v>#DIV/0!</v>
      </c>
      <c r="H55">
        <v>1</v>
      </c>
      <c r="I55">
        <v>1</v>
      </c>
      <c r="J55">
        <v>1</v>
      </c>
      <c r="K55">
        <v>1</v>
      </c>
      <c r="L55" t="s">
        <v>63</v>
      </c>
      <c r="M55">
        <f>IF([1]Data!$E$6=[1]FXSwap!$B$2,0,1)</f>
        <v>0</v>
      </c>
      <c r="N55" t="str">
        <f t="shared" si="8"/>
        <v>GBP</v>
      </c>
      <c r="Q55" t="s">
        <v>27</v>
      </c>
      <c r="S55" t="s">
        <v>162</v>
      </c>
    </row>
    <row r="56" spans="2:20" x14ac:dyDescent="0.25">
      <c r="B56" t="s">
        <v>13</v>
      </c>
      <c r="C56" t="s">
        <v>62</v>
      </c>
      <c r="D56" t="str">
        <f t="shared" si="6"/>
        <v>GBP5MOIS=</v>
      </c>
      <c r="E56" t="str">
        <f>_xll.RtGet("IDN",D56,"BID")</f>
        <v>#N/A Not Signed In</v>
      </c>
      <c r="F56" t="str">
        <f>_xll.RtGet("IDN",D56,"ASK")</f>
        <v>#N/A Not Signed In</v>
      </c>
      <c r="G56" t="e">
        <f t="shared" si="7"/>
        <v>#DIV/0!</v>
      </c>
      <c r="H56">
        <v>1</v>
      </c>
      <c r="I56">
        <v>1</v>
      </c>
      <c r="J56">
        <v>1</v>
      </c>
      <c r="K56">
        <v>1</v>
      </c>
      <c r="L56" t="s">
        <v>63</v>
      </c>
      <c r="M56">
        <f>IF([1]Data!$E$6=[1]FXSwap!$B$2,0,1)</f>
        <v>0</v>
      </c>
      <c r="N56" t="str">
        <f t="shared" si="8"/>
        <v>GBP</v>
      </c>
      <c r="Q56" t="s">
        <v>28</v>
      </c>
      <c r="S56" t="s">
        <v>163</v>
      </c>
    </row>
    <row r="57" spans="2:20" x14ac:dyDescent="0.25">
      <c r="B57" t="s">
        <v>14</v>
      </c>
      <c r="C57" t="s">
        <v>62</v>
      </c>
      <c r="D57" t="str">
        <f t="shared" si="6"/>
        <v>GBP6MOIS=</v>
      </c>
      <c r="E57" t="str">
        <f>_xll.RtGet("IDN",D57,"BID")</f>
        <v>#N/A Not Signed In</v>
      </c>
      <c r="F57" t="str">
        <f>_xll.RtGet("IDN",D57,"ASK")</f>
        <v>#N/A Not Signed In</v>
      </c>
      <c r="G57" t="e">
        <f t="shared" si="7"/>
        <v>#DIV/0!</v>
      </c>
      <c r="H57">
        <v>1</v>
      </c>
      <c r="I57">
        <v>1</v>
      </c>
      <c r="J57">
        <v>1</v>
      </c>
      <c r="K57">
        <v>1</v>
      </c>
      <c r="L57" t="s">
        <v>63</v>
      </c>
      <c r="M57">
        <f>IF([1]Data!$E$6=[1]FXSwap!$B$2,0,1)</f>
        <v>0</v>
      </c>
      <c r="N57" t="str">
        <f t="shared" si="8"/>
        <v>GBP</v>
      </c>
      <c r="Q57" t="s">
        <v>29</v>
      </c>
      <c r="S57" t="s">
        <v>164</v>
      </c>
    </row>
    <row r="58" spans="2:20" x14ac:dyDescent="0.25">
      <c r="B58" t="s">
        <v>15</v>
      </c>
      <c r="C58" t="s">
        <v>62</v>
      </c>
      <c r="D58" t="str">
        <f t="shared" si="6"/>
        <v>GBP7MOIS=</v>
      </c>
      <c r="E58" t="str">
        <f>_xll.RtGet("IDN",D58,"BID")</f>
        <v>#N/A Not Signed In</v>
      </c>
      <c r="F58" t="str">
        <f>_xll.RtGet("IDN",D58,"ASK")</f>
        <v>#N/A Not Signed In</v>
      </c>
      <c r="G58" t="e">
        <f t="shared" si="7"/>
        <v>#DIV/0!</v>
      </c>
      <c r="H58">
        <v>1</v>
      </c>
      <c r="I58">
        <v>1</v>
      </c>
      <c r="J58">
        <v>1</v>
      </c>
      <c r="K58">
        <v>1</v>
      </c>
      <c r="L58" t="s">
        <v>63</v>
      </c>
      <c r="M58">
        <f>IF([1]Data!$E$6=[1]FXSwap!$B$2,0,1)</f>
        <v>0</v>
      </c>
      <c r="N58" t="str">
        <f t="shared" si="8"/>
        <v>GBP</v>
      </c>
      <c r="Q58" t="s">
        <v>30</v>
      </c>
      <c r="S58" t="s">
        <v>165</v>
      </c>
    </row>
    <row r="59" spans="2:20" x14ac:dyDescent="0.25">
      <c r="B59" t="s">
        <v>16</v>
      </c>
      <c r="C59" t="s">
        <v>62</v>
      </c>
      <c r="D59" t="str">
        <f t="shared" si="6"/>
        <v>GBP8MOIS=</v>
      </c>
      <c r="E59" t="str">
        <f>_xll.RtGet("IDN",D59,"BID")</f>
        <v>#N/A Not Signed In</v>
      </c>
      <c r="F59" t="str">
        <f>_xll.RtGet("IDN",D59,"ASK")</f>
        <v>#N/A Not Signed In</v>
      </c>
      <c r="G59" t="e">
        <f t="shared" si="7"/>
        <v>#DIV/0!</v>
      </c>
      <c r="H59">
        <v>1</v>
      </c>
      <c r="I59">
        <v>1</v>
      </c>
      <c r="J59">
        <v>1</v>
      </c>
      <c r="K59">
        <v>1</v>
      </c>
      <c r="L59" t="s">
        <v>63</v>
      </c>
      <c r="M59">
        <f>IF([1]Data!$E$6=[1]FXSwap!$B$2,0,1)</f>
        <v>0</v>
      </c>
      <c r="N59" t="str">
        <f t="shared" si="8"/>
        <v>GBP</v>
      </c>
      <c r="Q59" t="s">
        <v>31</v>
      </c>
      <c r="S59" t="s">
        <v>166</v>
      </c>
    </row>
    <row r="60" spans="2:20" x14ac:dyDescent="0.25">
      <c r="B60" t="s">
        <v>17</v>
      </c>
      <c r="C60" t="s">
        <v>62</v>
      </c>
      <c r="D60" t="str">
        <f t="shared" si="6"/>
        <v>GBP9MOIS=</v>
      </c>
      <c r="E60" t="str">
        <f>_xll.RtGet("IDN",D60,"BID")</f>
        <v>#N/A Not Signed In</v>
      </c>
      <c r="F60" t="str">
        <f>_xll.RtGet("IDN",D60,"ASK")</f>
        <v>#N/A Not Signed In</v>
      </c>
      <c r="G60" t="e">
        <f t="shared" si="7"/>
        <v>#DIV/0!</v>
      </c>
      <c r="H60">
        <v>1</v>
      </c>
      <c r="I60">
        <v>1</v>
      </c>
      <c r="J60">
        <v>1</v>
      </c>
      <c r="K60">
        <v>1</v>
      </c>
      <c r="L60" t="s">
        <v>63</v>
      </c>
      <c r="M60">
        <f>IF([1]Data!$E$6=[1]FXSwap!$B$2,0,1)</f>
        <v>0</v>
      </c>
      <c r="N60" t="str">
        <f t="shared" si="8"/>
        <v>GBP</v>
      </c>
    </row>
    <row r="61" spans="2:20" x14ac:dyDescent="0.25">
      <c r="B61" t="s">
        <v>18</v>
      </c>
      <c r="C61" t="s">
        <v>62</v>
      </c>
      <c r="D61" t="str">
        <f t="shared" si="6"/>
        <v>GBP10MOIS=</v>
      </c>
      <c r="E61" t="str">
        <f>_xll.RtGet("IDN",D61,"BID")</f>
        <v>#N/A Not Signed In</v>
      </c>
      <c r="F61" t="str">
        <f>_xll.RtGet("IDN",D61,"ASK")</f>
        <v>#N/A Not Signed In</v>
      </c>
      <c r="G61" t="e">
        <f t="shared" si="7"/>
        <v>#DIV/0!</v>
      </c>
      <c r="H61">
        <v>1</v>
      </c>
      <c r="I61">
        <v>1</v>
      </c>
      <c r="J61">
        <v>1</v>
      </c>
      <c r="K61">
        <v>1</v>
      </c>
      <c r="L61" t="s">
        <v>63</v>
      </c>
      <c r="M61">
        <f>IF([1]Data!$E$6=[1]FXSwap!$B$2,0,1)</f>
        <v>0</v>
      </c>
      <c r="N61" t="str">
        <f t="shared" si="8"/>
        <v>GBP</v>
      </c>
    </row>
    <row r="62" spans="2:20" x14ac:dyDescent="0.25">
      <c r="B62" t="s">
        <v>19</v>
      </c>
      <c r="C62" t="s">
        <v>62</v>
      </c>
      <c r="D62" t="str">
        <f t="shared" si="6"/>
        <v>GBP11MOIS=</v>
      </c>
      <c r="E62" t="str">
        <f>_xll.RtGet("IDN",D62,"BID")</f>
        <v>#N/A Not Signed In</v>
      </c>
      <c r="F62" t="str">
        <f>_xll.RtGet("IDN",D62,"ASK")</f>
        <v>#N/A Not Signed In</v>
      </c>
      <c r="G62" t="e">
        <f t="shared" si="7"/>
        <v>#DIV/0!</v>
      </c>
      <c r="H62">
        <v>1</v>
      </c>
      <c r="I62">
        <v>1</v>
      </c>
      <c r="J62">
        <v>1</v>
      </c>
      <c r="K62">
        <v>1</v>
      </c>
      <c r="L62" t="s">
        <v>63</v>
      </c>
      <c r="M62">
        <f>IF([1]Data!$E$6=[1]FXSwap!$B$2,0,1)</f>
        <v>0</v>
      </c>
      <c r="N62" t="str">
        <f t="shared" si="8"/>
        <v>GBP</v>
      </c>
    </row>
    <row r="63" spans="2:20" x14ac:dyDescent="0.25">
      <c r="B63" t="s">
        <v>4</v>
      </c>
      <c r="C63" t="s">
        <v>62</v>
      </c>
      <c r="D63" t="str">
        <f t="shared" si="6"/>
        <v>GBP1YOIS=</v>
      </c>
      <c r="E63" t="str">
        <f>_xll.RtGet("IDN",D63,"BID")</f>
        <v>#N/A Not Signed In</v>
      </c>
      <c r="F63" t="str">
        <f>_xll.RtGet("IDN",D63,"ASK")</f>
        <v>#N/A Not Signed In</v>
      </c>
      <c r="G63" t="e">
        <f t="shared" si="7"/>
        <v>#DIV/0!</v>
      </c>
      <c r="H63">
        <v>1</v>
      </c>
      <c r="I63">
        <v>1</v>
      </c>
      <c r="J63">
        <v>1</v>
      </c>
      <c r="K63">
        <v>1</v>
      </c>
      <c r="L63" t="s">
        <v>63</v>
      </c>
      <c r="M63">
        <f>IF([1]Data!$E$6=[1]FXSwap!$B$2,0,1)</f>
        <v>0</v>
      </c>
      <c r="N63" t="str">
        <f t="shared" si="8"/>
        <v>GBP</v>
      </c>
    </row>
    <row r="64" spans="2:20" x14ac:dyDescent="0.25">
      <c r="B64" t="s">
        <v>21</v>
      </c>
      <c r="C64" t="s">
        <v>62</v>
      </c>
      <c r="D64" t="str">
        <f t="shared" si="6"/>
        <v>GBP18MOIS=</v>
      </c>
      <c r="E64" t="str">
        <f>_xll.RtGet("IDN",D64,"BID")</f>
        <v>#N/A Not Signed In</v>
      </c>
      <c r="F64" t="str">
        <f>_xll.RtGet("IDN",D64,"ASK")</f>
        <v>#N/A Not Signed In</v>
      </c>
      <c r="G64" t="e">
        <f t="shared" si="7"/>
        <v>#DIV/0!</v>
      </c>
      <c r="H64">
        <v>1</v>
      </c>
      <c r="I64">
        <v>1</v>
      </c>
      <c r="J64">
        <v>1</v>
      </c>
      <c r="K64">
        <v>1</v>
      </c>
      <c r="L64" t="s">
        <v>63</v>
      </c>
      <c r="M64">
        <f>IF([1]Data!$E$6=[1]FXSwap!$B$2,0,1)</f>
        <v>0</v>
      </c>
      <c r="N64" t="str">
        <f t="shared" si="8"/>
        <v>GBP</v>
      </c>
    </row>
    <row r="65" spans="2:14" x14ac:dyDescent="0.25">
      <c r="B65" t="s">
        <v>23</v>
      </c>
      <c r="C65" t="s">
        <v>62</v>
      </c>
      <c r="D65" t="str">
        <f t="shared" si="6"/>
        <v>GBP2YOIS=</v>
      </c>
      <c r="E65" t="str">
        <f>_xll.RtGet("IDN",D65,"BID")</f>
        <v>#N/A Not Signed In</v>
      </c>
      <c r="F65" t="str">
        <f>_xll.RtGet("IDN",D65,"ASK")</f>
        <v>#N/A Not Signed In</v>
      </c>
      <c r="G65" t="e">
        <f t="shared" si="7"/>
        <v>#DIV/0!</v>
      </c>
      <c r="H65">
        <v>1</v>
      </c>
      <c r="I65">
        <v>1</v>
      </c>
      <c r="J65">
        <v>1</v>
      </c>
      <c r="K65">
        <v>1</v>
      </c>
      <c r="L65" t="s">
        <v>63</v>
      </c>
      <c r="M65">
        <f>IF([1]Data!$E$6=[1]FXSwap!$B$2,0,1)</f>
        <v>0</v>
      </c>
      <c r="N65" t="str">
        <f t="shared" si="8"/>
        <v>GBP</v>
      </c>
    </row>
    <row r="66" spans="2:14" x14ac:dyDescent="0.25">
      <c r="B66" t="s">
        <v>24</v>
      </c>
      <c r="C66" t="s">
        <v>62</v>
      </c>
      <c r="D66" t="str">
        <f t="shared" si="6"/>
        <v>GBP3YOIS=</v>
      </c>
      <c r="E66" t="str">
        <f>_xll.RtGet("IDN",D66,"BID")</f>
        <v>#N/A Not Signed In</v>
      </c>
      <c r="F66" t="str">
        <f>_xll.RtGet("IDN",D66,"ASK")</f>
        <v>#N/A Not Signed In</v>
      </c>
      <c r="G66" t="e">
        <f t="shared" si="7"/>
        <v>#DIV/0!</v>
      </c>
      <c r="H66">
        <v>1</v>
      </c>
      <c r="I66">
        <v>1</v>
      </c>
      <c r="J66">
        <v>1</v>
      </c>
      <c r="K66">
        <v>1</v>
      </c>
      <c r="L66" t="s">
        <v>63</v>
      </c>
      <c r="M66">
        <f>IF([1]Data!$E$6=[1]FXSwap!$B$2,0,1)</f>
        <v>0</v>
      </c>
      <c r="N66" t="str">
        <f t="shared" si="8"/>
        <v>GBP</v>
      </c>
    </row>
    <row r="67" spans="2:14" x14ac:dyDescent="0.25">
      <c r="B67" s="14"/>
      <c r="C67" s="14"/>
      <c r="E67" s="14"/>
      <c r="F67" s="14"/>
      <c r="G67" s="14"/>
      <c r="H67" s="15"/>
      <c r="I67" s="15"/>
      <c r="J67" s="15"/>
      <c r="K67" s="15"/>
      <c r="M67" s="16"/>
      <c r="N67" s="17"/>
    </row>
    <row r="68" spans="2:14" x14ac:dyDescent="0.25">
      <c r="B68" s="11" t="s">
        <v>2</v>
      </c>
      <c r="C68" s="12" t="s">
        <v>2</v>
      </c>
      <c r="D68" s="12" t="s">
        <v>428</v>
      </c>
      <c r="E68" s="12"/>
      <c r="F68" s="12"/>
      <c r="G68" s="12"/>
      <c r="H68" s="12"/>
      <c r="I68" s="12"/>
      <c r="J68" s="12"/>
      <c r="K68" s="13"/>
      <c r="L68" s="13"/>
      <c r="M68" s="13"/>
      <c r="N68" s="13"/>
    </row>
    <row r="69" spans="2:14" x14ac:dyDescent="0.25">
      <c r="B69" s="21" t="s">
        <v>51</v>
      </c>
      <c r="C69" s="12"/>
      <c r="D69" s="12"/>
      <c r="E69" s="12"/>
      <c r="F69" s="12"/>
      <c r="G69" s="12"/>
      <c r="H69" s="12"/>
      <c r="I69" s="12"/>
      <c r="J69" s="12"/>
      <c r="K69" s="13"/>
      <c r="L69" s="13"/>
      <c r="M69" s="13"/>
      <c r="N69" s="13"/>
    </row>
    <row r="70" spans="2:14" x14ac:dyDescent="0.25">
      <c r="B70" s="18" t="s">
        <v>49</v>
      </c>
      <c r="C70" s="18" t="s">
        <v>52</v>
      </c>
      <c r="D70" s="18" t="s">
        <v>7</v>
      </c>
      <c r="E70" s="18" t="s">
        <v>53</v>
      </c>
      <c r="F70" s="18" t="s">
        <v>54</v>
      </c>
      <c r="G70" s="18" t="s">
        <v>55</v>
      </c>
      <c r="H70" s="19" t="s">
        <v>56</v>
      </c>
      <c r="I70" s="19" t="s">
        <v>57</v>
      </c>
      <c r="J70" s="19" t="s">
        <v>58</v>
      </c>
      <c r="K70" s="19" t="s">
        <v>59</v>
      </c>
      <c r="L70" s="19" t="s">
        <v>60</v>
      </c>
      <c r="M70" s="20" t="s">
        <v>61</v>
      </c>
      <c r="N70" s="20" t="s">
        <v>64</v>
      </c>
    </row>
    <row r="71" spans="2:14" x14ac:dyDescent="0.25">
      <c r="B71" t="s">
        <v>3</v>
      </c>
      <c r="C71" t="s">
        <v>62</v>
      </c>
      <c r="D71" t="str">
        <f>_xlfn.CONCAT(C$68,B71,"OIS=")</f>
        <v>USD1MOIS=</v>
      </c>
      <c r="E71" t="str">
        <f>_xll.RtGet("IDN",D71,"BID")</f>
        <v>#N/A Not Signed In</v>
      </c>
      <c r="F71" t="str">
        <f>_xll.RtGet("IDN",D71,"ASK")</f>
        <v>#N/A Not Signed In</v>
      </c>
      <c r="G71" t="e">
        <f>AVERAGE(E71:F71)</f>
        <v>#DIV/0!</v>
      </c>
      <c r="H71">
        <v>1</v>
      </c>
      <c r="I71">
        <v>1</v>
      </c>
      <c r="J71">
        <v>1</v>
      </c>
      <c r="K71">
        <v>1</v>
      </c>
      <c r="L71" t="s">
        <v>63</v>
      </c>
      <c r="M71">
        <f>IF([1]Data!$E$6=[1]FXSwap!$B$2,0,1)</f>
        <v>0</v>
      </c>
      <c r="N71" t="str">
        <f>B$68</f>
        <v>USD</v>
      </c>
    </row>
    <row r="72" spans="2:14" x14ac:dyDescent="0.25">
      <c r="B72" t="s">
        <v>10</v>
      </c>
      <c r="C72" t="s">
        <v>62</v>
      </c>
      <c r="D72" t="str">
        <f t="shared" ref="D72:D83" si="9">_xlfn.CONCAT(C$68,B72,"OIS=")</f>
        <v>USD2MOIS=</v>
      </c>
      <c r="E72" t="str">
        <f>_xll.RtGet("IDN",D72,"BID")</f>
        <v>#N/A Not Signed In</v>
      </c>
      <c r="F72" t="str">
        <f>_xll.RtGet("IDN",D72,"ASK")</f>
        <v>#N/A Not Signed In</v>
      </c>
      <c r="G72" t="e">
        <f t="shared" ref="G72:G82" si="10">AVERAGE(E72:F72)</f>
        <v>#DIV/0!</v>
      </c>
      <c r="H72">
        <v>1</v>
      </c>
      <c r="I72">
        <v>1</v>
      </c>
      <c r="J72">
        <v>1</v>
      </c>
      <c r="K72">
        <v>1</v>
      </c>
      <c r="L72" t="s">
        <v>63</v>
      </c>
      <c r="M72">
        <f>IF([1]Data!$E$6=[1]FXSwap!$B$2,0,1)</f>
        <v>0</v>
      </c>
      <c r="N72" t="str">
        <f t="shared" ref="N72:N83" si="11">B$68</f>
        <v>USD</v>
      </c>
    </row>
    <row r="73" spans="2:14" x14ac:dyDescent="0.25">
      <c r="B73" t="s">
        <v>11</v>
      </c>
      <c r="C73" t="s">
        <v>62</v>
      </c>
      <c r="D73" t="str">
        <f t="shared" si="9"/>
        <v>USD3MOIS=</v>
      </c>
      <c r="E73" t="str">
        <f>_xll.RtGet("IDN",D73,"BID")</f>
        <v>#N/A Not Signed In</v>
      </c>
      <c r="F73" t="str">
        <f>_xll.RtGet("IDN",D73,"ASK")</f>
        <v>#N/A Not Signed In</v>
      </c>
      <c r="G73" t="e">
        <f t="shared" si="10"/>
        <v>#DIV/0!</v>
      </c>
      <c r="H73">
        <v>1</v>
      </c>
      <c r="I73">
        <v>1</v>
      </c>
      <c r="J73">
        <v>1</v>
      </c>
      <c r="K73">
        <v>1</v>
      </c>
      <c r="L73" t="s">
        <v>63</v>
      </c>
      <c r="M73">
        <f>IF([1]Data!$E$6=[1]FXSwap!$B$2,0,1)</f>
        <v>0</v>
      </c>
      <c r="N73" t="str">
        <f t="shared" si="11"/>
        <v>USD</v>
      </c>
    </row>
    <row r="74" spans="2:14" x14ac:dyDescent="0.25">
      <c r="B74" t="s">
        <v>12</v>
      </c>
      <c r="C74" t="s">
        <v>62</v>
      </c>
      <c r="D74" t="str">
        <f t="shared" si="9"/>
        <v>USD4MOIS=</v>
      </c>
      <c r="E74" t="str">
        <f>_xll.RtGet("IDN",D74,"BID")</f>
        <v>#N/A Not Signed In</v>
      </c>
      <c r="F74" t="str">
        <f>_xll.RtGet("IDN",D74,"ASK")</f>
        <v>#N/A Not Signed In</v>
      </c>
      <c r="G74" t="e">
        <f t="shared" si="10"/>
        <v>#DIV/0!</v>
      </c>
      <c r="H74">
        <v>1</v>
      </c>
      <c r="I74">
        <v>1</v>
      </c>
      <c r="J74">
        <v>1</v>
      </c>
      <c r="K74">
        <v>1</v>
      </c>
      <c r="L74" t="s">
        <v>63</v>
      </c>
      <c r="M74">
        <f>IF([1]Data!$E$6=[1]FXSwap!$B$2,0,1)</f>
        <v>0</v>
      </c>
      <c r="N74" t="str">
        <f t="shared" si="11"/>
        <v>USD</v>
      </c>
    </row>
    <row r="75" spans="2:14" x14ac:dyDescent="0.25">
      <c r="B75" t="s">
        <v>13</v>
      </c>
      <c r="C75" t="s">
        <v>62</v>
      </c>
      <c r="D75" t="str">
        <f t="shared" si="9"/>
        <v>USD5MOIS=</v>
      </c>
      <c r="E75" t="str">
        <f>_xll.RtGet("IDN",D75,"BID")</f>
        <v>#N/A Not Signed In</v>
      </c>
      <c r="F75" t="str">
        <f>_xll.RtGet("IDN",D75,"ASK")</f>
        <v>#N/A Not Signed In</v>
      </c>
      <c r="G75" t="e">
        <f t="shared" si="10"/>
        <v>#DIV/0!</v>
      </c>
      <c r="H75">
        <v>1</v>
      </c>
      <c r="I75">
        <v>1</v>
      </c>
      <c r="J75">
        <v>1</v>
      </c>
      <c r="K75">
        <v>1</v>
      </c>
      <c r="L75" t="s">
        <v>63</v>
      </c>
      <c r="M75">
        <f>IF([1]Data!$E$6=[1]FXSwap!$B$2,0,1)</f>
        <v>0</v>
      </c>
      <c r="N75" t="str">
        <f t="shared" si="11"/>
        <v>USD</v>
      </c>
    </row>
    <row r="76" spans="2:14" x14ac:dyDescent="0.25">
      <c r="B76" t="s">
        <v>14</v>
      </c>
      <c r="C76" t="s">
        <v>62</v>
      </c>
      <c r="D76" t="str">
        <f t="shared" si="9"/>
        <v>USD6MOIS=</v>
      </c>
      <c r="E76" t="str">
        <f>_xll.RtGet("IDN",D76,"BID")</f>
        <v>#N/A Not Signed In</v>
      </c>
      <c r="F76" t="str">
        <f>_xll.RtGet("IDN",D76,"ASK")</f>
        <v>#N/A Not Signed In</v>
      </c>
      <c r="G76" t="e">
        <f t="shared" si="10"/>
        <v>#DIV/0!</v>
      </c>
      <c r="H76">
        <v>1</v>
      </c>
      <c r="I76">
        <v>1</v>
      </c>
      <c r="J76">
        <v>1</v>
      </c>
      <c r="K76">
        <v>1</v>
      </c>
      <c r="L76" t="s">
        <v>63</v>
      </c>
      <c r="M76">
        <f>IF([1]Data!$E$6=[1]FXSwap!$B$2,0,1)</f>
        <v>0</v>
      </c>
      <c r="N76" t="str">
        <f t="shared" si="11"/>
        <v>USD</v>
      </c>
    </row>
    <row r="77" spans="2:14" x14ac:dyDescent="0.25">
      <c r="B77" t="s">
        <v>15</v>
      </c>
      <c r="C77" t="s">
        <v>62</v>
      </c>
      <c r="D77" t="str">
        <f t="shared" si="9"/>
        <v>USD7MOIS=</v>
      </c>
      <c r="E77" t="str">
        <f>_xll.RtGet("IDN",D77,"BID")</f>
        <v>#N/A Not Signed In</v>
      </c>
      <c r="F77" t="str">
        <f>_xll.RtGet("IDN",D77,"ASK")</f>
        <v>#N/A Not Signed In</v>
      </c>
      <c r="G77" t="e">
        <f t="shared" si="10"/>
        <v>#DIV/0!</v>
      </c>
      <c r="H77">
        <v>1</v>
      </c>
      <c r="I77">
        <v>1</v>
      </c>
      <c r="J77">
        <v>1</v>
      </c>
      <c r="K77">
        <v>1</v>
      </c>
      <c r="L77" t="s">
        <v>63</v>
      </c>
      <c r="M77">
        <f>IF([1]Data!$E$6=[1]FXSwap!$B$2,0,1)</f>
        <v>0</v>
      </c>
      <c r="N77" t="str">
        <f t="shared" si="11"/>
        <v>USD</v>
      </c>
    </row>
    <row r="78" spans="2:14" x14ac:dyDescent="0.25">
      <c r="B78" t="s">
        <v>16</v>
      </c>
      <c r="C78" t="s">
        <v>62</v>
      </c>
      <c r="D78" t="str">
        <f t="shared" si="9"/>
        <v>USD8MOIS=</v>
      </c>
      <c r="E78" t="str">
        <f>_xll.RtGet("IDN",D78,"BID")</f>
        <v>#N/A Not Signed In</v>
      </c>
      <c r="F78" t="str">
        <f>_xll.RtGet("IDN",D78,"ASK")</f>
        <v>#N/A Not Signed In</v>
      </c>
      <c r="G78" t="e">
        <f t="shared" si="10"/>
        <v>#DIV/0!</v>
      </c>
      <c r="H78">
        <v>1</v>
      </c>
      <c r="I78">
        <v>1</v>
      </c>
      <c r="J78">
        <v>1</v>
      </c>
      <c r="K78">
        <v>1</v>
      </c>
      <c r="L78" t="s">
        <v>63</v>
      </c>
      <c r="M78">
        <f>IF([1]Data!$E$6=[1]FXSwap!$B$2,0,1)</f>
        <v>0</v>
      </c>
      <c r="N78" t="str">
        <f t="shared" si="11"/>
        <v>USD</v>
      </c>
    </row>
    <row r="79" spans="2:14" x14ac:dyDescent="0.25">
      <c r="B79" t="s">
        <v>17</v>
      </c>
      <c r="C79" t="s">
        <v>62</v>
      </c>
      <c r="D79" t="str">
        <f t="shared" si="9"/>
        <v>USD9MOIS=</v>
      </c>
      <c r="E79" t="str">
        <f>_xll.RtGet("IDN",D79,"BID")</f>
        <v>#N/A Not Signed In</v>
      </c>
      <c r="F79" t="str">
        <f>_xll.RtGet("IDN",D79,"ASK")</f>
        <v>#N/A Not Signed In</v>
      </c>
      <c r="G79" t="e">
        <f t="shared" si="10"/>
        <v>#DIV/0!</v>
      </c>
      <c r="H79">
        <v>1</v>
      </c>
      <c r="I79">
        <v>1</v>
      </c>
      <c r="J79">
        <v>1</v>
      </c>
      <c r="K79">
        <v>1</v>
      </c>
      <c r="L79" t="s">
        <v>63</v>
      </c>
      <c r="M79">
        <f>IF([1]Data!$E$6=[1]FXSwap!$B$2,0,1)</f>
        <v>0</v>
      </c>
      <c r="N79" t="str">
        <f t="shared" si="11"/>
        <v>USD</v>
      </c>
    </row>
    <row r="80" spans="2:14" x14ac:dyDescent="0.25">
      <c r="B80" t="s">
        <v>18</v>
      </c>
      <c r="C80" t="s">
        <v>62</v>
      </c>
      <c r="D80" t="str">
        <f t="shared" si="9"/>
        <v>USD10MOIS=</v>
      </c>
      <c r="E80" t="str">
        <f>_xll.RtGet("IDN",D80,"BID")</f>
        <v>#N/A Not Signed In</v>
      </c>
      <c r="F80" t="str">
        <f>_xll.RtGet("IDN",D80,"ASK")</f>
        <v>#N/A Not Signed In</v>
      </c>
      <c r="G80" t="e">
        <f t="shared" si="10"/>
        <v>#DIV/0!</v>
      </c>
      <c r="H80">
        <v>1</v>
      </c>
      <c r="I80">
        <v>1</v>
      </c>
      <c r="J80">
        <v>1</v>
      </c>
      <c r="K80">
        <v>1</v>
      </c>
      <c r="L80" t="s">
        <v>63</v>
      </c>
      <c r="M80">
        <f>IF([1]Data!$E$6=[1]FXSwap!$B$2,0,1)</f>
        <v>0</v>
      </c>
      <c r="N80" t="str">
        <f t="shared" si="11"/>
        <v>USD</v>
      </c>
    </row>
    <row r="81" spans="2:14" x14ac:dyDescent="0.25">
      <c r="B81" t="s">
        <v>19</v>
      </c>
      <c r="C81" t="s">
        <v>62</v>
      </c>
      <c r="D81" t="str">
        <f t="shared" si="9"/>
        <v>USD11MOIS=</v>
      </c>
      <c r="E81" t="str">
        <f>_xll.RtGet("IDN",D81,"BID")</f>
        <v>#N/A Not Signed In</v>
      </c>
      <c r="F81" t="str">
        <f>_xll.RtGet("IDN",D81,"ASK")</f>
        <v>#N/A Not Signed In</v>
      </c>
      <c r="G81" t="e">
        <f t="shared" si="10"/>
        <v>#DIV/0!</v>
      </c>
      <c r="H81">
        <v>1</v>
      </c>
      <c r="I81">
        <v>1</v>
      </c>
      <c r="J81">
        <v>1</v>
      </c>
      <c r="K81">
        <v>1</v>
      </c>
      <c r="L81" t="s">
        <v>63</v>
      </c>
      <c r="M81">
        <f>IF([1]Data!$E$6=[1]FXSwap!$B$2,0,1)</f>
        <v>0</v>
      </c>
      <c r="N81" t="str">
        <f t="shared" si="11"/>
        <v>USD</v>
      </c>
    </row>
    <row r="82" spans="2:14" x14ac:dyDescent="0.25">
      <c r="B82" t="s">
        <v>4</v>
      </c>
      <c r="C82" t="s">
        <v>62</v>
      </c>
      <c r="D82" t="str">
        <f t="shared" si="9"/>
        <v>USD1YOIS=</v>
      </c>
      <c r="E82" t="str">
        <f>_xll.RtGet("IDN",D82,"BID")</f>
        <v>#N/A Not Signed In</v>
      </c>
      <c r="F82" t="str">
        <f>_xll.RtGet("IDN",D82,"ASK")</f>
        <v>#N/A Not Signed In</v>
      </c>
      <c r="G82" t="e">
        <f t="shared" si="10"/>
        <v>#DIV/0!</v>
      </c>
      <c r="H82">
        <v>1</v>
      </c>
      <c r="I82">
        <v>1</v>
      </c>
      <c r="J82">
        <v>1</v>
      </c>
      <c r="K82">
        <v>1</v>
      </c>
      <c r="L82" t="s">
        <v>63</v>
      </c>
      <c r="M82">
        <f>IF([1]Data!$E$6=[1]FXSwap!$B$2,0,1)</f>
        <v>0</v>
      </c>
      <c r="N82" t="str">
        <f t="shared" si="11"/>
        <v>USD</v>
      </c>
    </row>
    <row r="83" spans="2:14" x14ac:dyDescent="0.25">
      <c r="B83" t="s">
        <v>23</v>
      </c>
      <c r="C83" t="s">
        <v>62</v>
      </c>
      <c r="D83" t="str">
        <f t="shared" si="9"/>
        <v>USD2YOIS=</v>
      </c>
      <c r="E83" t="str">
        <f>_xll.RtGet("IDN",D83,"BID")</f>
        <v>#N/A Not Signed In</v>
      </c>
      <c r="F83" t="str">
        <f>_xll.RtGet("IDN",D83,"ASK")</f>
        <v>#N/A Not Signed In</v>
      </c>
      <c r="G83" t="e">
        <f t="shared" ref="G83" si="12">AVERAGE(E83:F83)</f>
        <v>#DIV/0!</v>
      </c>
      <c r="H83">
        <v>1</v>
      </c>
      <c r="I83">
        <v>1</v>
      </c>
      <c r="J83">
        <v>1</v>
      </c>
      <c r="K83">
        <v>1</v>
      </c>
      <c r="L83" t="s">
        <v>63</v>
      </c>
      <c r="M83">
        <f>IF([1]Data!$E$6=[1]FXSwap!$B$2,0,1)</f>
        <v>0</v>
      </c>
      <c r="N83" t="str">
        <f t="shared" si="11"/>
        <v>USD</v>
      </c>
    </row>
    <row r="84" spans="2:14" x14ac:dyDescent="0.25">
      <c r="C84" s="14"/>
      <c r="H84" s="15"/>
      <c r="I84" s="15"/>
      <c r="J84" s="15"/>
      <c r="K84" s="15"/>
      <c r="M84" s="16"/>
      <c r="N84" s="17"/>
    </row>
    <row r="85" spans="2:14" x14ac:dyDescent="0.25">
      <c r="B85" s="11" t="s">
        <v>36</v>
      </c>
      <c r="C85" s="12" t="s">
        <v>50</v>
      </c>
      <c r="D85" s="12" t="s">
        <v>429</v>
      </c>
      <c r="E85" s="12"/>
      <c r="F85" s="12"/>
      <c r="G85" s="12"/>
      <c r="H85" s="12"/>
      <c r="I85" s="12"/>
      <c r="J85" s="12"/>
      <c r="K85" s="13"/>
      <c r="L85" s="13"/>
      <c r="M85" s="13"/>
      <c r="N85" s="13"/>
    </row>
    <row r="86" spans="2:14" x14ac:dyDescent="0.25">
      <c r="B86" s="21" t="s">
        <v>51</v>
      </c>
      <c r="C86" s="12"/>
      <c r="D86" s="12"/>
      <c r="E86" s="12"/>
      <c r="F86" s="12"/>
      <c r="G86" s="12"/>
      <c r="H86" s="12"/>
      <c r="I86" s="12"/>
      <c r="J86" s="12"/>
      <c r="K86" s="13"/>
      <c r="L86" s="13"/>
      <c r="M86" s="13"/>
      <c r="N86" s="13"/>
    </row>
    <row r="87" spans="2:14" x14ac:dyDescent="0.25">
      <c r="B87" s="18" t="s">
        <v>49</v>
      </c>
      <c r="C87" s="18" t="s">
        <v>52</v>
      </c>
      <c r="D87" s="18" t="s">
        <v>7</v>
      </c>
      <c r="E87" s="18" t="s">
        <v>53</v>
      </c>
      <c r="F87" s="18" t="s">
        <v>54</v>
      </c>
      <c r="G87" s="18" t="s">
        <v>55</v>
      </c>
      <c r="H87" s="19" t="s">
        <v>56</v>
      </c>
      <c r="I87" s="19" t="s">
        <v>57</v>
      </c>
      <c r="J87" s="19" t="s">
        <v>58</v>
      </c>
      <c r="K87" s="19" t="s">
        <v>59</v>
      </c>
      <c r="L87" s="19" t="s">
        <v>60</v>
      </c>
      <c r="M87" s="20" t="s">
        <v>61</v>
      </c>
      <c r="N87" s="20" t="s">
        <v>64</v>
      </c>
    </row>
    <row r="88" spans="2:14" x14ac:dyDescent="0.25">
      <c r="B88" t="s">
        <v>3</v>
      </c>
      <c r="C88" t="s">
        <v>62</v>
      </c>
      <c r="D88" t="str">
        <f t="shared" ref="D88:D102" si="13">_xlfn.CONCAT(C$85,B88,"=")</f>
        <v>SEKAMTNS1M=</v>
      </c>
      <c r="E88" t="str">
        <f>_xll.RtGet("IDN",D88,"BID")</f>
        <v>#N/A Stale</v>
      </c>
      <c r="F88" t="str">
        <f>_xll.RtGet("IDN",D88,"ASK")</f>
        <v>#N/A Stale</v>
      </c>
      <c r="G88" t="e">
        <f>AVERAGE(E88:F88)</f>
        <v>#DIV/0!</v>
      </c>
      <c r="H88">
        <v>1</v>
      </c>
      <c r="I88">
        <v>1</v>
      </c>
      <c r="J88">
        <v>1</v>
      </c>
      <c r="K88">
        <v>1</v>
      </c>
      <c r="L88" t="s">
        <v>63</v>
      </c>
      <c r="M88">
        <f>IF([1]Data!$E$6=[1]FXSwap!$B$2,0,1)</f>
        <v>0</v>
      </c>
      <c r="N88" t="str">
        <f t="shared" ref="N88:N102" si="14">B$85</f>
        <v>SEK</v>
      </c>
    </row>
    <row r="89" spans="2:14" x14ac:dyDescent="0.25">
      <c r="B89" t="s">
        <v>10</v>
      </c>
      <c r="C89" t="s">
        <v>62</v>
      </c>
      <c r="D89" t="str">
        <f t="shared" si="13"/>
        <v>SEKAMTNS2M=</v>
      </c>
      <c r="E89" t="str">
        <f>_xll.RtGet("IDN",D89,"BID")</f>
        <v>#N/A Not Signed In</v>
      </c>
      <c r="F89" t="str">
        <f>_xll.RtGet("IDN",D89,"ASK")</f>
        <v>#N/A Stale</v>
      </c>
      <c r="G89" t="e">
        <f t="shared" ref="G89:G102" si="15">AVERAGE(E89:F89)</f>
        <v>#DIV/0!</v>
      </c>
      <c r="H89">
        <v>1</v>
      </c>
      <c r="I89">
        <v>1</v>
      </c>
      <c r="J89">
        <v>1</v>
      </c>
      <c r="K89">
        <v>1</v>
      </c>
      <c r="L89" t="s">
        <v>63</v>
      </c>
      <c r="M89">
        <f>IF([1]Data!$E$6=[1]FXSwap!$B$2,0,1)</f>
        <v>0</v>
      </c>
      <c r="N89" t="str">
        <f t="shared" si="14"/>
        <v>SEK</v>
      </c>
    </row>
    <row r="90" spans="2:14" x14ac:dyDescent="0.25">
      <c r="B90" t="s">
        <v>11</v>
      </c>
      <c r="C90" t="s">
        <v>62</v>
      </c>
      <c r="D90" t="str">
        <f t="shared" si="13"/>
        <v>SEKAMTNS3M=</v>
      </c>
      <c r="E90" t="str">
        <f>_xll.RtGet("IDN",D90,"BID")</f>
        <v>#N/A Not Signed In</v>
      </c>
      <c r="F90" t="str">
        <f>_xll.RtGet("IDN",D90,"ASK")</f>
        <v>#N/A Stale</v>
      </c>
      <c r="G90" t="e">
        <f t="shared" si="15"/>
        <v>#DIV/0!</v>
      </c>
      <c r="H90">
        <v>1</v>
      </c>
      <c r="I90">
        <v>1</v>
      </c>
      <c r="J90">
        <v>1</v>
      </c>
      <c r="K90">
        <v>1</v>
      </c>
      <c r="L90" t="s">
        <v>63</v>
      </c>
      <c r="M90">
        <f>IF([1]Data!$E$6=[1]FXSwap!$B$2,0,1)</f>
        <v>0</v>
      </c>
      <c r="N90" t="str">
        <f t="shared" si="14"/>
        <v>SEK</v>
      </c>
    </row>
    <row r="91" spans="2:14" x14ac:dyDescent="0.25">
      <c r="B91" t="s">
        <v>14</v>
      </c>
      <c r="C91" t="s">
        <v>62</v>
      </c>
      <c r="D91" t="str">
        <f t="shared" si="13"/>
        <v>SEKAMTNS6M=</v>
      </c>
      <c r="E91" t="str">
        <f>_xll.RtGet("IDN",D91,"BID")</f>
        <v>#N/A Not Signed In</v>
      </c>
      <c r="F91" t="str">
        <f>_xll.RtGet("IDN",D91,"ASK")</f>
        <v>#N/A Stale</v>
      </c>
      <c r="G91" t="e">
        <f t="shared" si="15"/>
        <v>#DIV/0!</v>
      </c>
      <c r="H91">
        <v>1</v>
      </c>
      <c r="I91">
        <v>1</v>
      </c>
      <c r="J91">
        <v>1</v>
      </c>
      <c r="K91">
        <v>1</v>
      </c>
      <c r="L91" t="s">
        <v>63</v>
      </c>
      <c r="M91">
        <f>IF([1]Data!$E$6=[1]FXSwap!$B$2,0,1)</f>
        <v>0</v>
      </c>
      <c r="N91" t="str">
        <f t="shared" si="14"/>
        <v>SEK</v>
      </c>
    </row>
    <row r="92" spans="2:14" x14ac:dyDescent="0.25">
      <c r="B92" t="s">
        <v>17</v>
      </c>
      <c r="C92" t="s">
        <v>62</v>
      </c>
      <c r="D92" t="str">
        <f t="shared" si="13"/>
        <v>SEKAMTNS9M=</v>
      </c>
      <c r="E92" t="str">
        <f>_xll.RtGet("IDN",D92,"BID")</f>
        <v>#N/A Not Signed In</v>
      </c>
      <c r="F92" t="str">
        <f>_xll.RtGet("IDN",D92,"ASK")</f>
        <v>#N/A Stale</v>
      </c>
      <c r="G92" t="e">
        <f t="shared" si="15"/>
        <v>#DIV/0!</v>
      </c>
      <c r="H92">
        <v>1</v>
      </c>
      <c r="I92">
        <v>1</v>
      </c>
      <c r="J92">
        <v>1</v>
      </c>
      <c r="K92">
        <v>1</v>
      </c>
      <c r="L92" t="s">
        <v>63</v>
      </c>
      <c r="M92">
        <f>IF([1]Data!$E$6=[1]FXSwap!$B$2,0,1)</f>
        <v>0</v>
      </c>
      <c r="N92" t="str">
        <f t="shared" si="14"/>
        <v>SEK</v>
      </c>
    </row>
    <row r="93" spans="2:14" x14ac:dyDescent="0.25">
      <c r="B93" t="s">
        <v>4</v>
      </c>
      <c r="C93" t="s">
        <v>62</v>
      </c>
      <c r="D93" t="str">
        <f t="shared" si="13"/>
        <v>SEKAMTNS1Y=</v>
      </c>
      <c r="E93" t="str">
        <f>_xll.RtGet("IDN",D93,"BID")</f>
        <v>#N/A Not Signed In</v>
      </c>
      <c r="F93" t="str">
        <f>_xll.RtGet("IDN",D93,"ASK")</f>
        <v>#N/A Stale</v>
      </c>
      <c r="G93" t="e">
        <f t="shared" si="15"/>
        <v>#DIV/0!</v>
      </c>
      <c r="H93">
        <v>1</v>
      </c>
      <c r="I93">
        <v>1</v>
      </c>
      <c r="J93">
        <v>1</v>
      </c>
      <c r="K93">
        <v>1</v>
      </c>
      <c r="L93" t="s">
        <v>63</v>
      </c>
      <c r="M93">
        <f>IF([1]Data!$E$6=[1]FXSwap!$B$2,0,1)</f>
        <v>0</v>
      </c>
      <c r="N93" t="str">
        <f t="shared" si="14"/>
        <v>SEK</v>
      </c>
    </row>
    <row r="94" spans="2:14" x14ac:dyDescent="0.25">
      <c r="B94" t="s">
        <v>23</v>
      </c>
      <c r="C94" t="s">
        <v>62</v>
      </c>
      <c r="D94" t="str">
        <f t="shared" si="13"/>
        <v>SEKAMTNS2Y=</v>
      </c>
      <c r="E94" t="str">
        <f>_xll.RtGet("IDN",D94,"BID")</f>
        <v>#N/A Not Signed In</v>
      </c>
      <c r="F94" t="str">
        <f>_xll.RtGet("IDN",D94,"ASK")</f>
        <v>#N/A Stale</v>
      </c>
      <c r="G94" t="e">
        <f t="shared" si="15"/>
        <v>#DIV/0!</v>
      </c>
      <c r="H94">
        <v>1</v>
      </c>
      <c r="I94">
        <v>1</v>
      </c>
      <c r="J94">
        <v>1</v>
      </c>
      <c r="K94">
        <v>1</v>
      </c>
      <c r="L94" t="s">
        <v>63</v>
      </c>
      <c r="M94">
        <f>IF([1]Data!$E$6=[1]FXSwap!$B$2,0,1)</f>
        <v>0</v>
      </c>
      <c r="N94" t="str">
        <f t="shared" si="14"/>
        <v>SEK</v>
      </c>
    </row>
    <row r="95" spans="2:14" x14ac:dyDescent="0.25">
      <c r="B95" t="s">
        <v>24</v>
      </c>
      <c r="C95" t="s">
        <v>62</v>
      </c>
      <c r="D95" t="str">
        <f t="shared" si="13"/>
        <v>SEKAMTNS3Y=</v>
      </c>
      <c r="E95" t="str">
        <f>_xll.RtGet("IDN",D95,"BID")</f>
        <v>#N/A Not Signed In</v>
      </c>
      <c r="F95" t="str">
        <f>_xll.RtGet("IDN",D95,"ASK")</f>
        <v>#N/A Not Signed In</v>
      </c>
      <c r="G95" t="e">
        <f t="shared" si="15"/>
        <v>#DIV/0!</v>
      </c>
      <c r="H95">
        <v>1</v>
      </c>
      <c r="I95">
        <v>1</v>
      </c>
      <c r="J95">
        <v>1</v>
      </c>
      <c r="K95">
        <v>1</v>
      </c>
      <c r="L95" t="s">
        <v>63</v>
      </c>
      <c r="M95">
        <f>IF([1]Data!$E$6=[1]FXSwap!$B$2,0,1)</f>
        <v>0</v>
      </c>
      <c r="N95" t="str">
        <f t="shared" si="14"/>
        <v>SEK</v>
      </c>
    </row>
    <row r="96" spans="2:14" x14ac:dyDescent="0.25">
      <c r="B96" t="s">
        <v>25</v>
      </c>
      <c r="C96" t="s">
        <v>62</v>
      </c>
      <c r="D96" t="str">
        <f t="shared" si="13"/>
        <v>SEKAMTNS4Y=</v>
      </c>
      <c r="E96" t="str">
        <f>_xll.RtGet("IDN",D96,"BID")</f>
        <v>#N/A Not Signed In</v>
      </c>
      <c r="F96" t="str">
        <f>_xll.RtGet("IDN",D96,"ASK")</f>
        <v>#N/A Not Signed In</v>
      </c>
      <c r="G96" t="e">
        <f t="shared" si="15"/>
        <v>#DIV/0!</v>
      </c>
      <c r="H96">
        <v>1</v>
      </c>
      <c r="I96">
        <v>1</v>
      </c>
      <c r="J96">
        <v>1</v>
      </c>
      <c r="K96">
        <v>1</v>
      </c>
      <c r="L96" t="s">
        <v>63</v>
      </c>
      <c r="M96">
        <f>IF([1]Data!$E$6=[1]FXSwap!$B$2,0,1)</f>
        <v>0</v>
      </c>
      <c r="N96" t="str">
        <f t="shared" si="14"/>
        <v>SEK</v>
      </c>
    </row>
    <row r="97" spans="2:14" x14ac:dyDescent="0.25">
      <c r="B97" t="s">
        <v>26</v>
      </c>
      <c r="C97" t="s">
        <v>62</v>
      </c>
      <c r="D97" t="str">
        <f t="shared" si="13"/>
        <v>SEKAMTNS5Y=</v>
      </c>
      <c r="E97" t="str">
        <f>_xll.RtGet("IDN",D97,"BID")</f>
        <v>#N/A Not Signed In</v>
      </c>
      <c r="F97" t="str">
        <f>_xll.RtGet("IDN",D97,"ASK")</f>
        <v>#N/A Not Signed In</v>
      </c>
      <c r="G97" t="e">
        <f t="shared" si="15"/>
        <v>#DIV/0!</v>
      </c>
      <c r="H97">
        <v>1</v>
      </c>
      <c r="I97">
        <v>1</v>
      </c>
      <c r="J97">
        <v>1</v>
      </c>
      <c r="K97">
        <v>1</v>
      </c>
      <c r="L97" t="s">
        <v>63</v>
      </c>
      <c r="M97">
        <f>IF([1]Data!$E$6=[1]FXSwap!$B$2,0,1)</f>
        <v>0</v>
      </c>
      <c r="N97" t="str">
        <f t="shared" si="14"/>
        <v>SEK</v>
      </c>
    </row>
    <row r="98" spans="2:14" x14ac:dyDescent="0.25">
      <c r="B98" t="s">
        <v>27</v>
      </c>
      <c r="C98" t="s">
        <v>62</v>
      </c>
      <c r="D98" t="str">
        <f t="shared" si="13"/>
        <v>SEKAMTNS6Y=</v>
      </c>
      <c r="E98" t="str">
        <f>_xll.RtGet("IDN",D98,"BID")</f>
        <v>#N/A Not Signed In</v>
      </c>
      <c r="F98" t="str">
        <f>_xll.RtGet("IDN",D98,"ASK")</f>
        <v>#N/A Not Signed In</v>
      </c>
      <c r="G98" t="e">
        <f t="shared" si="15"/>
        <v>#DIV/0!</v>
      </c>
      <c r="H98">
        <v>1</v>
      </c>
      <c r="I98">
        <v>1</v>
      </c>
      <c r="J98">
        <v>1</v>
      </c>
      <c r="K98">
        <v>1</v>
      </c>
      <c r="L98" t="s">
        <v>63</v>
      </c>
      <c r="M98">
        <f>IF([1]Data!$E$6=[1]FXSwap!$B$2,0,1)</f>
        <v>0</v>
      </c>
      <c r="N98" t="str">
        <f t="shared" si="14"/>
        <v>SEK</v>
      </c>
    </row>
    <row r="99" spans="2:14" x14ac:dyDescent="0.25">
      <c r="B99" t="s">
        <v>28</v>
      </c>
      <c r="C99" t="s">
        <v>62</v>
      </c>
      <c r="D99" t="str">
        <f t="shared" si="13"/>
        <v>SEKAMTNS7Y=</v>
      </c>
      <c r="E99" t="str">
        <f>_xll.RtGet("IDN",D99,"BID")</f>
        <v>#N/A Not Signed In</v>
      </c>
      <c r="F99" t="str">
        <f>_xll.RtGet("IDN",D99,"ASK")</f>
        <v>#N/A Not Signed In</v>
      </c>
      <c r="G99" t="e">
        <f t="shared" si="15"/>
        <v>#DIV/0!</v>
      </c>
      <c r="H99">
        <v>1</v>
      </c>
      <c r="I99">
        <v>1</v>
      </c>
      <c r="J99">
        <v>1</v>
      </c>
      <c r="K99">
        <v>1</v>
      </c>
      <c r="L99" t="s">
        <v>63</v>
      </c>
      <c r="M99">
        <f>IF([1]Data!$E$6=[1]FXSwap!$B$2,0,1)</f>
        <v>0</v>
      </c>
      <c r="N99" t="str">
        <f t="shared" si="14"/>
        <v>SEK</v>
      </c>
    </row>
    <row r="100" spans="2:14" x14ac:dyDescent="0.25">
      <c r="B100" t="s">
        <v>29</v>
      </c>
      <c r="C100" t="s">
        <v>62</v>
      </c>
      <c r="D100" t="str">
        <f t="shared" si="13"/>
        <v>SEKAMTNS8Y=</v>
      </c>
      <c r="E100" t="str">
        <f>_xll.RtGet("IDN",D100,"BID")</f>
        <v>#N/A Not Signed In</v>
      </c>
      <c r="F100" t="str">
        <f>_xll.RtGet("IDN",D100,"ASK")</f>
        <v>#N/A Not Signed In</v>
      </c>
      <c r="G100" t="e">
        <f t="shared" si="15"/>
        <v>#DIV/0!</v>
      </c>
      <c r="H100">
        <v>1</v>
      </c>
      <c r="I100">
        <v>1</v>
      </c>
      <c r="J100">
        <v>1</v>
      </c>
      <c r="K100">
        <v>1</v>
      </c>
      <c r="L100" t="s">
        <v>63</v>
      </c>
      <c r="M100">
        <f>IF([1]Data!$E$6=[1]FXSwap!$B$2,0,1)</f>
        <v>0</v>
      </c>
      <c r="N100" t="str">
        <f t="shared" si="14"/>
        <v>SEK</v>
      </c>
    </row>
    <row r="101" spans="2:14" x14ac:dyDescent="0.25">
      <c r="B101" t="s">
        <v>30</v>
      </c>
      <c r="C101" t="s">
        <v>62</v>
      </c>
      <c r="D101" t="str">
        <f t="shared" si="13"/>
        <v>SEKAMTNS9Y=</v>
      </c>
      <c r="E101" t="str">
        <f>_xll.RtGet("IDN",D101,"BID")</f>
        <v>#N/A Not Signed In</v>
      </c>
      <c r="F101" t="str">
        <f>_xll.RtGet("IDN",D101,"ASK")</f>
        <v>#N/A Not Signed In</v>
      </c>
      <c r="G101" t="e">
        <f t="shared" si="15"/>
        <v>#DIV/0!</v>
      </c>
      <c r="H101">
        <v>1</v>
      </c>
      <c r="I101">
        <v>1</v>
      </c>
      <c r="J101">
        <v>1</v>
      </c>
      <c r="K101">
        <v>1</v>
      </c>
      <c r="L101" t="s">
        <v>63</v>
      </c>
      <c r="M101">
        <f>IF([1]Data!$E$6=[1]FXSwap!$B$2,0,1)</f>
        <v>0</v>
      </c>
      <c r="N101" t="str">
        <f t="shared" si="14"/>
        <v>SEK</v>
      </c>
    </row>
    <row r="102" spans="2:14" x14ac:dyDescent="0.25">
      <c r="B102" t="s">
        <v>31</v>
      </c>
      <c r="C102" t="s">
        <v>62</v>
      </c>
      <c r="D102" t="str">
        <f t="shared" si="13"/>
        <v>SEKAMTNS10Y=</v>
      </c>
      <c r="E102" t="str">
        <f>_xll.RtGet("IDN",D102,"BID")</f>
        <v>#N/A Not Signed In</v>
      </c>
      <c r="F102" t="str">
        <f>_xll.RtGet("IDN",D102,"ASK")</f>
        <v>#N/A Not Signed In</v>
      </c>
      <c r="G102" t="e">
        <f t="shared" si="15"/>
        <v>#DIV/0!</v>
      </c>
      <c r="H102">
        <v>1</v>
      </c>
      <c r="I102">
        <v>1</v>
      </c>
      <c r="J102">
        <v>1</v>
      </c>
      <c r="K102">
        <v>1</v>
      </c>
      <c r="L102" t="s">
        <v>63</v>
      </c>
      <c r="M102">
        <f>IF([1]Data!$E$6=[1]FXSwap!$B$2,0,1)</f>
        <v>0</v>
      </c>
      <c r="N102" t="str">
        <f t="shared" si="14"/>
        <v>SEK</v>
      </c>
    </row>
    <row r="103" spans="2:14" x14ac:dyDescent="0.25">
      <c r="B103" s="14"/>
      <c r="C103" s="14"/>
      <c r="D103" s="14"/>
      <c r="E103" s="14"/>
      <c r="F103" s="14"/>
      <c r="G103" s="14"/>
      <c r="H103" s="15"/>
      <c r="I103" s="15"/>
      <c r="J103" s="15"/>
      <c r="K103" s="15"/>
      <c r="M103" s="16"/>
      <c r="N103" s="17"/>
    </row>
    <row r="104" spans="2:14" x14ac:dyDescent="0.25">
      <c r="B104" s="14"/>
      <c r="C104" s="14"/>
      <c r="D104" s="14"/>
      <c r="E104" s="14"/>
      <c r="F104" s="14"/>
      <c r="G104" s="14"/>
      <c r="H104" s="15"/>
      <c r="I104" s="15"/>
      <c r="J104" s="15"/>
      <c r="K104" s="15"/>
      <c r="M104" s="16"/>
      <c r="N104" s="17"/>
    </row>
    <row r="105" spans="2:14" x14ac:dyDescent="0.25">
      <c r="B105" s="14"/>
      <c r="C105" s="14"/>
      <c r="D105" s="14"/>
      <c r="E105" s="14"/>
      <c r="F105" s="14"/>
      <c r="G105" s="14"/>
      <c r="H105" s="15"/>
      <c r="I105" s="15"/>
      <c r="J105" s="15"/>
      <c r="K105" s="15"/>
      <c r="M105" s="16"/>
      <c r="N105" s="17"/>
    </row>
    <row r="106" spans="2:14" x14ac:dyDescent="0.25">
      <c r="B106" s="14"/>
      <c r="C106" s="14"/>
      <c r="D106" s="14"/>
      <c r="E106" s="14"/>
      <c r="F106" s="14"/>
      <c r="G106" s="14"/>
      <c r="H106" s="15"/>
      <c r="I106" s="15"/>
      <c r="J106" s="15"/>
      <c r="K106" s="15"/>
      <c r="M106" s="16"/>
      <c r="N106" s="17"/>
    </row>
    <row r="107" spans="2:14" x14ac:dyDescent="0.25">
      <c r="B107" s="14"/>
      <c r="C107" s="14"/>
      <c r="D107" s="14"/>
      <c r="E107" s="14"/>
      <c r="F107" s="14"/>
      <c r="G107" s="14"/>
      <c r="H107" s="15"/>
      <c r="I107" s="15"/>
      <c r="J107" s="15"/>
      <c r="K107" s="15"/>
      <c r="M107" s="16"/>
      <c r="N107" s="17"/>
    </row>
    <row r="108" spans="2:14" x14ac:dyDescent="0.25">
      <c r="B108" s="14"/>
      <c r="C108" s="14"/>
      <c r="D108" s="14"/>
      <c r="E108" s="14"/>
      <c r="F108" s="14"/>
      <c r="G108" s="14"/>
      <c r="H108" s="15"/>
      <c r="I108" s="15"/>
      <c r="J108" s="15"/>
      <c r="K108" s="15"/>
      <c r="M108" s="16"/>
      <c r="N108" s="17"/>
    </row>
    <row r="109" spans="2:14" x14ac:dyDescent="0.25">
      <c r="B109" s="14"/>
      <c r="C109" s="14"/>
      <c r="D109" s="14"/>
      <c r="E109" s="14"/>
      <c r="F109" s="14"/>
      <c r="G109" s="14"/>
      <c r="H109" s="15"/>
      <c r="I109" s="15"/>
      <c r="J109" s="15"/>
      <c r="K109" s="15"/>
      <c r="M109" s="16"/>
      <c r="N109" s="17"/>
    </row>
    <row r="110" spans="2:14" x14ac:dyDescent="0.25">
      <c r="B110" s="14"/>
      <c r="C110" s="14"/>
      <c r="D110" s="14"/>
      <c r="E110" s="14"/>
      <c r="F110" s="14"/>
      <c r="G110" s="14"/>
      <c r="H110" s="15"/>
      <c r="I110" s="15"/>
      <c r="J110" s="15"/>
      <c r="K110" s="15"/>
      <c r="M110" s="16"/>
      <c r="N110" s="17"/>
    </row>
    <row r="111" spans="2:14" x14ac:dyDescent="0.25">
      <c r="B111" s="14"/>
      <c r="C111" s="14"/>
      <c r="D111" s="14"/>
      <c r="E111" s="14"/>
      <c r="F111" s="14"/>
      <c r="G111" s="14"/>
      <c r="H111" s="15"/>
      <c r="I111" s="15"/>
      <c r="J111" s="15"/>
      <c r="K111" s="15"/>
      <c r="M111" s="16"/>
      <c r="N111" s="17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9E25A4B-62CF-437E-BFC4-B861B77B8A80}">
          <x14:formula1>
            <xm:f>'X:\Exjobb\[reutersData_v2.2.xlsm]Settings'!#REF!</xm:f>
          </x14:formula1>
          <xm:sqref>L50:L66 L19:L45 L71:L83 L88:L102 L5:L14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7C69-74D4-47D3-A8D3-32445A211B7A}">
  <sheetPr codeName="Sheet4"/>
  <dimension ref="B1:AH312"/>
  <sheetViews>
    <sheetView tabSelected="1" topLeftCell="A142" workbookViewId="0">
      <selection activeCell="R151" sqref="R151"/>
    </sheetView>
  </sheetViews>
  <sheetFormatPr defaultRowHeight="15" x14ac:dyDescent="0.25"/>
  <cols>
    <col min="1" max="1" width="3.85546875" customWidth="1"/>
    <col min="4" max="4" width="12.7109375" bestFit="1" customWidth="1"/>
    <col min="5" max="5" width="8.7109375" bestFit="1" customWidth="1"/>
    <col min="7" max="7" width="9.5703125" bestFit="1" customWidth="1"/>
    <col min="16" max="17" width="12.7109375" bestFit="1" customWidth="1"/>
    <col min="18" max="18" width="13.85546875" bestFit="1" customWidth="1"/>
    <col min="19" max="19" width="12.28515625" bestFit="1" customWidth="1"/>
    <col min="20" max="21" width="11.28515625" bestFit="1" customWidth="1"/>
  </cols>
  <sheetData>
    <row r="1" spans="2:21" x14ac:dyDescent="0.25">
      <c r="B1" s="12" t="s">
        <v>40</v>
      </c>
      <c r="C1" s="12" t="s">
        <v>41</v>
      </c>
      <c r="D1" s="12" t="s">
        <v>42</v>
      </c>
      <c r="E1" s="30"/>
      <c r="F1" s="30"/>
      <c r="G1" s="30"/>
      <c r="H1" s="12"/>
      <c r="I1" s="12"/>
      <c r="J1" s="12"/>
      <c r="K1" s="13"/>
      <c r="L1" s="13"/>
      <c r="M1" s="13"/>
    </row>
    <row r="2" spans="2:21" x14ac:dyDescent="0.25">
      <c r="B2" s="23" t="s">
        <v>1</v>
      </c>
      <c r="C2" s="23" t="s">
        <v>2</v>
      </c>
      <c r="D2" s="23" t="s">
        <v>1</v>
      </c>
      <c r="E2" s="30"/>
      <c r="F2" s="30"/>
      <c r="G2" s="30"/>
      <c r="H2" s="12"/>
      <c r="I2" s="12"/>
      <c r="J2" s="12"/>
      <c r="K2" s="13"/>
      <c r="L2" s="13"/>
      <c r="M2" s="13"/>
    </row>
    <row r="3" spans="2:21" x14ac:dyDescent="0.25">
      <c r="B3" s="18" t="s">
        <v>49</v>
      </c>
      <c r="C3" s="18" t="s">
        <v>52</v>
      </c>
      <c r="D3" s="18" t="s">
        <v>7</v>
      </c>
      <c r="E3" s="18" t="s">
        <v>65</v>
      </c>
      <c r="F3" s="18" t="s">
        <v>66</v>
      </c>
      <c r="G3" s="18" t="s">
        <v>67</v>
      </c>
      <c r="H3" s="19" t="s">
        <v>56</v>
      </c>
      <c r="I3" s="19" t="s">
        <v>57</v>
      </c>
      <c r="J3" s="19" t="s">
        <v>58</v>
      </c>
      <c r="K3" s="19" t="s">
        <v>59</v>
      </c>
      <c r="L3" s="19" t="s">
        <v>60</v>
      </c>
      <c r="M3" s="19" t="s">
        <v>61</v>
      </c>
      <c r="U3" t="s">
        <v>417</v>
      </c>
    </row>
    <row r="4" spans="2:21" x14ac:dyDescent="0.25">
      <c r="C4" t="s">
        <v>40</v>
      </c>
      <c r="D4" t="str">
        <f>_xlfn.CONCAT(B2,"=")</f>
        <v>DKK=</v>
      </c>
      <c r="E4" t="str">
        <f>_xll.RtGet("IDN",D4,"BID")</f>
        <v>#N/A Not Signed In</v>
      </c>
      <c r="F4" t="str">
        <f>_xll.RtGet("IDN",D4,"ASK")</f>
        <v>#N/A Not Signed In</v>
      </c>
      <c r="G4" t="e">
        <f>AVERAGE(E4:F4)</f>
        <v>#DIV/0!</v>
      </c>
      <c r="H4">
        <v>1</v>
      </c>
      <c r="I4">
        <v>1</v>
      </c>
      <c r="J4">
        <v>1</v>
      </c>
      <c r="K4">
        <v>1</v>
      </c>
      <c r="L4" t="s">
        <v>63</v>
      </c>
      <c r="M4">
        <v>2</v>
      </c>
      <c r="P4" t="s">
        <v>5</v>
      </c>
      <c r="Q4" t="s">
        <v>180</v>
      </c>
      <c r="R4" t="s">
        <v>211</v>
      </c>
      <c r="S4" t="s">
        <v>242</v>
      </c>
      <c r="U4" t="s">
        <v>418</v>
      </c>
    </row>
    <row r="5" spans="2:21" x14ac:dyDescent="0.25">
      <c r="B5" t="s">
        <v>5</v>
      </c>
      <c r="C5" t="s">
        <v>68</v>
      </c>
      <c r="D5" t="str">
        <f>_xlfn.CONCAT(D$2,B5,"=")</f>
        <v>DKKON=</v>
      </c>
      <c r="E5" t="str">
        <f>_xll.RtGet("IDN",D5,"BID")</f>
        <v>#N/A Not Signed In</v>
      </c>
      <c r="F5" t="str">
        <f>_xll.RtGet("IDN",D5,"ASK")</f>
        <v>#N/A Not Signed In</v>
      </c>
      <c r="G5" t="e">
        <f>AVERAGE(E5:F5)</f>
        <v>#DIV/0!</v>
      </c>
      <c r="H5">
        <v>1</v>
      </c>
      <c r="I5">
        <v>1</v>
      </c>
      <c r="J5">
        <v>1</v>
      </c>
      <c r="K5">
        <v>1</v>
      </c>
      <c r="L5" t="s">
        <v>63</v>
      </c>
      <c r="M5">
        <v>2</v>
      </c>
      <c r="P5" t="s">
        <v>32</v>
      </c>
      <c r="Q5" t="s">
        <v>181</v>
      </c>
      <c r="R5" t="s">
        <v>212</v>
      </c>
      <c r="S5" t="s">
        <v>243</v>
      </c>
      <c r="U5" t="s">
        <v>419</v>
      </c>
    </row>
    <row r="6" spans="2:21" x14ac:dyDescent="0.25">
      <c r="B6" t="s">
        <v>32</v>
      </c>
      <c r="C6" t="s">
        <v>68</v>
      </c>
      <c r="D6" t="str">
        <f t="shared" ref="D6:D20" si="0">_xlfn.CONCAT(D$2,B6,"=")</f>
        <v>DKKTN=</v>
      </c>
      <c r="E6" t="str">
        <f>_xll.RtGet("IDN",D6,"BID")</f>
        <v>#N/A Not Signed In</v>
      </c>
      <c r="F6" t="str">
        <f>_xll.RtGet("IDN",D6,"ASK")</f>
        <v>#N/A Not Signed In</v>
      </c>
      <c r="G6" t="e">
        <f t="shared" ref="G6:G20" si="1">AVERAGE(E6:F6)</f>
        <v>#DIV/0!</v>
      </c>
      <c r="H6">
        <v>1</v>
      </c>
      <c r="I6">
        <v>1</v>
      </c>
      <c r="J6">
        <v>1</v>
      </c>
      <c r="K6">
        <v>1</v>
      </c>
      <c r="L6" t="s">
        <v>63</v>
      </c>
      <c r="M6">
        <v>2</v>
      </c>
      <c r="P6" t="s">
        <v>37</v>
      </c>
      <c r="Q6" t="s">
        <v>182</v>
      </c>
      <c r="R6" t="s">
        <v>213</v>
      </c>
      <c r="S6" t="s">
        <v>244</v>
      </c>
      <c r="U6" t="s">
        <v>420</v>
      </c>
    </row>
    <row r="7" spans="2:21" x14ac:dyDescent="0.25">
      <c r="B7" t="s">
        <v>37</v>
      </c>
      <c r="C7" t="s">
        <v>68</v>
      </c>
      <c r="D7" t="str">
        <f t="shared" si="0"/>
        <v>DKKSN=</v>
      </c>
      <c r="E7" t="str">
        <f>_xll.RtGet("IDN",D7,"BID")</f>
        <v>#N/A Not Signed In</v>
      </c>
      <c r="F7" t="str">
        <f>_xll.RtGet("IDN",D7,"ASK")</f>
        <v>#N/A Not Signed In</v>
      </c>
      <c r="G7" t="e">
        <f t="shared" si="1"/>
        <v>#DIV/0!</v>
      </c>
      <c r="H7">
        <v>1</v>
      </c>
      <c r="I7">
        <v>1</v>
      </c>
      <c r="J7">
        <v>1</v>
      </c>
      <c r="K7">
        <v>1</v>
      </c>
      <c r="L7" t="s">
        <v>63</v>
      </c>
      <c r="M7">
        <v>2</v>
      </c>
      <c r="P7" t="s">
        <v>34</v>
      </c>
      <c r="Q7" t="s">
        <v>183</v>
      </c>
      <c r="R7" t="s">
        <v>214</v>
      </c>
      <c r="S7" t="s">
        <v>245</v>
      </c>
      <c r="U7" t="s">
        <v>420</v>
      </c>
    </row>
    <row r="8" spans="2:21" x14ac:dyDescent="0.25">
      <c r="B8" t="s">
        <v>34</v>
      </c>
      <c r="C8" t="s">
        <v>68</v>
      </c>
      <c r="D8" t="str">
        <f t="shared" si="0"/>
        <v>DKKSW=</v>
      </c>
      <c r="E8" t="str">
        <f>_xll.RtGet("IDN",D8,"BID")</f>
        <v>#N/A Not Signed In</v>
      </c>
      <c r="F8" t="str">
        <f>_xll.RtGet("IDN",D8,"ASK")</f>
        <v>#N/A Not Signed In</v>
      </c>
      <c r="G8" t="e">
        <f t="shared" si="1"/>
        <v>#DIV/0!</v>
      </c>
      <c r="H8">
        <v>1</v>
      </c>
      <c r="I8">
        <v>1</v>
      </c>
      <c r="J8">
        <v>1</v>
      </c>
      <c r="K8">
        <v>1</v>
      </c>
      <c r="L8" t="s">
        <v>63</v>
      </c>
      <c r="M8">
        <v>2</v>
      </c>
      <c r="P8" t="s">
        <v>35</v>
      </c>
      <c r="Q8" t="s">
        <v>184</v>
      </c>
      <c r="R8" t="s">
        <v>215</v>
      </c>
      <c r="S8" t="s">
        <v>246</v>
      </c>
      <c r="U8" t="s">
        <v>69</v>
      </c>
    </row>
    <row r="9" spans="2:21" x14ac:dyDescent="0.25">
      <c r="B9" t="s">
        <v>35</v>
      </c>
      <c r="C9" t="s">
        <v>68</v>
      </c>
      <c r="D9" t="str">
        <f t="shared" si="0"/>
        <v>DKK2W=</v>
      </c>
      <c r="E9" t="str">
        <f>_xll.RtGet("IDN",D9,"BID")</f>
        <v>#N/A Not Signed In</v>
      </c>
      <c r="F9" t="str">
        <f>_xll.RtGet("IDN",D9,"ASK")</f>
        <v>#N/A Not Signed In</v>
      </c>
      <c r="G9" t="e">
        <f t="shared" si="1"/>
        <v>#DIV/0!</v>
      </c>
      <c r="H9">
        <v>1</v>
      </c>
      <c r="I9">
        <v>1</v>
      </c>
      <c r="J9">
        <v>1</v>
      </c>
      <c r="K9">
        <v>1</v>
      </c>
      <c r="L9" t="s">
        <v>63</v>
      </c>
      <c r="M9">
        <v>2</v>
      </c>
      <c r="P9" t="s">
        <v>38</v>
      </c>
      <c r="Q9" t="s">
        <v>185</v>
      </c>
      <c r="R9" t="s">
        <v>216</v>
      </c>
      <c r="S9" t="s">
        <v>247</v>
      </c>
      <c r="U9" t="s">
        <v>421</v>
      </c>
    </row>
    <row r="10" spans="2:21" x14ac:dyDescent="0.25">
      <c r="B10" t="s">
        <v>38</v>
      </c>
      <c r="C10" t="s">
        <v>68</v>
      </c>
      <c r="D10" t="str">
        <f t="shared" si="0"/>
        <v>DKK3W=</v>
      </c>
      <c r="E10" t="str">
        <f>_xll.RtGet("IDN",D10,"BID")</f>
        <v>#N/A Not Signed In</v>
      </c>
      <c r="F10" t="str">
        <f>_xll.RtGet("IDN",D10,"ASK")</f>
        <v>#N/A Not Signed In</v>
      </c>
      <c r="G10" t="e">
        <f t="shared" si="1"/>
        <v>#DIV/0!</v>
      </c>
      <c r="H10">
        <v>1</v>
      </c>
      <c r="I10">
        <v>1</v>
      </c>
      <c r="J10">
        <v>1</v>
      </c>
      <c r="K10">
        <v>1</v>
      </c>
      <c r="L10" t="s">
        <v>63</v>
      </c>
      <c r="M10">
        <v>2</v>
      </c>
      <c r="P10" t="s">
        <v>3</v>
      </c>
      <c r="Q10" t="s">
        <v>186</v>
      </c>
      <c r="R10" t="s">
        <v>217</v>
      </c>
      <c r="S10" t="s">
        <v>248</v>
      </c>
      <c r="U10" t="s">
        <v>422</v>
      </c>
    </row>
    <row r="11" spans="2:21" x14ac:dyDescent="0.25">
      <c r="B11" t="s">
        <v>3</v>
      </c>
      <c r="C11" t="s">
        <v>68</v>
      </c>
      <c r="D11" t="str">
        <f t="shared" si="0"/>
        <v>DKK1M=</v>
      </c>
      <c r="E11" t="str">
        <f>_xll.RtGet("IDN",D11,"BID")</f>
        <v>#N/A Not Signed In</v>
      </c>
      <c r="F11" t="str">
        <f>_xll.RtGet("IDN",D11,"ASK")</f>
        <v>#N/A Not Signed In</v>
      </c>
      <c r="G11" t="e">
        <f t="shared" si="1"/>
        <v>#DIV/0!</v>
      </c>
      <c r="H11">
        <v>1</v>
      </c>
      <c r="I11">
        <v>1</v>
      </c>
      <c r="J11">
        <v>1</v>
      </c>
      <c r="K11">
        <v>1</v>
      </c>
      <c r="L11" t="s">
        <v>63</v>
      </c>
      <c r="M11">
        <v>2</v>
      </c>
      <c r="P11" s="4" t="s">
        <v>10</v>
      </c>
      <c r="Q11" t="s">
        <v>187</v>
      </c>
      <c r="R11" t="s">
        <v>218</v>
      </c>
      <c r="S11" t="s">
        <v>249</v>
      </c>
      <c r="U11" t="s">
        <v>423</v>
      </c>
    </row>
    <row r="12" spans="2:21" x14ac:dyDescent="0.25">
      <c r="B12" s="4" t="s">
        <v>10</v>
      </c>
      <c r="C12" t="s">
        <v>68</v>
      </c>
      <c r="D12" t="str">
        <f t="shared" si="0"/>
        <v>DKK2M=</v>
      </c>
      <c r="E12" t="str">
        <f>_xll.RtGet("IDN",D12,"BID")</f>
        <v>#N/A Not Signed In</v>
      </c>
      <c r="F12" t="str">
        <f>_xll.RtGet("IDN",D12,"ASK")</f>
        <v>#N/A Not Signed In</v>
      </c>
      <c r="G12" t="e">
        <f t="shared" si="1"/>
        <v>#DIV/0!</v>
      </c>
      <c r="H12">
        <v>1</v>
      </c>
      <c r="I12">
        <v>1</v>
      </c>
      <c r="J12">
        <v>1</v>
      </c>
      <c r="K12">
        <v>1</v>
      </c>
      <c r="L12" t="s">
        <v>63</v>
      </c>
      <c r="M12">
        <v>2</v>
      </c>
      <c r="P12" t="s">
        <v>11</v>
      </c>
      <c r="Q12" t="s">
        <v>188</v>
      </c>
      <c r="R12" t="s">
        <v>219</v>
      </c>
      <c r="S12" t="s">
        <v>250</v>
      </c>
      <c r="U12" t="s">
        <v>424</v>
      </c>
    </row>
    <row r="13" spans="2:21" x14ac:dyDescent="0.25">
      <c r="B13" t="s">
        <v>11</v>
      </c>
      <c r="C13" t="s">
        <v>68</v>
      </c>
      <c r="D13" t="str">
        <f t="shared" si="0"/>
        <v>DKK3M=</v>
      </c>
      <c r="E13" t="str">
        <f>_xll.RtGet("IDN",D13,"BID")</f>
        <v>#N/A Not Signed In</v>
      </c>
      <c r="F13" t="str">
        <f>_xll.RtGet("IDN",D13,"ASK")</f>
        <v>#N/A Not Signed In</v>
      </c>
      <c r="G13" t="e">
        <f t="shared" si="1"/>
        <v>#DIV/0!</v>
      </c>
      <c r="H13">
        <v>1</v>
      </c>
      <c r="I13">
        <v>1</v>
      </c>
      <c r="J13">
        <v>1</v>
      </c>
      <c r="K13">
        <v>1</v>
      </c>
      <c r="L13" t="s">
        <v>63</v>
      </c>
      <c r="M13">
        <v>2</v>
      </c>
      <c r="P13" t="s">
        <v>12</v>
      </c>
      <c r="Q13" t="s">
        <v>189</v>
      </c>
      <c r="R13" t="s">
        <v>220</v>
      </c>
      <c r="S13" t="s">
        <v>251</v>
      </c>
    </row>
    <row r="14" spans="2:21" x14ac:dyDescent="0.25">
      <c r="B14" t="s">
        <v>12</v>
      </c>
      <c r="C14" t="s">
        <v>68</v>
      </c>
      <c r="D14" t="str">
        <f t="shared" si="0"/>
        <v>DKK4M=</v>
      </c>
      <c r="E14" t="str">
        <f>_xll.RtGet("IDN",D14,"BID")</f>
        <v>#N/A Not Signed In</v>
      </c>
      <c r="F14" t="str">
        <f>_xll.RtGet("IDN",D14,"ASK")</f>
        <v>#N/A Not Signed In</v>
      </c>
      <c r="G14" t="e">
        <f t="shared" si="1"/>
        <v>#DIV/0!</v>
      </c>
      <c r="H14">
        <v>1</v>
      </c>
      <c r="I14">
        <v>1</v>
      </c>
      <c r="J14">
        <v>1</v>
      </c>
      <c r="K14">
        <v>1</v>
      </c>
      <c r="L14" t="s">
        <v>63</v>
      </c>
      <c r="M14">
        <v>2</v>
      </c>
      <c r="P14" t="s">
        <v>13</v>
      </c>
      <c r="Q14" t="s">
        <v>190</v>
      </c>
      <c r="R14" t="s">
        <v>221</v>
      </c>
      <c r="S14" t="s">
        <v>252</v>
      </c>
    </row>
    <row r="15" spans="2:21" x14ac:dyDescent="0.25">
      <c r="B15" t="s">
        <v>13</v>
      </c>
      <c r="C15" t="s">
        <v>68</v>
      </c>
      <c r="D15" t="str">
        <f t="shared" si="0"/>
        <v>DKK5M=</v>
      </c>
      <c r="E15" t="str">
        <f>_xll.RtGet("IDN",D15,"BID")</f>
        <v>#N/A Not Signed In</v>
      </c>
      <c r="F15" t="str">
        <f>_xll.RtGet("IDN",D15,"ASK")</f>
        <v>#N/A Not Signed In</v>
      </c>
      <c r="G15" t="e">
        <f t="shared" si="1"/>
        <v>#DIV/0!</v>
      </c>
      <c r="H15">
        <v>1</v>
      </c>
      <c r="I15">
        <v>1</v>
      </c>
      <c r="J15">
        <v>1</v>
      </c>
      <c r="K15">
        <v>1</v>
      </c>
      <c r="L15" t="s">
        <v>63</v>
      </c>
      <c r="M15">
        <v>2</v>
      </c>
      <c r="P15" t="s">
        <v>14</v>
      </c>
      <c r="Q15" t="s">
        <v>191</v>
      </c>
      <c r="R15" t="s">
        <v>222</v>
      </c>
      <c r="S15" t="s">
        <v>253</v>
      </c>
    </row>
    <row r="16" spans="2:21" x14ac:dyDescent="0.25">
      <c r="B16" t="s">
        <v>14</v>
      </c>
      <c r="C16" t="s">
        <v>68</v>
      </c>
      <c r="D16" t="str">
        <f t="shared" si="0"/>
        <v>DKK6M=</v>
      </c>
      <c r="E16" t="str">
        <f>_xll.RtGet("IDN",D16,"BID")</f>
        <v>#N/A Not Signed In</v>
      </c>
      <c r="F16" t="str">
        <f>_xll.RtGet("IDN",D16,"ASK")</f>
        <v>#N/A Not Signed In</v>
      </c>
      <c r="G16" t="e">
        <f t="shared" si="1"/>
        <v>#DIV/0!</v>
      </c>
      <c r="H16">
        <v>1</v>
      </c>
      <c r="I16">
        <v>1</v>
      </c>
      <c r="J16">
        <v>1</v>
      </c>
      <c r="K16">
        <v>1</v>
      </c>
      <c r="L16" t="s">
        <v>63</v>
      </c>
      <c r="M16">
        <v>2</v>
      </c>
      <c r="P16" t="s">
        <v>15</v>
      </c>
      <c r="Q16" t="s">
        <v>192</v>
      </c>
      <c r="R16" t="s">
        <v>223</v>
      </c>
      <c r="S16" t="s">
        <v>254</v>
      </c>
    </row>
    <row r="17" spans="2:19" x14ac:dyDescent="0.25">
      <c r="B17" t="s">
        <v>15</v>
      </c>
      <c r="C17" t="s">
        <v>68</v>
      </c>
      <c r="D17" t="str">
        <f t="shared" si="0"/>
        <v>DKK7M=</v>
      </c>
      <c r="E17" t="str">
        <f>_xll.RtGet("IDN",D17,"BID")</f>
        <v>#N/A Not Signed In</v>
      </c>
      <c r="F17" t="str">
        <f>_xll.RtGet("IDN",D17,"ASK")</f>
        <v>#N/A Not Signed In</v>
      </c>
      <c r="G17" t="e">
        <f t="shared" si="1"/>
        <v>#DIV/0!</v>
      </c>
      <c r="H17">
        <v>1</v>
      </c>
      <c r="I17">
        <v>1</v>
      </c>
      <c r="J17">
        <v>1</v>
      </c>
      <c r="K17">
        <v>1</v>
      </c>
      <c r="L17" t="s">
        <v>63</v>
      </c>
      <c r="M17">
        <v>2</v>
      </c>
      <c r="P17" t="s">
        <v>16</v>
      </c>
      <c r="Q17" t="s">
        <v>193</v>
      </c>
      <c r="R17" t="s">
        <v>224</v>
      </c>
      <c r="S17" t="s">
        <v>255</v>
      </c>
    </row>
    <row r="18" spans="2:19" x14ac:dyDescent="0.25">
      <c r="B18" t="s">
        <v>16</v>
      </c>
      <c r="C18" t="s">
        <v>68</v>
      </c>
      <c r="D18" t="str">
        <f t="shared" si="0"/>
        <v>DKK8M=</v>
      </c>
      <c r="E18" t="str">
        <f>_xll.RtGet("IDN",D18,"BID")</f>
        <v>#N/A Not Signed In</v>
      </c>
      <c r="F18" t="str">
        <f>_xll.RtGet("IDN",D18,"ASK")</f>
        <v>#N/A Not Signed In</v>
      </c>
      <c r="G18" t="e">
        <f t="shared" si="1"/>
        <v>#DIV/0!</v>
      </c>
      <c r="H18">
        <v>1</v>
      </c>
      <c r="I18">
        <v>1</v>
      </c>
      <c r="J18">
        <v>1</v>
      </c>
      <c r="K18">
        <v>1</v>
      </c>
      <c r="L18" t="s">
        <v>63</v>
      </c>
      <c r="M18">
        <v>2</v>
      </c>
      <c r="P18" t="s">
        <v>17</v>
      </c>
      <c r="Q18" t="s">
        <v>194</v>
      </c>
      <c r="R18" t="s">
        <v>225</v>
      </c>
      <c r="S18" t="s">
        <v>256</v>
      </c>
    </row>
    <row r="19" spans="2:19" x14ac:dyDescent="0.25">
      <c r="B19" t="s">
        <v>17</v>
      </c>
      <c r="C19" t="s">
        <v>68</v>
      </c>
      <c r="D19" t="str">
        <f t="shared" si="0"/>
        <v>DKK9M=</v>
      </c>
      <c r="E19" t="str">
        <f>_xll.RtGet("IDN",D19,"BID")</f>
        <v>#N/A Not Signed In</v>
      </c>
      <c r="F19" t="str">
        <f>_xll.RtGet("IDN",D19,"ASK")</f>
        <v>#N/A Not Signed In</v>
      </c>
      <c r="G19" t="e">
        <f t="shared" si="1"/>
        <v>#DIV/0!</v>
      </c>
      <c r="H19">
        <v>1</v>
      </c>
      <c r="I19">
        <v>1</v>
      </c>
      <c r="J19">
        <v>1</v>
      </c>
      <c r="K19">
        <v>1</v>
      </c>
      <c r="L19" t="s">
        <v>63</v>
      </c>
      <c r="M19">
        <v>2</v>
      </c>
      <c r="P19" t="s">
        <v>18</v>
      </c>
      <c r="Q19" t="s">
        <v>195</v>
      </c>
      <c r="R19" t="s">
        <v>226</v>
      </c>
      <c r="S19" t="s">
        <v>257</v>
      </c>
    </row>
    <row r="20" spans="2:19" x14ac:dyDescent="0.25">
      <c r="B20" t="s">
        <v>18</v>
      </c>
      <c r="C20" t="s">
        <v>68</v>
      </c>
      <c r="D20" t="str">
        <f t="shared" si="0"/>
        <v>DKK10M=</v>
      </c>
      <c r="E20" t="str">
        <f>_xll.RtGet("IDN",D20,"BID")</f>
        <v>#N/A Not Signed In</v>
      </c>
      <c r="F20" t="str">
        <f>_xll.RtGet("IDN",D20,"ASK")</f>
        <v>#N/A Not Signed In</v>
      </c>
      <c r="G20" t="e">
        <f t="shared" si="1"/>
        <v>#DIV/0!</v>
      </c>
      <c r="H20">
        <v>1</v>
      </c>
      <c r="I20">
        <v>1</v>
      </c>
      <c r="J20">
        <v>1</v>
      </c>
      <c r="K20">
        <v>1</v>
      </c>
      <c r="L20" t="s">
        <v>63</v>
      </c>
      <c r="M20">
        <v>2</v>
      </c>
      <c r="P20" t="s">
        <v>19</v>
      </c>
      <c r="Q20" t="s">
        <v>196</v>
      </c>
      <c r="R20" t="s">
        <v>227</v>
      </c>
      <c r="S20" t="s">
        <v>258</v>
      </c>
    </row>
    <row r="21" spans="2:19" x14ac:dyDescent="0.25">
      <c r="B21" t="s">
        <v>19</v>
      </c>
      <c r="C21" t="s">
        <v>68</v>
      </c>
      <c r="D21" t="str">
        <f t="shared" ref="D21:D35" si="2">_xlfn.CONCAT(D$2,B21,"=")</f>
        <v>DKK11M=</v>
      </c>
      <c r="E21" t="str">
        <f>_xll.RtGet("IDN",D21,"BID")</f>
        <v>#N/A Not Signed In</v>
      </c>
      <c r="F21" t="str">
        <f>_xll.RtGet("IDN",D21,"ASK")</f>
        <v>#N/A Not Signed In</v>
      </c>
      <c r="G21" t="e">
        <f t="shared" ref="G21:G35" si="3">AVERAGE(E21:F21)</f>
        <v>#DIV/0!</v>
      </c>
      <c r="H21">
        <v>1</v>
      </c>
      <c r="I21">
        <v>1</v>
      </c>
      <c r="J21">
        <v>1</v>
      </c>
      <c r="K21">
        <v>1</v>
      </c>
      <c r="L21" t="s">
        <v>63</v>
      </c>
      <c r="M21">
        <v>2</v>
      </c>
      <c r="P21" t="s">
        <v>4</v>
      </c>
      <c r="Q21" t="s">
        <v>197</v>
      </c>
      <c r="R21" t="s">
        <v>228</v>
      </c>
      <c r="S21" t="s">
        <v>259</v>
      </c>
    </row>
    <row r="22" spans="2:19" x14ac:dyDescent="0.25">
      <c r="B22" t="s">
        <v>4</v>
      </c>
      <c r="C22" t="s">
        <v>68</v>
      </c>
      <c r="D22" t="str">
        <f t="shared" si="2"/>
        <v>DKK1Y=</v>
      </c>
      <c r="E22" t="str">
        <f>_xll.RtGet("IDN",D22,"BID")</f>
        <v>#N/A Not Signed In</v>
      </c>
      <c r="F22" t="str">
        <f>_xll.RtGet("IDN",D22,"ASK")</f>
        <v>#N/A Not Signed In</v>
      </c>
      <c r="G22" t="e">
        <f t="shared" si="3"/>
        <v>#DIV/0!</v>
      </c>
      <c r="H22">
        <v>1</v>
      </c>
      <c r="I22">
        <v>1</v>
      </c>
      <c r="J22">
        <v>1</v>
      </c>
      <c r="K22">
        <v>1</v>
      </c>
      <c r="L22" t="s">
        <v>63</v>
      </c>
      <c r="M22">
        <v>2</v>
      </c>
      <c r="P22" t="s">
        <v>20</v>
      </c>
      <c r="Q22" t="s">
        <v>198</v>
      </c>
      <c r="R22" t="s">
        <v>229</v>
      </c>
      <c r="S22" t="s">
        <v>260</v>
      </c>
    </row>
    <row r="23" spans="2:19" x14ac:dyDescent="0.25">
      <c r="B23" t="s">
        <v>20</v>
      </c>
      <c r="C23" t="s">
        <v>68</v>
      </c>
      <c r="D23" t="str">
        <f t="shared" si="2"/>
        <v>DKK15M=</v>
      </c>
      <c r="E23" t="str">
        <f>_xll.RtGet("IDN",D23,"BID")</f>
        <v>#N/A Not Signed In</v>
      </c>
      <c r="F23" t="str">
        <f>_xll.RtGet("IDN",D23,"ASK")</f>
        <v>#N/A Not Signed In</v>
      </c>
      <c r="G23" t="e">
        <f t="shared" si="3"/>
        <v>#DIV/0!</v>
      </c>
      <c r="H23">
        <v>1</v>
      </c>
      <c r="I23">
        <v>1</v>
      </c>
      <c r="J23">
        <v>1</v>
      </c>
      <c r="K23">
        <v>1</v>
      </c>
      <c r="L23" t="s">
        <v>63</v>
      </c>
      <c r="M23">
        <v>2</v>
      </c>
      <c r="P23" t="s">
        <v>21</v>
      </c>
      <c r="Q23" t="s">
        <v>199</v>
      </c>
      <c r="R23" t="s">
        <v>230</v>
      </c>
      <c r="S23" t="s">
        <v>261</v>
      </c>
    </row>
    <row r="24" spans="2:19" x14ac:dyDescent="0.25">
      <c r="B24" t="s">
        <v>21</v>
      </c>
      <c r="C24" t="s">
        <v>68</v>
      </c>
      <c r="D24" t="str">
        <f t="shared" si="2"/>
        <v>DKK18M=</v>
      </c>
      <c r="E24" t="str">
        <f>_xll.RtGet("IDN",D24,"BID")</f>
        <v>#N/A Not Signed In</v>
      </c>
      <c r="F24" t="str">
        <f>_xll.RtGet("IDN",D24,"ASK")</f>
        <v>#N/A Not Signed In</v>
      </c>
      <c r="G24" t="e">
        <f t="shared" si="3"/>
        <v>#DIV/0!</v>
      </c>
      <c r="H24">
        <v>1</v>
      </c>
      <c r="I24">
        <v>1</v>
      </c>
      <c r="J24">
        <v>1</v>
      </c>
      <c r="K24">
        <v>1</v>
      </c>
      <c r="L24" t="s">
        <v>63</v>
      </c>
      <c r="M24">
        <v>2</v>
      </c>
      <c r="P24" t="s">
        <v>22</v>
      </c>
      <c r="Q24" t="s">
        <v>200</v>
      </c>
      <c r="R24" t="s">
        <v>231</v>
      </c>
      <c r="S24" t="s">
        <v>262</v>
      </c>
    </row>
    <row r="25" spans="2:19" x14ac:dyDescent="0.25">
      <c r="B25" t="s">
        <v>22</v>
      </c>
      <c r="C25" t="s">
        <v>68</v>
      </c>
      <c r="D25" t="str">
        <f t="shared" si="2"/>
        <v>DKK21M=</v>
      </c>
      <c r="E25" t="str">
        <f>_xll.RtGet("IDN",D25,"BID")</f>
        <v>#N/A Not Signed In</v>
      </c>
      <c r="F25" t="str">
        <f>_xll.RtGet("IDN",D25,"ASK")</f>
        <v>#N/A Not Signed In</v>
      </c>
      <c r="G25" t="e">
        <f t="shared" si="3"/>
        <v>#DIV/0!</v>
      </c>
      <c r="H25">
        <v>1</v>
      </c>
      <c r="I25">
        <v>1</v>
      </c>
      <c r="J25">
        <v>1</v>
      </c>
      <c r="K25">
        <v>1</v>
      </c>
      <c r="L25" t="s">
        <v>63</v>
      </c>
      <c r="M25">
        <v>2</v>
      </c>
      <c r="P25" t="s">
        <v>23</v>
      </c>
      <c r="Q25" t="s">
        <v>201</v>
      </c>
      <c r="R25" t="s">
        <v>232</v>
      </c>
      <c r="S25" t="s">
        <v>263</v>
      </c>
    </row>
    <row r="26" spans="2:19" x14ac:dyDescent="0.25">
      <c r="B26" t="s">
        <v>23</v>
      </c>
      <c r="C26" t="s">
        <v>68</v>
      </c>
      <c r="D26" t="str">
        <f t="shared" si="2"/>
        <v>DKK2Y=</v>
      </c>
      <c r="E26" t="str">
        <f>_xll.RtGet("IDN",D26,"BID")</f>
        <v>#N/A Not Signed In</v>
      </c>
      <c r="F26" t="str">
        <f>_xll.RtGet("IDN",D26,"ASK")</f>
        <v>#N/A Not Signed In</v>
      </c>
      <c r="G26" t="e">
        <f t="shared" si="3"/>
        <v>#DIV/0!</v>
      </c>
      <c r="H26">
        <v>1</v>
      </c>
      <c r="I26">
        <v>1</v>
      </c>
      <c r="J26">
        <v>1</v>
      </c>
      <c r="K26">
        <v>1</v>
      </c>
      <c r="L26" t="s">
        <v>63</v>
      </c>
      <c r="M26">
        <v>2</v>
      </c>
      <c r="P26" t="s">
        <v>39</v>
      </c>
      <c r="Q26" t="s">
        <v>202</v>
      </c>
      <c r="R26" t="s">
        <v>233</v>
      </c>
      <c r="S26" t="s">
        <v>264</v>
      </c>
    </row>
    <row r="27" spans="2:19" x14ac:dyDescent="0.25">
      <c r="B27" t="s">
        <v>39</v>
      </c>
      <c r="C27" t="s">
        <v>68</v>
      </c>
      <c r="D27" t="str">
        <f t="shared" si="2"/>
        <v>DKK30M=</v>
      </c>
      <c r="E27" t="str">
        <f>_xll.RtGet("IDN",D27,"BID")</f>
        <v>#N/A Not Signed In</v>
      </c>
      <c r="F27" t="str">
        <f>_xll.RtGet("IDN",D27,"ASK")</f>
        <v>#N/A Not Signed In</v>
      </c>
      <c r="G27" t="e">
        <f t="shared" si="3"/>
        <v>#DIV/0!</v>
      </c>
      <c r="H27">
        <v>1</v>
      </c>
      <c r="I27">
        <v>1</v>
      </c>
      <c r="J27">
        <v>1</v>
      </c>
      <c r="K27">
        <v>1</v>
      </c>
      <c r="L27" t="s">
        <v>63</v>
      </c>
      <c r="M27">
        <v>2</v>
      </c>
      <c r="P27" t="s">
        <v>24</v>
      </c>
      <c r="Q27" t="s">
        <v>203</v>
      </c>
      <c r="R27" t="s">
        <v>234</v>
      </c>
      <c r="S27" t="s">
        <v>265</v>
      </c>
    </row>
    <row r="28" spans="2:19" x14ac:dyDescent="0.25">
      <c r="B28" t="s">
        <v>24</v>
      </c>
      <c r="C28" t="s">
        <v>68</v>
      </c>
      <c r="D28" t="str">
        <f t="shared" si="2"/>
        <v>DKK3Y=</v>
      </c>
      <c r="E28" t="str">
        <f>_xll.RtGet("IDN",D28,"BID")</f>
        <v>#N/A Not Signed In</v>
      </c>
      <c r="F28" t="str">
        <f>_xll.RtGet("IDN",D28,"ASK")</f>
        <v>#N/A Not Signed In</v>
      </c>
      <c r="G28" t="e">
        <f t="shared" si="3"/>
        <v>#DIV/0!</v>
      </c>
      <c r="H28">
        <v>1</v>
      </c>
      <c r="I28">
        <v>1</v>
      </c>
      <c r="J28">
        <v>1</v>
      </c>
      <c r="K28">
        <v>1</v>
      </c>
      <c r="L28" t="s">
        <v>63</v>
      </c>
      <c r="M28">
        <v>2</v>
      </c>
      <c r="P28" t="s">
        <v>25</v>
      </c>
      <c r="Q28" t="s">
        <v>204</v>
      </c>
      <c r="R28" t="s">
        <v>235</v>
      </c>
      <c r="S28" t="s">
        <v>266</v>
      </c>
    </row>
    <row r="29" spans="2:19" x14ac:dyDescent="0.25">
      <c r="B29" t="s">
        <v>25</v>
      </c>
      <c r="C29" t="s">
        <v>68</v>
      </c>
      <c r="D29" t="str">
        <f t="shared" si="2"/>
        <v>DKK4Y=</v>
      </c>
      <c r="E29" t="str">
        <f>_xll.RtGet("IDN",D29,"BID")</f>
        <v>#N/A Not Signed In</v>
      </c>
      <c r="F29" t="str">
        <f>_xll.RtGet("IDN",D29,"ASK")</f>
        <v>#N/A Not Signed In</v>
      </c>
      <c r="G29" t="e">
        <f t="shared" si="3"/>
        <v>#DIV/0!</v>
      </c>
      <c r="H29">
        <v>1</v>
      </c>
      <c r="I29">
        <v>1</v>
      </c>
      <c r="J29">
        <v>1</v>
      </c>
      <c r="K29">
        <v>1</v>
      </c>
      <c r="L29" t="s">
        <v>63</v>
      </c>
      <c r="M29">
        <v>2</v>
      </c>
      <c r="P29" t="s">
        <v>26</v>
      </c>
      <c r="Q29" t="s">
        <v>205</v>
      </c>
      <c r="R29" t="s">
        <v>236</v>
      </c>
      <c r="S29" t="s">
        <v>267</v>
      </c>
    </row>
    <row r="30" spans="2:19" x14ac:dyDescent="0.25">
      <c r="B30" t="s">
        <v>26</v>
      </c>
      <c r="C30" t="s">
        <v>68</v>
      </c>
      <c r="D30" t="str">
        <f t="shared" si="2"/>
        <v>DKK5Y=</v>
      </c>
      <c r="E30" t="str">
        <f>_xll.RtGet("IDN",D30,"BID")</f>
        <v>#N/A Not Signed In</v>
      </c>
      <c r="F30" t="str">
        <f>_xll.RtGet("IDN",D30,"ASK")</f>
        <v>#N/A Not Signed In</v>
      </c>
      <c r="G30" t="e">
        <f t="shared" si="3"/>
        <v>#DIV/0!</v>
      </c>
      <c r="H30">
        <v>1</v>
      </c>
      <c r="I30">
        <v>1</v>
      </c>
      <c r="J30">
        <v>1</v>
      </c>
      <c r="K30">
        <v>1</v>
      </c>
      <c r="L30" t="s">
        <v>63</v>
      </c>
      <c r="M30">
        <v>2</v>
      </c>
      <c r="P30" t="s">
        <v>27</v>
      </c>
      <c r="Q30" t="s">
        <v>206</v>
      </c>
      <c r="R30" t="s">
        <v>237</v>
      </c>
      <c r="S30" t="s">
        <v>268</v>
      </c>
    </row>
    <row r="31" spans="2:19" x14ac:dyDescent="0.25">
      <c r="B31" t="s">
        <v>27</v>
      </c>
      <c r="C31" t="s">
        <v>68</v>
      </c>
      <c r="D31" t="str">
        <f t="shared" si="2"/>
        <v>DKK6Y=</v>
      </c>
      <c r="E31" t="str">
        <f>_xll.RtGet("IDN",D31,"BID")</f>
        <v>#N/A Not Signed In</v>
      </c>
      <c r="F31" t="str">
        <f>_xll.RtGet("IDN",D31,"ASK")</f>
        <v>#N/A Not Signed In</v>
      </c>
      <c r="G31" t="e">
        <f t="shared" si="3"/>
        <v>#DIV/0!</v>
      </c>
      <c r="H31">
        <v>1</v>
      </c>
      <c r="I31">
        <v>1</v>
      </c>
      <c r="J31">
        <v>1</v>
      </c>
      <c r="K31">
        <v>1</v>
      </c>
      <c r="L31" t="s">
        <v>63</v>
      </c>
      <c r="M31">
        <v>2</v>
      </c>
      <c r="P31" t="s">
        <v>28</v>
      </c>
      <c r="Q31" t="s">
        <v>207</v>
      </c>
      <c r="R31" t="s">
        <v>238</v>
      </c>
      <c r="S31" t="s">
        <v>269</v>
      </c>
    </row>
    <row r="32" spans="2:19" x14ac:dyDescent="0.25">
      <c r="B32" t="s">
        <v>28</v>
      </c>
      <c r="C32" t="s">
        <v>68</v>
      </c>
      <c r="D32" t="str">
        <f t="shared" si="2"/>
        <v>DKK7Y=</v>
      </c>
      <c r="E32" t="str">
        <f>_xll.RtGet("IDN",D32,"BID")</f>
        <v>#N/A Not Signed In</v>
      </c>
      <c r="F32" t="str">
        <f>_xll.RtGet("IDN",D32,"ASK")</f>
        <v>#N/A Not Signed In</v>
      </c>
      <c r="G32" t="e">
        <f t="shared" si="3"/>
        <v>#DIV/0!</v>
      </c>
      <c r="H32">
        <v>1</v>
      </c>
      <c r="I32">
        <v>1</v>
      </c>
      <c r="J32">
        <v>1</v>
      </c>
      <c r="K32">
        <v>1</v>
      </c>
      <c r="L32" t="s">
        <v>63</v>
      </c>
      <c r="M32">
        <v>2</v>
      </c>
      <c r="P32" t="s">
        <v>29</v>
      </c>
      <c r="Q32" t="s">
        <v>208</v>
      </c>
      <c r="R32" t="s">
        <v>239</v>
      </c>
      <c r="S32" t="s">
        <v>270</v>
      </c>
    </row>
    <row r="33" spans="2:19" x14ac:dyDescent="0.25">
      <c r="B33" t="s">
        <v>29</v>
      </c>
      <c r="C33" t="s">
        <v>68</v>
      </c>
      <c r="D33" t="str">
        <f t="shared" si="2"/>
        <v>DKK8Y=</v>
      </c>
      <c r="E33" t="str">
        <f>_xll.RtGet("IDN",D33,"BID")</f>
        <v>#N/A Not Signed In</v>
      </c>
      <c r="F33" t="str">
        <f>_xll.RtGet("IDN",D33,"ASK")</f>
        <v>#N/A Not Signed In</v>
      </c>
      <c r="G33" t="e">
        <f t="shared" si="3"/>
        <v>#DIV/0!</v>
      </c>
      <c r="H33">
        <v>1</v>
      </c>
      <c r="I33">
        <v>1</v>
      </c>
      <c r="J33">
        <v>1</v>
      </c>
      <c r="K33">
        <v>1</v>
      </c>
      <c r="L33" t="s">
        <v>63</v>
      </c>
      <c r="M33">
        <v>2</v>
      </c>
      <c r="P33" t="s">
        <v>30</v>
      </c>
      <c r="Q33" t="s">
        <v>209</v>
      </c>
      <c r="R33" t="s">
        <v>240</v>
      </c>
      <c r="S33" t="s">
        <v>271</v>
      </c>
    </row>
    <row r="34" spans="2:19" x14ac:dyDescent="0.25">
      <c r="B34" t="s">
        <v>30</v>
      </c>
      <c r="C34" t="s">
        <v>68</v>
      </c>
      <c r="D34" t="str">
        <f t="shared" si="2"/>
        <v>DKK9Y=</v>
      </c>
      <c r="E34" t="str">
        <f>_xll.RtGet("IDN",D34,"BID")</f>
        <v>#N/A Not Signed In</v>
      </c>
      <c r="F34" t="str">
        <f>_xll.RtGet("IDN",D34,"ASK")</f>
        <v>#N/A Not Signed In</v>
      </c>
      <c r="G34" t="e">
        <f t="shared" si="3"/>
        <v>#DIV/0!</v>
      </c>
      <c r="H34">
        <v>1</v>
      </c>
      <c r="I34">
        <v>1</v>
      </c>
      <c r="J34">
        <v>1</v>
      </c>
      <c r="K34">
        <v>1</v>
      </c>
      <c r="L34" t="s">
        <v>63</v>
      </c>
      <c r="M34">
        <v>2</v>
      </c>
      <c r="P34" t="s">
        <v>31</v>
      </c>
      <c r="Q34" t="s">
        <v>210</v>
      </c>
      <c r="R34" t="s">
        <v>241</v>
      </c>
      <c r="S34" t="s">
        <v>272</v>
      </c>
    </row>
    <row r="35" spans="2:19" x14ac:dyDescent="0.25">
      <c r="B35" t="s">
        <v>31</v>
      </c>
      <c r="C35" t="s">
        <v>68</v>
      </c>
      <c r="D35" t="str">
        <f t="shared" si="2"/>
        <v>DKK10Y=</v>
      </c>
      <c r="E35" t="str">
        <f>_xll.RtGet("IDN",D35,"BID")</f>
        <v>#N/A Not Signed In</v>
      </c>
      <c r="F35" t="str">
        <f>_xll.RtGet("IDN",D35,"ASK")</f>
        <v>#N/A Not Signed In</v>
      </c>
      <c r="G35" t="e">
        <f t="shared" si="3"/>
        <v>#DIV/0!</v>
      </c>
      <c r="H35">
        <v>1</v>
      </c>
      <c r="I35">
        <v>1</v>
      </c>
      <c r="J35">
        <v>1</v>
      </c>
      <c r="K35">
        <v>1</v>
      </c>
      <c r="L35" t="s">
        <v>63</v>
      </c>
      <c r="M35">
        <v>2</v>
      </c>
    </row>
    <row r="36" spans="2:19" x14ac:dyDescent="0.25">
      <c r="P36" t="s">
        <v>5</v>
      </c>
      <c r="Q36" t="s">
        <v>273</v>
      </c>
      <c r="R36" t="s">
        <v>70</v>
      </c>
    </row>
    <row r="37" spans="2:19" x14ac:dyDescent="0.25">
      <c r="B37" s="12" t="s">
        <v>40</v>
      </c>
      <c r="C37" s="12" t="s">
        <v>41</v>
      </c>
      <c r="D37" s="12" t="s">
        <v>42</v>
      </c>
      <c r="E37" s="30"/>
      <c r="F37" s="30"/>
      <c r="G37" s="30"/>
      <c r="H37" s="12"/>
      <c r="I37" s="12"/>
      <c r="J37" s="12"/>
      <c r="K37" s="13"/>
      <c r="L37" s="13"/>
      <c r="M37" s="13"/>
      <c r="P37" t="s">
        <v>32</v>
      </c>
      <c r="Q37" t="s">
        <v>274</v>
      </c>
      <c r="R37" t="s">
        <v>71</v>
      </c>
    </row>
    <row r="38" spans="2:19" x14ac:dyDescent="0.25">
      <c r="B38" s="23" t="s">
        <v>0</v>
      </c>
      <c r="C38" s="23" t="s">
        <v>2</v>
      </c>
      <c r="D38" s="23" t="s">
        <v>0</v>
      </c>
      <c r="E38" s="30"/>
      <c r="F38" s="30"/>
      <c r="G38" s="30"/>
      <c r="H38" s="12"/>
      <c r="I38" s="12"/>
      <c r="J38" s="12"/>
      <c r="K38" s="13"/>
      <c r="L38" s="13"/>
      <c r="M38" s="13"/>
      <c r="P38" t="s">
        <v>37</v>
      </c>
      <c r="Q38" t="s">
        <v>275</v>
      </c>
      <c r="R38" t="s">
        <v>72</v>
      </c>
    </row>
    <row r="39" spans="2:19" x14ac:dyDescent="0.25">
      <c r="B39" s="18" t="s">
        <v>49</v>
      </c>
      <c r="C39" s="18" t="s">
        <v>52</v>
      </c>
      <c r="D39" s="18" t="s">
        <v>7</v>
      </c>
      <c r="E39" s="18" t="s">
        <v>65</v>
      </c>
      <c r="F39" s="18" t="s">
        <v>66</v>
      </c>
      <c r="G39" s="18" t="s">
        <v>67</v>
      </c>
      <c r="H39" s="19" t="s">
        <v>56</v>
      </c>
      <c r="I39" s="19" t="s">
        <v>57</v>
      </c>
      <c r="J39" s="19" t="s">
        <v>58</v>
      </c>
      <c r="K39" s="19" t="s">
        <v>59</v>
      </c>
      <c r="L39" s="19" t="s">
        <v>60</v>
      </c>
      <c r="M39" s="19" t="s">
        <v>61</v>
      </c>
      <c r="P39" t="s">
        <v>34</v>
      </c>
      <c r="Q39" t="s">
        <v>276</v>
      </c>
      <c r="R39" t="s">
        <v>73</v>
      </c>
    </row>
    <row r="40" spans="2:19" x14ac:dyDescent="0.25">
      <c r="C40" t="s">
        <v>40</v>
      </c>
      <c r="D40" t="str">
        <f>_xlfn.CONCAT(B38,"=")</f>
        <v>EUR=</v>
      </c>
      <c r="E40" t="str">
        <f>_xll.RtGet("IDN",D40,"BID")</f>
        <v>#N/A Not Signed In</v>
      </c>
      <c r="F40" t="str">
        <f>_xll.RtGet("IDN",D40,"ASK")</f>
        <v>#N/A Not Signed In</v>
      </c>
      <c r="G40" t="e">
        <f>AVERAGE(E40:F40)</f>
        <v>#DIV/0!</v>
      </c>
      <c r="H40">
        <v>1</v>
      </c>
      <c r="I40">
        <v>1</v>
      </c>
      <c r="J40">
        <v>1</v>
      </c>
      <c r="K40">
        <v>1</v>
      </c>
      <c r="L40" t="s">
        <v>63</v>
      </c>
      <c r="M40">
        <v>2</v>
      </c>
      <c r="P40" t="s">
        <v>35</v>
      </c>
      <c r="Q40" t="s">
        <v>277</v>
      </c>
      <c r="R40" t="s">
        <v>74</v>
      </c>
    </row>
    <row r="41" spans="2:19" x14ac:dyDescent="0.25">
      <c r="B41" t="s">
        <v>5</v>
      </c>
      <c r="C41" t="s">
        <v>68</v>
      </c>
      <c r="D41" t="str">
        <f>_xlfn.CONCAT(D$38,B41,"=")</f>
        <v>EURON=</v>
      </c>
      <c r="E41" t="str">
        <f>_xll.RtGet("IDN",D41,"BID")</f>
        <v>#N/A Not Signed In</v>
      </c>
      <c r="F41" t="str">
        <f>_xll.RtGet("IDN",D41,"ASK")</f>
        <v>#N/A Not Signed In</v>
      </c>
      <c r="G41" t="e">
        <f>AVERAGE(E41:F41)</f>
        <v>#DIV/0!</v>
      </c>
      <c r="H41">
        <v>1</v>
      </c>
      <c r="I41">
        <v>1</v>
      </c>
      <c r="J41">
        <v>1</v>
      </c>
      <c r="K41">
        <v>1</v>
      </c>
      <c r="L41" t="s">
        <v>63</v>
      </c>
      <c r="M41">
        <v>2</v>
      </c>
      <c r="P41" t="s">
        <v>38</v>
      </c>
      <c r="Q41" t="s">
        <v>278</v>
      </c>
      <c r="R41" t="s">
        <v>75</v>
      </c>
    </row>
    <row r="42" spans="2:19" x14ac:dyDescent="0.25">
      <c r="B42" t="s">
        <v>32</v>
      </c>
      <c r="C42" t="s">
        <v>68</v>
      </c>
      <c r="D42" t="str">
        <f t="shared" ref="D42:D71" si="4">_xlfn.CONCAT(D$38,B42,"=")</f>
        <v>EURTN=</v>
      </c>
      <c r="E42" t="str">
        <f>_xll.RtGet("IDN",D42,"BID")</f>
        <v>#N/A Not Signed In</v>
      </c>
      <c r="F42" t="str">
        <f>_xll.RtGet("IDN",D42,"ASK")</f>
        <v>#N/A Not Signed In</v>
      </c>
      <c r="G42" t="e">
        <f t="shared" ref="G42:G71" si="5">AVERAGE(E42:F42)</f>
        <v>#DIV/0!</v>
      </c>
      <c r="H42">
        <v>1</v>
      </c>
      <c r="I42">
        <v>1</v>
      </c>
      <c r="J42">
        <v>1</v>
      </c>
      <c r="K42">
        <v>1</v>
      </c>
      <c r="L42" t="s">
        <v>63</v>
      </c>
      <c r="M42">
        <v>2</v>
      </c>
      <c r="P42" t="s">
        <v>3</v>
      </c>
      <c r="Q42" t="s">
        <v>279</v>
      </c>
      <c r="R42" t="s">
        <v>76</v>
      </c>
    </row>
    <row r="43" spans="2:19" x14ac:dyDescent="0.25">
      <c r="B43" t="s">
        <v>37</v>
      </c>
      <c r="C43" t="s">
        <v>68</v>
      </c>
      <c r="D43" t="str">
        <f t="shared" si="4"/>
        <v>EURSN=</v>
      </c>
      <c r="E43" t="str">
        <f>_xll.RtGet("IDN",D43,"BID")</f>
        <v>#N/A Not Signed In</v>
      </c>
      <c r="F43" t="str">
        <f>_xll.RtGet("IDN",D43,"ASK")</f>
        <v>#N/A Not Signed In</v>
      </c>
      <c r="G43" t="e">
        <f t="shared" si="5"/>
        <v>#DIV/0!</v>
      </c>
      <c r="H43">
        <v>1</v>
      </c>
      <c r="I43">
        <v>1</v>
      </c>
      <c r="J43">
        <v>1</v>
      </c>
      <c r="K43">
        <v>1</v>
      </c>
      <c r="L43" t="s">
        <v>63</v>
      </c>
      <c r="M43">
        <v>2</v>
      </c>
      <c r="P43" s="4" t="s">
        <v>10</v>
      </c>
      <c r="Q43" t="s">
        <v>280</v>
      </c>
      <c r="R43" t="s">
        <v>77</v>
      </c>
    </row>
    <row r="44" spans="2:19" x14ac:dyDescent="0.25">
      <c r="B44" t="s">
        <v>34</v>
      </c>
      <c r="C44" t="s">
        <v>68</v>
      </c>
      <c r="D44" t="str">
        <f t="shared" si="4"/>
        <v>EURSW=</v>
      </c>
      <c r="E44" t="str">
        <f>_xll.RtGet("IDN",D44,"BID")</f>
        <v>#N/A Not Signed In</v>
      </c>
      <c r="F44" t="str">
        <f>_xll.RtGet("IDN",D44,"ASK")</f>
        <v>#N/A Not Signed In</v>
      </c>
      <c r="G44" t="e">
        <f t="shared" si="5"/>
        <v>#DIV/0!</v>
      </c>
      <c r="H44">
        <v>1</v>
      </c>
      <c r="I44">
        <v>1</v>
      </c>
      <c r="J44">
        <v>1</v>
      </c>
      <c r="K44">
        <v>1</v>
      </c>
      <c r="L44" t="s">
        <v>63</v>
      </c>
      <c r="M44">
        <v>2</v>
      </c>
      <c r="P44" t="s">
        <v>11</v>
      </c>
      <c r="Q44" t="s">
        <v>281</v>
      </c>
      <c r="R44" t="s">
        <v>78</v>
      </c>
    </row>
    <row r="45" spans="2:19" x14ac:dyDescent="0.25">
      <c r="B45" t="s">
        <v>35</v>
      </c>
      <c r="C45" t="s">
        <v>68</v>
      </c>
      <c r="D45" t="str">
        <f t="shared" si="4"/>
        <v>EUR2W=</v>
      </c>
      <c r="E45" t="str">
        <f>_xll.RtGet("IDN",D45,"BID")</f>
        <v>#N/A Not Signed In</v>
      </c>
      <c r="F45" t="str">
        <f>_xll.RtGet("IDN",D45,"ASK")</f>
        <v>#N/A Not Signed In</v>
      </c>
      <c r="G45" t="e">
        <f t="shared" si="5"/>
        <v>#DIV/0!</v>
      </c>
      <c r="H45">
        <v>1</v>
      </c>
      <c r="I45">
        <v>1</v>
      </c>
      <c r="J45">
        <v>1</v>
      </c>
      <c r="K45">
        <v>1</v>
      </c>
      <c r="L45" t="s">
        <v>63</v>
      </c>
      <c r="M45">
        <v>2</v>
      </c>
      <c r="P45" t="s">
        <v>12</v>
      </c>
      <c r="Q45" t="s">
        <v>282</v>
      </c>
      <c r="R45" t="s">
        <v>79</v>
      </c>
    </row>
    <row r="46" spans="2:19" x14ac:dyDescent="0.25">
      <c r="B46" t="s">
        <v>38</v>
      </c>
      <c r="C46" t="s">
        <v>68</v>
      </c>
      <c r="D46" t="str">
        <f t="shared" si="4"/>
        <v>EUR3W=</v>
      </c>
      <c r="E46" t="str">
        <f>_xll.RtGet("IDN",D46,"BID")</f>
        <v>#N/A Not Signed In</v>
      </c>
      <c r="F46" t="str">
        <f>_xll.RtGet("IDN",D46,"ASK")</f>
        <v>#N/A Not Signed In</v>
      </c>
      <c r="G46" t="e">
        <f t="shared" si="5"/>
        <v>#DIV/0!</v>
      </c>
      <c r="H46">
        <v>1</v>
      </c>
      <c r="I46">
        <v>1</v>
      </c>
      <c r="J46">
        <v>1</v>
      </c>
      <c r="K46">
        <v>1</v>
      </c>
      <c r="L46" t="s">
        <v>63</v>
      </c>
      <c r="M46">
        <v>2</v>
      </c>
      <c r="P46" t="s">
        <v>13</v>
      </c>
      <c r="Q46" t="s">
        <v>283</v>
      </c>
      <c r="R46" t="s">
        <v>80</v>
      </c>
    </row>
    <row r="47" spans="2:19" x14ac:dyDescent="0.25">
      <c r="B47" t="s">
        <v>3</v>
      </c>
      <c r="C47" t="s">
        <v>68</v>
      </c>
      <c r="D47" t="str">
        <f t="shared" si="4"/>
        <v>EUR1M=</v>
      </c>
      <c r="E47" t="str">
        <f>_xll.RtGet("IDN",D47,"BID")</f>
        <v>#N/A Not Signed In</v>
      </c>
      <c r="F47" t="str">
        <f>_xll.RtGet("IDN",D47,"ASK")</f>
        <v>#N/A Not Signed In</v>
      </c>
      <c r="G47" t="e">
        <f t="shared" si="5"/>
        <v>#DIV/0!</v>
      </c>
      <c r="H47">
        <v>1</v>
      </c>
      <c r="I47">
        <v>1</v>
      </c>
      <c r="J47">
        <v>1</v>
      </c>
      <c r="K47">
        <v>1</v>
      </c>
      <c r="L47" t="s">
        <v>63</v>
      </c>
      <c r="M47">
        <v>2</v>
      </c>
      <c r="P47" t="s">
        <v>14</v>
      </c>
      <c r="Q47" t="s">
        <v>284</v>
      </c>
      <c r="R47" t="s">
        <v>81</v>
      </c>
    </row>
    <row r="48" spans="2:19" x14ac:dyDescent="0.25">
      <c r="B48" s="4" t="s">
        <v>10</v>
      </c>
      <c r="C48" t="s">
        <v>68</v>
      </c>
      <c r="D48" t="str">
        <f t="shared" si="4"/>
        <v>EUR2M=</v>
      </c>
      <c r="E48" t="str">
        <f>_xll.RtGet("IDN",D48,"BID")</f>
        <v>#N/A Not Signed In</v>
      </c>
      <c r="F48" t="str">
        <f>_xll.RtGet("IDN",D48,"ASK")</f>
        <v>#N/A Not Signed In</v>
      </c>
      <c r="G48" t="e">
        <f t="shared" si="5"/>
        <v>#DIV/0!</v>
      </c>
      <c r="H48">
        <v>1</v>
      </c>
      <c r="I48">
        <v>1</v>
      </c>
      <c r="J48">
        <v>1</v>
      </c>
      <c r="K48">
        <v>1</v>
      </c>
      <c r="L48" t="s">
        <v>63</v>
      </c>
      <c r="M48">
        <v>2</v>
      </c>
      <c r="P48" t="s">
        <v>15</v>
      </c>
      <c r="Q48" t="s">
        <v>285</v>
      </c>
      <c r="R48" t="s">
        <v>82</v>
      </c>
    </row>
    <row r="49" spans="2:18" x14ac:dyDescent="0.25">
      <c r="B49" t="s">
        <v>11</v>
      </c>
      <c r="C49" t="s">
        <v>68</v>
      </c>
      <c r="D49" t="str">
        <f t="shared" si="4"/>
        <v>EUR3M=</v>
      </c>
      <c r="E49" t="str">
        <f>_xll.RtGet("IDN",D49,"BID")</f>
        <v>#N/A Not Signed In</v>
      </c>
      <c r="F49" t="str">
        <f>_xll.RtGet("IDN",D49,"ASK")</f>
        <v>#N/A Not Signed In</v>
      </c>
      <c r="G49" t="e">
        <f t="shared" si="5"/>
        <v>#DIV/0!</v>
      </c>
      <c r="H49">
        <v>1</v>
      </c>
      <c r="I49">
        <v>1</v>
      </c>
      <c r="J49">
        <v>1</v>
      </c>
      <c r="K49">
        <v>1</v>
      </c>
      <c r="L49" t="s">
        <v>63</v>
      </c>
      <c r="M49">
        <v>2</v>
      </c>
      <c r="P49" t="s">
        <v>16</v>
      </c>
      <c r="Q49" t="s">
        <v>286</v>
      </c>
      <c r="R49" t="s">
        <v>83</v>
      </c>
    </row>
    <row r="50" spans="2:18" x14ac:dyDescent="0.25">
      <c r="B50" t="s">
        <v>12</v>
      </c>
      <c r="C50" t="s">
        <v>68</v>
      </c>
      <c r="D50" t="str">
        <f t="shared" si="4"/>
        <v>EUR4M=</v>
      </c>
      <c r="E50" t="str">
        <f>_xll.RtGet("IDN",D50,"BID")</f>
        <v>#N/A Not Signed In</v>
      </c>
      <c r="F50" t="str">
        <f>_xll.RtGet("IDN",D50,"ASK")</f>
        <v>#N/A Not Signed In</v>
      </c>
      <c r="G50" t="e">
        <f t="shared" si="5"/>
        <v>#DIV/0!</v>
      </c>
      <c r="H50">
        <v>1</v>
      </c>
      <c r="I50">
        <v>1</v>
      </c>
      <c r="J50">
        <v>1</v>
      </c>
      <c r="K50">
        <v>1</v>
      </c>
      <c r="L50" t="s">
        <v>63</v>
      </c>
      <c r="M50">
        <v>2</v>
      </c>
      <c r="P50" t="s">
        <v>17</v>
      </c>
      <c r="Q50" t="s">
        <v>287</v>
      </c>
      <c r="R50" t="s">
        <v>84</v>
      </c>
    </row>
    <row r="51" spans="2:18" x14ac:dyDescent="0.25">
      <c r="B51" t="s">
        <v>13</v>
      </c>
      <c r="C51" t="s">
        <v>68</v>
      </c>
      <c r="D51" t="str">
        <f t="shared" si="4"/>
        <v>EUR5M=</v>
      </c>
      <c r="E51" t="str">
        <f>_xll.RtGet("IDN",D51,"BID")</f>
        <v>#N/A Not Signed In</v>
      </c>
      <c r="F51" t="str">
        <f>_xll.RtGet("IDN",D51,"ASK")</f>
        <v>#N/A Not Signed In</v>
      </c>
      <c r="G51" t="e">
        <f t="shared" si="5"/>
        <v>#DIV/0!</v>
      </c>
      <c r="H51">
        <v>1</v>
      </c>
      <c r="I51">
        <v>1</v>
      </c>
      <c r="J51">
        <v>1</v>
      </c>
      <c r="K51">
        <v>1</v>
      </c>
      <c r="L51" t="s">
        <v>63</v>
      </c>
      <c r="M51">
        <v>2</v>
      </c>
      <c r="P51" t="s">
        <v>18</v>
      </c>
      <c r="Q51" t="s">
        <v>288</v>
      </c>
      <c r="R51" t="s">
        <v>85</v>
      </c>
    </row>
    <row r="52" spans="2:18" x14ac:dyDescent="0.25">
      <c r="B52" t="s">
        <v>14</v>
      </c>
      <c r="C52" t="s">
        <v>68</v>
      </c>
      <c r="D52" t="str">
        <f t="shared" si="4"/>
        <v>EUR6M=</v>
      </c>
      <c r="E52" t="str">
        <f>_xll.RtGet("IDN",D52,"BID")</f>
        <v>#N/A Not Signed In</v>
      </c>
      <c r="F52" t="str">
        <f>_xll.RtGet("IDN",D52,"ASK")</f>
        <v>#N/A Not Signed In</v>
      </c>
      <c r="G52" t="e">
        <f t="shared" si="5"/>
        <v>#DIV/0!</v>
      </c>
      <c r="H52">
        <v>1</v>
      </c>
      <c r="I52">
        <v>1</v>
      </c>
      <c r="J52">
        <v>1</v>
      </c>
      <c r="K52">
        <v>1</v>
      </c>
      <c r="L52" t="s">
        <v>63</v>
      </c>
      <c r="M52">
        <v>2</v>
      </c>
      <c r="P52" t="s">
        <v>19</v>
      </c>
      <c r="Q52" t="s">
        <v>289</v>
      </c>
      <c r="R52" t="s">
        <v>86</v>
      </c>
    </row>
    <row r="53" spans="2:18" x14ac:dyDescent="0.25">
      <c r="B53" t="s">
        <v>15</v>
      </c>
      <c r="C53" t="s">
        <v>68</v>
      </c>
      <c r="D53" t="str">
        <f t="shared" si="4"/>
        <v>EUR7M=</v>
      </c>
      <c r="E53" t="str">
        <f>_xll.RtGet("IDN",D53,"BID")</f>
        <v>#N/A Not Signed In</v>
      </c>
      <c r="F53" t="str">
        <f>_xll.RtGet("IDN",D53,"ASK")</f>
        <v>#N/A Not Signed In</v>
      </c>
      <c r="G53" t="e">
        <f t="shared" si="5"/>
        <v>#DIV/0!</v>
      </c>
      <c r="H53">
        <v>1</v>
      </c>
      <c r="I53">
        <v>1</v>
      </c>
      <c r="J53">
        <v>1</v>
      </c>
      <c r="K53">
        <v>1</v>
      </c>
      <c r="L53" t="s">
        <v>63</v>
      </c>
      <c r="M53">
        <v>2</v>
      </c>
      <c r="P53" t="s">
        <v>4</v>
      </c>
      <c r="Q53" t="s">
        <v>290</v>
      </c>
      <c r="R53" t="s">
        <v>87</v>
      </c>
    </row>
    <row r="54" spans="2:18" x14ac:dyDescent="0.25">
      <c r="B54" t="s">
        <v>16</v>
      </c>
      <c r="C54" t="s">
        <v>68</v>
      </c>
      <c r="D54" t="str">
        <f t="shared" si="4"/>
        <v>EUR8M=</v>
      </c>
      <c r="E54" t="str">
        <f>_xll.RtGet("IDN",D54,"BID")</f>
        <v>#N/A Not Signed In</v>
      </c>
      <c r="F54" t="str">
        <f>_xll.RtGet("IDN",D54,"ASK")</f>
        <v>#N/A Not Signed In</v>
      </c>
      <c r="G54" t="e">
        <f t="shared" si="5"/>
        <v>#DIV/0!</v>
      </c>
      <c r="H54">
        <v>1</v>
      </c>
      <c r="I54">
        <v>1</v>
      </c>
      <c r="J54">
        <v>1</v>
      </c>
      <c r="K54">
        <v>1</v>
      </c>
      <c r="L54" t="s">
        <v>63</v>
      </c>
      <c r="M54">
        <v>2</v>
      </c>
      <c r="P54" t="s">
        <v>20</v>
      </c>
      <c r="Q54" t="s">
        <v>291</v>
      </c>
      <c r="R54" t="s">
        <v>88</v>
      </c>
    </row>
    <row r="55" spans="2:18" x14ac:dyDescent="0.25">
      <c r="B55" t="s">
        <v>17</v>
      </c>
      <c r="C55" t="s">
        <v>68</v>
      </c>
      <c r="D55" t="str">
        <f t="shared" si="4"/>
        <v>EUR9M=</v>
      </c>
      <c r="E55" t="str">
        <f>_xll.RtGet("IDN",D55,"BID")</f>
        <v>#N/A Not Signed In</v>
      </c>
      <c r="F55" t="str">
        <f>_xll.RtGet("IDN",D55,"ASK")</f>
        <v>#N/A Not Signed In</v>
      </c>
      <c r="G55" t="e">
        <f t="shared" si="5"/>
        <v>#DIV/0!</v>
      </c>
      <c r="H55">
        <v>1</v>
      </c>
      <c r="I55">
        <v>1</v>
      </c>
      <c r="J55">
        <v>1</v>
      </c>
      <c r="K55">
        <v>1</v>
      </c>
      <c r="L55" t="s">
        <v>63</v>
      </c>
      <c r="M55">
        <v>2</v>
      </c>
      <c r="P55" t="s">
        <v>21</v>
      </c>
      <c r="Q55" t="s">
        <v>292</v>
      </c>
      <c r="R55" t="s">
        <v>89</v>
      </c>
    </row>
    <row r="56" spans="2:18" x14ac:dyDescent="0.25">
      <c r="B56" t="s">
        <v>18</v>
      </c>
      <c r="C56" t="s">
        <v>68</v>
      </c>
      <c r="D56" t="str">
        <f t="shared" si="4"/>
        <v>EUR10M=</v>
      </c>
      <c r="E56" t="str">
        <f>_xll.RtGet("IDN",D56,"BID")</f>
        <v>#N/A Not Signed In</v>
      </c>
      <c r="F56" t="str">
        <f>_xll.RtGet("IDN",D56,"ASK")</f>
        <v>#N/A Not Signed In</v>
      </c>
      <c r="G56" t="e">
        <f t="shared" si="5"/>
        <v>#DIV/0!</v>
      </c>
      <c r="H56">
        <v>1</v>
      </c>
      <c r="I56">
        <v>1</v>
      </c>
      <c r="J56">
        <v>1</v>
      </c>
      <c r="K56">
        <v>1</v>
      </c>
      <c r="L56" t="s">
        <v>63</v>
      </c>
      <c r="M56">
        <v>2</v>
      </c>
      <c r="P56" t="s">
        <v>22</v>
      </c>
      <c r="Q56" t="s">
        <v>293</v>
      </c>
      <c r="R56" t="s">
        <v>90</v>
      </c>
    </row>
    <row r="57" spans="2:18" x14ac:dyDescent="0.25">
      <c r="B57" t="s">
        <v>19</v>
      </c>
      <c r="C57" t="s">
        <v>68</v>
      </c>
      <c r="D57" t="str">
        <f t="shared" si="4"/>
        <v>EUR11M=</v>
      </c>
      <c r="E57" t="str">
        <f>_xll.RtGet("IDN",D57,"BID")</f>
        <v>#N/A Not Signed In</v>
      </c>
      <c r="F57" t="str">
        <f>_xll.RtGet("IDN",D57,"ASK")</f>
        <v>#N/A Not Signed In</v>
      </c>
      <c r="G57" t="e">
        <f t="shared" si="5"/>
        <v>#DIV/0!</v>
      </c>
      <c r="H57">
        <v>1</v>
      </c>
      <c r="I57">
        <v>1</v>
      </c>
      <c r="J57">
        <v>1</v>
      </c>
      <c r="K57">
        <v>1</v>
      </c>
      <c r="L57" t="s">
        <v>63</v>
      </c>
      <c r="M57">
        <v>2</v>
      </c>
      <c r="P57" t="s">
        <v>23</v>
      </c>
      <c r="Q57" t="s">
        <v>294</v>
      </c>
      <c r="R57" t="s">
        <v>91</v>
      </c>
    </row>
    <row r="58" spans="2:18" x14ac:dyDescent="0.25">
      <c r="B58" t="s">
        <v>4</v>
      </c>
      <c r="C58" t="s">
        <v>68</v>
      </c>
      <c r="D58" t="str">
        <f t="shared" si="4"/>
        <v>EUR1Y=</v>
      </c>
      <c r="E58" t="str">
        <f>_xll.RtGet("IDN",D58,"BID")</f>
        <v>#N/A Not Signed In</v>
      </c>
      <c r="F58" t="str">
        <f>_xll.RtGet("IDN",D58,"ASK")</f>
        <v>#N/A Not Signed In</v>
      </c>
      <c r="G58" t="e">
        <f t="shared" si="5"/>
        <v>#DIV/0!</v>
      </c>
      <c r="H58">
        <v>1</v>
      </c>
      <c r="I58">
        <v>1</v>
      </c>
      <c r="J58">
        <v>1</v>
      </c>
      <c r="K58">
        <v>1</v>
      </c>
      <c r="L58" t="s">
        <v>63</v>
      </c>
      <c r="M58">
        <v>2</v>
      </c>
      <c r="P58" t="s">
        <v>39</v>
      </c>
      <c r="Q58" t="s">
        <v>295</v>
      </c>
      <c r="R58" t="s">
        <v>92</v>
      </c>
    </row>
    <row r="59" spans="2:18" x14ac:dyDescent="0.25">
      <c r="B59" t="s">
        <v>20</v>
      </c>
      <c r="C59" t="s">
        <v>68</v>
      </c>
      <c r="D59" t="str">
        <f t="shared" si="4"/>
        <v>EUR15M=</v>
      </c>
      <c r="E59" t="str">
        <f>_xll.RtGet("IDN",D59,"BID")</f>
        <v>#N/A Not Signed In</v>
      </c>
      <c r="F59" t="str">
        <f>_xll.RtGet("IDN",D59,"ASK")</f>
        <v>#N/A Not Signed In</v>
      </c>
      <c r="G59" t="e">
        <f t="shared" si="5"/>
        <v>#DIV/0!</v>
      </c>
      <c r="H59">
        <v>1</v>
      </c>
      <c r="I59">
        <v>1</v>
      </c>
      <c r="J59">
        <v>1</v>
      </c>
      <c r="K59">
        <v>1</v>
      </c>
      <c r="L59" t="s">
        <v>63</v>
      </c>
      <c r="M59">
        <v>2</v>
      </c>
      <c r="P59" t="s">
        <v>24</v>
      </c>
      <c r="Q59" t="s">
        <v>296</v>
      </c>
      <c r="R59" t="s">
        <v>93</v>
      </c>
    </row>
    <row r="60" spans="2:18" x14ac:dyDescent="0.25">
      <c r="B60" t="s">
        <v>21</v>
      </c>
      <c r="C60" t="s">
        <v>68</v>
      </c>
      <c r="D60" t="str">
        <f t="shared" si="4"/>
        <v>EUR18M=</v>
      </c>
      <c r="E60" t="str">
        <f>_xll.RtGet("IDN",D60,"BID")</f>
        <v>#N/A Not Signed In</v>
      </c>
      <c r="F60" t="str">
        <f>_xll.RtGet("IDN",D60,"ASK")</f>
        <v>#N/A Not Signed In</v>
      </c>
      <c r="G60" t="e">
        <f t="shared" si="5"/>
        <v>#DIV/0!</v>
      </c>
      <c r="H60">
        <v>1</v>
      </c>
      <c r="I60">
        <v>1</v>
      </c>
      <c r="J60">
        <v>1</v>
      </c>
      <c r="K60">
        <v>1</v>
      </c>
      <c r="L60" t="s">
        <v>63</v>
      </c>
      <c r="M60">
        <v>2</v>
      </c>
      <c r="P60" t="s">
        <v>25</v>
      </c>
      <c r="Q60" t="s">
        <v>297</v>
      </c>
      <c r="R60" t="s">
        <v>94</v>
      </c>
    </row>
    <row r="61" spans="2:18" x14ac:dyDescent="0.25">
      <c r="B61" t="s">
        <v>22</v>
      </c>
      <c r="C61" t="s">
        <v>68</v>
      </c>
      <c r="D61" t="str">
        <f t="shared" si="4"/>
        <v>EUR21M=</v>
      </c>
      <c r="E61" t="str">
        <f>_xll.RtGet("IDN",D61,"BID")</f>
        <v>#N/A Not Signed In</v>
      </c>
      <c r="F61" t="str">
        <f>_xll.RtGet("IDN",D61,"ASK")</f>
        <v>#N/A Not Signed In</v>
      </c>
      <c r="G61" t="e">
        <f t="shared" si="5"/>
        <v>#DIV/0!</v>
      </c>
      <c r="H61">
        <v>1</v>
      </c>
      <c r="I61">
        <v>1</v>
      </c>
      <c r="J61">
        <v>1</v>
      </c>
      <c r="K61">
        <v>1</v>
      </c>
      <c r="L61" t="s">
        <v>63</v>
      </c>
      <c r="M61">
        <v>2</v>
      </c>
      <c r="P61" t="s">
        <v>26</v>
      </c>
      <c r="Q61" t="s">
        <v>298</v>
      </c>
      <c r="R61" t="s">
        <v>95</v>
      </c>
    </row>
    <row r="62" spans="2:18" x14ac:dyDescent="0.25">
      <c r="B62" t="s">
        <v>23</v>
      </c>
      <c r="C62" t="s">
        <v>68</v>
      </c>
      <c r="D62" t="str">
        <f t="shared" si="4"/>
        <v>EUR2Y=</v>
      </c>
      <c r="E62" t="str">
        <f>_xll.RtGet("IDN",D62,"BID")</f>
        <v>#N/A Not Signed In</v>
      </c>
      <c r="F62" t="str">
        <f>_xll.RtGet("IDN",D62,"ASK")</f>
        <v>#N/A Not Signed In</v>
      </c>
      <c r="G62" t="e">
        <f t="shared" si="5"/>
        <v>#DIV/0!</v>
      </c>
      <c r="H62">
        <v>1</v>
      </c>
      <c r="I62">
        <v>1</v>
      </c>
      <c r="J62">
        <v>1</v>
      </c>
      <c r="K62">
        <v>1</v>
      </c>
      <c r="L62" t="s">
        <v>63</v>
      </c>
      <c r="M62">
        <v>2</v>
      </c>
      <c r="P62" t="s">
        <v>27</v>
      </c>
      <c r="Q62" t="s">
        <v>299</v>
      </c>
      <c r="R62" t="s">
        <v>96</v>
      </c>
    </row>
    <row r="63" spans="2:18" x14ac:dyDescent="0.25">
      <c r="B63" t="s">
        <v>39</v>
      </c>
      <c r="C63" t="s">
        <v>68</v>
      </c>
      <c r="D63" t="str">
        <f t="shared" si="4"/>
        <v>EUR30M=</v>
      </c>
      <c r="E63" t="str">
        <f>_xll.RtGet("IDN",D63,"BID")</f>
        <v>#N/A Not Signed In</v>
      </c>
      <c r="F63" t="str">
        <f>_xll.RtGet("IDN",D63,"ASK")</f>
        <v>#N/A Not Signed In</v>
      </c>
      <c r="G63" t="e">
        <f t="shared" si="5"/>
        <v>#DIV/0!</v>
      </c>
      <c r="H63">
        <v>1</v>
      </c>
      <c r="I63">
        <v>1</v>
      </c>
      <c r="J63">
        <v>1</v>
      </c>
      <c r="K63">
        <v>1</v>
      </c>
      <c r="L63" t="s">
        <v>63</v>
      </c>
      <c r="M63">
        <v>2</v>
      </c>
      <c r="P63" t="s">
        <v>28</v>
      </c>
      <c r="Q63" t="s">
        <v>300</v>
      </c>
      <c r="R63" t="s">
        <v>97</v>
      </c>
    </row>
    <row r="64" spans="2:18" x14ac:dyDescent="0.25">
      <c r="B64" t="s">
        <v>24</v>
      </c>
      <c r="C64" t="s">
        <v>68</v>
      </c>
      <c r="D64" t="str">
        <f t="shared" si="4"/>
        <v>EUR3Y=</v>
      </c>
      <c r="E64" t="str">
        <f>_xll.RtGet("IDN",D64,"BID")</f>
        <v>#N/A Not Signed In</v>
      </c>
      <c r="F64" t="str">
        <f>_xll.RtGet("IDN",D64,"ASK")</f>
        <v>#N/A Not Signed In</v>
      </c>
      <c r="G64" t="e">
        <f t="shared" si="5"/>
        <v>#DIV/0!</v>
      </c>
      <c r="H64">
        <v>1</v>
      </c>
      <c r="I64">
        <v>1</v>
      </c>
      <c r="J64">
        <v>1</v>
      </c>
      <c r="K64">
        <v>1</v>
      </c>
      <c r="L64" t="s">
        <v>63</v>
      </c>
      <c r="M64">
        <v>2</v>
      </c>
      <c r="P64" t="s">
        <v>29</v>
      </c>
      <c r="Q64" t="s">
        <v>301</v>
      </c>
      <c r="R64" t="s">
        <v>98</v>
      </c>
    </row>
    <row r="65" spans="2:18" x14ac:dyDescent="0.25">
      <c r="B65" t="s">
        <v>25</v>
      </c>
      <c r="C65" t="s">
        <v>68</v>
      </c>
      <c r="D65" t="str">
        <f t="shared" si="4"/>
        <v>EUR4Y=</v>
      </c>
      <c r="E65" t="str">
        <f>_xll.RtGet("IDN",D65,"BID")</f>
        <v>#N/A Not Signed In</v>
      </c>
      <c r="F65" t="str">
        <f>_xll.RtGet("IDN",D65,"ASK")</f>
        <v>#N/A Not Signed In</v>
      </c>
      <c r="G65" t="e">
        <f t="shared" si="5"/>
        <v>#DIV/0!</v>
      </c>
      <c r="H65">
        <v>1</v>
      </c>
      <c r="I65">
        <v>1</v>
      </c>
      <c r="J65">
        <v>1</v>
      </c>
      <c r="K65">
        <v>1</v>
      </c>
      <c r="L65" t="s">
        <v>63</v>
      </c>
      <c r="M65">
        <v>2</v>
      </c>
      <c r="P65" t="s">
        <v>30</v>
      </c>
      <c r="Q65" t="s">
        <v>302</v>
      </c>
      <c r="R65" t="s">
        <v>99</v>
      </c>
    </row>
    <row r="66" spans="2:18" x14ac:dyDescent="0.25">
      <c r="B66" t="s">
        <v>26</v>
      </c>
      <c r="C66" t="s">
        <v>68</v>
      </c>
      <c r="D66" t="str">
        <f t="shared" si="4"/>
        <v>EUR5Y=</v>
      </c>
      <c r="E66" t="str">
        <f>_xll.RtGet("IDN",D66,"BID")</f>
        <v>#N/A Not Signed In</v>
      </c>
      <c r="F66" t="str">
        <f>_xll.RtGet("IDN",D66,"ASK")</f>
        <v>#N/A Not Signed In</v>
      </c>
      <c r="G66" t="e">
        <f t="shared" si="5"/>
        <v>#DIV/0!</v>
      </c>
      <c r="H66">
        <v>1</v>
      </c>
      <c r="I66">
        <v>1</v>
      </c>
      <c r="J66">
        <v>1</v>
      </c>
      <c r="K66">
        <v>1</v>
      </c>
      <c r="L66" t="s">
        <v>63</v>
      </c>
      <c r="M66">
        <v>2</v>
      </c>
      <c r="P66" t="s">
        <v>31</v>
      </c>
      <c r="Q66" t="s">
        <v>303</v>
      </c>
      <c r="R66" t="s">
        <v>100</v>
      </c>
    </row>
    <row r="67" spans="2:18" x14ac:dyDescent="0.25">
      <c r="B67" t="s">
        <v>27</v>
      </c>
      <c r="C67" t="s">
        <v>68</v>
      </c>
      <c r="D67" t="str">
        <f t="shared" si="4"/>
        <v>EUR6Y=</v>
      </c>
      <c r="E67" t="str">
        <f>_xll.RtGet("IDN",D67,"BID")</f>
        <v>#N/A Not Signed In</v>
      </c>
      <c r="F67" t="str">
        <f>_xll.RtGet("IDN",D67,"ASK")</f>
        <v>#N/A Not Signed In</v>
      </c>
      <c r="G67" t="e">
        <f t="shared" si="5"/>
        <v>#DIV/0!</v>
      </c>
      <c r="H67">
        <v>1</v>
      </c>
      <c r="I67">
        <v>1</v>
      </c>
      <c r="J67">
        <v>1</v>
      </c>
      <c r="K67">
        <v>1</v>
      </c>
      <c r="L67" t="s">
        <v>63</v>
      </c>
      <c r="M67">
        <v>2</v>
      </c>
    </row>
    <row r="68" spans="2:18" x14ac:dyDescent="0.25">
      <c r="B68" t="s">
        <v>28</v>
      </c>
      <c r="C68" t="s">
        <v>68</v>
      </c>
      <c r="D68" t="str">
        <f t="shared" si="4"/>
        <v>EUR7Y=</v>
      </c>
      <c r="E68" t="str">
        <f>_xll.RtGet("IDN",D68,"BID")</f>
        <v>#N/A Not Signed In</v>
      </c>
      <c r="F68" t="str">
        <f>_xll.RtGet("IDN",D68,"ASK")</f>
        <v>#N/A Not Signed In</v>
      </c>
      <c r="G68" t="e">
        <f t="shared" si="5"/>
        <v>#DIV/0!</v>
      </c>
      <c r="H68">
        <v>1</v>
      </c>
      <c r="I68">
        <v>1</v>
      </c>
      <c r="J68">
        <v>1</v>
      </c>
      <c r="K68">
        <v>1</v>
      </c>
      <c r="L68" t="s">
        <v>63</v>
      </c>
      <c r="M68">
        <v>2</v>
      </c>
    </row>
    <row r="69" spans="2:18" x14ac:dyDescent="0.25">
      <c r="B69" t="s">
        <v>29</v>
      </c>
      <c r="C69" t="s">
        <v>68</v>
      </c>
      <c r="D69" t="str">
        <f t="shared" si="4"/>
        <v>EUR8Y=</v>
      </c>
      <c r="E69" t="str">
        <f>_xll.RtGet("IDN",D69,"BID")</f>
        <v>#N/A Not Signed In</v>
      </c>
      <c r="F69" t="str">
        <f>_xll.RtGet("IDN",D69,"ASK")</f>
        <v>#N/A Not Signed In</v>
      </c>
      <c r="G69" t="e">
        <f t="shared" si="5"/>
        <v>#DIV/0!</v>
      </c>
      <c r="H69">
        <v>1</v>
      </c>
      <c r="I69">
        <v>1</v>
      </c>
      <c r="J69">
        <v>1</v>
      </c>
      <c r="K69">
        <v>1</v>
      </c>
      <c r="L69" t="s">
        <v>63</v>
      </c>
      <c r="M69">
        <v>2</v>
      </c>
    </row>
    <row r="70" spans="2:18" x14ac:dyDescent="0.25">
      <c r="B70" t="s">
        <v>30</v>
      </c>
      <c r="C70" t="s">
        <v>68</v>
      </c>
      <c r="D70" t="str">
        <f t="shared" si="4"/>
        <v>EUR9Y=</v>
      </c>
      <c r="E70" t="str">
        <f>_xll.RtGet("IDN",D70,"BID")</f>
        <v>#N/A Not Signed In</v>
      </c>
      <c r="F70" t="str">
        <f>_xll.RtGet("IDN",D70,"ASK")</f>
        <v>#N/A Not Signed In</v>
      </c>
      <c r="G70" t="e">
        <f t="shared" si="5"/>
        <v>#DIV/0!</v>
      </c>
      <c r="H70">
        <v>1</v>
      </c>
      <c r="I70">
        <v>1</v>
      </c>
      <c r="J70">
        <v>1</v>
      </c>
      <c r="K70">
        <v>1</v>
      </c>
      <c r="L70" t="s">
        <v>63</v>
      </c>
      <c r="M70">
        <v>2</v>
      </c>
    </row>
    <row r="71" spans="2:18" x14ac:dyDescent="0.25">
      <c r="B71" t="s">
        <v>31</v>
      </c>
      <c r="C71" t="s">
        <v>68</v>
      </c>
      <c r="D71" t="str">
        <f t="shared" si="4"/>
        <v>EUR10Y=</v>
      </c>
      <c r="E71" t="str">
        <f>_xll.RtGet("IDN",D71,"BID")</f>
        <v>#N/A Not Signed In</v>
      </c>
      <c r="F71" t="str">
        <f>_xll.RtGet("IDN",D71,"ASK")</f>
        <v>#N/A Not Signed In</v>
      </c>
      <c r="G71" t="e">
        <f t="shared" si="5"/>
        <v>#DIV/0!</v>
      </c>
      <c r="H71">
        <v>1</v>
      </c>
      <c r="I71">
        <v>1</v>
      </c>
      <c r="J71">
        <v>1</v>
      </c>
      <c r="K71">
        <v>1</v>
      </c>
      <c r="L71" t="s">
        <v>63</v>
      </c>
      <c r="M71">
        <v>2</v>
      </c>
    </row>
    <row r="73" spans="2:18" x14ac:dyDescent="0.25">
      <c r="B73" s="12" t="s">
        <v>40</v>
      </c>
      <c r="C73" s="12" t="s">
        <v>41</v>
      </c>
      <c r="D73" s="12" t="s">
        <v>42</v>
      </c>
      <c r="E73" s="30"/>
      <c r="F73" s="30"/>
      <c r="G73" s="30"/>
      <c r="H73" s="12"/>
      <c r="I73" s="12"/>
      <c r="J73" s="12"/>
      <c r="K73" s="13"/>
      <c r="L73" s="13"/>
      <c r="M73" s="13"/>
    </row>
    <row r="74" spans="2:18" x14ac:dyDescent="0.25">
      <c r="B74" s="23" t="s">
        <v>33</v>
      </c>
      <c r="C74" s="23" t="s">
        <v>33</v>
      </c>
      <c r="D74" s="23" t="s">
        <v>2</v>
      </c>
      <c r="E74" s="30"/>
      <c r="F74" s="30"/>
      <c r="G74" s="30"/>
      <c r="H74" s="12"/>
      <c r="I74" s="12"/>
      <c r="J74" s="12"/>
      <c r="K74" s="13"/>
      <c r="L74" s="13"/>
      <c r="M74" s="13"/>
    </row>
    <row r="75" spans="2:18" x14ac:dyDescent="0.25">
      <c r="B75" s="18" t="s">
        <v>49</v>
      </c>
      <c r="C75" s="18" t="s">
        <v>52</v>
      </c>
      <c r="D75" s="18" t="s">
        <v>7</v>
      </c>
      <c r="E75" s="18" t="s">
        <v>65</v>
      </c>
      <c r="F75" s="18" t="s">
        <v>66</v>
      </c>
      <c r="G75" s="18" t="s">
        <v>67</v>
      </c>
      <c r="H75" s="19" t="s">
        <v>56</v>
      </c>
      <c r="I75" s="19" t="s">
        <v>57</v>
      </c>
      <c r="J75" s="19" t="s">
        <v>58</v>
      </c>
      <c r="K75" s="19" t="s">
        <v>59</v>
      </c>
      <c r="L75" s="19" t="s">
        <v>60</v>
      </c>
      <c r="M75" s="19" t="s">
        <v>61</v>
      </c>
    </row>
    <row r="76" spans="2:18" x14ac:dyDescent="0.25">
      <c r="C76" t="s">
        <v>40</v>
      </c>
      <c r="D76" t="str">
        <f>_xlfn.CONCAT(B74,"=")</f>
        <v>GBP=</v>
      </c>
      <c r="E76" t="str">
        <f>_xll.RtGet("IDN",D76,"BID")</f>
        <v>#N/A Not Signed In</v>
      </c>
      <c r="F76" t="str">
        <f>_xll.RtGet("IDN",D76,"ASK")</f>
        <v>#N/A Not Signed In</v>
      </c>
      <c r="G76" t="e">
        <f>AVERAGE(E76:F76)</f>
        <v>#DIV/0!</v>
      </c>
      <c r="H76">
        <v>1</v>
      </c>
      <c r="I76">
        <v>1</v>
      </c>
      <c r="J76">
        <v>1</v>
      </c>
      <c r="K76">
        <v>1</v>
      </c>
      <c r="L76" t="s">
        <v>63</v>
      </c>
      <c r="M76">
        <v>2</v>
      </c>
    </row>
    <row r="77" spans="2:18" x14ac:dyDescent="0.25">
      <c r="B77" t="s">
        <v>5</v>
      </c>
      <c r="C77" t="s">
        <v>68</v>
      </c>
      <c r="D77" t="str">
        <f>_xlfn.CONCAT(C$74,B77,"=")</f>
        <v>GBPON=</v>
      </c>
      <c r="E77" t="str">
        <f>_xll.RtGet("IDN",D77,"BID")</f>
        <v>#N/A Not Signed In</v>
      </c>
      <c r="F77" t="str">
        <f>_xll.RtGet("IDN",D77,"ASK")</f>
        <v>#N/A Not Signed In</v>
      </c>
      <c r="G77" t="e">
        <f>AVERAGE(E77:F77)</f>
        <v>#DIV/0!</v>
      </c>
      <c r="H77">
        <v>1</v>
      </c>
      <c r="I77">
        <v>1</v>
      </c>
      <c r="J77">
        <v>1</v>
      </c>
      <c r="K77">
        <v>1</v>
      </c>
      <c r="L77" t="s">
        <v>63</v>
      </c>
      <c r="M77">
        <v>2</v>
      </c>
    </row>
    <row r="78" spans="2:18" x14ac:dyDescent="0.25">
      <c r="B78" t="s">
        <v>32</v>
      </c>
      <c r="C78" t="s">
        <v>68</v>
      </c>
      <c r="D78" t="str">
        <f t="shared" ref="D78:D107" si="6">_xlfn.CONCAT(C$74,B78,"=")</f>
        <v>GBPTN=</v>
      </c>
      <c r="E78" t="str">
        <f>_xll.RtGet("IDN",D78,"BID")</f>
        <v>#N/A Not Signed In</v>
      </c>
      <c r="F78" t="str">
        <f>_xll.RtGet("IDN",D78,"ASK")</f>
        <v>#N/A Not Signed In</v>
      </c>
      <c r="G78" t="e">
        <f t="shared" ref="G78:G107" si="7">AVERAGE(E78:F78)</f>
        <v>#DIV/0!</v>
      </c>
      <c r="H78">
        <v>1</v>
      </c>
      <c r="I78">
        <v>1</v>
      </c>
      <c r="J78">
        <v>1</v>
      </c>
      <c r="K78">
        <v>1</v>
      </c>
      <c r="L78" t="s">
        <v>63</v>
      </c>
      <c r="M78">
        <v>2</v>
      </c>
    </row>
    <row r="79" spans="2:18" x14ac:dyDescent="0.25">
      <c r="B79" t="s">
        <v>37</v>
      </c>
      <c r="C79" t="s">
        <v>68</v>
      </c>
      <c r="D79" t="str">
        <f t="shared" si="6"/>
        <v>GBPSN=</v>
      </c>
      <c r="E79" t="str">
        <f>_xll.RtGet("IDN",D79,"BID")</f>
        <v>#N/A Not Signed In</v>
      </c>
      <c r="F79" t="str">
        <f>_xll.RtGet("IDN",D79,"ASK")</f>
        <v>#N/A Not Signed In</v>
      </c>
      <c r="G79" t="e">
        <f t="shared" si="7"/>
        <v>#DIV/0!</v>
      </c>
      <c r="H79">
        <v>1</v>
      </c>
      <c r="I79">
        <v>1</v>
      </c>
      <c r="J79">
        <v>1</v>
      </c>
      <c r="K79">
        <v>1</v>
      </c>
      <c r="L79" t="s">
        <v>63</v>
      </c>
      <c r="M79">
        <v>2</v>
      </c>
    </row>
    <row r="80" spans="2:18" x14ac:dyDescent="0.25">
      <c r="B80" t="s">
        <v>34</v>
      </c>
      <c r="C80" t="s">
        <v>68</v>
      </c>
      <c r="D80" t="str">
        <f t="shared" si="6"/>
        <v>GBPSW=</v>
      </c>
      <c r="E80" t="str">
        <f>_xll.RtGet("IDN",D80,"BID")</f>
        <v>#N/A Not Signed In</v>
      </c>
      <c r="F80" t="str">
        <f>_xll.RtGet("IDN",D80,"ASK")</f>
        <v>#N/A Not Signed In</v>
      </c>
      <c r="G80" t="e">
        <f t="shared" si="7"/>
        <v>#DIV/0!</v>
      </c>
      <c r="H80">
        <v>1</v>
      </c>
      <c r="I80">
        <v>1</v>
      </c>
      <c r="J80">
        <v>1</v>
      </c>
      <c r="K80">
        <v>1</v>
      </c>
      <c r="L80" t="s">
        <v>63</v>
      </c>
      <c r="M80">
        <v>2</v>
      </c>
    </row>
    <row r="81" spans="2:13" x14ac:dyDescent="0.25">
      <c r="B81" t="s">
        <v>35</v>
      </c>
      <c r="C81" t="s">
        <v>68</v>
      </c>
      <c r="D81" t="str">
        <f t="shared" si="6"/>
        <v>GBP2W=</v>
      </c>
      <c r="E81" t="str">
        <f>_xll.RtGet("IDN",D81,"BID")</f>
        <v>#N/A Not Signed In</v>
      </c>
      <c r="F81" t="str">
        <f>_xll.RtGet("IDN",D81,"ASK")</f>
        <v>#N/A Not Signed In</v>
      </c>
      <c r="G81" t="e">
        <f t="shared" si="7"/>
        <v>#DIV/0!</v>
      </c>
      <c r="H81">
        <v>1</v>
      </c>
      <c r="I81">
        <v>1</v>
      </c>
      <c r="J81">
        <v>1</v>
      </c>
      <c r="K81">
        <v>1</v>
      </c>
      <c r="L81" t="s">
        <v>63</v>
      </c>
      <c r="M81">
        <v>2</v>
      </c>
    </row>
    <row r="82" spans="2:13" x14ac:dyDescent="0.25">
      <c r="B82" t="s">
        <v>38</v>
      </c>
      <c r="C82" t="s">
        <v>68</v>
      </c>
      <c r="D82" t="str">
        <f t="shared" si="6"/>
        <v>GBP3W=</v>
      </c>
      <c r="E82" t="str">
        <f>_xll.RtGet("IDN",D82,"BID")</f>
        <v>#N/A Not Signed In</v>
      </c>
      <c r="F82" t="str">
        <f>_xll.RtGet("IDN",D82,"ASK")</f>
        <v>#N/A Not Signed In</v>
      </c>
      <c r="G82" t="e">
        <f t="shared" si="7"/>
        <v>#DIV/0!</v>
      </c>
      <c r="H82">
        <v>1</v>
      </c>
      <c r="I82">
        <v>1</v>
      </c>
      <c r="J82">
        <v>1</v>
      </c>
      <c r="K82">
        <v>1</v>
      </c>
      <c r="L82" t="s">
        <v>63</v>
      </c>
      <c r="M82">
        <v>2</v>
      </c>
    </row>
    <row r="83" spans="2:13" x14ac:dyDescent="0.25">
      <c r="B83" t="s">
        <v>3</v>
      </c>
      <c r="C83" t="s">
        <v>68</v>
      </c>
      <c r="D83" t="str">
        <f t="shared" si="6"/>
        <v>GBP1M=</v>
      </c>
      <c r="E83" t="str">
        <f>_xll.RtGet("IDN",D83,"BID")</f>
        <v>#N/A Not Signed In</v>
      </c>
      <c r="F83" t="str">
        <f>_xll.RtGet("IDN",D83,"ASK")</f>
        <v>#N/A Not Signed In</v>
      </c>
      <c r="G83" t="e">
        <f t="shared" si="7"/>
        <v>#DIV/0!</v>
      </c>
      <c r="H83">
        <v>1</v>
      </c>
      <c r="I83">
        <v>1</v>
      </c>
      <c r="J83">
        <v>1</v>
      </c>
      <c r="K83">
        <v>1</v>
      </c>
      <c r="L83" t="s">
        <v>63</v>
      </c>
      <c r="M83">
        <v>2</v>
      </c>
    </row>
    <row r="84" spans="2:13" x14ac:dyDescent="0.25">
      <c r="B84" s="4" t="s">
        <v>10</v>
      </c>
      <c r="C84" t="s">
        <v>68</v>
      </c>
      <c r="D84" t="str">
        <f t="shared" si="6"/>
        <v>GBP2M=</v>
      </c>
      <c r="E84" t="str">
        <f>_xll.RtGet("IDN",D84,"BID")</f>
        <v>#N/A Not Signed In</v>
      </c>
      <c r="F84" t="str">
        <f>_xll.RtGet("IDN",D84,"ASK")</f>
        <v>#N/A Not Signed In</v>
      </c>
      <c r="G84" t="e">
        <f t="shared" si="7"/>
        <v>#DIV/0!</v>
      </c>
      <c r="H84">
        <v>1</v>
      </c>
      <c r="I84">
        <v>1</v>
      </c>
      <c r="J84">
        <v>1</v>
      </c>
      <c r="K84">
        <v>1</v>
      </c>
      <c r="L84" t="s">
        <v>63</v>
      </c>
      <c r="M84">
        <v>2</v>
      </c>
    </row>
    <row r="85" spans="2:13" x14ac:dyDescent="0.25">
      <c r="B85" t="s">
        <v>11</v>
      </c>
      <c r="C85" t="s">
        <v>68</v>
      </c>
      <c r="D85" t="str">
        <f t="shared" si="6"/>
        <v>GBP3M=</v>
      </c>
      <c r="E85" t="str">
        <f>_xll.RtGet("IDN",D85,"BID")</f>
        <v>#N/A Not Signed In</v>
      </c>
      <c r="F85" t="str">
        <f>_xll.RtGet("IDN",D85,"ASK")</f>
        <v>#N/A Not Signed In</v>
      </c>
      <c r="G85" t="e">
        <f t="shared" si="7"/>
        <v>#DIV/0!</v>
      </c>
      <c r="H85">
        <v>1</v>
      </c>
      <c r="I85">
        <v>1</v>
      </c>
      <c r="J85">
        <v>1</v>
      </c>
      <c r="K85">
        <v>1</v>
      </c>
      <c r="L85" t="s">
        <v>63</v>
      </c>
      <c r="M85">
        <v>2</v>
      </c>
    </row>
    <row r="86" spans="2:13" x14ac:dyDescent="0.25">
      <c r="B86" t="s">
        <v>12</v>
      </c>
      <c r="C86" t="s">
        <v>68</v>
      </c>
      <c r="D86" t="str">
        <f t="shared" si="6"/>
        <v>GBP4M=</v>
      </c>
      <c r="E86" t="str">
        <f>_xll.RtGet("IDN",D86,"BID")</f>
        <v>#N/A Not Signed In</v>
      </c>
      <c r="F86" t="str">
        <f>_xll.RtGet("IDN",D86,"ASK")</f>
        <v>#N/A Not Signed In</v>
      </c>
      <c r="G86" t="e">
        <f t="shared" si="7"/>
        <v>#DIV/0!</v>
      </c>
      <c r="H86">
        <v>1</v>
      </c>
      <c r="I86">
        <v>1</v>
      </c>
      <c r="J86">
        <v>1</v>
      </c>
      <c r="K86">
        <v>1</v>
      </c>
      <c r="L86" t="s">
        <v>63</v>
      </c>
      <c r="M86">
        <v>2</v>
      </c>
    </row>
    <row r="87" spans="2:13" x14ac:dyDescent="0.25">
      <c r="B87" t="s">
        <v>13</v>
      </c>
      <c r="C87" t="s">
        <v>68</v>
      </c>
      <c r="D87" t="str">
        <f t="shared" si="6"/>
        <v>GBP5M=</v>
      </c>
      <c r="E87" t="str">
        <f>_xll.RtGet("IDN",D87,"BID")</f>
        <v>#N/A Not Signed In</v>
      </c>
      <c r="F87" t="str">
        <f>_xll.RtGet("IDN",D87,"ASK")</f>
        <v>#N/A Not Signed In</v>
      </c>
      <c r="G87" t="e">
        <f t="shared" si="7"/>
        <v>#DIV/0!</v>
      </c>
      <c r="H87">
        <v>1</v>
      </c>
      <c r="I87">
        <v>1</v>
      </c>
      <c r="J87">
        <v>1</v>
      </c>
      <c r="K87">
        <v>1</v>
      </c>
      <c r="L87" t="s">
        <v>63</v>
      </c>
      <c r="M87">
        <v>2</v>
      </c>
    </row>
    <row r="88" spans="2:13" x14ac:dyDescent="0.25">
      <c r="B88" t="s">
        <v>14</v>
      </c>
      <c r="C88" t="s">
        <v>68</v>
      </c>
      <c r="D88" t="str">
        <f t="shared" si="6"/>
        <v>GBP6M=</v>
      </c>
      <c r="E88" t="str">
        <f>_xll.RtGet("IDN",D88,"BID")</f>
        <v>#N/A Not Signed In</v>
      </c>
      <c r="F88" t="str">
        <f>_xll.RtGet("IDN",D88,"ASK")</f>
        <v>#N/A Not Signed In</v>
      </c>
      <c r="G88" t="e">
        <f t="shared" si="7"/>
        <v>#DIV/0!</v>
      </c>
      <c r="H88">
        <v>1</v>
      </c>
      <c r="I88">
        <v>1</v>
      </c>
      <c r="J88">
        <v>1</v>
      </c>
      <c r="K88">
        <v>1</v>
      </c>
      <c r="L88" t="s">
        <v>63</v>
      </c>
      <c r="M88">
        <v>2</v>
      </c>
    </row>
    <row r="89" spans="2:13" x14ac:dyDescent="0.25">
      <c r="B89" t="s">
        <v>15</v>
      </c>
      <c r="C89" t="s">
        <v>68</v>
      </c>
      <c r="D89" t="str">
        <f t="shared" si="6"/>
        <v>GBP7M=</v>
      </c>
      <c r="E89" t="str">
        <f>_xll.RtGet("IDN",D89,"BID")</f>
        <v>#N/A Not Signed In</v>
      </c>
      <c r="F89" t="str">
        <f>_xll.RtGet("IDN",D89,"ASK")</f>
        <v>#N/A Not Signed In</v>
      </c>
      <c r="G89" t="e">
        <f t="shared" si="7"/>
        <v>#DIV/0!</v>
      </c>
      <c r="H89">
        <v>1</v>
      </c>
      <c r="I89">
        <v>1</v>
      </c>
      <c r="J89">
        <v>1</v>
      </c>
      <c r="K89">
        <v>1</v>
      </c>
      <c r="L89" t="s">
        <v>63</v>
      </c>
      <c r="M89">
        <v>2</v>
      </c>
    </row>
    <row r="90" spans="2:13" x14ac:dyDescent="0.25">
      <c r="B90" t="s">
        <v>16</v>
      </c>
      <c r="C90" t="s">
        <v>68</v>
      </c>
      <c r="D90" t="str">
        <f t="shared" si="6"/>
        <v>GBP8M=</v>
      </c>
      <c r="E90" t="str">
        <f>_xll.RtGet("IDN",D90,"BID")</f>
        <v>#N/A Not Signed In</v>
      </c>
      <c r="F90" t="str">
        <f>_xll.RtGet("IDN",D90,"ASK")</f>
        <v>#N/A Not Signed In</v>
      </c>
      <c r="G90" t="e">
        <f t="shared" si="7"/>
        <v>#DIV/0!</v>
      </c>
      <c r="H90">
        <v>1</v>
      </c>
      <c r="I90">
        <v>1</v>
      </c>
      <c r="J90">
        <v>1</v>
      </c>
      <c r="K90">
        <v>1</v>
      </c>
      <c r="L90" t="s">
        <v>63</v>
      </c>
      <c r="M90">
        <v>2</v>
      </c>
    </row>
    <row r="91" spans="2:13" x14ac:dyDescent="0.25">
      <c r="B91" t="s">
        <v>17</v>
      </c>
      <c r="C91" t="s">
        <v>68</v>
      </c>
      <c r="D91" t="str">
        <f t="shared" si="6"/>
        <v>GBP9M=</v>
      </c>
      <c r="E91" t="str">
        <f>_xll.RtGet("IDN",D91,"BID")</f>
        <v>#N/A Not Signed In</v>
      </c>
      <c r="F91" t="str">
        <f>_xll.RtGet("IDN",D91,"ASK")</f>
        <v>#N/A Not Signed In</v>
      </c>
      <c r="G91" t="e">
        <f t="shared" si="7"/>
        <v>#DIV/0!</v>
      </c>
      <c r="H91">
        <v>1</v>
      </c>
      <c r="I91">
        <v>1</v>
      </c>
      <c r="J91">
        <v>1</v>
      </c>
      <c r="K91">
        <v>1</v>
      </c>
      <c r="L91" t="s">
        <v>63</v>
      </c>
      <c r="M91">
        <v>2</v>
      </c>
    </row>
    <row r="92" spans="2:13" x14ac:dyDescent="0.25">
      <c r="B92" t="s">
        <v>18</v>
      </c>
      <c r="C92" t="s">
        <v>68</v>
      </c>
      <c r="D92" t="str">
        <f t="shared" si="6"/>
        <v>GBP10M=</v>
      </c>
      <c r="E92" t="str">
        <f>_xll.RtGet("IDN",D92,"BID")</f>
        <v>#N/A Not Signed In</v>
      </c>
      <c r="F92" t="str">
        <f>_xll.RtGet("IDN",D92,"ASK")</f>
        <v>#N/A Not Signed In</v>
      </c>
      <c r="G92" t="e">
        <f t="shared" si="7"/>
        <v>#DIV/0!</v>
      </c>
      <c r="H92">
        <v>1</v>
      </c>
      <c r="I92">
        <v>1</v>
      </c>
      <c r="J92">
        <v>1</v>
      </c>
      <c r="K92">
        <v>1</v>
      </c>
      <c r="L92" t="s">
        <v>63</v>
      </c>
      <c r="M92">
        <v>2</v>
      </c>
    </row>
    <row r="93" spans="2:13" x14ac:dyDescent="0.25">
      <c r="B93" t="s">
        <v>19</v>
      </c>
      <c r="C93" t="s">
        <v>68</v>
      </c>
      <c r="D93" t="str">
        <f t="shared" si="6"/>
        <v>GBP11M=</v>
      </c>
      <c r="E93" t="str">
        <f>_xll.RtGet("IDN",D93,"BID")</f>
        <v>#N/A Not Signed In</v>
      </c>
      <c r="F93" t="str">
        <f>_xll.RtGet("IDN",D93,"ASK")</f>
        <v>#N/A Not Signed In</v>
      </c>
      <c r="G93" t="e">
        <f t="shared" si="7"/>
        <v>#DIV/0!</v>
      </c>
      <c r="H93">
        <v>1</v>
      </c>
      <c r="I93">
        <v>1</v>
      </c>
      <c r="J93">
        <v>1</v>
      </c>
      <c r="K93">
        <v>1</v>
      </c>
      <c r="L93" t="s">
        <v>63</v>
      </c>
      <c r="M93">
        <v>2</v>
      </c>
    </row>
    <row r="94" spans="2:13" x14ac:dyDescent="0.25">
      <c r="B94" t="s">
        <v>4</v>
      </c>
      <c r="C94" t="s">
        <v>68</v>
      </c>
      <c r="D94" t="str">
        <f t="shared" si="6"/>
        <v>GBP1Y=</v>
      </c>
      <c r="E94" t="str">
        <f>_xll.RtGet("IDN",D94,"BID")</f>
        <v>#N/A Not Signed In</v>
      </c>
      <c r="F94" t="str">
        <f>_xll.RtGet("IDN",D94,"ASK")</f>
        <v>#N/A Not Signed In</v>
      </c>
      <c r="G94" t="e">
        <f t="shared" si="7"/>
        <v>#DIV/0!</v>
      </c>
      <c r="H94">
        <v>1</v>
      </c>
      <c r="I94">
        <v>1</v>
      </c>
      <c r="J94">
        <v>1</v>
      </c>
      <c r="K94">
        <v>1</v>
      </c>
      <c r="L94" t="s">
        <v>63</v>
      </c>
      <c r="M94">
        <v>2</v>
      </c>
    </row>
    <row r="95" spans="2:13" x14ac:dyDescent="0.25">
      <c r="B95" t="s">
        <v>20</v>
      </c>
      <c r="C95" t="s">
        <v>68</v>
      </c>
      <c r="D95" t="str">
        <f t="shared" si="6"/>
        <v>GBP15M=</v>
      </c>
      <c r="E95" t="str">
        <f>_xll.RtGet("IDN",D95,"BID")</f>
        <v>#N/A Not Signed In</v>
      </c>
      <c r="F95" t="str">
        <f>_xll.RtGet("IDN",D95,"ASK")</f>
        <v>#N/A Not Signed In</v>
      </c>
      <c r="G95" t="e">
        <f t="shared" si="7"/>
        <v>#DIV/0!</v>
      </c>
      <c r="H95">
        <v>1</v>
      </c>
      <c r="I95">
        <v>1</v>
      </c>
      <c r="J95">
        <v>1</v>
      </c>
      <c r="K95">
        <v>1</v>
      </c>
      <c r="L95" t="s">
        <v>63</v>
      </c>
      <c r="M95">
        <v>2</v>
      </c>
    </row>
    <row r="96" spans="2:13" x14ac:dyDescent="0.25">
      <c r="B96" t="s">
        <v>21</v>
      </c>
      <c r="C96" t="s">
        <v>68</v>
      </c>
      <c r="D96" t="str">
        <f t="shared" si="6"/>
        <v>GBP18M=</v>
      </c>
      <c r="E96" t="str">
        <f>_xll.RtGet("IDN",D96,"BID")</f>
        <v>#N/A Not Signed In</v>
      </c>
      <c r="F96" t="str">
        <f>_xll.RtGet("IDN",D96,"ASK")</f>
        <v>#N/A Not Signed In</v>
      </c>
      <c r="G96" t="e">
        <f t="shared" si="7"/>
        <v>#DIV/0!</v>
      </c>
      <c r="H96">
        <v>1</v>
      </c>
      <c r="I96">
        <v>1</v>
      </c>
      <c r="J96">
        <v>1</v>
      </c>
      <c r="K96">
        <v>1</v>
      </c>
      <c r="L96" t="s">
        <v>63</v>
      </c>
      <c r="M96">
        <v>2</v>
      </c>
    </row>
    <row r="97" spans="2:13" x14ac:dyDescent="0.25">
      <c r="B97" t="s">
        <v>22</v>
      </c>
      <c r="C97" t="s">
        <v>68</v>
      </c>
      <c r="D97" t="str">
        <f t="shared" si="6"/>
        <v>GBP21M=</v>
      </c>
      <c r="E97" t="str">
        <f>_xll.RtGet("IDN",D97,"BID")</f>
        <v>#N/A Not Signed In</v>
      </c>
      <c r="F97" t="str">
        <f>_xll.RtGet("IDN",D97,"ASK")</f>
        <v>#N/A Not Signed In</v>
      </c>
      <c r="G97" t="e">
        <f t="shared" si="7"/>
        <v>#DIV/0!</v>
      </c>
      <c r="H97">
        <v>1</v>
      </c>
      <c r="I97">
        <v>1</v>
      </c>
      <c r="J97">
        <v>1</v>
      </c>
      <c r="K97">
        <v>1</v>
      </c>
      <c r="L97" t="s">
        <v>63</v>
      </c>
      <c r="M97">
        <v>2</v>
      </c>
    </row>
    <row r="98" spans="2:13" x14ac:dyDescent="0.25">
      <c r="B98" t="s">
        <v>23</v>
      </c>
      <c r="C98" t="s">
        <v>68</v>
      </c>
      <c r="D98" t="str">
        <f t="shared" si="6"/>
        <v>GBP2Y=</v>
      </c>
      <c r="E98" t="str">
        <f>_xll.RtGet("IDN",D98,"BID")</f>
        <v>#N/A Not Signed In</v>
      </c>
      <c r="F98" t="str">
        <f>_xll.RtGet("IDN",D98,"ASK")</f>
        <v>#N/A Not Signed In</v>
      </c>
      <c r="G98" t="e">
        <f t="shared" si="7"/>
        <v>#DIV/0!</v>
      </c>
      <c r="H98">
        <v>1</v>
      </c>
      <c r="I98">
        <v>1</v>
      </c>
      <c r="J98">
        <v>1</v>
      </c>
      <c r="K98">
        <v>1</v>
      </c>
      <c r="L98" t="s">
        <v>63</v>
      </c>
      <c r="M98">
        <v>2</v>
      </c>
    </row>
    <row r="99" spans="2:13" x14ac:dyDescent="0.25">
      <c r="B99" t="s">
        <v>39</v>
      </c>
      <c r="C99" t="s">
        <v>68</v>
      </c>
      <c r="D99" t="str">
        <f t="shared" si="6"/>
        <v>GBP30M=</v>
      </c>
      <c r="E99" t="str">
        <f>_xll.RtGet("IDN",D99,"BID")</f>
        <v>#N/A Not Signed In</v>
      </c>
      <c r="F99" t="str">
        <f>_xll.RtGet("IDN",D99,"ASK")</f>
        <v>#N/A Not Signed In</v>
      </c>
      <c r="G99" t="e">
        <f t="shared" si="7"/>
        <v>#DIV/0!</v>
      </c>
      <c r="H99">
        <v>1</v>
      </c>
      <c r="I99">
        <v>1</v>
      </c>
      <c r="J99">
        <v>1</v>
      </c>
      <c r="K99">
        <v>1</v>
      </c>
      <c r="L99" t="s">
        <v>63</v>
      </c>
      <c r="M99">
        <v>2</v>
      </c>
    </row>
    <row r="100" spans="2:13" x14ac:dyDescent="0.25">
      <c r="B100" t="s">
        <v>24</v>
      </c>
      <c r="C100" t="s">
        <v>68</v>
      </c>
      <c r="D100" t="str">
        <f t="shared" si="6"/>
        <v>GBP3Y=</v>
      </c>
      <c r="E100" t="str">
        <f>_xll.RtGet("IDN",D100,"BID")</f>
        <v>#N/A Not Signed In</v>
      </c>
      <c r="F100" t="str">
        <f>_xll.RtGet("IDN",D100,"ASK")</f>
        <v>#N/A Not Signed In</v>
      </c>
      <c r="G100" t="e">
        <f t="shared" si="7"/>
        <v>#DIV/0!</v>
      </c>
      <c r="H100">
        <v>1</v>
      </c>
      <c r="I100">
        <v>1</v>
      </c>
      <c r="J100">
        <v>1</v>
      </c>
      <c r="K100">
        <v>1</v>
      </c>
      <c r="L100" t="s">
        <v>63</v>
      </c>
      <c r="M100">
        <v>2</v>
      </c>
    </row>
    <row r="101" spans="2:13" x14ac:dyDescent="0.25">
      <c r="B101" t="s">
        <v>25</v>
      </c>
      <c r="C101" t="s">
        <v>68</v>
      </c>
      <c r="D101" t="str">
        <f t="shared" si="6"/>
        <v>GBP4Y=</v>
      </c>
      <c r="E101" t="str">
        <f>_xll.RtGet("IDN",D101,"BID")</f>
        <v>#N/A Not Signed In</v>
      </c>
      <c r="F101" t="str">
        <f>_xll.RtGet("IDN",D101,"ASK")</f>
        <v>#N/A Not Signed In</v>
      </c>
      <c r="G101" t="e">
        <f t="shared" si="7"/>
        <v>#DIV/0!</v>
      </c>
      <c r="H101">
        <v>1</v>
      </c>
      <c r="I101">
        <v>1</v>
      </c>
      <c r="J101">
        <v>1</v>
      </c>
      <c r="K101">
        <v>1</v>
      </c>
      <c r="L101" t="s">
        <v>63</v>
      </c>
      <c r="M101">
        <v>2</v>
      </c>
    </row>
    <row r="102" spans="2:13" x14ac:dyDescent="0.25">
      <c r="B102" t="s">
        <v>26</v>
      </c>
      <c r="C102" t="s">
        <v>68</v>
      </c>
      <c r="D102" t="str">
        <f t="shared" si="6"/>
        <v>GBP5Y=</v>
      </c>
      <c r="E102" t="str">
        <f>_xll.RtGet("IDN",D102,"BID")</f>
        <v>#N/A Not Signed In</v>
      </c>
      <c r="F102" t="str">
        <f>_xll.RtGet("IDN",D102,"ASK")</f>
        <v>#N/A Not Signed In</v>
      </c>
      <c r="G102" t="e">
        <f t="shared" si="7"/>
        <v>#DIV/0!</v>
      </c>
      <c r="H102">
        <v>1</v>
      </c>
      <c r="I102">
        <v>1</v>
      </c>
      <c r="J102">
        <v>1</v>
      </c>
      <c r="K102">
        <v>1</v>
      </c>
      <c r="L102" t="s">
        <v>63</v>
      </c>
      <c r="M102">
        <v>2</v>
      </c>
    </row>
    <row r="103" spans="2:13" x14ac:dyDescent="0.25">
      <c r="B103" t="s">
        <v>27</v>
      </c>
      <c r="C103" t="s">
        <v>68</v>
      </c>
      <c r="D103" t="str">
        <f t="shared" si="6"/>
        <v>GBP6Y=</v>
      </c>
      <c r="E103" t="str">
        <f>_xll.RtGet("IDN",D103,"BID")</f>
        <v>#N/A Not Signed In</v>
      </c>
      <c r="F103" t="str">
        <f>_xll.RtGet("IDN",D103,"ASK")</f>
        <v>#N/A Not Signed In</v>
      </c>
      <c r="G103" t="e">
        <f t="shared" si="7"/>
        <v>#DIV/0!</v>
      </c>
      <c r="H103">
        <v>1</v>
      </c>
      <c r="I103">
        <v>1</v>
      </c>
      <c r="J103">
        <v>1</v>
      </c>
      <c r="K103">
        <v>1</v>
      </c>
      <c r="L103" t="s">
        <v>63</v>
      </c>
      <c r="M103">
        <v>2</v>
      </c>
    </row>
    <row r="104" spans="2:13" x14ac:dyDescent="0.25">
      <c r="B104" t="s">
        <v>28</v>
      </c>
      <c r="C104" t="s">
        <v>68</v>
      </c>
      <c r="D104" t="str">
        <f t="shared" si="6"/>
        <v>GBP7Y=</v>
      </c>
      <c r="E104" t="str">
        <f>_xll.RtGet("IDN",D104,"BID")</f>
        <v>#N/A Not Signed In</v>
      </c>
      <c r="F104" t="str">
        <f>_xll.RtGet("IDN",D104,"ASK")</f>
        <v>#N/A Not Signed In</v>
      </c>
      <c r="G104" t="e">
        <f t="shared" si="7"/>
        <v>#DIV/0!</v>
      </c>
      <c r="H104">
        <v>1</v>
      </c>
      <c r="I104">
        <v>1</v>
      </c>
      <c r="J104">
        <v>1</v>
      </c>
      <c r="K104">
        <v>1</v>
      </c>
      <c r="L104" t="s">
        <v>63</v>
      </c>
      <c r="M104">
        <v>2</v>
      </c>
    </row>
    <row r="105" spans="2:13" x14ac:dyDescent="0.25">
      <c r="B105" t="s">
        <v>29</v>
      </c>
      <c r="C105" t="s">
        <v>68</v>
      </c>
      <c r="D105" t="str">
        <f t="shared" si="6"/>
        <v>GBP8Y=</v>
      </c>
      <c r="E105" t="str">
        <f>_xll.RtGet("IDN",D105,"BID")</f>
        <v>#N/A Not Signed In</v>
      </c>
      <c r="F105" t="str">
        <f>_xll.RtGet("IDN",D105,"ASK")</f>
        <v>#N/A Not Signed In</v>
      </c>
      <c r="G105" t="e">
        <f t="shared" si="7"/>
        <v>#DIV/0!</v>
      </c>
      <c r="H105">
        <v>1</v>
      </c>
      <c r="I105">
        <v>1</v>
      </c>
      <c r="J105">
        <v>1</v>
      </c>
      <c r="K105">
        <v>1</v>
      </c>
      <c r="L105" t="s">
        <v>63</v>
      </c>
      <c r="M105">
        <v>2</v>
      </c>
    </row>
    <row r="106" spans="2:13" x14ac:dyDescent="0.25">
      <c r="B106" t="s">
        <v>30</v>
      </c>
      <c r="C106" t="s">
        <v>68</v>
      </c>
      <c r="D106" t="str">
        <f t="shared" si="6"/>
        <v>GBP9Y=</v>
      </c>
      <c r="E106" t="str">
        <f>_xll.RtGet("IDN",D106,"BID")</f>
        <v>#N/A Not Signed In</v>
      </c>
      <c r="F106" t="str">
        <f>_xll.RtGet("IDN",D106,"ASK")</f>
        <v>#N/A Not Signed In</v>
      </c>
      <c r="G106" t="e">
        <f t="shared" si="7"/>
        <v>#DIV/0!</v>
      </c>
      <c r="H106">
        <v>1</v>
      </c>
      <c r="I106">
        <v>1</v>
      </c>
      <c r="J106">
        <v>1</v>
      </c>
      <c r="K106">
        <v>1</v>
      </c>
      <c r="L106" t="s">
        <v>63</v>
      </c>
      <c r="M106">
        <v>2</v>
      </c>
    </row>
    <row r="107" spans="2:13" x14ac:dyDescent="0.25">
      <c r="B107" t="s">
        <v>31</v>
      </c>
      <c r="C107" t="s">
        <v>68</v>
      </c>
      <c r="D107" t="str">
        <f t="shared" si="6"/>
        <v>GBP10Y=</v>
      </c>
      <c r="E107" t="str">
        <f>_xll.RtGet("IDN",D107,"BID")</f>
        <v>#N/A Not Signed In</v>
      </c>
      <c r="F107" t="str">
        <f>_xll.RtGet("IDN",D107,"ASK")</f>
        <v>#N/A Not Signed In</v>
      </c>
      <c r="G107" t="e">
        <f t="shared" si="7"/>
        <v>#DIV/0!</v>
      </c>
      <c r="H107">
        <v>1</v>
      </c>
      <c r="I107">
        <v>1</v>
      </c>
      <c r="J107">
        <v>1</v>
      </c>
      <c r="K107">
        <v>1</v>
      </c>
      <c r="L107" t="s">
        <v>63</v>
      </c>
      <c r="M107">
        <v>2</v>
      </c>
    </row>
    <row r="109" spans="2:13" x14ac:dyDescent="0.25">
      <c r="B109" s="12" t="s">
        <v>40</v>
      </c>
      <c r="C109" s="12" t="s">
        <v>41</v>
      </c>
      <c r="D109" s="12" t="s">
        <v>42</v>
      </c>
      <c r="E109" s="30"/>
      <c r="F109" s="30"/>
      <c r="G109" s="30"/>
      <c r="H109" s="12"/>
      <c r="I109" s="12"/>
      <c r="J109" s="12"/>
      <c r="K109" s="13"/>
      <c r="L109" s="13"/>
      <c r="M109" s="13"/>
    </row>
    <row r="110" spans="2:13" x14ac:dyDescent="0.25">
      <c r="B110" s="23" t="s">
        <v>6</v>
      </c>
      <c r="C110" s="23" t="s">
        <v>2</v>
      </c>
      <c r="D110" s="23" t="s">
        <v>6</v>
      </c>
      <c r="E110" s="30"/>
      <c r="F110" s="30"/>
      <c r="G110" s="30"/>
      <c r="H110" s="12"/>
      <c r="I110" s="12"/>
      <c r="J110" s="12"/>
      <c r="K110" s="13"/>
      <c r="L110" s="13"/>
      <c r="M110" s="13"/>
    </row>
    <row r="111" spans="2:13" x14ac:dyDescent="0.25">
      <c r="B111" s="18" t="s">
        <v>49</v>
      </c>
      <c r="C111" s="18" t="s">
        <v>52</v>
      </c>
      <c r="D111" s="18" t="s">
        <v>7</v>
      </c>
      <c r="E111" s="18" t="s">
        <v>65</v>
      </c>
      <c r="F111" s="18" t="s">
        <v>66</v>
      </c>
      <c r="G111" s="18" t="s">
        <v>67</v>
      </c>
      <c r="H111" s="19" t="s">
        <v>56</v>
      </c>
      <c r="I111" s="19" t="s">
        <v>57</v>
      </c>
      <c r="J111" s="19" t="s">
        <v>58</v>
      </c>
      <c r="K111" s="19" t="s">
        <v>59</v>
      </c>
      <c r="L111" s="19" t="s">
        <v>60</v>
      </c>
      <c r="M111" s="19" t="s">
        <v>61</v>
      </c>
    </row>
    <row r="112" spans="2:13" x14ac:dyDescent="0.25">
      <c r="C112" t="s">
        <v>40</v>
      </c>
      <c r="D112" t="str">
        <f>_xlfn.CONCAT(B110,"=")</f>
        <v>NOK=</v>
      </c>
      <c r="E112" t="str">
        <f>_xll.RtGet("IDN",D112,"BID")</f>
        <v>#N/A Not Signed In</v>
      </c>
      <c r="F112" t="str">
        <f>_xll.RtGet("IDN",D112,"ASK")</f>
        <v>#N/A Not Signed In</v>
      </c>
      <c r="G112" t="e">
        <f>AVERAGE(E112:F112)</f>
        <v>#DIV/0!</v>
      </c>
      <c r="H112">
        <v>1</v>
      </c>
      <c r="I112">
        <v>1</v>
      </c>
      <c r="J112">
        <v>1</v>
      </c>
      <c r="K112">
        <v>1</v>
      </c>
      <c r="L112" t="s">
        <v>63</v>
      </c>
      <c r="M112">
        <v>2</v>
      </c>
    </row>
    <row r="113" spans="2:17" x14ac:dyDescent="0.25">
      <c r="B113" t="s">
        <v>5</v>
      </c>
      <c r="C113" t="s">
        <v>68</v>
      </c>
      <c r="D113" t="str">
        <f>_xlfn.CONCAT(D$110,B113,"=")</f>
        <v>NOKON=</v>
      </c>
      <c r="E113" t="str">
        <f>_xll.RtGet("IDN",D113,"BID")</f>
        <v>#N/A Not Signed In</v>
      </c>
      <c r="F113" t="str">
        <f>_xll.RtGet("IDN",D113,"ASK")</f>
        <v>#N/A Not Signed In</v>
      </c>
      <c r="G113" t="e">
        <f>AVERAGE(E113:F113)</f>
        <v>#DIV/0!</v>
      </c>
      <c r="H113">
        <v>1</v>
      </c>
      <c r="I113">
        <v>1</v>
      </c>
      <c r="J113">
        <v>1</v>
      </c>
      <c r="K113">
        <v>1</v>
      </c>
      <c r="L113" t="s">
        <v>63</v>
      </c>
      <c r="M113">
        <v>2</v>
      </c>
    </row>
    <row r="114" spans="2:17" x14ac:dyDescent="0.25">
      <c r="B114" t="s">
        <v>32</v>
      </c>
      <c r="C114" t="s">
        <v>68</v>
      </c>
      <c r="D114" t="str">
        <f t="shared" ref="D114:D143" si="8">_xlfn.CONCAT(D$110,B114,"=")</f>
        <v>NOKTN=</v>
      </c>
      <c r="E114" t="str">
        <f>_xll.RtGet("IDN",D114,"BID")</f>
        <v>#N/A Not Signed In</v>
      </c>
      <c r="F114" t="str">
        <f>_xll.RtGet("IDN",D114,"ASK")</f>
        <v>#N/A Not Signed In</v>
      </c>
      <c r="G114" t="e">
        <f t="shared" ref="G114:G143" si="9">AVERAGE(E114:F114)</f>
        <v>#DIV/0!</v>
      </c>
      <c r="H114">
        <v>1</v>
      </c>
      <c r="I114">
        <v>1</v>
      </c>
      <c r="J114">
        <v>1</v>
      </c>
      <c r="K114">
        <v>1</v>
      </c>
      <c r="L114" t="s">
        <v>63</v>
      </c>
      <c r="M114">
        <v>2</v>
      </c>
    </row>
    <row r="115" spans="2:17" x14ac:dyDescent="0.25">
      <c r="B115" t="s">
        <v>37</v>
      </c>
      <c r="C115" t="s">
        <v>68</v>
      </c>
      <c r="D115" t="str">
        <f t="shared" si="8"/>
        <v>NOKSN=</v>
      </c>
      <c r="E115" t="str">
        <f>_xll.RtGet("IDN",D115,"BID")</f>
        <v>#N/A Not Signed In</v>
      </c>
      <c r="F115" t="str">
        <f>_xll.RtGet("IDN",D115,"ASK")</f>
        <v>#N/A Not Signed In</v>
      </c>
      <c r="G115" t="e">
        <f t="shared" si="9"/>
        <v>#DIV/0!</v>
      </c>
      <c r="H115">
        <v>1</v>
      </c>
      <c r="I115">
        <v>1</v>
      </c>
      <c r="J115">
        <v>1</v>
      </c>
      <c r="K115">
        <v>1</v>
      </c>
      <c r="L115" t="s">
        <v>63</v>
      </c>
      <c r="M115">
        <v>2</v>
      </c>
    </row>
    <row r="116" spans="2:17" x14ac:dyDescent="0.25">
      <c r="B116" t="s">
        <v>34</v>
      </c>
      <c r="C116" t="s">
        <v>68</v>
      </c>
      <c r="D116" t="str">
        <f t="shared" si="8"/>
        <v>NOKSW=</v>
      </c>
      <c r="E116" t="str">
        <f>_xll.RtGet("IDN",D116,"BID")</f>
        <v>#N/A Not Signed In</v>
      </c>
      <c r="F116" t="str">
        <f>_xll.RtGet("IDN",D116,"ASK")</f>
        <v>#N/A Not Signed In</v>
      </c>
      <c r="G116" t="e">
        <f t="shared" si="9"/>
        <v>#DIV/0!</v>
      </c>
      <c r="H116">
        <v>1</v>
      </c>
      <c r="I116">
        <v>1</v>
      </c>
      <c r="J116">
        <v>1</v>
      </c>
      <c r="K116">
        <v>1</v>
      </c>
      <c r="L116" t="s">
        <v>63</v>
      </c>
      <c r="M116">
        <v>2</v>
      </c>
    </row>
    <row r="117" spans="2:17" x14ac:dyDescent="0.25">
      <c r="B117" t="s">
        <v>35</v>
      </c>
      <c r="C117" t="s">
        <v>68</v>
      </c>
      <c r="D117" t="str">
        <f t="shared" si="8"/>
        <v>NOK2W=</v>
      </c>
      <c r="E117" t="str">
        <f>_xll.RtGet("IDN",D117,"BID")</f>
        <v>#N/A Not Signed In</v>
      </c>
      <c r="F117" t="str">
        <f>_xll.RtGet("IDN",D117,"ASK")</f>
        <v>#N/A Not Signed In</v>
      </c>
      <c r="G117" t="e">
        <f t="shared" si="9"/>
        <v>#DIV/0!</v>
      </c>
      <c r="H117">
        <v>1</v>
      </c>
      <c r="I117">
        <v>1</v>
      </c>
      <c r="J117">
        <v>1</v>
      </c>
      <c r="K117">
        <v>1</v>
      </c>
      <c r="L117" t="s">
        <v>63</v>
      </c>
      <c r="M117">
        <v>2</v>
      </c>
      <c r="Q117" s="4"/>
    </row>
    <row r="118" spans="2:17" x14ac:dyDescent="0.25">
      <c r="B118" t="s">
        <v>38</v>
      </c>
      <c r="C118" t="s">
        <v>68</v>
      </c>
      <c r="D118" t="str">
        <f t="shared" si="8"/>
        <v>NOK3W=</v>
      </c>
      <c r="E118" t="str">
        <f>_xll.RtGet("IDN",D118,"BID")</f>
        <v>#N/A Not Signed In</v>
      </c>
      <c r="F118" t="str">
        <f>_xll.RtGet("IDN",D118,"ASK")</f>
        <v>#N/A Not Signed In</v>
      </c>
      <c r="G118" t="e">
        <f t="shared" si="9"/>
        <v>#DIV/0!</v>
      </c>
      <c r="H118">
        <v>1</v>
      </c>
      <c r="I118">
        <v>1</v>
      </c>
      <c r="J118">
        <v>1</v>
      </c>
      <c r="K118">
        <v>1</v>
      </c>
      <c r="L118" t="s">
        <v>63</v>
      </c>
      <c r="M118">
        <v>2</v>
      </c>
    </row>
    <row r="119" spans="2:17" x14ac:dyDescent="0.25">
      <c r="B119" t="s">
        <v>3</v>
      </c>
      <c r="C119" t="s">
        <v>68</v>
      </c>
      <c r="D119" t="str">
        <f t="shared" si="8"/>
        <v>NOK1M=</v>
      </c>
      <c r="E119" t="str">
        <f>_xll.RtGet("IDN",D119,"BID")</f>
        <v>#N/A Not Signed In</v>
      </c>
      <c r="F119" t="str">
        <f>_xll.RtGet("IDN",D119,"ASK")</f>
        <v>#N/A Not Signed In</v>
      </c>
      <c r="G119" t="e">
        <f t="shared" si="9"/>
        <v>#DIV/0!</v>
      </c>
      <c r="H119">
        <v>1</v>
      </c>
      <c r="I119">
        <v>1</v>
      </c>
      <c r="J119">
        <v>1</v>
      </c>
      <c r="K119">
        <v>1</v>
      </c>
      <c r="L119" t="s">
        <v>63</v>
      </c>
      <c r="M119">
        <v>2</v>
      </c>
    </row>
    <row r="120" spans="2:17" x14ac:dyDescent="0.25">
      <c r="B120" s="4" t="s">
        <v>10</v>
      </c>
      <c r="C120" t="s">
        <v>68</v>
      </c>
      <c r="D120" t="str">
        <f t="shared" si="8"/>
        <v>NOK2M=</v>
      </c>
      <c r="E120" t="str">
        <f>_xll.RtGet("IDN",D120,"BID")</f>
        <v>#N/A Not Signed In</v>
      </c>
      <c r="F120" t="str">
        <f>_xll.RtGet("IDN",D120,"ASK")</f>
        <v>#N/A Not Signed In</v>
      </c>
      <c r="G120" t="e">
        <f t="shared" si="9"/>
        <v>#DIV/0!</v>
      </c>
      <c r="H120">
        <v>1</v>
      </c>
      <c r="I120">
        <v>1</v>
      </c>
      <c r="J120">
        <v>1</v>
      </c>
      <c r="K120">
        <v>1</v>
      </c>
      <c r="L120" t="s">
        <v>63</v>
      </c>
      <c r="M120">
        <v>2</v>
      </c>
    </row>
    <row r="121" spans="2:17" x14ac:dyDescent="0.25">
      <c r="B121" t="s">
        <v>11</v>
      </c>
      <c r="C121" t="s">
        <v>68</v>
      </c>
      <c r="D121" t="str">
        <f t="shared" si="8"/>
        <v>NOK3M=</v>
      </c>
      <c r="E121" t="str">
        <f>_xll.RtGet("IDN",D121,"BID")</f>
        <v>#N/A Not Signed In</v>
      </c>
      <c r="F121" t="str">
        <f>_xll.RtGet("IDN",D121,"ASK")</f>
        <v>#N/A Not Signed In</v>
      </c>
      <c r="G121" t="e">
        <f t="shared" si="9"/>
        <v>#DIV/0!</v>
      </c>
      <c r="H121">
        <v>1</v>
      </c>
      <c r="I121">
        <v>1</v>
      </c>
      <c r="J121">
        <v>1</v>
      </c>
      <c r="K121">
        <v>1</v>
      </c>
      <c r="L121" t="s">
        <v>63</v>
      </c>
      <c r="M121">
        <v>2</v>
      </c>
    </row>
    <row r="122" spans="2:17" x14ac:dyDescent="0.25">
      <c r="B122" t="s">
        <v>12</v>
      </c>
      <c r="C122" t="s">
        <v>68</v>
      </c>
      <c r="D122" t="str">
        <f t="shared" si="8"/>
        <v>NOK4M=</v>
      </c>
      <c r="E122" t="str">
        <f>_xll.RtGet("IDN",D122,"BID")</f>
        <v>#N/A Not Signed In</v>
      </c>
      <c r="F122" t="str">
        <f>_xll.RtGet("IDN",D122,"ASK")</f>
        <v>#N/A Not Signed In</v>
      </c>
      <c r="G122" t="e">
        <f t="shared" si="9"/>
        <v>#DIV/0!</v>
      </c>
      <c r="H122">
        <v>1</v>
      </c>
      <c r="I122">
        <v>1</v>
      </c>
      <c r="J122">
        <v>1</v>
      </c>
      <c r="K122">
        <v>1</v>
      </c>
      <c r="L122" t="s">
        <v>63</v>
      </c>
      <c r="M122">
        <v>2</v>
      </c>
    </row>
    <row r="123" spans="2:17" x14ac:dyDescent="0.25">
      <c r="B123" t="s">
        <v>13</v>
      </c>
      <c r="C123" t="s">
        <v>68</v>
      </c>
      <c r="D123" t="str">
        <f t="shared" si="8"/>
        <v>NOK5M=</v>
      </c>
      <c r="E123" t="str">
        <f>_xll.RtGet("IDN",D123,"BID")</f>
        <v>#N/A Not Signed In</v>
      </c>
      <c r="F123" t="str">
        <f>_xll.RtGet("IDN",D123,"ASK")</f>
        <v>#N/A Not Signed In</v>
      </c>
      <c r="G123" t="e">
        <f t="shared" si="9"/>
        <v>#DIV/0!</v>
      </c>
      <c r="H123">
        <v>1</v>
      </c>
      <c r="I123">
        <v>1</v>
      </c>
      <c r="J123">
        <v>1</v>
      </c>
      <c r="K123">
        <v>1</v>
      </c>
      <c r="L123" t="s">
        <v>63</v>
      </c>
      <c r="M123">
        <v>2</v>
      </c>
    </row>
    <row r="124" spans="2:17" x14ac:dyDescent="0.25">
      <c r="B124" t="s">
        <v>14</v>
      </c>
      <c r="C124" t="s">
        <v>68</v>
      </c>
      <c r="D124" t="str">
        <f t="shared" si="8"/>
        <v>NOK6M=</v>
      </c>
      <c r="E124" t="str">
        <f>_xll.RtGet("IDN",D124,"BID")</f>
        <v>#N/A Not Signed In</v>
      </c>
      <c r="F124" t="str">
        <f>_xll.RtGet("IDN",D124,"ASK")</f>
        <v>#N/A Not Signed In</v>
      </c>
      <c r="G124" t="e">
        <f t="shared" si="9"/>
        <v>#DIV/0!</v>
      </c>
      <c r="H124">
        <v>1</v>
      </c>
      <c r="I124">
        <v>1</v>
      </c>
      <c r="J124">
        <v>1</v>
      </c>
      <c r="K124">
        <v>1</v>
      </c>
      <c r="L124" t="s">
        <v>63</v>
      </c>
      <c r="M124">
        <v>2</v>
      </c>
    </row>
    <row r="125" spans="2:17" x14ac:dyDescent="0.25">
      <c r="B125" t="s">
        <v>15</v>
      </c>
      <c r="C125" t="s">
        <v>68</v>
      </c>
      <c r="D125" t="str">
        <f t="shared" si="8"/>
        <v>NOK7M=</v>
      </c>
      <c r="E125" t="str">
        <f>_xll.RtGet("IDN",D125,"BID")</f>
        <v>#N/A Not Signed In</v>
      </c>
      <c r="F125" t="str">
        <f>_xll.RtGet("IDN",D125,"ASK")</f>
        <v>#N/A Not Signed In</v>
      </c>
      <c r="G125" t="e">
        <f t="shared" si="9"/>
        <v>#DIV/0!</v>
      </c>
      <c r="H125">
        <v>1</v>
      </c>
      <c r="I125">
        <v>1</v>
      </c>
      <c r="J125">
        <v>1</v>
      </c>
      <c r="K125">
        <v>1</v>
      </c>
      <c r="L125" t="s">
        <v>63</v>
      </c>
      <c r="M125">
        <v>2</v>
      </c>
    </row>
    <row r="126" spans="2:17" x14ac:dyDescent="0.25">
      <c r="B126" t="s">
        <v>16</v>
      </c>
      <c r="C126" t="s">
        <v>68</v>
      </c>
      <c r="D126" t="str">
        <f t="shared" si="8"/>
        <v>NOK8M=</v>
      </c>
      <c r="E126" t="str">
        <f>_xll.RtGet("IDN",D126,"BID")</f>
        <v>#N/A Not Signed In</v>
      </c>
      <c r="F126" t="str">
        <f>_xll.RtGet("IDN",D126,"ASK")</f>
        <v>#N/A Not Signed In</v>
      </c>
      <c r="G126" t="e">
        <f t="shared" si="9"/>
        <v>#DIV/0!</v>
      </c>
      <c r="H126">
        <v>1</v>
      </c>
      <c r="I126">
        <v>1</v>
      </c>
      <c r="J126">
        <v>1</v>
      </c>
      <c r="K126">
        <v>1</v>
      </c>
      <c r="L126" t="s">
        <v>63</v>
      </c>
      <c r="M126">
        <v>2</v>
      </c>
    </row>
    <row r="127" spans="2:17" x14ac:dyDescent="0.25">
      <c r="B127" t="s">
        <v>17</v>
      </c>
      <c r="C127" t="s">
        <v>68</v>
      </c>
      <c r="D127" t="str">
        <f t="shared" si="8"/>
        <v>NOK9M=</v>
      </c>
      <c r="E127" t="str">
        <f>_xll.RtGet("IDN",D127,"BID")</f>
        <v>#N/A Not Signed In</v>
      </c>
      <c r="F127" t="str">
        <f>_xll.RtGet("IDN",D127,"ASK")</f>
        <v>#N/A Not Signed In</v>
      </c>
      <c r="G127" t="e">
        <f t="shared" si="9"/>
        <v>#DIV/0!</v>
      </c>
      <c r="H127">
        <v>1</v>
      </c>
      <c r="I127">
        <v>1</v>
      </c>
      <c r="J127">
        <v>1</v>
      </c>
      <c r="K127">
        <v>1</v>
      </c>
      <c r="L127" t="s">
        <v>63</v>
      </c>
      <c r="M127">
        <v>2</v>
      </c>
    </row>
    <row r="128" spans="2:17" x14ac:dyDescent="0.25">
      <c r="B128" t="s">
        <v>18</v>
      </c>
      <c r="C128" t="s">
        <v>68</v>
      </c>
      <c r="D128" t="str">
        <f t="shared" si="8"/>
        <v>NOK10M=</v>
      </c>
      <c r="E128" t="str">
        <f>_xll.RtGet("IDN",D128,"BID")</f>
        <v>#N/A Not Signed In</v>
      </c>
      <c r="F128" t="str">
        <f>_xll.RtGet("IDN",D128,"ASK")</f>
        <v>#N/A Not Signed In</v>
      </c>
      <c r="G128" t="e">
        <f t="shared" si="9"/>
        <v>#DIV/0!</v>
      </c>
      <c r="H128">
        <v>1</v>
      </c>
      <c r="I128">
        <v>1</v>
      </c>
      <c r="J128">
        <v>1</v>
      </c>
      <c r="K128">
        <v>1</v>
      </c>
      <c r="L128" t="s">
        <v>63</v>
      </c>
      <c r="M128">
        <v>2</v>
      </c>
    </row>
    <row r="129" spans="2:13" x14ac:dyDescent="0.25">
      <c r="B129" t="s">
        <v>19</v>
      </c>
      <c r="C129" t="s">
        <v>68</v>
      </c>
      <c r="D129" t="str">
        <f t="shared" si="8"/>
        <v>NOK11M=</v>
      </c>
      <c r="E129" t="str">
        <f>_xll.RtGet("IDN",D129,"BID")</f>
        <v>#N/A Not Signed In</v>
      </c>
      <c r="F129" t="str">
        <f>_xll.RtGet("IDN",D129,"ASK")</f>
        <v>#N/A Not Signed In</v>
      </c>
      <c r="G129" t="e">
        <f t="shared" si="9"/>
        <v>#DIV/0!</v>
      </c>
      <c r="H129">
        <v>1</v>
      </c>
      <c r="I129">
        <v>1</v>
      </c>
      <c r="J129">
        <v>1</v>
      </c>
      <c r="K129">
        <v>1</v>
      </c>
      <c r="L129" t="s">
        <v>63</v>
      </c>
      <c r="M129">
        <v>2</v>
      </c>
    </row>
    <row r="130" spans="2:13" x14ac:dyDescent="0.25">
      <c r="B130" t="s">
        <v>4</v>
      </c>
      <c r="C130" t="s">
        <v>68</v>
      </c>
      <c r="D130" t="str">
        <f t="shared" si="8"/>
        <v>NOK1Y=</v>
      </c>
      <c r="E130" t="str">
        <f>_xll.RtGet("IDN",D130,"BID")</f>
        <v>#N/A Not Signed In</v>
      </c>
      <c r="F130" t="str">
        <f>_xll.RtGet("IDN",D130,"ASK")</f>
        <v>#N/A Not Signed In</v>
      </c>
      <c r="G130" t="e">
        <f t="shared" si="9"/>
        <v>#DIV/0!</v>
      </c>
      <c r="H130">
        <v>1</v>
      </c>
      <c r="I130">
        <v>1</v>
      </c>
      <c r="J130">
        <v>1</v>
      </c>
      <c r="K130">
        <v>1</v>
      </c>
      <c r="L130" t="s">
        <v>63</v>
      </c>
      <c r="M130">
        <v>2</v>
      </c>
    </row>
    <row r="131" spans="2:13" x14ac:dyDescent="0.25">
      <c r="B131" t="s">
        <v>20</v>
      </c>
      <c r="C131" t="s">
        <v>68</v>
      </c>
      <c r="D131" t="str">
        <f t="shared" si="8"/>
        <v>NOK15M=</v>
      </c>
      <c r="E131" t="str">
        <f>_xll.RtGet("IDN",D131,"BID")</f>
        <v>#N/A Not Signed In</v>
      </c>
      <c r="F131" t="str">
        <f>_xll.RtGet("IDN",D131,"ASK")</f>
        <v>#N/A Not Signed In</v>
      </c>
      <c r="G131" t="e">
        <f t="shared" si="9"/>
        <v>#DIV/0!</v>
      </c>
      <c r="H131">
        <v>1</v>
      </c>
      <c r="I131">
        <v>1</v>
      </c>
      <c r="J131">
        <v>1</v>
      </c>
      <c r="K131">
        <v>1</v>
      </c>
      <c r="L131" t="s">
        <v>63</v>
      </c>
      <c r="M131">
        <v>2</v>
      </c>
    </row>
    <row r="132" spans="2:13" x14ac:dyDescent="0.25">
      <c r="B132" t="s">
        <v>21</v>
      </c>
      <c r="C132" t="s">
        <v>68</v>
      </c>
      <c r="D132" t="str">
        <f t="shared" si="8"/>
        <v>NOK18M=</v>
      </c>
      <c r="E132" t="str">
        <f>_xll.RtGet("IDN",D132,"BID")</f>
        <v>#N/A Not Signed In</v>
      </c>
      <c r="F132" t="str">
        <f>_xll.RtGet("IDN",D132,"ASK")</f>
        <v>#N/A Not Signed In</v>
      </c>
      <c r="G132" t="e">
        <f t="shared" si="9"/>
        <v>#DIV/0!</v>
      </c>
      <c r="H132">
        <v>1</v>
      </c>
      <c r="I132">
        <v>1</v>
      </c>
      <c r="J132">
        <v>1</v>
      </c>
      <c r="K132">
        <v>1</v>
      </c>
      <c r="L132" t="s">
        <v>63</v>
      </c>
      <c r="M132">
        <v>2</v>
      </c>
    </row>
    <row r="133" spans="2:13" x14ac:dyDescent="0.25">
      <c r="B133" t="s">
        <v>22</v>
      </c>
      <c r="C133" t="s">
        <v>68</v>
      </c>
      <c r="D133" t="str">
        <f t="shared" si="8"/>
        <v>NOK21M=</v>
      </c>
      <c r="E133" t="str">
        <f>_xll.RtGet("IDN",D133,"BID")</f>
        <v>#N/A Not Signed In</v>
      </c>
      <c r="F133" t="str">
        <f>_xll.RtGet("IDN",D133,"ASK")</f>
        <v>#N/A Not Signed In</v>
      </c>
      <c r="G133" t="e">
        <f t="shared" si="9"/>
        <v>#DIV/0!</v>
      </c>
      <c r="H133">
        <v>1</v>
      </c>
      <c r="I133">
        <v>1</v>
      </c>
      <c r="J133">
        <v>1</v>
      </c>
      <c r="K133">
        <v>1</v>
      </c>
      <c r="L133" t="s">
        <v>63</v>
      </c>
      <c r="M133">
        <v>2</v>
      </c>
    </row>
    <row r="134" spans="2:13" x14ac:dyDescent="0.25">
      <c r="B134" t="s">
        <v>23</v>
      </c>
      <c r="C134" t="s">
        <v>68</v>
      </c>
      <c r="D134" t="str">
        <f t="shared" si="8"/>
        <v>NOK2Y=</v>
      </c>
      <c r="E134" t="str">
        <f>_xll.RtGet("IDN",D134,"BID")</f>
        <v>#N/A Not Signed In</v>
      </c>
      <c r="F134" t="str">
        <f>_xll.RtGet("IDN",D134,"ASK")</f>
        <v>#N/A Not Signed In</v>
      </c>
      <c r="G134" t="e">
        <f t="shared" si="9"/>
        <v>#DIV/0!</v>
      </c>
      <c r="H134">
        <v>1</v>
      </c>
      <c r="I134">
        <v>1</v>
      </c>
      <c r="J134">
        <v>1</v>
      </c>
      <c r="K134">
        <v>1</v>
      </c>
      <c r="L134" t="s">
        <v>63</v>
      </c>
      <c r="M134">
        <v>2</v>
      </c>
    </row>
    <row r="135" spans="2:13" x14ac:dyDescent="0.25">
      <c r="B135" t="s">
        <v>39</v>
      </c>
      <c r="C135" t="s">
        <v>68</v>
      </c>
      <c r="D135" t="str">
        <f t="shared" si="8"/>
        <v>NOK30M=</v>
      </c>
      <c r="E135" t="str">
        <f>_xll.RtGet("IDN",D135,"BID")</f>
        <v>#N/A Not Signed In</v>
      </c>
      <c r="F135" t="str">
        <f>_xll.RtGet("IDN",D135,"ASK")</f>
        <v>#N/A Not Signed In</v>
      </c>
      <c r="G135" t="e">
        <f t="shared" si="9"/>
        <v>#DIV/0!</v>
      </c>
      <c r="H135">
        <v>1</v>
      </c>
      <c r="I135">
        <v>1</v>
      </c>
      <c r="J135">
        <v>1</v>
      </c>
      <c r="K135">
        <v>1</v>
      </c>
      <c r="L135" t="s">
        <v>63</v>
      </c>
      <c r="M135">
        <v>2</v>
      </c>
    </row>
    <row r="136" spans="2:13" x14ac:dyDescent="0.25">
      <c r="B136" t="s">
        <v>24</v>
      </c>
      <c r="C136" t="s">
        <v>68</v>
      </c>
      <c r="D136" t="str">
        <f t="shared" si="8"/>
        <v>NOK3Y=</v>
      </c>
      <c r="E136" t="str">
        <f>_xll.RtGet("IDN",D136,"BID")</f>
        <v>#N/A Not Signed In</v>
      </c>
      <c r="F136" t="str">
        <f>_xll.RtGet("IDN",D136,"ASK")</f>
        <v>#N/A Not Signed In</v>
      </c>
      <c r="G136" t="e">
        <f t="shared" si="9"/>
        <v>#DIV/0!</v>
      </c>
      <c r="H136">
        <v>1</v>
      </c>
      <c r="I136">
        <v>1</v>
      </c>
      <c r="J136">
        <v>1</v>
      </c>
      <c r="K136">
        <v>1</v>
      </c>
      <c r="L136" t="s">
        <v>63</v>
      </c>
      <c r="M136">
        <v>2</v>
      </c>
    </row>
    <row r="137" spans="2:13" x14ac:dyDescent="0.25">
      <c r="B137" t="s">
        <v>25</v>
      </c>
      <c r="C137" t="s">
        <v>68</v>
      </c>
      <c r="D137" t="str">
        <f t="shared" si="8"/>
        <v>NOK4Y=</v>
      </c>
      <c r="E137" t="str">
        <f>_xll.RtGet("IDN",D137,"BID")</f>
        <v>#N/A Not Signed In</v>
      </c>
      <c r="F137" t="str">
        <f>_xll.RtGet("IDN",D137,"ASK")</f>
        <v>#N/A Not Signed In</v>
      </c>
      <c r="G137" t="e">
        <f t="shared" si="9"/>
        <v>#DIV/0!</v>
      </c>
      <c r="H137">
        <v>1</v>
      </c>
      <c r="I137">
        <v>1</v>
      </c>
      <c r="J137">
        <v>1</v>
      </c>
      <c r="K137">
        <v>1</v>
      </c>
      <c r="L137" t="s">
        <v>63</v>
      </c>
      <c r="M137">
        <v>2</v>
      </c>
    </row>
    <row r="138" spans="2:13" x14ac:dyDescent="0.25">
      <c r="B138" t="s">
        <v>26</v>
      </c>
      <c r="C138" t="s">
        <v>68</v>
      </c>
      <c r="D138" t="str">
        <f t="shared" si="8"/>
        <v>NOK5Y=</v>
      </c>
      <c r="E138" t="str">
        <f>_xll.RtGet("IDN",D138,"BID")</f>
        <v>#N/A Not Signed In</v>
      </c>
      <c r="F138" t="str">
        <f>_xll.RtGet("IDN",D138,"ASK")</f>
        <v>#N/A Not Signed In</v>
      </c>
      <c r="G138" t="e">
        <f t="shared" si="9"/>
        <v>#DIV/0!</v>
      </c>
      <c r="H138">
        <v>1</v>
      </c>
      <c r="I138">
        <v>1</v>
      </c>
      <c r="J138">
        <v>1</v>
      </c>
      <c r="K138">
        <v>1</v>
      </c>
      <c r="L138" t="s">
        <v>63</v>
      </c>
      <c r="M138">
        <v>2</v>
      </c>
    </row>
    <row r="139" spans="2:13" x14ac:dyDescent="0.25">
      <c r="B139" t="s">
        <v>27</v>
      </c>
      <c r="C139" t="s">
        <v>68</v>
      </c>
      <c r="D139" t="str">
        <f t="shared" si="8"/>
        <v>NOK6Y=</v>
      </c>
      <c r="E139" t="str">
        <f>_xll.RtGet("IDN",D139,"BID")</f>
        <v>#N/A Not Signed In</v>
      </c>
      <c r="F139" t="str">
        <f>_xll.RtGet("IDN",D139,"ASK")</f>
        <v>#N/A Not Signed In</v>
      </c>
      <c r="G139" t="e">
        <f t="shared" si="9"/>
        <v>#DIV/0!</v>
      </c>
      <c r="H139">
        <v>1</v>
      </c>
      <c r="I139">
        <v>1</v>
      </c>
      <c r="J139">
        <v>1</v>
      </c>
      <c r="K139">
        <v>1</v>
      </c>
      <c r="L139" t="s">
        <v>63</v>
      </c>
      <c r="M139">
        <v>2</v>
      </c>
    </row>
    <row r="140" spans="2:13" x14ac:dyDescent="0.25">
      <c r="B140" t="s">
        <v>28</v>
      </c>
      <c r="C140" t="s">
        <v>68</v>
      </c>
      <c r="D140" t="str">
        <f t="shared" si="8"/>
        <v>NOK7Y=</v>
      </c>
      <c r="E140" t="str">
        <f>_xll.RtGet("IDN",D140,"BID")</f>
        <v>#N/A Not Signed In</v>
      </c>
      <c r="F140" t="str">
        <f>_xll.RtGet("IDN",D140,"ASK")</f>
        <v>#N/A Not Signed In</v>
      </c>
      <c r="G140" t="e">
        <f t="shared" si="9"/>
        <v>#DIV/0!</v>
      </c>
      <c r="H140">
        <v>1</v>
      </c>
      <c r="I140">
        <v>1</v>
      </c>
      <c r="J140">
        <v>1</v>
      </c>
      <c r="K140">
        <v>1</v>
      </c>
      <c r="L140" t="s">
        <v>63</v>
      </c>
      <c r="M140">
        <v>2</v>
      </c>
    </row>
    <row r="141" spans="2:13" x14ac:dyDescent="0.25">
      <c r="B141" t="s">
        <v>29</v>
      </c>
      <c r="C141" t="s">
        <v>68</v>
      </c>
      <c r="D141" t="str">
        <f t="shared" si="8"/>
        <v>NOK8Y=</v>
      </c>
      <c r="E141" t="str">
        <f>_xll.RtGet("IDN",D141,"BID")</f>
        <v>#N/A Not Signed In</v>
      </c>
      <c r="F141" t="str">
        <f>_xll.RtGet("IDN",D141,"ASK")</f>
        <v>#N/A Not Signed In</v>
      </c>
      <c r="G141" t="e">
        <f t="shared" si="9"/>
        <v>#DIV/0!</v>
      </c>
      <c r="H141">
        <v>1</v>
      </c>
      <c r="I141">
        <v>1</v>
      </c>
      <c r="J141">
        <v>1</v>
      </c>
      <c r="K141">
        <v>1</v>
      </c>
      <c r="L141" t="s">
        <v>63</v>
      </c>
      <c r="M141">
        <v>2</v>
      </c>
    </row>
    <row r="142" spans="2:13" x14ac:dyDescent="0.25">
      <c r="B142" t="s">
        <v>30</v>
      </c>
      <c r="C142" t="s">
        <v>68</v>
      </c>
      <c r="D142" t="str">
        <f t="shared" si="8"/>
        <v>NOK9Y=</v>
      </c>
      <c r="E142" t="str">
        <f>_xll.RtGet("IDN",D142,"BID")</f>
        <v>#N/A Not Signed In</v>
      </c>
      <c r="F142" t="str">
        <f>_xll.RtGet("IDN",D142,"ASK")</f>
        <v>#N/A Not Signed In</v>
      </c>
      <c r="G142" t="e">
        <f t="shared" si="9"/>
        <v>#DIV/0!</v>
      </c>
      <c r="H142">
        <v>1</v>
      </c>
      <c r="I142">
        <v>1</v>
      </c>
      <c r="J142">
        <v>1</v>
      </c>
      <c r="K142">
        <v>1</v>
      </c>
      <c r="L142" t="s">
        <v>63</v>
      </c>
      <c r="M142">
        <v>2</v>
      </c>
    </row>
    <row r="143" spans="2:13" x14ac:dyDescent="0.25">
      <c r="B143" t="s">
        <v>31</v>
      </c>
      <c r="C143" t="s">
        <v>68</v>
      </c>
      <c r="D143" t="str">
        <f t="shared" si="8"/>
        <v>NOK10Y=</v>
      </c>
      <c r="E143" t="str">
        <f>_xll.RtGet("IDN",D143,"BID")</f>
        <v>#N/A Not Signed In</v>
      </c>
      <c r="F143" t="str">
        <f>_xll.RtGet("IDN",D143,"ASK")</f>
        <v>#N/A Not Signed In</v>
      </c>
      <c r="G143" t="e">
        <f t="shared" si="9"/>
        <v>#DIV/0!</v>
      </c>
      <c r="H143">
        <v>1</v>
      </c>
      <c r="I143">
        <v>1</v>
      </c>
      <c r="J143">
        <v>1</v>
      </c>
      <c r="K143">
        <v>1</v>
      </c>
      <c r="L143" t="s">
        <v>63</v>
      </c>
      <c r="M143">
        <v>2</v>
      </c>
    </row>
    <row r="145" spans="2:21" x14ac:dyDescent="0.25">
      <c r="B145" s="12" t="s">
        <v>40</v>
      </c>
      <c r="C145" s="12" t="s">
        <v>41</v>
      </c>
      <c r="D145" s="12" t="s">
        <v>42</v>
      </c>
      <c r="E145" s="30"/>
      <c r="F145" s="30"/>
      <c r="G145" s="30"/>
      <c r="H145" s="12"/>
      <c r="I145" s="12"/>
      <c r="J145" s="12"/>
      <c r="K145" s="13"/>
      <c r="L145" s="13"/>
      <c r="M145" s="13"/>
    </row>
    <row r="146" spans="2:21" x14ac:dyDescent="0.25">
      <c r="B146" s="23" t="s">
        <v>36</v>
      </c>
      <c r="C146" s="23" t="s">
        <v>2</v>
      </c>
      <c r="D146" s="23" t="s">
        <v>36</v>
      </c>
      <c r="E146" s="30"/>
      <c r="F146" s="30"/>
      <c r="G146" s="30"/>
      <c r="H146" s="12"/>
      <c r="I146" s="12"/>
      <c r="J146" s="12"/>
      <c r="K146" s="13"/>
      <c r="L146" s="13"/>
      <c r="M146" s="13"/>
    </row>
    <row r="147" spans="2:21" x14ac:dyDescent="0.25">
      <c r="B147" s="18" t="s">
        <v>49</v>
      </c>
      <c r="C147" s="18" t="s">
        <v>52</v>
      </c>
      <c r="D147" s="18" t="s">
        <v>7</v>
      </c>
      <c r="E147" s="18" t="s">
        <v>65</v>
      </c>
      <c r="F147" s="18" t="s">
        <v>66</v>
      </c>
      <c r="G147" s="18" t="s">
        <v>67</v>
      </c>
      <c r="H147" s="19" t="s">
        <v>56</v>
      </c>
      <c r="I147" s="19" t="s">
        <v>57</v>
      </c>
      <c r="J147" s="19" t="s">
        <v>58</v>
      </c>
      <c r="K147" s="19" t="s">
        <v>59</v>
      </c>
      <c r="L147" s="19" t="s">
        <v>60</v>
      </c>
      <c r="M147" s="19" t="s">
        <v>61</v>
      </c>
    </row>
    <row r="148" spans="2:21" x14ac:dyDescent="0.25">
      <c r="C148" t="s">
        <v>40</v>
      </c>
      <c r="D148" t="str">
        <f>_xlfn.CONCAT(B146,"=")</f>
        <v>SEK=</v>
      </c>
      <c r="E148" t="str">
        <f>_xll.RtGet("IDN",D148,"BID")</f>
        <v>#N/A Stale</v>
      </c>
      <c r="F148" t="str">
        <f>_xll.RtGet("IDN",D148,"ASK")</f>
        <v>#N/A Stale</v>
      </c>
      <c r="G148" t="e">
        <f>AVERAGE(E148:F148)</f>
        <v>#DIV/0!</v>
      </c>
      <c r="H148">
        <v>1</v>
      </c>
      <c r="I148">
        <v>1</v>
      </c>
      <c r="J148">
        <v>1</v>
      </c>
      <c r="K148">
        <v>1</v>
      </c>
      <c r="L148" t="s">
        <v>63</v>
      </c>
      <c r="M148">
        <v>2</v>
      </c>
    </row>
    <row r="149" spans="2:21" x14ac:dyDescent="0.25">
      <c r="B149" t="s">
        <v>5</v>
      </c>
      <c r="C149" t="s">
        <v>68</v>
      </c>
      <c r="D149" t="str">
        <f>_xlfn.CONCAT(D$146,B149,"=")</f>
        <v>SEKON=</v>
      </c>
      <c r="E149" t="str">
        <f>_xll.RtGet("IDN",D149,"BID")</f>
        <v>#N/A Not Signed In</v>
      </c>
      <c r="F149" t="str">
        <f>_xll.RtGet("IDN",D149,"ASK")</f>
        <v>#N/A Not Signed In</v>
      </c>
      <c r="G149" t="e">
        <f t="shared" ref="G149" si="10">AVERAGE(E149:F149)</f>
        <v>#DIV/0!</v>
      </c>
      <c r="H149">
        <v>1</v>
      </c>
      <c r="I149">
        <v>1</v>
      </c>
      <c r="J149">
        <v>1</v>
      </c>
      <c r="K149">
        <v>1</v>
      </c>
      <c r="L149" t="s">
        <v>63</v>
      </c>
      <c r="M149">
        <v>2</v>
      </c>
    </row>
    <row r="150" spans="2:21" x14ac:dyDescent="0.25">
      <c r="B150" t="s">
        <v>32</v>
      </c>
      <c r="C150" t="s">
        <v>68</v>
      </c>
      <c r="D150" t="str">
        <f t="shared" ref="D150:D179" si="11">_xlfn.CONCAT(D$146,B150,"=")</f>
        <v>SEKTN=</v>
      </c>
      <c r="E150" t="str">
        <f>_xll.RtGet("IDN",D150,"BID")</f>
        <v>#N/A Not Signed In</v>
      </c>
      <c r="F150" t="str">
        <f>_xll.RtGet("IDN",D150,"ASK")</f>
        <v>#N/A Not Signed In</v>
      </c>
      <c r="G150" t="e">
        <f t="shared" ref="G150:G179" si="12">AVERAGE(E150:F150)</f>
        <v>#DIV/0!</v>
      </c>
      <c r="H150">
        <v>1</v>
      </c>
      <c r="I150">
        <v>1</v>
      </c>
      <c r="J150">
        <v>1</v>
      </c>
      <c r="K150">
        <v>1</v>
      </c>
      <c r="L150" t="s">
        <v>63</v>
      </c>
      <c r="M150">
        <v>2</v>
      </c>
    </row>
    <row r="151" spans="2:21" x14ac:dyDescent="0.25">
      <c r="B151" t="s">
        <v>37</v>
      </c>
      <c r="C151" t="s">
        <v>68</v>
      </c>
      <c r="D151" t="str">
        <f t="shared" si="11"/>
        <v>SEKSN=</v>
      </c>
      <c r="E151" t="str">
        <f>_xll.RtGet("IDN",D151,"BID")</f>
        <v>#N/A Not Signed In</v>
      </c>
      <c r="F151" t="str">
        <f>_xll.RtGet("IDN",D151,"ASK")</f>
        <v>#N/A Not Signed In</v>
      </c>
      <c r="G151" t="e">
        <f t="shared" si="12"/>
        <v>#DIV/0!</v>
      </c>
      <c r="H151">
        <v>1</v>
      </c>
      <c r="I151">
        <v>1</v>
      </c>
      <c r="J151">
        <v>1</v>
      </c>
      <c r="K151">
        <v>1</v>
      </c>
      <c r="L151" t="s">
        <v>63</v>
      </c>
      <c r="M151">
        <v>2</v>
      </c>
      <c r="S151" s="24"/>
      <c r="T151" s="24"/>
      <c r="U151" s="24"/>
    </row>
    <row r="152" spans="2:21" x14ac:dyDescent="0.25">
      <c r="B152" t="s">
        <v>34</v>
      </c>
      <c r="C152" t="s">
        <v>68</v>
      </c>
      <c r="D152" t="str">
        <f t="shared" si="11"/>
        <v>SEKSW=</v>
      </c>
      <c r="E152" t="str">
        <f>_xll.RtGet("IDN",D152,"BID")</f>
        <v>#N/A Not Signed In</v>
      </c>
      <c r="F152" t="str">
        <f>_xll.RtGet("IDN",D152,"ASK")</f>
        <v>#N/A Not Signed In</v>
      </c>
      <c r="G152" t="e">
        <f t="shared" si="12"/>
        <v>#DIV/0!</v>
      </c>
      <c r="H152">
        <v>1</v>
      </c>
      <c r="I152">
        <v>1</v>
      </c>
      <c r="J152">
        <v>1</v>
      </c>
      <c r="K152">
        <v>1</v>
      </c>
      <c r="L152" t="s">
        <v>63</v>
      </c>
      <c r="M152">
        <v>2</v>
      </c>
      <c r="S152" s="24"/>
      <c r="T152" s="24"/>
      <c r="U152" s="24"/>
    </row>
    <row r="153" spans="2:21" x14ac:dyDescent="0.25">
      <c r="B153" t="s">
        <v>35</v>
      </c>
      <c r="C153" t="s">
        <v>68</v>
      </c>
      <c r="D153" t="str">
        <f t="shared" si="11"/>
        <v>SEK2W=</v>
      </c>
      <c r="E153" t="str">
        <f>_xll.RtGet("IDN",D153,"BID")</f>
        <v>#N/A Not Signed In</v>
      </c>
      <c r="F153" t="str">
        <f>_xll.RtGet("IDN",D153,"ASK")</f>
        <v>#N/A Not Signed In</v>
      </c>
      <c r="G153" t="e">
        <f t="shared" si="12"/>
        <v>#DIV/0!</v>
      </c>
      <c r="H153">
        <v>1</v>
      </c>
      <c r="I153">
        <v>1</v>
      </c>
      <c r="J153">
        <v>1</v>
      </c>
      <c r="K153">
        <v>1</v>
      </c>
      <c r="L153" t="s">
        <v>63</v>
      </c>
      <c r="M153">
        <v>2</v>
      </c>
      <c r="S153" s="24"/>
      <c r="T153" s="24"/>
      <c r="U153" s="24"/>
    </row>
    <row r="154" spans="2:21" x14ac:dyDescent="0.25">
      <c r="B154" t="s">
        <v>38</v>
      </c>
      <c r="C154" t="s">
        <v>68</v>
      </c>
      <c r="D154" t="str">
        <f t="shared" si="11"/>
        <v>SEK3W=</v>
      </c>
      <c r="E154" t="str">
        <f>_xll.RtGet("IDN",D154,"BID")</f>
        <v>#N/A Not Signed In</v>
      </c>
      <c r="F154" t="str">
        <f>_xll.RtGet("IDN",D154,"ASK")</f>
        <v>#N/A Not Signed In</v>
      </c>
      <c r="G154" t="e">
        <f t="shared" si="12"/>
        <v>#DIV/0!</v>
      </c>
      <c r="H154">
        <v>1</v>
      </c>
      <c r="I154">
        <v>1</v>
      </c>
      <c r="J154">
        <v>1</v>
      </c>
      <c r="K154">
        <v>1</v>
      </c>
      <c r="L154" t="s">
        <v>63</v>
      </c>
      <c r="M154">
        <v>2</v>
      </c>
      <c r="S154" s="24"/>
      <c r="T154" s="24"/>
      <c r="U154" s="24"/>
    </row>
    <row r="155" spans="2:21" x14ac:dyDescent="0.25">
      <c r="B155" t="s">
        <v>3</v>
      </c>
      <c r="C155" t="s">
        <v>68</v>
      </c>
      <c r="D155" t="str">
        <f t="shared" si="11"/>
        <v>SEK1M=</v>
      </c>
      <c r="E155" t="str">
        <f>_xll.RtGet("IDN",D155,"BID")</f>
        <v>#N/A Stale</v>
      </c>
      <c r="F155" t="str">
        <f>_xll.RtGet("IDN",D155,"ASK")</f>
        <v>#N/A Stale</v>
      </c>
      <c r="G155" t="e">
        <f t="shared" si="12"/>
        <v>#DIV/0!</v>
      </c>
      <c r="H155">
        <v>1</v>
      </c>
      <c r="I155">
        <v>1</v>
      </c>
      <c r="J155">
        <v>1</v>
      </c>
      <c r="K155">
        <v>1</v>
      </c>
      <c r="L155" t="s">
        <v>63</v>
      </c>
      <c r="M155">
        <v>2</v>
      </c>
      <c r="S155" s="24"/>
      <c r="T155" s="24"/>
      <c r="U155" s="24"/>
    </row>
    <row r="156" spans="2:21" x14ac:dyDescent="0.25">
      <c r="B156" s="4" t="s">
        <v>10</v>
      </c>
      <c r="C156" t="s">
        <v>68</v>
      </c>
      <c r="D156" t="str">
        <f t="shared" si="11"/>
        <v>SEK2M=</v>
      </c>
      <c r="E156" t="str">
        <f>_xll.RtGet("IDN",D156,"BID")</f>
        <v>#N/A Stale</v>
      </c>
      <c r="F156" t="str">
        <f>_xll.RtGet("IDN",D156,"ASK")</f>
        <v>#N/A Stale</v>
      </c>
      <c r="G156" t="e">
        <f t="shared" si="12"/>
        <v>#DIV/0!</v>
      </c>
      <c r="H156">
        <v>1</v>
      </c>
      <c r="I156">
        <v>1</v>
      </c>
      <c r="J156">
        <v>1</v>
      </c>
      <c r="K156">
        <v>1</v>
      </c>
      <c r="L156" t="s">
        <v>63</v>
      </c>
      <c r="M156">
        <v>2</v>
      </c>
      <c r="S156" s="24"/>
      <c r="T156" s="24"/>
      <c r="U156" s="24"/>
    </row>
    <row r="157" spans="2:21" x14ac:dyDescent="0.25">
      <c r="B157" t="s">
        <v>11</v>
      </c>
      <c r="C157" t="s">
        <v>68</v>
      </c>
      <c r="D157" t="str">
        <f t="shared" si="11"/>
        <v>SEK3M=</v>
      </c>
      <c r="E157" t="str">
        <f>_xll.RtGet("IDN",D157,"BID")</f>
        <v>#N/A Stale</v>
      </c>
      <c r="F157" t="str">
        <f>_xll.RtGet("IDN",D157,"ASK")</f>
        <v>#N/A Stale</v>
      </c>
      <c r="G157" t="e">
        <f t="shared" si="12"/>
        <v>#DIV/0!</v>
      </c>
      <c r="H157">
        <v>1</v>
      </c>
      <c r="I157">
        <v>1</v>
      </c>
      <c r="J157">
        <v>1</v>
      </c>
      <c r="K157">
        <v>1</v>
      </c>
      <c r="L157" t="s">
        <v>63</v>
      </c>
      <c r="M157">
        <v>2</v>
      </c>
      <c r="S157" s="24"/>
      <c r="T157" s="24"/>
      <c r="U157" s="24"/>
    </row>
    <row r="158" spans="2:21" x14ac:dyDescent="0.25">
      <c r="B158" t="s">
        <v>12</v>
      </c>
      <c r="C158" t="s">
        <v>68</v>
      </c>
      <c r="D158" t="str">
        <f t="shared" si="11"/>
        <v>SEK4M=</v>
      </c>
      <c r="E158" t="str">
        <f>_xll.RtGet("IDN",D158,"BID")</f>
        <v>#N/A Stale</v>
      </c>
      <c r="F158" t="str">
        <f>_xll.RtGet("IDN",D158,"ASK")</f>
        <v>#N/A Stale</v>
      </c>
      <c r="G158" t="e">
        <f t="shared" si="12"/>
        <v>#DIV/0!</v>
      </c>
      <c r="H158">
        <v>1</v>
      </c>
      <c r="I158">
        <v>1</v>
      </c>
      <c r="J158">
        <v>1</v>
      </c>
      <c r="K158">
        <v>1</v>
      </c>
      <c r="L158" t="s">
        <v>63</v>
      </c>
      <c r="M158">
        <v>2</v>
      </c>
      <c r="S158" s="24"/>
      <c r="T158" s="24"/>
      <c r="U158" s="24"/>
    </row>
    <row r="159" spans="2:21" x14ac:dyDescent="0.25">
      <c r="B159" t="s">
        <v>13</v>
      </c>
      <c r="C159" t="s">
        <v>68</v>
      </c>
      <c r="D159" t="str">
        <f t="shared" si="11"/>
        <v>SEK5M=</v>
      </c>
      <c r="E159" t="str">
        <f>_xll.RtGet("IDN",D159,"BID")</f>
        <v>#N/A Stale</v>
      </c>
      <c r="F159" t="str">
        <f>_xll.RtGet("IDN",D159,"ASK")</f>
        <v>#N/A Stale</v>
      </c>
      <c r="G159" t="e">
        <f t="shared" si="12"/>
        <v>#DIV/0!</v>
      </c>
      <c r="H159">
        <v>1</v>
      </c>
      <c r="I159">
        <v>1</v>
      </c>
      <c r="J159">
        <v>1</v>
      </c>
      <c r="K159">
        <v>1</v>
      </c>
      <c r="L159" t="s">
        <v>63</v>
      </c>
      <c r="M159">
        <v>2</v>
      </c>
      <c r="S159" s="24"/>
      <c r="T159" s="24"/>
      <c r="U159" s="24"/>
    </row>
    <row r="160" spans="2:21" x14ac:dyDescent="0.25">
      <c r="B160" t="s">
        <v>14</v>
      </c>
      <c r="C160" t="s">
        <v>68</v>
      </c>
      <c r="D160" t="str">
        <f t="shared" si="11"/>
        <v>SEK6M=</v>
      </c>
      <c r="E160" t="str">
        <f>_xll.RtGet("IDN",D160,"BID")</f>
        <v>#N/A Stale</v>
      </c>
      <c r="F160" t="str">
        <f>_xll.RtGet("IDN",D160,"ASK")</f>
        <v>#N/A Stale</v>
      </c>
      <c r="G160" t="e">
        <f t="shared" si="12"/>
        <v>#DIV/0!</v>
      </c>
      <c r="H160">
        <v>1</v>
      </c>
      <c r="I160">
        <v>1</v>
      </c>
      <c r="J160">
        <v>1</v>
      </c>
      <c r="K160">
        <v>1</v>
      </c>
      <c r="L160" t="s">
        <v>63</v>
      </c>
      <c r="M160">
        <v>2</v>
      </c>
      <c r="S160" s="24"/>
      <c r="T160" s="24"/>
      <c r="U160" s="24"/>
    </row>
    <row r="161" spans="2:21" x14ac:dyDescent="0.25">
      <c r="B161" t="s">
        <v>15</v>
      </c>
      <c r="C161" t="s">
        <v>68</v>
      </c>
      <c r="D161" t="str">
        <f t="shared" si="11"/>
        <v>SEK7M=</v>
      </c>
      <c r="E161" t="str">
        <f>_xll.RtGet("IDN",D161,"BID")</f>
        <v>#N/A Stale</v>
      </c>
      <c r="F161" t="str">
        <f>_xll.RtGet("IDN",D161,"ASK")</f>
        <v>#N/A Stale</v>
      </c>
      <c r="G161" t="e">
        <f t="shared" si="12"/>
        <v>#DIV/0!</v>
      </c>
      <c r="H161">
        <v>1</v>
      </c>
      <c r="I161">
        <v>1</v>
      </c>
      <c r="J161">
        <v>1</v>
      </c>
      <c r="K161">
        <v>1</v>
      </c>
      <c r="L161" t="s">
        <v>63</v>
      </c>
      <c r="M161">
        <v>2</v>
      </c>
      <c r="S161" s="24"/>
      <c r="T161" s="24"/>
      <c r="U161" s="24"/>
    </row>
    <row r="162" spans="2:21" x14ac:dyDescent="0.25">
      <c r="B162" t="s">
        <v>16</v>
      </c>
      <c r="C162" t="s">
        <v>68</v>
      </c>
      <c r="D162" t="str">
        <f t="shared" si="11"/>
        <v>SEK8M=</v>
      </c>
      <c r="E162" t="str">
        <f>_xll.RtGet("IDN",D162,"BID")</f>
        <v>#N/A Stale</v>
      </c>
      <c r="F162" t="str">
        <f>_xll.RtGet("IDN",D162,"ASK")</f>
        <v>#N/A Stale</v>
      </c>
      <c r="G162" t="e">
        <f t="shared" si="12"/>
        <v>#DIV/0!</v>
      </c>
      <c r="H162">
        <v>1</v>
      </c>
      <c r="I162">
        <v>1</v>
      </c>
      <c r="J162">
        <v>1</v>
      </c>
      <c r="K162">
        <v>1</v>
      </c>
      <c r="L162" t="s">
        <v>63</v>
      </c>
      <c r="M162">
        <v>2</v>
      </c>
      <c r="S162" s="24"/>
      <c r="T162" s="24"/>
      <c r="U162" s="24"/>
    </row>
    <row r="163" spans="2:21" x14ac:dyDescent="0.25">
      <c r="B163" t="s">
        <v>17</v>
      </c>
      <c r="C163" t="s">
        <v>68</v>
      </c>
      <c r="D163" t="str">
        <f t="shared" si="11"/>
        <v>SEK9M=</v>
      </c>
      <c r="E163" t="str">
        <f>_xll.RtGet("IDN",D163,"BID")</f>
        <v>#N/A Stale</v>
      </c>
      <c r="F163" t="str">
        <f>_xll.RtGet("IDN",D163,"ASK")</f>
        <v>#N/A Stale</v>
      </c>
      <c r="G163" t="e">
        <f t="shared" si="12"/>
        <v>#DIV/0!</v>
      </c>
      <c r="H163">
        <v>1</v>
      </c>
      <c r="I163">
        <v>1</v>
      </c>
      <c r="J163">
        <v>1</v>
      </c>
      <c r="K163">
        <v>1</v>
      </c>
      <c r="L163" t="s">
        <v>63</v>
      </c>
      <c r="M163">
        <v>2</v>
      </c>
      <c r="S163" s="24"/>
      <c r="T163" s="24"/>
      <c r="U163" s="24"/>
    </row>
    <row r="164" spans="2:21" x14ac:dyDescent="0.25">
      <c r="B164" t="s">
        <v>18</v>
      </c>
      <c r="C164" t="s">
        <v>68</v>
      </c>
      <c r="D164" t="str">
        <f t="shared" si="11"/>
        <v>SEK10M=</v>
      </c>
      <c r="E164" t="str">
        <f>_xll.RtGet("IDN",D164,"BID")</f>
        <v>#N/A Stale</v>
      </c>
      <c r="F164" t="str">
        <f>_xll.RtGet("IDN",D164,"ASK")</f>
        <v>#N/A Stale</v>
      </c>
      <c r="G164" t="e">
        <f t="shared" si="12"/>
        <v>#DIV/0!</v>
      </c>
      <c r="H164">
        <v>1</v>
      </c>
      <c r="I164">
        <v>1</v>
      </c>
      <c r="J164">
        <v>1</v>
      </c>
      <c r="K164">
        <v>1</v>
      </c>
      <c r="L164" t="s">
        <v>63</v>
      </c>
      <c r="M164">
        <v>2</v>
      </c>
      <c r="S164" s="24"/>
      <c r="T164" s="24"/>
      <c r="U164" s="24"/>
    </row>
    <row r="165" spans="2:21" x14ac:dyDescent="0.25">
      <c r="B165" t="s">
        <v>19</v>
      </c>
      <c r="C165" t="s">
        <v>68</v>
      </c>
      <c r="D165" t="str">
        <f t="shared" si="11"/>
        <v>SEK11M=</v>
      </c>
      <c r="E165" t="str">
        <f>_xll.RtGet("IDN",D165,"BID")</f>
        <v>#N/A Stale</v>
      </c>
      <c r="F165" t="str">
        <f>_xll.RtGet("IDN",D165,"ASK")</f>
        <v>#N/A Stale</v>
      </c>
      <c r="G165" t="e">
        <f t="shared" si="12"/>
        <v>#DIV/0!</v>
      </c>
      <c r="H165">
        <v>1</v>
      </c>
      <c r="I165">
        <v>1</v>
      </c>
      <c r="J165">
        <v>1</v>
      </c>
      <c r="K165">
        <v>1</v>
      </c>
      <c r="L165" t="s">
        <v>63</v>
      </c>
      <c r="M165">
        <v>2</v>
      </c>
      <c r="S165" s="24"/>
      <c r="T165" s="24"/>
      <c r="U165" s="24"/>
    </row>
    <row r="166" spans="2:21" x14ac:dyDescent="0.25">
      <c r="B166" t="s">
        <v>4</v>
      </c>
      <c r="C166" t="s">
        <v>68</v>
      </c>
      <c r="D166" t="str">
        <f t="shared" si="11"/>
        <v>SEK1Y=</v>
      </c>
      <c r="E166" t="str">
        <f>_xll.RtGet("IDN",D166,"BID")</f>
        <v>#N/A Stale</v>
      </c>
      <c r="F166" t="str">
        <f>_xll.RtGet("IDN",D166,"ASK")</f>
        <v>#N/A Stale</v>
      </c>
      <c r="G166" t="e">
        <f t="shared" si="12"/>
        <v>#DIV/0!</v>
      </c>
      <c r="H166">
        <v>1</v>
      </c>
      <c r="I166">
        <v>1</v>
      </c>
      <c r="J166">
        <v>1</v>
      </c>
      <c r="K166">
        <v>1</v>
      </c>
      <c r="L166" t="s">
        <v>63</v>
      </c>
      <c r="M166">
        <v>2</v>
      </c>
      <c r="S166" s="24"/>
      <c r="T166" s="24"/>
      <c r="U166" s="24"/>
    </row>
    <row r="167" spans="2:21" x14ac:dyDescent="0.25">
      <c r="B167" t="s">
        <v>20</v>
      </c>
      <c r="C167" t="s">
        <v>68</v>
      </c>
      <c r="D167" t="str">
        <f t="shared" si="11"/>
        <v>SEK15M=</v>
      </c>
      <c r="E167" t="str">
        <f>_xll.RtGet("IDN",D167,"BID")</f>
        <v>#N/A Stale</v>
      </c>
      <c r="F167" t="str">
        <f>_xll.RtGet("IDN",D167,"ASK")</f>
        <v>#N/A Stale</v>
      </c>
      <c r="G167" t="e">
        <f t="shared" si="12"/>
        <v>#DIV/0!</v>
      </c>
      <c r="H167">
        <v>1</v>
      </c>
      <c r="I167">
        <v>1</v>
      </c>
      <c r="J167">
        <v>1</v>
      </c>
      <c r="K167">
        <v>1</v>
      </c>
      <c r="L167" t="s">
        <v>63</v>
      </c>
      <c r="M167">
        <v>2</v>
      </c>
      <c r="S167" s="24"/>
      <c r="T167" s="24"/>
      <c r="U167" s="24"/>
    </row>
    <row r="168" spans="2:21" x14ac:dyDescent="0.25">
      <c r="B168" t="s">
        <v>21</v>
      </c>
      <c r="C168" t="s">
        <v>68</v>
      </c>
      <c r="D168" t="str">
        <f t="shared" si="11"/>
        <v>SEK18M=</v>
      </c>
      <c r="E168" t="str">
        <f>_xll.RtGet("IDN",D168,"BID")</f>
        <v>#N/A Stale</v>
      </c>
      <c r="F168" t="str">
        <f>_xll.RtGet("IDN",D168,"ASK")</f>
        <v>#N/A Stale</v>
      </c>
      <c r="G168" t="e">
        <f t="shared" si="12"/>
        <v>#DIV/0!</v>
      </c>
      <c r="H168">
        <v>1</v>
      </c>
      <c r="I168">
        <v>1</v>
      </c>
      <c r="J168">
        <v>1</v>
      </c>
      <c r="K168">
        <v>1</v>
      </c>
      <c r="L168" t="s">
        <v>63</v>
      </c>
      <c r="M168">
        <v>2</v>
      </c>
      <c r="S168" s="24"/>
      <c r="T168" s="24"/>
      <c r="U168" s="24"/>
    </row>
    <row r="169" spans="2:21" x14ac:dyDescent="0.25">
      <c r="B169" t="s">
        <v>22</v>
      </c>
      <c r="C169" t="s">
        <v>68</v>
      </c>
      <c r="D169" t="str">
        <f t="shared" si="11"/>
        <v>SEK21M=</v>
      </c>
      <c r="E169" t="str">
        <f>_xll.RtGet("IDN",D169,"BID")</f>
        <v>#N/A Stale</v>
      </c>
      <c r="F169" t="str">
        <f>_xll.RtGet("IDN",D169,"ASK")</f>
        <v>#N/A Stale</v>
      </c>
      <c r="G169" t="e">
        <f t="shared" si="12"/>
        <v>#DIV/0!</v>
      </c>
      <c r="H169">
        <v>1</v>
      </c>
      <c r="I169">
        <v>1</v>
      </c>
      <c r="J169">
        <v>1</v>
      </c>
      <c r="K169">
        <v>1</v>
      </c>
      <c r="L169" t="s">
        <v>63</v>
      </c>
      <c r="M169">
        <v>2</v>
      </c>
      <c r="S169" s="24"/>
      <c r="T169" s="24"/>
      <c r="U169" s="24"/>
    </row>
    <row r="170" spans="2:21" x14ac:dyDescent="0.25">
      <c r="B170" t="s">
        <v>23</v>
      </c>
      <c r="C170" t="s">
        <v>68</v>
      </c>
      <c r="D170" t="str">
        <f t="shared" si="11"/>
        <v>SEK2Y=</v>
      </c>
      <c r="E170" t="str">
        <f>_xll.RtGet("IDN",D170,"BID")</f>
        <v>#N/A Stale</v>
      </c>
      <c r="F170" t="str">
        <f>_xll.RtGet("IDN",D170,"ASK")</f>
        <v>#N/A Stale</v>
      </c>
      <c r="G170" t="e">
        <f t="shared" si="12"/>
        <v>#DIV/0!</v>
      </c>
      <c r="H170">
        <v>1</v>
      </c>
      <c r="I170">
        <v>1</v>
      </c>
      <c r="J170">
        <v>1</v>
      </c>
      <c r="K170">
        <v>1</v>
      </c>
      <c r="L170" t="s">
        <v>63</v>
      </c>
      <c r="M170">
        <v>2</v>
      </c>
      <c r="S170" s="24"/>
      <c r="T170" s="24"/>
      <c r="U170" s="24"/>
    </row>
    <row r="171" spans="2:21" x14ac:dyDescent="0.25">
      <c r="B171" t="s">
        <v>39</v>
      </c>
      <c r="C171" t="s">
        <v>68</v>
      </c>
      <c r="D171" t="str">
        <f t="shared" si="11"/>
        <v>SEK30M=</v>
      </c>
      <c r="E171" t="str">
        <f>_xll.RtGet("IDN",D171,"BID")</f>
        <v>#N/A Not Signed In</v>
      </c>
      <c r="F171" t="str">
        <f>_xll.RtGet("IDN",D171,"ASK")</f>
        <v>#N/A Not Signed In</v>
      </c>
      <c r="G171" t="e">
        <f t="shared" si="12"/>
        <v>#DIV/0!</v>
      </c>
      <c r="H171">
        <v>1</v>
      </c>
      <c r="I171">
        <v>1</v>
      </c>
      <c r="J171">
        <v>1</v>
      </c>
      <c r="K171">
        <v>1</v>
      </c>
      <c r="L171" t="s">
        <v>63</v>
      </c>
      <c r="M171">
        <v>2</v>
      </c>
      <c r="S171" s="24"/>
      <c r="T171" s="24"/>
      <c r="U171" s="24"/>
    </row>
    <row r="172" spans="2:21" x14ac:dyDescent="0.25">
      <c r="B172" t="s">
        <v>24</v>
      </c>
      <c r="C172" t="s">
        <v>68</v>
      </c>
      <c r="D172" t="str">
        <f t="shared" si="11"/>
        <v>SEK3Y=</v>
      </c>
      <c r="E172" t="str">
        <f>_xll.RtGet("IDN",D172,"BID")</f>
        <v>#N/A Not Signed In</v>
      </c>
      <c r="F172" t="str">
        <f>_xll.RtGet("IDN",D172,"ASK")</f>
        <v>#N/A Not Signed In</v>
      </c>
      <c r="G172" t="e">
        <f t="shared" si="12"/>
        <v>#DIV/0!</v>
      </c>
      <c r="H172">
        <v>1</v>
      </c>
      <c r="I172">
        <v>1</v>
      </c>
      <c r="J172">
        <v>1</v>
      </c>
      <c r="K172">
        <v>1</v>
      </c>
      <c r="L172" t="s">
        <v>63</v>
      </c>
      <c r="M172">
        <v>2</v>
      </c>
      <c r="S172" s="24"/>
      <c r="T172" s="24"/>
      <c r="U172" s="24"/>
    </row>
    <row r="173" spans="2:21" x14ac:dyDescent="0.25">
      <c r="B173" t="s">
        <v>25</v>
      </c>
      <c r="C173" t="s">
        <v>68</v>
      </c>
      <c r="D173" t="str">
        <f t="shared" si="11"/>
        <v>SEK4Y=</v>
      </c>
      <c r="E173" t="str">
        <f>_xll.RtGet("IDN",D173,"BID")</f>
        <v>#N/A Not Signed In</v>
      </c>
      <c r="F173" t="str">
        <f>_xll.RtGet("IDN",D173,"ASK")</f>
        <v>#N/A Not Signed In</v>
      </c>
      <c r="G173" t="e">
        <f t="shared" si="12"/>
        <v>#DIV/0!</v>
      </c>
      <c r="H173">
        <v>1</v>
      </c>
      <c r="I173">
        <v>1</v>
      </c>
      <c r="J173">
        <v>1</v>
      </c>
      <c r="K173">
        <v>1</v>
      </c>
      <c r="L173" t="s">
        <v>63</v>
      </c>
      <c r="M173">
        <v>2</v>
      </c>
      <c r="S173" s="24"/>
      <c r="T173" s="24"/>
      <c r="U173" s="24"/>
    </row>
    <row r="174" spans="2:21" x14ac:dyDescent="0.25">
      <c r="B174" t="s">
        <v>26</v>
      </c>
      <c r="C174" t="s">
        <v>68</v>
      </c>
      <c r="D174" t="str">
        <f t="shared" si="11"/>
        <v>SEK5Y=</v>
      </c>
      <c r="E174" t="str">
        <f>_xll.RtGet("IDN",D174,"BID")</f>
        <v>#N/A Not Signed In</v>
      </c>
      <c r="F174" t="str">
        <f>_xll.RtGet("IDN",D174,"ASK")</f>
        <v>#N/A Not Signed In</v>
      </c>
      <c r="G174" t="e">
        <f t="shared" si="12"/>
        <v>#DIV/0!</v>
      </c>
      <c r="H174">
        <v>1</v>
      </c>
      <c r="I174">
        <v>1</v>
      </c>
      <c r="J174">
        <v>1</v>
      </c>
      <c r="K174">
        <v>1</v>
      </c>
      <c r="L174" t="s">
        <v>63</v>
      </c>
      <c r="M174">
        <v>2</v>
      </c>
      <c r="S174" s="24"/>
      <c r="T174" s="24"/>
      <c r="U174" s="24"/>
    </row>
    <row r="175" spans="2:21" x14ac:dyDescent="0.25">
      <c r="B175" t="s">
        <v>27</v>
      </c>
      <c r="C175" t="s">
        <v>68</v>
      </c>
      <c r="D175" t="str">
        <f t="shared" si="11"/>
        <v>SEK6Y=</v>
      </c>
      <c r="E175" t="str">
        <f>_xll.RtGet("IDN",D175,"BID")</f>
        <v>#N/A Not Signed In</v>
      </c>
      <c r="F175" t="str">
        <f>_xll.RtGet("IDN",D175,"ASK")</f>
        <v>#N/A Not Signed In</v>
      </c>
      <c r="G175" t="e">
        <f t="shared" si="12"/>
        <v>#DIV/0!</v>
      </c>
      <c r="H175">
        <v>1</v>
      </c>
      <c r="I175">
        <v>1</v>
      </c>
      <c r="J175">
        <v>1</v>
      </c>
      <c r="K175">
        <v>1</v>
      </c>
      <c r="L175" t="s">
        <v>63</v>
      </c>
      <c r="M175">
        <v>2</v>
      </c>
      <c r="S175" s="24"/>
      <c r="T175" s="24"/>
      <c r="U175" s="24"/>
    </row>
    <row r="176" spans="2:21" x14ac:dyDescent="0.25">
      <c r="B176" t="s">
        <v>28</v>
      </c>
      <c r="C176" t="s">
        <v>68</v>
      </c>
      <c r="D176" t="str">
        <f t="shared" si="11"/>
        <v>SEK7Y=</v>
      </c>
      <c r="E176" t="str">
        <f>_xll.RtGet("IDN",D176,"BID")</f>
        <v>#N/A Not Signed In</v>
      </c>
      <c r="F176" t="str">
        <f>_xll.RtGet("IDN",D176,"ASK")</f>
        <v>#N/A Not Signed In</v>
      </c>
      <c r="G176" t="e">
        <f t="shared" si="12"/>
        <v>#DIV/0!</v>
      </c>
      <c r="H176">
        <v>1</v>
      </c>
      <c r="I176">
        <v>1</v>
      </c>
      <c r="J176">
        <v>1</v>
      </c>
      <c r="K176">
        <v>1</v>
      </c>
      <c r="L176" t="s">
        <v>63</v>
      </c>
      <c r="M176">
        <v>2</v>
      </c>
      <c r="S176" s="24"/>
      <c r="T176" s="24"/>
      <c r="U176" s="24"/>
    </row>
    <row r="177" spans="2:34" x14ac:dyDescent="0.25">
      <c r="B177" t="s">
        <v>29</v>
      </c>
      <c r="C177" t="s">
        <v>68</v>
      </c>
      <c r="D177" t="str">
        <f t="shared" si="11"/>
        <v>SEK8Y=</v>
      </c>
      <c r="E177" t="str">
        <f>_xll.RtGet("IDN",D177,"BID")</f>
        <v>#N/A Not Signed In</v>
      </c>
      <c r="F177" t="str">
        <f>_xll.RtGet("IDN",D177,"ASK")</f>
        <v>#N/A Not Signed In</v>
      </c>
      <c r="G177" t="e">
        <f t="shared" si="12"/>
        <v>#DIV/0!</v>
      </c>
      <c r="H177">
        <v>1</v>
      </c>
      <c r="I177">
        <v>1</v>
      </c>
      <c r="J177">
        <v>1</v>
      </c>
      <c r="K177">
        <v>1</v>
      </c>
      <c r="L177" t="s">
        <v>63</v>
      </c>
      <c r="M177">
        <v>2</v>
      </c>
      <c r="S177" s="24"/>
      <c r="T177" s="24"/>
      <c r="U177" s="24"/>
    </row>
    <row r="178" spans="2:34" x14ac:dyDescent="0.25">
      <c r="B178" t="s">
        <v>30</v>
      </c>
      <c r="C178" t="s">
        <v>68</v>
      </c>
      <c r="D178" t="str">
        <f t="shared" si="11"/>
        <v>SEK9Y=</v>
      </c>
      <c r="E178" t="str">
        <f>_xll.RtGet("IDN",D178,"BID")</f>
        <v>#N/A Not Signed In</v>
      </c>
      <c r="F178" t="str">
        <f>_xll.RtGet("IDN",D178,"ASK")</f>
        <v>#N/A Not Signed In</v>
      </c>
      <c r="G178" t="e">
        <f t="shared" si="12"/>
        <v>#DIV/0!</v>
      </c>
      <c r="H178">
        <v>1</v>
      </c>
      <c r="I178">
        <v>1</v>
      </c>
      <c r="J178">
        <v>1</v>
      </c>
      <c r="K178">
        <v>1</v>
      </c>
      <c r="L178" t="s">
        <v>63</v>
      </c>
      <c r="M178">
        <v>2</v>
      </c>
      <c r="S178" s="24"/>
      <c r="T178" s="24"/>
      <c r="U178" s="24"/>
    </row>
    <row r="179" spans="2:34" x14ac:dyDescent="0.25">
      <c r="B179" t="s">
        <v>31</v>
      </c>
      <c r="C179" t="s">
        <v>68</v>
      </c>
      <c r="D179" t="str">
        <f t="shared" si="11"/>
        <v>SEK10Y=</v>
      </c>
      <c r="E179" t="str">
        <f>_xll.RtGet("IDN",D179,"BID")</f>
        <v>#N/A Not Signed In</v>
      </c>
      <c r="F179" t="str">
        <f>_xll.RtGet("IDN",D179,"ASK")</f>
        <v>#N/A Not Signed In</v>
      </c>
      <c r="G179" t="e">
        <f t="shared" si="12"/>
        <v>#DIV/0!</v>
      </c>
      <c r="H179">
        <v>1</v>
      </c>
      <c r="I179">
        <v>1</v>
      </c>
      <c r="J179">
        <v>1</v>
      </c>
      <c r="K179">
        <v>1</v>
      </c>
      <c r="L179" t="s">
        <v>63</v>
      </c>
      <c r="M179">
        <v>2</v>
      </c>
      <c r="S179" s="24"/>
      <c r="T179" s="24"/>
      <c r="U179" s="24"/>
    </row>
    <row r="180" spans="2:34" x14ac:dyDescent="0.25">
      <c r="S180" s="24"/>
      <c r="T180" s="24"/>
      <c r="U180" s="24"/>
      <c r="W180" s="12" t="s">
        <v>40</v>
      </c>
      <c r="X180" s="12" t="s">
        <v>41</v>
      </c>
      <c r="Y180" s="12" t="s">
        <v>42</v>
      </c>
      <c r="Z180" s="30"/>
      <c r="AA180" s="30"/>
      <c r="AB180" s="30"/>
      <c r="AC180" s="12"/>
      <c r="AD180" s="12"/>
      <c r="AE180" s="12"/>
      <c r="AF180" s="13"/>
      <c r="AG180" s="13"/>
      <c r="AH180" s="13"/>
    </row>
    <row r="181" spans="2:34" x14ac:dyDescent="0.25">
      <c r="B181" s="12" t="s">
        <v>40</v>
      </c>
      <c r="C181" s="12" t="s">
        <v>41</v>
      </c>
      <c r="D181" s="12" t="s">
        <v>42</v>
      </c>
      <c r="E181" s="22"/>
      <c r="F181" s="22"/>
      <c r="G181" s="22"/>
      <c r="H181" s="12"/>
      <c r="I181" s="12"/>
      <c r="J181" s="12"/>
      <c r="K181" s="22"/>
      <c r="L181" s="22"/>
      <c r="M181" s="22"/>
      <c r="W181" s="23" t="s">
        <v>36</v>
      </c>
      <c r="X181" s="23" t="s">
        <v>2</v>
      </c>
      <c r="Y181" s="23" t="s">
        <v>36</v>
      </c>
      <c r="Z181" s="30"/>
      <c r="AA181" s="30"/>
      <c r="AB181" s="30"/>
      <c r="AC181" s="12"/>
      <c r="AD181" s="12"/>
      <c r="AE181" s="12"/>
      <c r="AF181" s="13"/>
      <c r="AG181" s="13"/>
      <c r="AH181" s="13"/>
    </row>
    <row r="182" spans="2:34" x14ac:dyDescent="0.25">
      <c r="B182" s="23" t="s">
        <v>43</v>
      </c>
      <c r="C182" s="23" t="s">
        <v>0</v>
      </c>
      <c r="D182" s="23" t="s">
        <v>1</v>
      </c>
      <c r="E182" s="22"/>
      <c r="F182" s="22"/>
      <c r="G182" s="22"/>
      <c r="H182" s="12"/>
      <c r="I182" s="12"/>
      <c r="J182" s="12"/>
      <c r="K182" s="22"/>
      <c r="L182" s="22"/>
      <c r="M182" s="22"/>
      <c r="W182" s="18" t="s">
        <v>49</v>
      </c>
      <c r="X182" s="18" t="s">
        <v>52</v>
      </c>
      <c r="Y182" s="18" t="s">
        <v>7</v>
      </c>
      <c r="Z182" s="18" t="s">
        <v>65</v>
      </c>
      <c r="AA182" s="18" t="s">
        <v>66</v>
      </c>
      <c r="AB182" s="18" t="s">
        <v>67</v>
      </c>
      <c r="AC182" s="19" t="s">
        <v>56</v>
      </c>
      <c r="AD182" s="19" t="s">
        <v>57</v>
      </c>
      <c r="AE182" s="19" t="s">
        <v>58</v>
      </c>
      <c r="AF182" s="19" t="s">
        <v>59</v>
      </c>
      <c r="AG182" s="19" t="s">
        <v>60</v>
      </c>
      <c r="AH182" s="19" t="s">
        <v>61</v>
      </c>
    </row>
    <row r="183" spans="2:34" x14ac:dyDescent="0.25">
      <c r="B183" s="18" t="s">
        <v>49</v>
      </c>
      <c r="C183" s="18" t="s">
        <v>52</v>
      </c>
      <c r="D183" s="18" t="s">
        <v>7</v>
      </c>
      <c r="E183" s="18" t="s">
        <v>65</v>
      </c>
      <c r="F183" s="18" t="s">
        <v>66</v>
      </c>
      <c r="G183" s="18" t="s">
        <v>67</v>
      </c>
      <c r="H183" s="19" t="s">
        <v>56</v>
      </c>
      <c r="I183" s="19" t="s">
        <v>57</v>
      </c>
      <c r="J183" s="19" t="s">
        <v>58</v>
      </c>
      <c r="K183" s="19" t="s">
        <v>59</v>
      </c>
      <c r="L183" s="19" t="s">
        <v>60</v>
      </c>
      <c r="M183" s="19" t="s">
        <v>61</v>
      </c>
      <c r="X183" t="s">
        <v>40</v>
      </c>
      <c r="Y183" t="str">
        <f>_xlfn.CONCAT(W181,"=")</f>
        <v>SEK=</v>
      </c>
      <c r="Z183" t="str">
        <f>_xll.RtGet("IDN",Y183,"BID")</f>
        <v>#N/A Stale</v>
      </c>
      <c r="AA183" t="str">
        <f>_xll.RtGet("IDN",Y183,"ASK")</f>
        <v>#N/A Stale</v>
      </c>
      <c r="AB183" t="e">
        <f>AVERAGE(Z183:AA183)</f>
        <v>#DIV/0!</v>
      </c>
      <c r="AC183">
        <v>1</v>
      </c>
      <c r="AD183">
        <v>1</v>
      </c>
      <c r="AE183">
        <v>1</v>
      </c>
      <c r="AF183">
        <v>1</v>
      </c>
      <c r="AG183" t="s">
        <v>63</v>
      </c>
      <c r="AH183">
        <v>2</v>
      </c>
    </row>
    <row r="184" spans="2:34" x14ac:dyDescent="0.25">
      <c r="C184" t="s">
        <v>40</v>
      </c>
      <c r="D184" t="str">
        <f>_xlfn.CONCAT(B182,"=")</f>
        <v>EURDKK=</v>
      </c>
      <c r="E184" t="str">
        <f>_xll.RtGet("IDN",D184,"BID")</f>
        <v>#N/A Not Signed In</v>
      </c>
      <c r="F184" t="str">
        <f>_xll.RtGet("IDN",D184,"ASK")</f>
        <v>#N/A Not Signed In</v>
      </c>
      <c r="G184" t="e">
        <f>AVERAGE(E184:F184)</f>
        <v>#DIV/0!</v>
      </c>
      <c r="H184">
        <v>1</v>
      </c>
      <c r="I184">
        <v>1</v>
      </c>
      <c r="J184">
        <v>1</v>
      </c>
      <c r="K184">
        <v>1</v>
      </c>
      <c r="L184" t="s">
        <v>63</v>
      </c>
      <c r="M184">
        <v>2</v>
      </c>
      <c r="W184" t="s">
        <v>5</v>
      </c>
      <c r="X184" t="s">
        <v>68</v>
      </c>
      <c r="Y184" t="str">
        <f t="shared" ref="Y184:Y214" si="13">_xlfn.CONCAT(D$146,W184,"=")</f>
        <v>SEKON=</v>
      </c>
      <c r="Z184" t="str">
        <f>_xll.RtGet("IDN",Y184,"BID")</f>
        <v>#N/A Not Signed In</v>
      </c>
      <c r="AA184" t="str">
        <f>_xll.RtGet("IDN",Y184,"ASK")</f>
        <v>#N/A Not Signed In</v>
      </c>
      <c r="AB184" t="e">
        <f t="shared" ref="AB184:AB214" si="14">AVERAGE(Z184:AA184)</f>
        <v>#DIV/0!</v>
      </c>
      <c r="AC184">
        <v>1</v>
      </c>
      <c r="AD184">
        <v>1</v>
      </c>
      <c r="AE184">
        <v>1</v>
      </c>
      <c r="AF184">
        <v>1</v>
      </c>
      <c r="AG184" t="s">
        <v>63</v>
      </c>
      <c r="AH184">
        <v>2</v>
      </c>
    </row>
    <row r="185" spans="2:34" x14ac:dyDescent="0.25">
      <c r="B185" t="s">
        <v>5</v>
      </c>
      <c r="C185" t="s">
        <v>68</v>
      </c>
      <c r="D185" t="str">
        <f t="shared" ref="D185:D213" si="15">_xlfn.CONCAT(B$182,B185,"=")</f>
        <v>EURDKKON=</v>
      </c>
      <c r="E185" t="str">
        <f>_xll.RtGet("IDN",D185,"BID")</f>
        <v>#N/A Not Signed In</v>
      </c>
      <c r="F185" t="str">
        <f>_xll.RtGet("IDN",D185,"ASK")</f>
        <v>#N/A Not Signed In</v>
      </c>
      <c r="G185" t="e">
        <f t="shared" ref="G185:G204" si="16">AVERAGE(E185:F185)</f>
        <v>#DIV/0!</v>
      </c>
      <c r="H185">
        <v>1</v>
      </c>
      <c r="I185">
        <v>1</v>
      </c>
      <c r="J185">
        <v>1</v>
      </c>
      <c r="K185">
        <v>1</v>
      </c>
      <c r="L185" t="s">
        <v>63</v>
      </c>
      <c r="M185">
        <v>2</v>
      </c>
      <c r="O185" t="s">
        <v>5</v>
      </c>
      <c r="P185" t="s">
        <v>304</v>
      </c>
      <c r="Q185" t="s">
        <v>333</v>
      </c>
      <c r="W185" t="s">
        <v>32</v>
      </c>
      <c r="X185" t="s">
        <v>68</v>
      </c>
      <c r="Y185" t="str">
        <f t="shared" si="13"/>
        <v>SEKTN=</v>
      </c>
      <c r="Z185" t="str">
        <f>_xll.RtGet("IDN",Y185,"BID")</f>
        <v>#N/A Not Signed In</v>
      </c>
      <c r="AA185" t="str">
        <f>_xll.RtGet("IDN",Y185,"ASK")</f>
        <v>#N/A Not Signed In</v>
      </c>
      <c r="AB185" t="e">
        <f t="shared" si="14"/>
        <v>#DIV/0!</v>
      </c>
      <c r="AC185">
        <v>1</v>
      </c>
      <c r="AD185">
        <v>1</v>
      </c>
      <c r="AE185">
        <v>1</v>
      </c>
      <c r="AF185">
        <v>1</v>
      </c>
      <c r="AG185" t="s">
        <v>63</v>
      </c>
      <c r="AH185">
        <v>2</v>
      </c>
    </row>
    <row r="186" spans="2:34" x14ac:dyDescent="0.25">
      <c r="B186" t="s">
        <v>32</v>
      </c>
      <c r="C186" t="s">
        <v>68</v>
      </c>
      <c r="D186" t="str">
        <f t="shared" si="15"/>
        <v>EURDKKTN=</v>
      </c>
      <c r="E186" t="str">
        <f>_xll.RtGet("IDN",D186,"BID")</f>
        <v>#N/A Not Signed In</v>
      </c>
      <c r="F186" t="str">
        <f>_xll.RtGet("IDN",D186,"ASK")</f>
        <v>#N/A Not Signed In</v>
      </c>
      <c r="G186" t="e">
        <f t="shared" si="16"/>
        <v>#DIV/0!</v>
      </c>
      <c r="H186">
        <v>1</v>
      </c>
      <c r="I186">
        <v>1</v>
      </c>
      <c r="J186">
        <v>1</v>
      </c>
      <c r="K186">
        <v>1</v>
      </c>
      <c r="L186" t="s">
        <v>63</v>
      </c>
      <c r="M186">
        <v>2</v>
      </c>
      <c r="O186" t="s">
        <v>32</v>
      </c>
      <c r="P186" t="s">
        <v>305</v>
      </c>
      <c r="Q186" t="s">
        <v>334</v>
      </c>
      <c r="W186" t="s">
        <v>37</v>
      </c>
      <c r="X186" t="s">
        <v>68</v>
      </c>
      <c r="Y186" t="str">
        <f t="shared" si="13"/>
        <v>SEKSN=</v>
      </c>
      <c r="Z186" t="str">
        <f>_xll.RtGet("IDN",Y186,"BID")</f>
        <v>#N/A Not Signed In</v>
      </c>
      <c r="AA186" t="str">
        <f>_xll.RtGet("IDN",Y186,"ASK")</f>
        <v>#N/A Not Signed In</v>
      </c>
      <c r="AB186" t="e">
        <f t="shared" si="14"/>
        <v>#DIV/0!</v>
      </c>
      <c r="AC186">
        <v>1</v>
      </c>
      <c r="AD186">
        <v>1</v>
      </c>
      <c r="AE186">
        <v>1</v>
      </c>
      <c r="AF186">
        <v>1</v>
      </c>
      <c r="AG186" t="s">
        <v>63</v>
      </c>
      <c r="AH186">
        <v>2</v>
      </c>
    </row>
    <row r="187" spans="2:34" x14ac:dyDescent="0.25">
      <c r="B187" t="s">
        <v>37</v>
      </c>
      <c r="C187" t="s">
        <v>68</v>
      </c>
      <c r="D187" t="str">
        <f t="shared" si="15"/>
        <v>EURDKKSN=</v>
      </c>
      <c r="E187" t="str">
        <f>_xll.RtGet("IDN",D187,"BID")</f>
        <v>#N/A Not Signed In</v>
      </c>
      <c r="F187" t="str">
        <f>_xll.RtGet("IDN",D187,"ASK")</f>
        <v>#N/A Not Signed In</v>
      </c>
      <c r="G187" t="e">
        <f t="shared" si="16"/>
        <v>#DIV/0!</v>
      </c>
      <c r="H187">
        <v>1</v>
      </c>
      <c r="I187">
        <v>1</v>
      </c>
      <c r="J187">
        <v>1</v>
      </c>
      <c r="K187">
        <v>1</v>
      </c>
      <c r="L187" t="s">
        <v>63</v>
      </c>
      <c r="M187">
        <v>2</v>
      </c>
      <c r="O187" t="s">
        <v>37</v>
      </c>
      <c r="P187" t="s">
        <v>306</v>
      </c>
      <c r="Q187" t="s">
        <v>335</v>
      </c>
      <c r="W187" t="s">
        <v>34</v>
      </c>
      <c r="X187" t="s">
        <v>68</v>
      </c>
      <c r="Y187" t="str">
        <f t="shared" si="13"/>
        <v>SEKSW=</v>
      </c>
      <c r="Z187" t="str">
        <f>_xll.RtGet("IDN",Y187,"BID")</f>
        <v>#N/A Not Signed In</v>
      </c>
      <c r="AA187" t="str">
        <f>_xll.RtGet("IDN",Y187,"ASK")</f>
        <v>#N/A Not Signed In</v>
      </c>
      <c r="AB187" t="e">
        <f t="shared" si="14"/>
        <v>#DIV/0!</v>
      </c>
      <c r="AC187">
        <v>1</v>
      </c>
      <c r="AD187">
        <v>1</v>
      </c>
      <c r="AE187">
        <v>1</v>
      </c>
      <c r="AF187">
        <v>1</v>
      </c>
      <c r="AG187" t="s">
        <v>63</v>
      </c>
      <c r="AH187">
        <v>2</v>
      </c>
    </row>
    <row r="188" spans="2:34" x14ac:dyDescent="0.25">
      <c r="B188" t="s">
        <v>34</v>
      </c>
      <c r="C188" t="s">
        <v>68</v>
      </c>
      <c r="D188" t="str">
        <f t="shared" si="15"/>
        <v>EURDKKSW=</v>
      </c>
      <c r="E188" t="str">
        <f>_xll.RtGet("IDN",D188,"BID")</f>
        <v>#N/A Not Signed In</v>
      </c>
      <c r="F188" t="str">
        <f>_xll.RtGet("IDN",D188,"ASK")</f>
        <v>#N/A Not Signed In</v>
      </c>
      <c r="G188" t="e">
        <f t="shared" si="16"/>
        <v>#DIV/0!</v>
      </c>
      <c r="H188">
        <v>1</v>
      </c>
      <c r="I188">
        <v>1</v>
      </c>
      <c r="J188">
        <v>1</v>
      </c>
      <c r="K188">
        <v>1</v>
      </c>
      <c r="L188" t="s">
        <v>63</v>
      </c>
      <c r="M188">
        <v>2</v>
      </c>
      <c r="O188" t="s">
        <v>34</v>
      </c>
      <c r="P188" t="s">
        <v>307</v>
      </c>
      <c r="Q188" t="s">
        <v>336</v>
      </c>
      <c r="W188" t="s">
        <v>35</v>
      </c>
      <c r="X188" t="s">
        <v>68</v>
      </c>
      <c r="Y188" t="str">
        <f t="shared" si="13"/>
        <v>SEK2W=</v>
      </c>
      <c r="Z188" t="str">
        <f>_xll.RtGet("IDN",Y188,"BID")</f>
        <v>#N/A Not Signed In</v>
      </c>
      <c r="AA188" t="str">
        <f>_xll.RtGet("IDN",Y188,"ASK")</f>
        <v>#N/A Not Signed In</v>
      </c>
      <c r="AB188" t="e">
        <f t="shared" si="14"/>
        <v>#DIV/0!</v>
      </c>
      <c r="AC188">
        <v>1</v>
      </c>
      <c r="AD188">
        <v>1</v>
      </c>
      <c r="AE188">
        <v>1</v>
      </c>
      <c r="AF188">
        <v>1</v>
      </c>
      <c r="AG188" t="s">
        <v>63</v>
      </c>
      <c r="AH188">
        <v>2</v>
      </c>
    </row>
    <row r="189" spans="2:34" x14ac:dyDescent="0.25">
      <c r="B189" t="s">
        <v>35</v>
      </c>
      <c r="C189" t="s">
        <v>68</v>
      </c>
      <c r="D189" t="str">
        <f t="shared" si="15"/>
        <v>EURDKK2W=</v>
      </c>
      <c r="E189" t="str">
        <f>_xll.RtGet("IDN",D189,"BID")</f>
        <v>#N/A Not Signed In</v>
      </c>
      <c r="F189" t="str">
        <f>_xll.RtGet("IDN",D189,"ASK")</f>
        <v>#N/A Not Signed In</v>
      </c>
      <c r="G189" t="e">
        <f t="shared" si="16"/>
        <v>#DIV/0!</v>
      </c>
      <c r="H189">
        <v>1</v>
      </c>
      <c r="I189">
        <v>1</v>
      </c>
      <c r="J189">
        <v>1</v>
      </c>
      <c r="K189">
        <v>1</v>
      </c>
      <c r="L189" t="s">
        <v>63</v>
      </c>
      <c r="M189">
        <v>2</v>
      </c>
      <c r="O189" t="s">
        <v>35</v>
      </c>
      <c r="P189" t="s">
        <v>308</v>
      </c>
      <c r="Q189" t="s">
        <v>337</v>
      </c>
      <c r="W189" t="s">
        <v>38</v>
      </c>
      <c r="X189" t="s">
        <v>68</v>
      </c>
      <c r="Y189" t="str">
        <f t="shared" si="13"/>
        <v>SEK3W=</v>
      </c>
      <c r="Z189" t="str">
        <f>_xll.RtGet("IDN",Y189,"BID")</f>
        <v>#N/A Not Signed In</v>
      </c>
      <c r="AA189" t="str">
        <f>_xll.RtGet("IDN",Y189,"ASK")</f>
        <v>#N/A Not Signed In</v>
      </c>
      <c r="AB189" t="e">
        <f t="shared" si="14"/>
        <v>#DIV/0!</v>
      </c>
      <c r="AC189">
        <v>1</v>
      </c>
      <c r="AD189">
        <v>1</v>
      </c>
      <c r="AE189">
        <v>1</v>
      </c>
      <c r="AF189">
        <v>1</v>
      </c>
      <c r="AG189" t="s">
        <v>63</v>
      </c>
      <c r="AH189">
        <v>2</v>
      </c>
    </row>
    <row r="190" spans="2:34" x14ac:dyDescent="0.25">
      <c r="B190" t="s">
        <v>38</v>
      </c>
      <c r="C190" t="s">
        <v>68</v>
      </c>
      <c r="D190" t="str">
        <f t="shared" si="15"/>
        <v>EURDKK3W=</v>
      </c>
      <c r="E190" t="str">
        <f>_xll.RtGet("IDN",D190,"BID")</f>
        <v>#N/A Not Signed In</v>
      </c>
      <c r="F190" t="str">
        <f>_xll.RtGet("IDN",D190,"ASK")</f>
        <v>#N/A Not Signed In</v>
      </c>
      <c r="G190" t="e">
        <f t="shared" si="16"/>
        <v>#DIV/0!</v>
      </c>
      <c r="H190">
        <v>1</v>
      </c>
      <c r="I190">
        <v>1</v>
      </c>
      <c r="J190">
        <v>1</v>
      </c>
      <c r="K190">
        <v>1</v>
      </c>
      <c r="L190" t="s">
        <v>63</v>
      </c>
      <c r="M190">
        <v>2</v>
      </c>
      <c r="O190" t="s">
        <v>38</v>
      </c>
      <c r="P190" t="s">
        <v>309</v>
      </c>
      <c r="Q190" t="s">
        <v>338</v>
      </c>
      <c r="W190" t="s">
        <v>3</v>
      </c>
      <c r="X190" t="s">
        <v>68</v>
      </c>
      <c r="Y190" t="str">
        <f t="shared" si="13"/>
        <v>SEK1M=</v>
      </c>
      <c r="Z190" t="str">
        <f>_xll.RtGet("IDN",Y190,"BID")</f>
        <v>#N/A Stale</v>
      </c>
      <c r="AA190" t="str">
        <f>_xll.RtGet("IDN",Y190,"ASK")</f>
        <v>#N/A Stale</v>
      </c>
      <c r="AB190" t="e">
        <f t="shared" si="14"/>
        <v>#DIV/0!</v>
      </c>
      <c r="AC190">
        <v>1</v>
      </c>
      <c r="AD190">
        <v>1</v>
      </c>
      <c r="AE190">
        <v>1</v>
      </c>
      <c r="AF190">
        <v>1</v>
      </c>
      <c r="AG190" t="s">
        <v>63</v>
      </c>
      <c r="AH190">
        <v>2</v>
      </c>
    </row>
    <row r="191" spans="2:34" x14ac:dyDescent="0.25">
      <c r="B191" t="s">
        <v>3</v>
      </c>
      <c r="C191" t="s">
        <v>68</v>
      </c>
      <c r="D191" t="str">
        <f t="shared" si="15"/>
        <v>EURDKK1M=</v>
      </c>
      <c r="E191" t="str">
        <f>_xll.RtGet("IDN",D191,"BID")</f>
        <v>#N/A Not Signed In</v>
      </c>
      <c r="F191" t="str">
        <f>_xll.RtGet("IDN",D191,"ASK")</f>
        <v>#N/A Not Signed In</v>
      </c>
      <c r="G191" t="e">
        <f t="shared" si="16"/>
        <v>#DIV/0!</v>
      </c>
      <c r="H191">
        <v>1</v>
      </c>
      <c r="I191">
        <v>1</v>
      </c>
      <c r="J191">
        <v>1</v>
      </c>
      <c r="K191">
        <v>1</v>
      </c>
      <c r="L191" t="s">
        <v>63</v>
      </c>
      <c r="M191">
        <v>2</v>
      </c>
      <c r="O191" t="s">
        <v>3</v>
      </c>
      <c r="P191" t="s">
        <v>310</v>
      </c>
      <c r="Q191" t="s">
        <v>339</v>
      </c>
      <c r="W191" s="4" t="s">
        <v>10</v>
      </c>
      <c r="X191" t="s">
        <v>68</v>
      </c>
      <c r="Y191" t="str">
        <f t="shared" si="13"/>
        <v>SEK2M=</v>
      </c>
      <c r="Z191" t="str">
        <f>_xll.RtGet("IDN",Y191,"BID")</f>
        <v>#N/A Stale</v>
      </c>
      <c r="AA191" t="str">
        <f>_xll.RtGet("IDN",Y191,"ASK")</f>
        <v>#N/A Stale</v>
      </c>
      <c r="AB191" t="e">
        <f t="shared" si="14"/>
        <v>#DIV/0!</v>
      </c>
      <c r="AC191">
        <v>1</v>
      </c>
      <c r="AD191">
        <v>1</v>
      </c>
      <c r="AE191">
        <v>1</v>
      </c>
      <c r="AF191">
        <v>1</v>
      </c>
      <c r="AG191" t="s">
        <v>63</v>
      </c>
      <c r="AH191">
        <v>2</v>
      </c>
    </row>
    <row r="192" spans="2:34" x14ac:dyDescent="0.25">
      <c r="B192" s="4" t="s">
        <v>10</v>
      </c>
      <c r="C192" t="s">
        <v>68</v>
      </c>
      <c r="D192" t="str">
        <f t="shared" si="15"/>
        <v>EURDKK2M=</v>
      </c>
      <c r="E192" t="str">
        <f>_xll.RtGet("IDN",D192,"BID")</f>
        <v>#N/A Not Signed In</v>
      </c>
      <c r="F192" t="str">
        <f>_xll.RtGet("IDN",D192,"ASK")</f>
        <v>#N/A Not Signed In</v>
      </c>
      <c r="G192" t="e">
        <f t="shared" si="16"/>
        <v>#DIV/0!</v>
      </c>
      <c r="H192">
        <v>1</v>
      </c>
      <c r="I192">
        <v>1</v>
      </c>
      <c r="J192">
        <v>1</v>
      </c>
      <c r="K192">
        <v>1</v>
      </c>
      <c r="L192" t="s">
        <v>63</v>
      </c>
      <c r="M192">
        <v>2</v>
      </c>
      <c r="O192" s="4" t="s">
        <v>10</v>
      </c>
      <c r="P192" t="s">
        <v>311</v>
      </c>
      <c r="Q192" t="s">
        <v>340</v>
      </c>
      <c r="W192" t="s">
        <v>11</v>
      </c>
      <c r="X192" t="s">
        <v>68</v>
      </c>
      <c r="Y192" t="str">
        <f t="shared" si="13"/>
        <v>SEK3M=</v>
      </c>
      <c r="Z192" t="str">
        <f>_xll.RtGet("IDN",Y192,"BID")</f>
        <v>#N/A Stale</v>
      </c>
      <c r="AA192" t="str">
        <f>_xll.RtGet("IDN",Y192,"ASK")</f>
        <v>#N/A Stale</v>
      </c>
      <c r="AB192" t="e">
        <f t="shared" si="14"/>
        <v>#DIV/0!</v>
      </c>
      <c r="AC192">
        <v>1</v>
      </c>
      <c r="AD192">
        <v>1</v>
      </c>
      <c r="AE192">
        <v>1</v>
      </c>
      <c r="AF192">
        <v>1</v>
      </c>
      <c r="AG192" t="s">
        <v>63</v>
      </c>
      <c r="AH192">
        <v>2</v>
      </c>
    </row>
    <row r="193" spans="2:34" x14ac:dyDescent="0.25">
      <c r="B193" t="s">
        <v>11</v>
      </c>
      <c r="C193" t="s">
        <v>68</v>
      </c>
      <c r="D193" t="str">
        <f t="shared" si="15"/>
        <v>EURDKK3M=</v>
      </c>
      <c r="E193" t="str">
        <f>_xll.RtGet("IDN",D193,"BID")</f>
        <v>#N/A Not Signed In</v>
      </c>
      <c r="F193" t="str">
        <f>_xll.RtGet("IDN",D193,"ASK")</f>
        <v>#N/A Not Signed In</v>
      </c>
      <c r="G193" t="e">
        <f t="shared" si="16"/>
        <v>#DIV/0!</v>
      </c>
      <c r="H193">
        <v>1</v>
      </c>
      <c r="I193">
        <v>1</v>
      </c>
      <c r="J193">
        <v>1</v>
      </c>
      <c r="K193">
        <v>1</v>
      </c>
      <c r="L193" t="s">
        <v>63</v>
      </c>
      <c r="M193">
        <v>2</v>
      </c>
      <c r="O193" t="s">
        <v>11</v>
      </c>
      <c r="P193" t="s">
        <v>312</v>
      </c>
      <c r="Q193" t="s">
        <v>341</v>
      </c>
      <c r="W193" t="s">
        <v>12</v>
      </c>
      <c r="X193" t="s">
        <v>68</v>
      </c>
      <c r="Y193" t="str">
        <f t="shared" si="13"/>
        <v>SEK4M=</v>
      </c>
      <c r="Z193" t="str">
        <f>_xll.RtGet("IDN",Y193,"BID")</f>
        <v>#N/A Stale</v>
      </c>
      <c r="AA193" t="str">
        <f>_xll.RtGet("IDN",Y193,"ASK")</f>
        <v>#N/A Stale</v>
      </c>
      <c r="AB193" t="e">
        <f t="shared" si="14"/>
        <v>#DIV/0!</v>
      </c>
      <c r="AC193">
        <v>1</v>
      </c>
      <c r="AD193">
        <v>1</v>
      </c>
      <c r="AE193">
        <v>1</v>
      </c>
      <c r="AF193">
        <v>1</v>
      </c>
      <c r="AG193" t="s">
        <v>63</v>
      </c>
      <c r="AH193">
        <v>2</v>
      </c>
    </row>
    <row r="194" spans="2:34" x14ac:dyDescent="0.25">
      <c r="B194" t="s">
        <v>12</v>
      </c>
      <c r="C194" t="s">
        <v>68</v>
      </c>
      <c r="D194" t="str">
        <f t="shared" si="15"/>
        <v>EURDKK4M=</v>
      </c>
      <c r="E194" t="str">
        <f>_xll.RtGet("IDN",D194,"BID")</f>
        <v>#N/A Not Signed In</v>
      </c>
      <c r="F194" t="str">
        <f>_xll.RtGet("IDN",D194,"ASK")</f>
        <v>#N/A Not Signed In</v>
      </c>
      <c r="G194" t="e">
        <f t="shared" si="16"/>
        <v>#DIV/0!</v>
      </c>
      <c r="H194">
        <v>1</v>
      </c>
      <c r="I194">
        <v>1</v>
      </c>
      <c r="J194">
        <v>1</v>
      </c>
      <c r="K194">
        <v>1</v>
      </c>
      <c r="L194" t="s">
        <v>63</v>
      </c>
      <c r="M194">
        <v>2</v>
      </c>
      <c r="O194" t="s">
        <v>12</v>
      </c>
      <c r="P194" t="s">
        <v>313</v>
      </c>
      <c r="Q194" t="s">
        <v>342</v>
      </c>
      <c r="W194" t="s">
        <v>13</v>
      </c>
      <c r="X194" t="s">
        <v>68</v>
      </c>
      <c r="Y194" t="str">
        <f t="shared" si="13"/>
        <v>SEK5M=</v>
      </c>
      <c r="Z194" t="str">
        <f>_xll.RtGet("IDN",Y194,"BID")</f>
        <v>#N/A Stale</v>
      </c>
      <c r="AA194" t="str">
        <f>_xll.RtGet("IDN",Y194,"ASK")</f>
        <v>#N/A Stale</v>
      </c>
      <c r="AB194" t="e">
        <f t="shared" si="14"/>
        <v>#DIV/0!</v>
      </c>
      <c r="AC194">
        <v>1</v>
      </c>
      <c r="AD194">
        <v>1</v>
      </c>
      <c r="AE194">
        <v>1</v>
      </c>
      <c r="AF194">
        <v>1</v>
      </c>
      <c r="AG194" t="s">
        <v>63</v>
      </c>
      <c r="AH194">
        <v>2</v>
      </c>
    </row>
    <row r="195" spans="2:34" x14ac:dyDescent="0.25">
      <c r="B195" t="s">
        <v>13</v>
      </c>
      <c r="C195" t="s">
        <v>68</v>
      </c>
      <c r="D195" t="str">
        <f t="shared" si="15"/>
        <v>EURDKK5M=</v>
      </c>
      <c r="E195" t="str">
        <f>_xll.RtGet("IDN",D195,"BID")</f>
        <v>#N/A Not Signed In</v>
      </c>
      <c r="F195" t="str">
        <f>_xll.RtGet("IDN",D195,"ASK")</f>
        <v>#N/A Not Signed In</v>
      </c>
      <c r="G195" t="e">
        <f t="shared" si="16"/>
        <v>#DIV/0!</v>
      </c>
      <c r="H195">
        <v>1</v>
      </c>
      <c r="I195">
        <v>1</v>
      </c>
      <c r="J195">
        <v>1</v>
      </c>
      <c r="K195">
        <v>1</v>
      </c>
      <c r="L195" t="s">
        <v>63</v>
      </c>
      <c r="M195">
        <v>2</v>
      </c>
      <c r="O195" t="s">
        <v>13</v>
      </c>
      <c r="P195" t="s">
        <v>314</v>
      </c>
      <c r="Q195" t="s">
        <v>343</v>
      </c>
      <c r="W195" t="s">
        <v>14</v>
      </c>
      <c r="X195" t="s">
        <v>68</v>
      </c>
      <c r="Y195" t="str">
        <f t="shared" si="13"/>
        <v>SEK6M=</v>
      </c>
      <c r="Z195" t="str">
        <f>_xll.RtGet("IDN",Y195,"BID")</f>
        <v>#N/A Stale</v>
      </c>
      <c r="AA195" t="str">
        <f>_xll.RtGet("IDN",Y195,"ASK")</f>
        <v>#N/A Stale</v>
      </c>
      <c r="AB195" t="e">
        <f t="shared" si="14"/>
        <v>#DIV/0!</v>
      </c>
      <c r="AC195">
        <v>1</v>
      </c>
      <c r="AD195">
        <v>1</v>
      </c>
      <c r="AE195">
        <v>1</v>
      </c>
      <c r="AF195">
        <v>1</v>
      </c>
      <c r="AG195" t="s">
        <v>63</v>
      </c>
      <c r="AH195">
        <v>2</v>
      </c>
    </row>
    <row r="196" spans="2:34" x14ac:dyDescent="0.25">
      <c r="B196" t="s">
        <v>14</v>
      </c>
      <c r="C196" t="s">
        <v>68</v>
      </c>
      <c r="D196" t="str">
        <f t="shared" si="15"/>
        <v>EURDKK6M=</v>
      </c>
      <c r="E196" t="str">
        <f>_xll.RtGet("IDN",D196,"BID")</f>
        <v>#N/A Not Signed In</v>
      </c>
      <c r="F196" t="str">
        <f>_xll.RtGet("IDN",D196,"ASK")</f>
        <v>#N/A Not Signed In</v>
      </c>
      <c r="G196" t="e">
        <f t="shared" si="16"/>
        <v>#DIV/0!</v>
      </c>
      <c r="H196">
        <v>1</v>
      </c>
      <c r="I196">
        <v>1</v>
      </c>
      <c r="J196">
        <v>1</v>
      </c>
      <c r="K196">
        <v>1</v>
      </c>
      <c r="L196" t="s">
        <v>63</v>
      </c>
      <c r="M196">
        <v>2</v>
      </c>
      <c r="O196" t="s">
        <v>14</v>
      </c>
      <c r="P196" t="s">
        <v>315</v>
      </c>
      <c r="Q196" t="s">
        <v>344</v>
      </c>
      <c r="W196" t="s">
        <v>15</v>
      </c>
      <c r="X196" t="s">
        <v>68</v>
      </c>
      <c r="Y196" t="str">
        <f t="shared" si="13"/>
        <v>SEK7M=</v>
      </c>
      <c r="Z196" t="str">
        <f>_xll.RtGet("IDN",Y196,"BID")</f>
        <v>#N/A Stale</v>
      </c>
      <c r="AA196" t="str">
        <f>_xll.RtGet("IDN",Y196,"ASK")</f>
        <v>#N/A Stale</v>
      </c>
      <c r="AB196" t="e">
        <f t="shared" si="14"/>
        <v>#DIV/0!</v>
      </c>
      <c r="AC196">
        <v>1</v>
      </c>
      <c r="AD196">
        <v>1</v>
      </c>
      <c r="AE196">
        <v>1</v>
      </c>
      <c r="AF196">
        <v>1</v>
      </c>
      <c r="AG196" t="s">
        <v>63</v>
      </c>
      <c r="AH196">
        <v>2</v>
      </c>
    </row>
    <row r="197" spans="2:34" x14ac:dyDescent="0.25">
      <c r="B197" t="s">
        <v>15</v>
      </c>
      <c r="C197" t="s">
        <v>68</v>
      </c>
      <c r="D197" t="str">
        <f t="shared" si="15"/>
        <v>EURDKK7M=</v>
      </c>
      <c r="E197" t="str">
        <f>_xll.RtGet("IDN",D197,"BID")</f>
        <v>#N/A Not Signed In</v>
      </c>
      <c r="F197" t="str">
        <f>_xll.RtGet("IDN",D197,"ASK")</f>
        <v>#N/A Not Signed In</v>
      </c>
      <c r="G197" t="e">
        <f t="shared" si="16"/>
        <v>#DIV/0!</v>
      </c>
      <c r="H197">
        <v>1</v>
      </c>
      <c r="I197">
        <v>1</v>
      </c>
      <c r="J197">
        <v>1</v>
      </c>
      <c r="K197">
        <v>1</v>
      </c>
      <c r="L197" t="s">
        <v>63</v>
      </c>
      <c r="M197">
        <v>2</v>
      </c>
      <c r="O197" t="s">
        <v>15</v>
      </c>
      <c r="P197" t="s">
        <v>316</v>
      </c>
      <c r="Q197" t="s">
        <v>345</v>
      </c>
      <c r="W197" t="s">
        <v>16</v>
      </c>
      <c r="X197" t="s">
        <v>68</v>
      </c>
      <c r="Y197" t="str">
        <f t="shared" si="13"/>
        <v>SEK8M=</v>
      </c>
      <c r="Z197" t="str">
        <f>_xll.RtGet("IDN",Y197,"BID")</f>
        <v>#N/A Stale</v>
      </c>
      <c r="AA197" t="str">
        <f>_xll.RtGet("IDN",Y197,"ASK")</f>
        <v>#N/A Stale</v>
      </c>
      <c r="AB197" t="e">
        <f t="shared" si="14"/>
        <v>#DIV/0!</v>
      </c>
      <c r="AC197">
        <v>1</v>
      </c>
      <c r="AD197">
        <v>1</v>
      </c>
      <c r="AE197">
        <v>1</v>
      </c>
      <c r="AF197">
        <v>1</v>
      </c>
      <c r="AG197" t="s">
        <v>63</v>
      </c>
      <c r="AH197">
        <v>2</v>
      </c>
    </row>
    <row r="198" spans="2:34" x14ac:dyDescent="0.25">
      <c r="B198" t="s">
        <v>16</v>
      </c>
      <c r="C198" t="s">
        <v>68</v>
      </c>
      <c r="D198" t="str">
        <f t="shared" si="15"/>
        <v>EURDKK8M=</v>
      </c>
      <c r="E198" t="str">
        <f>_xll.RtGet("IDN",D198,"BID")</f>
        <v>#N/A Not Signed In</v>
      </c>
      <c r="F198" t="str">
        <f>_xll.RtGet("IDN",D198,"ASK")</f>
        <v>#N/A Not Signed In</v>
      </c>
      <c r="G198" t="e">
        <f t="shared" si="16"/>
        <v>#DIV/0!</v>
      </c>
      <c r="H198">
        <v>1</v>
      </c>
      <c r="I198">
        <v>1</v>
      </c>
      <c r="J198">
        <v>1</v>
      </c>
      <c r="K198">
        <v>1</v>
      </c>
      <c r="L198" t="s">
        <v>63</v>
      </c>
      <c r="M198">
        <v>2</v>
      </c>
      <c r="O198" t="s">
        <v>16</v>
      </c>
      <c r="P198" t="s">
        <v>317</v>
      </c>
      <c r="Q198" t="s">
        <v>346</v>
      </c>
      <c r="W198" t="s">
        <v>17</v>
      </c>
      <c r="X198" t="s">
        <v>68</v>
      </c>
      <c r="Y198" t="str">
        <f t="shared" si="13"/>
        <v>SEK9M=</v>
      </c>
      <c r="Z198" t="str">
        <f>_xll.RtGet("IDN",Y198,"BID")</f>
        <v>#N/A Stale</v>
      </c>
      <c r="AA198" t="str">
        <f>_xll.RtGet("IDN",Y198,"ASK")</f>
        <v>#N/A Stale</v>
      </c>
      <c r="AB198" t="e">
        <f t="shared" si="14"/>
        <v>#DIV/0!</v>
      </c>
      <c r="AC198">
        <v>1</v>
      </c>
      <c r="AD198">
        <v>1</v>
      </c>
      <c r="AE198">
        <v>1</v>
      </c>
      <c r="AF198">
        <v>1</v>
      </c>
      <c r="AG198" t="s">
        <v>63</v>
      </c>
      <c r="AH198">
        <v>2</v>
      </c>
    </row>
    <row r="199" spans="2:34" x14ac:dyDescent="0.25">
      <c r="B199" t="s">
        <v>17</v>
      </c>
      <c r="C199" t="s">
        <v>68</v>
      </c>
      <c r="D199" t="str">
        <f t="shared" si="15"/>
        <v>EURDKK9M=</v>
      </c>
      <c r="E199" t="str">
        <f>_xll.RtGet("IDN",D199,"BID")</f>
        <v>#N/A Not Signed In</v>
      </c>
      <c r="F199" t="str">
        <f>_xll.RtGet("IDN",D199,"ASK")</f>
        <v>#N/A Not Signed In</v>
      </c>
      <c r="G199" t="e">
        <f t="shared" si="16"/>
        <v>#DIV/0!</v>
      </c>
      <c r="H199">
        <v>1</v>
      </c>
      <c r="I199">
        <v>1</v>
      </c>
      <c r="J199">
        <v>1</v>
      </c>
      <c r="K199">
        <v>1</v>
      </c>
      <c r="L199" t="s">
        <v>63</v>
      </c>
      <c r="M199">
        <v>2</v>
      </c>
      <c r="O199" t="s">
        <v>17</v>
      </c>
      <c r="P199" t="s">
        <v>318</v>
      </c>
      <c r="Q199" t="s">
        <v>347</v>
      </c>
      <c r="W199" t="s">
        <v>18</v>
      </c>
      <c r="X199" t="s">
        <v>68</v>
      </c>
      <c r="Y199" t="str">
        <f t="shared" si="13"/>
        <v>SEK10M=</v>
      </c>
      <c r="Z199" t="str">
        <f>_xll.RtGet("IDN",Y199,"BID")</f>
        <v>#N/A Stale</v>
      </c>
      <c r="AA199" t="str">
        <f>_xll.RtGet("IDN",Y199,"ASK")</f>
        <v>#N/A Stale</v>
      </c>
      <c r="AB199" t="e">
        <f t="shared" si="14"/>
        <v>#DIV/0!</v>
      </c>
      <c r="AC199">
        <v>1</v>
      </c>
      <c r="AD199">
        <v>1</v>
      </c>
      <c r="AE199">
        <v>1</v>
      </c>
      <c r="AF199">
        <v>1</v>
      </c>
      <c r="AG199" t="s">
        <v>63</v>
      </c>
      <c r="AH199">
        <v>2</v>
      </c>
    </row>
    <row r="200" spans="2:34" x14ac:dyDescent="0.25">
      <c r="B200" t="s">
        <v>18</v>
      </c>
      <c r="C200" t="s">
        <v>68</v>
      </c>
      <c r="D200" t="str">
        <f t="shared" si="15"/>
        <v>EURDKK10M=</v>
      </c>
      <c r="E200" t="str">
        <f>_xll.RtGet("IDN",D200,"BID")</f>
        <v>#N/A Not Signed In</v>
      </c>
      <c r="F200" t="str">
        <f>_xll.RtGet("IDN",D200,"ASK")</f>
        <v>#N/A Not Signed In</v>
      </c>
      <c r="G200" t="e">
        <f t="shared" si="16"/>
        <v>#DIV/0!</v>
      </c>
      <c r="H200">
        <v>1</v>
      </c>
      <c r="I200">
        <v>1</v>
      </c>
      <c r="J200">
        <v>1</v>
      </c>
      <c r="K200">
        <v>1</v>
      </c>
      <c r="L200" t="s">
        <v>63</v>
      </c>
      <c r="M200">
        <v>2</v>
      </c>
      <c r="O200" t="s">
        <v>18</v>
      </c>
      <c r="P200" t="s">
        <v>319</v>
      </c>
      <c r="Q200" t="s">
        <v>348</v>
      </c>
      <c r="W200" t="s">
        <v>19</v>
      </c>
      <c r="X200" t="s">
        <v>68</v>
      </c>
      <c r="Y200" t="str">
        <f t="shared" si="13"/>
        <v>SEK11M=</v>
      </c>
      <c r="Z200" t="str">
        <f>_xll.RtGet("IDN",Y200,"BID")</f>
        <v>#N/A Stale</v>
      </c>
      <c r="AA200" t="str">
        <f>_xll.RtGet("IDN",Y200,"ASK")</f>
        <v>#N/A Stale</v>
      </c>
      <c r="AB200" t="e">
        <f t="shared" si="14"/>
        <v>#DIV/0!</v>
      </c>
      <c r="AC200">
        <v>1</v>
      </c>
      <c r="AD200">
        <v>1</v>
      </c>
      <c r="AE200">
        <v>1</v>
      </c>
      <c r="AF200">
        <v>1</v>
      </c>
      <c r="AG200" t="s">
        <v>63</v>
      </c>
      <c r="AH200">
        <v>2</v>
      </c>
    </row>
    <row r="201" spans="2:34" x14ac:dyDescent="0.25">
      <c r="B201" t="s">
        <v>19</v>
      </c>
      <c r="C201" t="s">
        <v>68</v>
      </c>
      <c r="D201" t="str">
        <f t="shared" si="15"/>
        <v>EURDKK11M=</v>
      </c>
      <c r="E201" t="str">
        <f>_xll.RtGet("IDN",D201,"BID")</f>
        <v>#N/A Not Signed In</v>
      </c>
      <c r="F201" t="str">
        <f>_xll.RtGet("IDN",D201,"ASK")</f>
        <v>#N/A Not Signed In</v>
      </c>
      <c r="G201" t="e">
        <f t="shared" si="16"/>
        <v>#DIV/0!</v>
      </c>
      <c r="H201">
        <v>1</v>
      </c>
      <c r="I201">
        <v>1</v>
      </c>
      <c r="J201">
        <v>1</v>
      </c>
      <c r="K201">
        <v>1</v>
      </c>
      <c r="L201" t="s">
        <v>63</v>
      </c>
      <c r="M201">
        <v>2</v>
      </c>
      <c r="O201" t="s">
        <v>19</v>
      </c>
      <c r="P201" t="s">
        <v>320</v>
      </c>
      <c r="Q201" t="s">
        <v>349</v>
      </c>
      <c r="W201" t="s">
        <v>4</v>
      </c>
      <c r="X201" t="s">
        <v>68</v>
      </c>
      <c r="Y201" t="str">
        <f t="shared" si="13"/>
        <v>SEK1Y=</v>
      </c>
      <c r="Z201" t="str">
        <f>_xll.RtGet("IDN",Y201,"BID")</f>
        <v>#N/A Stale</v>
      </c>
      <c r="AA201" t="str">
        <f>_xll.RtGet("IDN",Y201,"ASK")</f>
        <v>#N/A Stale</v>
      </c>
      <c r="AB201" t="e">
        <f t="shared" si="14"/>
        <v>#DIV/0!</v>
      </c>
      <c r="AC201">
        <v>1</v>
      </c>
      <c r="AD201">
        <v>1</v>
      </c>
      <c r="AE201">
        <v>1</v>
      </c>
      <c r="AF201">
        <v>1</v>
      </c>
      <c r="AG201" t="s">
        <v>63</v>
      </c>
      <c r="AH201">
        <v>2</v>
      </c>
    </row>
    <row r="202" spans="2:34" x14ac:dyDescent="0.25">
      <c r="B202" t="s">
        <v>4</v>
      </c>
      <c r="C202" t="s">
        <v>68</v>
      </c>
      <c r="D202" t="str">
        <f t="shared" si="15"/>
        <v>EURDKK1Y=</v>
      </c>
      <c r="E202" t="str">
        <f>_xll.RtGet("IDN",D202,"BID")</f>
        <v>#N/A Not Signed In</v>
      </c>
      <c r="F202" t="str">
        <f>_xll.RtGet("IDN",D202,"ASK")</f>
        <v>#N/A Not Signed In</v>
      </c>
      <c r="G202" t="e">
        <f t="shared" si="16"/>
        <v>#DIV/0!</v>
      </c>
      <c r="H202">
        <v>1</v>
      </c>
      <c r="I202">
        <v>1</v>
      </c>
      <c r="J202">
        <v>1</v>
      </c>
      <c r="K202">
        <v>1</v>
      </c>
      <c r="L202" t="s">
        <v>63</v>
      </c>
      <c r="M202">
        <v>2</v>
      </c>
      <c r="O202" t="s">
        <v>4</v>
      </c>
      <c r="P202" t="s">
        <v>321</v>
      </c>
      <c r="Q202" t="s">
        <v>350</v>
      </c>
      <c r="W202" t="s">
        <v>20</v>
      </c>
      <c r="X202" t="s">
        <v>68</v>
      </c>
      <c r="Y202" t="str">
        <f t="shared" si="13"/>
        <v>SEK15M=</v>
      </c>
      <c r="Z202" t="str">
        <f>_xll.RtGet("IDN",Y202,"BID")</f>
        <v>#N/A Stale</v>
      </c>
      <c r="AA202" t="str">
        <f>_xll.RtGet("IDN",Y202,"ASK")</f>
        <v>#N/A Stale</v>
      </c>
      <c r="AB202" t="e">
        <f t="shared" si="14"/>
        <v>#DIV/0!</v>
      </c>
      <c r="AC202">
        <v>1</v>
      </c>
      <c r="AD202">
        <v>1</v>
      </c>
      <c r="AE202">
        <v>1</v>
      </c>
      <c r="AF202">
        <v>1</v>
      </c>
      <c r="AG202" t="s">
        <v>63</v>
      </c>
      <c r="AH202">
        <v>2</v>
      </c>
    </row>
    <row r="203" spans="2:34" x14ac:dyDescent="0.25">
      <c r="B203" t="s">
        <v>20</v>
      </c>
      <c r="C203" t="s">
        <v>68</v>
      </c>
      <c r="D203" t="str">
        <f t="shared" si="15"/>
        <v>EURDKK15M=</v>
      </c>
      <c r="E203" t="str">
        <f>_xll.RtGet("IDN",D203,"BID")</f>
        <v>#N/A Not Signed In</v>
      </c>
      <c r="F203" t="str">
        <f>_xll.RtGet("IDN",D203,"ASK")</f>
        <v>#N/A Not Signed In</v>
      </c>
      <c r="G203" t="e">
        <f t="shared" si="16"/>
        <v>#DIV/0!</v>
      </c>
      <c r="H203">
        <v>1</v>
      </c>
      <c r="I203">
        <v>1</v>
      </c>
      <c r="J203">
        <v>1</v>
      </c>
      <c r="K203">
        <v>1</v>
      </c>
      <c r="L203" t="s">
        <v>63</v>
      </c>
      <c r="M203">
        <v>2</v>
      </c>
      <c r="O203" t="s">
        <v>20</v>
      </c>
      <c r="P203" t="s">
        <v>322</v>
      </c>
      <c r="Q203" t="s">
        <v>351</v>
      </c>
      <c r="W203" t="s">
        <v>21</v>
      </c>
      <c r="X203" t="s">
        <v>68</v>
      </c>
      <c r="Y203" t="str">
        <f t="shared" si="13"/>
        <v>SEK18M=</v>
      </c>
      <c r="Z203" t="str">
        <f>_xll.RtGet("IDN",Y203,"BID")</f>
        <v>#N/A Stale</v>
      </c>
      <c r="AA203" t="str">
        <f>_xll.RtGet("IDN",Y203,"ASK")</f>
        <v>#N/A Stale</v>
      </c>
      <c r="AB203" t="e">
        <f t="shared" si="14"/>
        <v>#DIV/0!</v>
      </c>
      <c r="AC203">
        <v>1</v>
      </c>
      <c r="AD203">
        <v>1</v>
      </c>
      <c r="AE203">
        <v>1</v>
      </c>
      <c r="AF203">
        <v>1</v>
      </c>
      <c r="AG203" t="s">
        <v>63</v>
      </c>
      <c r="AH203">
        <v>2</v>
      </c>
    </row>
    <row r="204" spans="2:34" x14ac:dyDescent="0.25">
      <c r="B204" t="s">
        <v>21</v>
      </c>
      <c r="C204" t="s">
        <v>68</v>
      </c>
      <c r="D204" t="str">
        <f t="shared" si="15"/>
        <v>EURDKK18M=</v>
      </c>
      <c r="E204" t="str">
        <f>_xll.RtGet("IDN",D204,"BID")</f>
        <v>#N/A Not Signed In</v>
      </c>
      <c r="F204" t="str">
        <f>_xll.RtGet("IDN",D204,"ASK")</f>
        <v>#N/A Not Signed In</v>
      </c>
      <c r="G204" t="e">
        <f t="shared" si="16"/>
        <v>#DIV/0!</v>
      </c>
      <c r="H204">
        <v>1</v>
      </c>
      <c r="I204">
        <v>1</v>
      </c>
      <c r="J204">
        <v>1</v>
      </c>
      <c r="K204">
        <v>1</v>
      </c>
      <c r="L204" t="s">
        <v>63</v>
      </c>
      <c r="M204">
        <v>2</v>
      </c>
      <c r="O204" t="s">
        <v>21</v>
      </c>
      <c r="P204" t="s">
        <v>323</v>
      </c>
      <c r="Q204" t="s">
        <v>352</v>
      </c>
      <c r="W204" t="s">
        <v>22</v>
      </c>
      <c r="X204" t="s">
        <v>68</v>
      </c>
      <c r="Y204" t="str">
        <f t="shared" si="13"/>
        <v>SEK21M=</v>
      </c>
      <c r="Z204" t="str">
        <f>_xll.RtGet("IDN",Y204,"BID")</f>
        <v>#N/A Stale</v>
      </c>
      <c r="AA204" t="str">
        <f>_xll.RtGet("IDN",Y204,"ASK")</f>
        <v>#N/A Stale</v>
      </c>
      <c r="AB204" t="e">
        <f t="shared" si="14"/>
        <v>#DIV/0!</v>
      </c>
      <c r="AC204">
        <v>1</v>
      </c>
      <c r="AD204">
        <v>1</v>
      </c>
      <c r="AE204">
        <v>1</v>
      </c>
      <c r="AF204">
        <v>1</v>
      </c>
      <c r="AG204" t="s">
        <v>63</v>
      </c>
      <c r="AH204">
        <v>2</v>
      </c>
    </row>
    <row r="205" spans="2:34" x14ac:dyDescent="0.25">
      <c r="B205" t="s">
        <v>23</v>
      </c>
      <c r="C205" t="s">
        <v>68</v>
      </c>
      <c r="D205" t="str">
        <f t="shared" si="15"/>
        <v>EURDKK2Y=</v>
      </c>
      <c r="E205" t="str">
        <f>_xll.RtGet("IDN",D205,"BID")</f>
        <v>#N/A Not Signed In</v>
      </c>
      <c r="F205" t="str">
        <f>_xll.RtGet("IDN",D205,"ASK")</f>
        <v>#N/A Not Signed In</v>
      </c>
      <c r="G205" t="e">
        <f t="shared" ref="G205:G213" si="17">AVERAGE(E205:F205)</f>
        <v>#DIV/0!</v>
      </c>
      <c r="H205">
        <v>1</v>
      </c>
      <c r="I205">
        <v>1</v>
      </c>
      <c r="J205">
        <v>1</v>
      </c>
      <c r="K205">
        <v>1</v>
      </c>
      <c r="L205" t="s">
        <v>63</v>
      </c>
      <c r="M205">
        <v>2</v>
      </c>
      <c r="O205" t="s">
        <v>22</v>
      </c>
      <c r="Q205" t="s">
        <v>353</v>
      </c>
      <c r="W205" t="s">
        <v>23</v>
      </c>
      <c r="X205" t="s">
        <v>68</v>
      </c>
      <c r="Y205" t="str">
        <f t="shared" si="13"/>
        <v>SEK2Y=</v>
      </c>
      <c r="Z205" t="str">
        <f>_xll.RtGet("IDN",Y205,"BID")</f>
        <v>#N/A Stale</v>
      </c>
      <c r="AA205" t="str">
        <f>_xll.RtGet("IDN",Y205,"ASK")</f>
        <v>#N/A Stale</v>
      </c>
      <c r="AB205" t="e">
        <f t="shared" si="14"/>
        <v>#DIV/0!</v>
      </c>
      <c r="AC205">
        <v>1</v>
      </c>
      <c r="AD205">
        <v>1</v>
      </c>
      <c r="AE205">
        <v>1</v>
      </c>
      <c r="AF205">
        <v>1</v>
      </c>
      <c r="AG205" t="s">
        <v>63</v>
      </c>
      <c r="AH205">
        <v>2</v>
      </c>
    </row>
    <row r="206" spans="2:34" x14ac:dyDescent="0.25">
      <c r="B206" t="s">
        <v>24</v>
      </c>
      <c r="C206" t="s">
        <v>68</v>
      </c>
      <c r="D206" t="str">
        <f t="shared" si="15"/>
        <v>EURDKK3Y=</v>
      </c>
      <c r="E206" t="str">
        <f>_xll.RtGet("IDN",D206,"BID")</f>
        <v>#N/A Not Signed In</v>
      </c>
      <c r="F206" t="str">
        <f>_xll.RtGet("IDN",D206,"ASK")</f>
        <v>#N/A Not Signed In</v>
      </c>
      <c r="G206" t="e">
        <f t="shared" si="17"/>
        <v>#DIV/0!</v>
      </c>
      <c r="H206">
        <v>1</v>
      </c>
      <c r="I206">
        <v>1</v>
      </c>
      <c r="J206">
        <v>1</v>
      </c>
      <c r="K206">
        <v>1</v>
      </c>
      <c r="L206" t="s">
        <v>63</v>
      </c>
      <c r="M206">
        <v>2</v>
      </c>
      <c r="O206" t="s">
        <v>23</v>
      </c>
      <c r="P206" t="s">
        <v>324</v>
      </c>
      <c r="Q206" t="s">
        <v>354</v>
      </c>
      <c r="W206" t="s">
        <v>39</v>
      </c>
      <c r="X206" t="s">
        <v>68</v>
      </c>
      <c r="Y206" t="str">
        <f t="shared" si="13"/>
        <v>SEK30M=</v>
      </c>
      <c r="Z206" t="str">
        <f>_xll.RtGet("IDN",Y206,"BID")</f>
        <v>#N/A Not Signed In</v>
      </c>
      <c r="AA206" t="str">
        <f>_xll.RtGet("IDN",Y206,"ASK")</f>
        <v>#N/A Not Signed In</v>
      </c>
      <c r="AB206" t="e">
        <f t="shared" si="14"/>
        <v>#DIV/0!</v>
      </c>
      <c r="AC206">
        <v>1</v>
      </c>
      <c r="AD206">
        <v>1</v>
      </c>
      <c r="AE206">
        <v>1</v>
      </c>
      <c r="AF206">
        <v>1</v>
      </c>
      <c r="AG206" t="s">
        <v>63</v>
      </c>
      <c r="AH206">
        <v>2</v>
      </c>
    </row>
    <row r="207" spans="2:34" x14ac:dyDescent="0.25">
      <c r="B207" t="s">
        <v>25</v>
      </c>
      <c r="C207" t="s">
        <v>68</v>
      </c>
      <c r="D207" t="str">
        <f t="shared" si="15"/>
        <v>EURDKK4Y=</v>
      </c>
      <c r="E207" t="str">
        <f>_xll.RtGet("IDN",D207,"BID")</f>
        <v>#N/A Not Signed In</v>
      </c>
      <c r="F207" t="str">
        <f>_xll.RtGet("IDN",D207,"ASK")</f>
        <v>#N/A Not Signed In</v>
      </c>
      <c r="G207" t="e">
        <f t="shared" si="17"/>
        <v>#DIV/0!</v>
      </c>
      <c r="H207">
        <v>1</v>
      </c>
      <c r="I207">
        <v>1</v>
      </c>
      <c r="J207">
        <v>1</v>
      </c>
      <c r="K207">
        <v>1</v>
      </c>
      <c r="L207" t="s">
        <v>63</v>
      </c>
      <c r="M207">
        <v>2</v>
      </c>
      <c r="O207" t="s">
        <v>24</v>
      </c>
      <c r="P207" t="s">
        <v>325</v>
      </c>
      <c r="Q207" t="s">
        <v>355</v>
      </c>
      <c r="W207" t="s">
        <v>24</v>
      </c>
      <c r="X207" t="s">
        <v>68</v>
      </c>
      <c r="Y207" t="str">
        <f t="shared" si="13"/>
        <v>SEK3Y=</v>
      </c>
      <c r="Z207" t="str">
        <f>_xll.RtGet("IDN",Y207,"BID")</f>
        <v>#N/A Not Signed In</v>
      </c>
      <c r="AA207" t="str">
        <f>_xll.RtGet("IDN",Y207,"ASK")</f>
        <v>#N/A Not Signed In</v>
      </c>
      <c r="AB207" t="e">
        <f t="shared" si="14"/>
        <v>#DIV/0!</v>
      </c>
      <c r="AC207">
        <v>1</v>
      </c>
      <c r="AD207">
        <v>1</v>
      </c>
      <c r="AE207">
        <v>1</v>
      </c>
      <c r="AF207">
        <v>1</v>
      </c>
      <c r="AG207" t="s">
        <v>63</v>
      </c>
      <c r="AH207">
        <v>2</v>
      </c>
    </row>
    <row r="208" spans="2:34" x14ac:dyDescent="0.25">
      <c r="B208" t="s">
        <v>26</v>
      </c>
      <c r="C208" t="s">
        <v>68</v>
      </c>
      <c r="D208" t="str">
        <f t="shared" si="15"/>
        <v>EURDKK5Y=</v>
      </c>
      <c r="E208" t="str">
        <f>_xll.RtGet("IDN",D208,"BID")</f>
        <v>#N/A Not Signed In</v>
      </c>
      <c r="F208" t="str">
        <f>_xll.RtGet("IDN",D208,"ASK")</f>
        <v>#N/A Not Signed In</v>
      </c>
      <c r="G208" t="e">
        <f t="shared" si="17"/>
        <v>#DIV/0!</v>
      </c>
      <c r="H208">
        <v>1</v>
      </c>
      <c r="I208">
        <v>1</v>
      </c>
      <c r="J208">
        <v>1</v>
      </c>
      <c r="K208">
        <v>1</v>
      </c>
      <c r="L208" t="s">
        <v>63</v>
      </c>
      <c r="M208">
        <v>2</v>
      </c>
      <c r="O208" t="s">
        <v>25</v>
      </c>
      <c r="P208" t="s">
        <v>326</v>
      </c>
      <c r="Q208" t="s">
        <v>356</v>
      </c>
      <c r="W208" t="s">
        <v>25</v>
      </c>
      <c r="X208" t="s">
        <v>68</v>
      </c>
      <c r="Y208" t="str">
        <f t="shared" si="13"/>
        <v>SEK4Y=</v>
      </c>
      <c r="Z208" t="str">
        <f>_xll.RtGet("IDN",Y208,"BID")</f>
        <v>#N/A Not Signed In</v>
      </c>
      <c r="AA208" t="str">
        <f>_xll.RtGet("IDN",Y208,"ASK")</f>
        <v>#N/A Not Signed In</v>
      </c>
      <c r="AB208" t="e">
        <f t="shared" si="14"/>
        <v>#DIV/0!</v>
      </c>
      <c r="AC208">
        <v>1</v>
      </c>
      <c r="AD208">
        <v>1</v>
      </c>
      <c r="AE208">
        <v>1</v>
      </c>
      <c r="AF208">
        <v>1</v>
      </c>
      <c r="AG208" t="s">
        <v>63</v>
      </c>
      <c r="AH208">
        <v>2</v>
      </c>
    </row>
    <row r="209" spans="2:34" x14ac:dyDescent="0.25">
      <c r="B209" t="s">
        <v>27</v>
      </c>
      <c r="C209" t="s">
        <v>68</v>
      </c>
      <c r="D209" t="str">
        <f t="shared" si="15"/>
        <v>EURDKK6Y=</v>
      </c>
      <c r="E209" t="str">
        <f>_xll.RtGet("IDN",D209,"BID")</f>
        <v>#N/A Not Signed In</v>
      </c>
      <c r="F209" t="str">
        <f>_xll.RtGet("IDN",D209,"ASK")</f>
        <v>#N/A Not Signed In</v>
      </c>
      <c r="G209" t="e">
        <f t="shared" si="17"/>
        <v>#DIV/0!</v>
      </c>
      <c r="H209">
        <v>1</v>
      </c>
      <c r="I209">
        <v>1</v>
      </c>
      <c r="J209">
        <v>1</v>
      </c>
      <c r="K209">
        <v>1</v>
      </c>
      <c r="L209" t="s">
        <v>63</v>
      </c>
      <c r="M209">
        <v>2</v>
      </c>
      <c r="O209" t="s">
        <v>26</v>
      </c>
      <c r="P209" t="s">
        <v>327</v>
      </c>
      <c r="Q209" t="s">
        <v>357</v>
      </c>
      <c r="W209" t="s">
        <v>26</v>
      </c>
      <c r="X209" t="s">
        <v>68</v>
      </c>
      <c r="Y209" t="str">
        <f t="shared" si="13"/>
        <v>SEK5Y=</v>
      </c>
      <c r="Z209" t="str">
        <f>_xll.RtGet("IDN",Y209,"BID")</f>
        <v>#N/A Not Signed In</v>
      </c>
      <c r="AA209" t="str">
        <f>_xll.RtGet("IDN",Y209,"ASK")</f>
        <v>#N/A Not Signed In</v>
      </c>
      <c r="AB209" t="e">
        <f t="shared" si="14"/>
        <v>#DIV/0!</v>
      </c>
      <c r="AC209">
        <v>1</v>
      </c>
      <c r="AD209">
        <v>1</v>
      </c>
      <c r="AE209">
        <v>1</v>
      </c>
      <c r="AF209">
        <v>1</v>
      </c>
      <c r="AG209" t="s">
        <v>63</v>
      </c>
      <c r="AH209">
        <v>2</v>
      </c>
    </row>
    <row r="210" spans="2:34" x14ac:dyDescent="0.25">
      <c r="B210" t="s">
        <v>28</v>
      </c>
      <c r="C210" t="s">
        <v>68</v>
      </c>
      <c r="D210" t="str">
        <f t="shared" si="15"/>
        <v>EURDKK7Y=</v>
      </c>
      <c r="E210" t="str">
        <f>_xll.RtGet("IDN",D210,"BID")</f>
        <v>#N/A Not Signed In</v>
      </c>
      <c r="F210" t="str">
        <f>_xll.RtGet("IDN",D210,"ASK")</f>
        <v>#N/A Not Signed In</v>
      </c>
      <c r="G210" t="e">
        <f t="shared" si="17"/>
        <v>#DIV/0!</v>
      </c>
      <c r="H210">
        <v>1</v>
      </c>
      <c r="I210">
        <v>1</v>
      </c>
      <c r="J210">
        <v>1</v>
      </c>
      <c r="K210">
        <v>1</v>
      </c>
      <c r="L210" t="s">
        <v>63</v>
      </c>
      <c r="M210">
        <v>2</v>
      </c>
      <c r="O210" t="s">
        <v>27</v>
      </c>
      <c r="P210" t="s">
        <v>328</v>
      </c>
      <c r="Q210" t="s">
        <v>358</v>
      </c>
      <c r="W210" t="s">
        <v>27</v>
      </c>
      <c r="X210" t="s">
        <v>68</v>
      </c>
      <c r="Y210" t="str">
        <f t="shared" si="13"/>
        <v>SEK6Y=</v>
      </c>
      <c r="Z210" t="str">
        <f>_xll.RtGet("IDN",Y210,"BID")</f>
        <v>#N/A Not Signed In</v>
      </c>
      <c r="AA210" t="str">
        <f>_xll.RtGet("IDN",Y210,"ASK")</f>
        <v>#N/A Not Signed In</v>
      </c>
      <c r="AB210" t="e">
        <f t="shared" si="14"/>
        <v>#DIV/0!</v>
      </c>
      <c r="AC210">
        <v>1</v>
      </c>
      <c r="AD210">
        <v>1</v>
      </c>
      <c r="AE210">
        <v>1</v>
      </c>
      <c r="AF210">
        <v>1</v>
      </c>
      <c r="AG210" t="s">
        <v>63</v>
      </c>
      <c r="AH210">
        <v>2</v>
      </c>
    </row>
    <row r="211" spans="2:34" x14ac:dyDescent="0.25">
      <c r="B211" t="s">
        <v>29</v>
      </c>
      <c r="C211" t="s">
        <v>68</v>
      </c>
      <c r="D211" t="str">
        <f t="shared" si="15"/>
        <v>EURDKK8Y=</v>
      </c>
      <c r="E211" t="str">
        <f>_xll.RtGet("IDN",D211,"BID")</f>
        <v>#N/A Not Signed In</v>
      </c>
      <c r="F211" t="str">
        <f>_xll.RtGet("IDN",D211,"ASK")</f>
        <v>#N/A Not Signed In</v>
      </c>
      <c r="G211" t="e">
        <f t="shared" si="17"/>
        <v>#DIV/0!</v>
      </c>
      <c r="H211">
        <v>1</v>
      </c>
      <c r="I211">
        <v>1</v>
      </c>
      <c r="J211">
        <v>1</v>
      </c>
      <c r="K211">
        <v>1</v>
      </c>
      <c r="L211" t="s">
        <v>63</v>
      </c>
      <c r="M211">
        <v>2</v>
      </c>
      <c r="O211" t="s">
        <v>28</v>
      </c>
      <c r="P211" t="s">
        <v>329</v>
      </c>
      <c r="Q211" t="s">
        <v>359</v>
      </c>
      <c r="W211" t="s">
        <v>28</v>
      </c>
      <c r="X211" t="s">
        <v>68</v>
      </c>
      <c r="Y211" t="str">
        <f t="shared" si="13"/>
        <v>SEK7Y=</v>
      </c>
      <c r="Z211" t="str">
        <f>_xll.RtGet("IDN",Y211,"BID")</f>
        <v>#N/A Not Signed In</v>
      </c>
      <c r="AA211" t="str">
        <f>_xll.RtGet("IDN",Y211,"ASK")</f>
        <v>#N/A Not Signed In</v>
      </c>
      <c r="AB211" t="e">
        <f t="shared" si="14"/>
        <v>#DIV/0!</v>
      </c>
      <c r="AC211">
        <v>1</v>
      </c>
      <c r="AD211">
        <v>1</v>
      </c>
      <c r="AE211">
        <v>1</v>
      </c>
      <c r="AF211">
        <v>1</v>
      </c>
      <c r="AG211" t="s">
        <v>63</v>
      </c>
      <c r="AH211">
        <v>2</v>
      </c>
    </row>
    <row r="212" spans="2:34" x14ac:dyDescent="0.25">
      <c r="B212" t="s">
        <v>30</v>
      </c>
      <c r="C212" t="s">
        <v>68</v>
      </c>
      <c r="D212" t="str">
        <f t="shared" si="15"/>
        <v>EURDKK9Y=</v>
      </c>
      <c r="E212" t="str">
        <f>_xll.RtGet("IDN",D212,"BID")</f>
        <v>#N/A Not Signed In</v>
      </c>
      <c r="F212" t="str">
        <f>_xll.RtGet("IDN",D212,"ASK")</f>
        <v>#N/A Not Signed In</v>
      </c>
      <c r="G212" t="e">
        <f t="shared" si="17"/>
        <v>#DIV/0!</v>
      </c>
      <c r="H212">
        <v>1</v>
      </c>
      <c r="I212">
        <v>1</v>
      </c>
      <c r="J212">
        <v>1</v>
      </c>
      <c r="K212">
        <v>1</v>
      </c>
      <c r="L212" t="s">
        <v>63</v>
      </c>
      <c r="M212">
        <v>2</v>
      </c>
      <c r="O212" t="s">
        <v>29</v>
      </c>
      <c r="P212" t="s">
        <v>330</v>
      </c>
      <c r="Q212" t="s">
        <v>360</v>
      </c>
      <c r="W212" t="s">
        <v>29</v>
      </c>
      <c r="X212" t="s">
        <v>68</v>
      </c>
      <c r="Y212" t="str">
        <f t="shared" si="13"/>
        <v>SEK8Y=</v>
      </c>
      <c r="Z212" t="str">
        <f>_xll.RtGet("IDN",Y212,"BID")</f>
        <v>#N/A Not Signed In</v>
      </c>
      <c r="AA212" t="str">
        <f>_xll.RtGet("IDN",Y212,"ASK")</f>
        <v>#N/A Not Signed In</v>
      </c>
      <c r="AB212" t="e">
        <f t="shared" si="14"/>
        <v>#DIV/0!</v>
      </c>
      <c r="AC212">
        <v>1</v>
      </c>
      <c r="AD212">
        <v>1</v>
      </c>
      <c r="AE212">
        <v>1</v>
      </c>
      <c r="AF212">
        <v>1</v>
      </c>
      <c r="AG212" t="s">
        <v>63</v>
      </c>
      <c r="AH212">
        <v>2</v>
      </c>
    </row>
    <row r="213" spans="2:34" x14ac:dyDescent="0.25">
      <c r="B213" t="s">
        <v>31</v>
      </c>
      <c r="C213" t="s">
        <v>68</v>
      </c>
      <c r="D213" t="str">
        <f t="shared" si="15"/>
        <v>EURDKK10Y=</v>
      </c>
      <c r="E213" t="str">
        <f>_xll.RtGet("IDN",D213,"BID")</f>
        <v>#N/A Not Signed In</v>
      </c>
      <c r="F213" t="str">
        <f>_xll.RtGet("IDN",D213,"ASK")</f>
        <v>#N/A Not Signed In</v>
      </c>
      <c r="G213" t="e">
        <f t="shared" si="17"/>
        <v>#DIV/0!</v>
      </c>
      <c r="H213">
        <v>1</v>
      </c>
      <c r="I213">
        <v>1</v>
      </c>
      <c r="J213">
        <v>1</v>
      </c>
      <c r="K213">
        <v>1</v>
      </c>
      <c r="L213" t="s">
        <v>63</v>
      </c>
      <c r="M213">
        <v>2</v>
      </c>
      <c r="O213" t="s">
        <v>30</v>
      </c>
      <c r="P213" t="s">
        <v>331</v>
      </c>
      <c r="Q213" t="s">
        <v>361</v>
      </c>
      <c r="W213" t="s">
        <v>30</v>
      </c>
      <c r="X213" t="s">
        <v>68</v>
      </c>
      <c r="Y213" t="str">
        <f t="shared" si="13"/>
        <v>SEK9Y=</v>
      </c>
      <c r="Z213" t="str">
        <f>_xll.RtGet("IDN",Y213,"BID")</f>
        <v>#N/A Not Signed In</v>
      </c>
      <c r="AA213" t="str">
        <f>_xll.RtGet("IDN",Y213,"ASK")</f>
        <v>#N/A Not Signed In</v>
      </c>
      <c r="AB213" t="e">
        <f t="shared" si="14"/>
        <v>#DIV/0!</v>
      </c>
      <c r="AC213">
        <v>1</v>
      </c>
      <c r="AD213">
        <v>1</v>
      </c>
      <c r="AE213">
        <v>1</v>
      </c>
      <c r="AF213">
        <v>1</v>
      </c>
      <c r="AG213" t="s">
        <v>63</v>
      </c>
      <c r="AH213">
        <v>2</v>
      </c>
    </row>
    <row r="214" spans="2:34" x14ac:dyDescent="0.25">
      <c r="O214" t="s">
        <v>31</v>
      </c>
      <c r="P214" t="s">
        <v>332</v>
      </c>
      <c r="Q214" t="s">
        <v>362</v>
      </c>
      <c r="W214" t="s">
        <v>31</v>
      </c>
      <c r="X214" t="s">
        <v>68</v>
      </c>
      <c r="Y214" t="str">
        <f t="shared" si="13"/>
        <v>SEK10Y=</v>
      </c>
      <c r="Z214" t="str">
        <f>_xll.RtGet("IDN",Y214,"BID")</f>
        <v>#N/A Not Signed In</v>
      </c>
      <c r="AA214" t="str">
        <f>_xll.RtGet("IDN",Y214,"ASK")</f>
        <v>#N/A Not Signed In</v>
      </c>
      <c r="AB214" t="e">
        <f t="shared" si="14"/>
        <v>#DIV/0!</v>
      </c>
      <c r="AC214">
        <v>1</v>
      </c>
      <c r="AD214">
        <v>1</v>
      </c>
      <c r="AE214">
        <v>1</v>
      </c>
      <c r="AF214">
        <v>1</v>
      </c>
      <c r="AG214" t="s">
        <v>63</v>
      </c>
      <c r="AH214">
        <v>2</v>
      </c>
    </row>
    <row r="215" spans="2:34" x14ac:dyDescent="0.25">
      <c r="B215" s="12" t="s">
        <v>40</v>
      </c>
      <c r="C215" s="12" t="s">
        <v>41</v>
      </c>
      <c r="D215" s="12" t="s">
        <v>42</v>
      </c>
      <c r="E215" s="22"/>
      <c r="F215" s="22"/>
      <c r="G215" s="22"/>
      <c r="H215" s="12"/>
      <c r="I215" s="12"/>
      <c r="J215" s="12"/>
      <c r="K215" s="22"/>
      <c r="L215" s="22"/>
      <c r="M215" s="22"/>
    </row>
    <row r="216" spans="2:34" x14ac:dyDescent="0.25">
      <c r="B216" s="23" t="s">
        <v>44</v>
      </c>
      <c r="C216" s="23" t="s">
        <v>0</v>
      </c>
      <c r="D216" s="23" t="s">
        <v>33</v>
      </c>
      <c r="E216" s="22"/>
      <c r="F216" s="22"/>
      <c r="G216" s="22"/>
      <c r="H216" s="12"/>
      <c r="I216" s="12"/>
      <c r="J216" s="12"/>
      <c r="K216" s="22"/>
      <c r="L216" s="22"/>
      <c r="M216" s="22"/>
      <c r="O216" t="s">
        <v>5</v>
      </c>
      <c r="P216" t="s">
        <v>363</v>
      </c>
      <c r="Q216" t="s">
        <v>390</v>
      </c>
    </row>
    <row r="217" spans="2:34" x14ac:dyDescent="0.25">
      <c r="B217" s="18" t="s">
        <v>49</v>
      </c>
      <c r="C217" s="18" t="s">
        <v>52</v>
      </c>
      <c r="D217" s="18" t="s">
        <v>7</v>
      </c>
      <c r="E217" s="18" t="s">
        <v>65</v>
      </c>
      <c r="F217" s="18" t="s">
        <v>66</v>
      </c>
      <c r="G217" s="18" t="s">
        <v>67</v>
      </c>
      <c r="H217" s="19" t="s">
        <v>56</v>
      </c>
      <c r="I217" s="19" t="s">
        <v>57</v>
      </c>
      <c r="J217" s="19" t="s">
        <v>58</v>
      </c>
      <c r="K217" s="19" t="s">
        <v>59</v>
      </c>
      <c r="L217" s="19" t="s">
        <v>60</v>
      </c>
      <c r="M217" s="19" t="s">
        <v>61</v>
      </c>
      <c r="O217" t="s">
        <v>32</v>
      </c>
      <c r="P217" t="s">
        <v>364</v>
      </c>
      <c r="Q217" t="s">
        <v>391</v>
      </c>
    </row>
    <row r="218" spans="2:34" x14ac:dyDescent="0.25">
      <c r="C218" t="s">
        <v>40</v>
      </c>
      <c r="D218" t="str">
        <f>_xlfn.CONCAT(B216,"=")</f>
        <v>EURGBP=</v>
      </c>
      <c r="E218" t="str">
        <f>_xll.RtGet("IDN",D218,"BID")</f>
        <v>#N/A Not Signed In</v>
      </c>
      <c r="F218" t="str">
        <f>_xll.RtGet("IDN",D218,"ASK")</f>
        <v>#N/A Not Signed In</v>
      </c>
      <c r="G218" t="e">
        <f>AVERAGE(E218:F218)</f>
        <v>#DIV/0!</v>
      </c>
      <c r="H218">
        <v>1</v>
      </c>
      <c r="I218">
        <v>1</v>
      </c>
      <c r="J218">
        <v>1</v>
      </c>
      <c r="K218">
        <v>1</v>
      </c>
      <c r="L218" t="s">
        <v>63</v>
      </c>
      <c r="M218">
        <v>2</v>
      </c>
      <c r="O218" t="s">
        <v>37</v>
      </c>
      <c r="P218" t="s">
        <v>365</v>
      </c>
      <c r="Q218" t="s">
        <v>392</v>
      </c>
    </row>
    <row r="219" spans="2:34" x14ac:dyDescent="0.25">
      <c r="B219" t="s">
        <v>5</v>
      </c>
      <c r="C219" t="s">
        <v>68</v>
      </c>
      <c r="D219" t="str">
        <f t="shared" ref="D219:D248" si="18">_xlfn.CONCAT(B$216,B219,"=")</f>
        <v>EURGBPON=</v>
      </c>
      <c r="E219" t="str">
        <f>_xll.RtGet("IDN",D219,"BID")</f>
        <v>#N/A Not Signed In</v>
      </c>
      <c r="F219" t="str">
        <f>_xll.RtGet("IDN",D219,"ASK")</f>
        <v>#N/A Not Signed In</v>
      </c>
      <c r="G219" t="e">
        <f t="shared" ref="G219:G238" si="19">AVERAGE(E219:F219)</f>
        <v>#DIV/0!</v>
      </c>
      <c r="H219">
        <v>1</v>
      </c>
      <c r="I219">
        <v>1</v>
      </c>
      <c r="J219">
        <v>1</v>
      </c>
      <c r="K219">
        <v>1</v>
      </c>
      <c r="L219" t="s">
        <v>63</v>
      </c>
      <c r="M219">
        <v>2</v>
      </c>
      <c r="O219" t="s">
        <v>34</v>
      </c>
      <c r="P219" t="s">
        <v>366</v>
      </c>
      <c r="Q219" t="s">
        <v>393</v>
      </c>
    </row>
    <row r="220" spans="2:34" x14ac:dyDescent="0.25">
      <c r="B220" t="s">
        <v>32</v>
      </c>
      <c r="C220" t="s">
        <v>68</v>
      </c>
      <c r="D220" t="str">
        <f t="shared" si="18"/>
        <v>EURGBPTN=</v>
      </c>
      <c r="E220" t="str">
        <f>_xll.RtGet("IDN",D220,"BID")</f>
        <v>#N/A Not Signed In</v>
      </c>
      <c r="F220" t="str">
        <f>_xll.RtGet("IDN",D220,"ASK")</f>
        <v>#N/A Not Signed In</v>
      </c>
      <c r="G220" t="e">
        <f t="shared" si="19"/>
        <v>#DIV/0!</v>
      </c>
      <c r="H220">
        <v>1</v>
      </c>
      <c r="I220">
        <v>1</v>
      </c>
      <c r="J220">
        <v>1</v>
      </c>
      <c r="K220">
        <v>1</v>
      </c>
      <c r="L220" t="s">
        <v>63</v>
      </c>
      <c r="M220">
        <v>2</v>
      </c>
      <c r="O220" t="s">
        <v>35</v>
      </c>
      <c r="P220" t="s">
        <v>367</v>
      </c>
      <c r="Q220" t="s">
        <v>394</v>
      </c>
    </row>
    <row r="221" spans="2:34" x14ac:dyDescent="0.25">
      <c r="B221" t="s">
        <v>37</v>
      </c>
      <c r="C221" t="s">
        <v>68</v>
      </c>
      <c r="D221" t="str">
        <f t="shared" si="18"/>
        <v>EURGBPSN=</v>
      </c>
      <c r="E221" t="str">
        <f>_xll.RtGet("IDN",D221,"BID")</f>
        <v>#N/A Not Signed In</v>
      </c>
      <c r="F221" t="str">
        <f>_xll.RtGet("IDN",D221,"ASK")</f>
        <v>#N/A Not Signed In</v>
      </c>
      <c r="G221" t="e">
        <f t="shared" si="19"/>
        <v>#DIV/0!</v>
      </c>
      <c r="H221">
        <v>1</v>
      </c>
      <c r="I221">
        <v>1</v>
      </c>
      <c r="J221">
        <v>1</v>
      </c>
      <c r="K221">
        <v>1</v>
      </c>
      <c r="L221" t="s">
        <v>63</v>
      </c>
      <c r="M221">
        <v>2</v>
      </c>
      <c r="O221" t="s">
        <v>38</v>
      </c>
      <c r="P221" t="s">
        <v>368</v>
      </c>
      <c r="Q221" t="s">
        <v>395</v>
      </c>
    </row>
    <row r="222" spans="2:34" x14ac:dyDescent="0.25">
      <c r="B222" t="s">
        <v>34</v>
      </c>
      <c r="C222" t="s">
        <v>68</v>
      </c>
      <c r="D222" t="str">
        <f t="shared" si="18"/>
        <v>EURGBPSW=</v>
      </c>
      <c r="E222" t="str">
        <f>_xll.RtGet("IDN",D222,"BID")</f>
        <v>#N/A Not Signed In</v>
      </c>
      <c r="F222" t="str">
        <f>_xll.RtGet("IDN",D222,"ASK")</f>
        <v>#N/A Not Signed In</v>
      </c>
      <c r="G222" t="e">
        <f t="shared" si="19"/>
        <v>#DIV/0!</v>
      </c>
      <c r="H222">
        <v>1</v>
      </c>
      <c r="I222">
        <v>1</v>
      </c>
      <c r="J222">
        <v>1</v>
      </c>
      <c r="K222">
        <v>1</v>
      </c>
      <c r="L222" t="s">
        <v>63</v>
      </c>
      <c r="M222">
        <v>2</v>
      </c>
      <c r="O222" t="s">
        <v>3</v>
      </c>
      <c r="P222" t="s">
        <v>369</v>
      </c>
      <c r="Q222" t="s">
        <v>396</v>
      </c>
    </row>
    <row r="223" spans="2:34" x14ac:dyDescent="0.25">
      <c r="B223" t="s">
        <v>35</v>
      </c>
      <c r="C223" t="s">
        <v>68</v>
      </c>
      <c r="D223" t="str">
        <f t="shared" si="18"/>
        <v>EURGBP2W=</v>
      </c>
      <c r="E223" t="str">
        <f>_xll.RtGet("IDN",D223,"BID")</f>
        <v>#N/A Not Signed In</v>
      </c>
      <c r="F223" t="str">
        <f>_xll.RtGet("IDN",D223,"ASK")</f>
        <v>#N/A Not Signed In</v>
      </c>
      <c r="G223" t="e">
        <f t="shared" si="19"/>
        <v>#DIV/0!</v>
      </c>
      <c r="H223">
        <v>1</v>
      </c>
      <c r="I223">
        <v>1</v>
      </c>
      <c r="J223">
        <v>1</v>
      </c>
      <c r="K223">
        <v>1</v>
      </c>
      <c r="L223" t="s">
        <v>63</v>
      </c>
      <c r="M223">
        <v>2</v>
      </c>
      <c r="O223" s="4" t="s">
        <v>10</v>
      </c>
      <c r="P223" t="s">
        <v>370</v>
      </c>
      <c r="Q223" t="s">
        <v>397</v>
      </c>
    </row>
    <row r="224" spans="2:34" x14ac:dyDescent="0.25">
      <c r="B224" t="s">
        <v>38</v>
      </c>
      <c r="C224" t="s">
        <v>68</v>
      </c>
      <c r="D224" t="str">
        <f t="shared" si="18"/>
        <v>EURGBP3W=</v>
      </c>
      <c r="E224" t="str">
        <f>_xll.RtGet("IDN",D224,"BID")</f>
        <v>#N/A Not Signed In</v>
      </c>
      <c r="F224" t="str">
        <f>_xll.RtGet("IDN",D224,"ASK")</f>
        <v>#N/A Not Signed In</v>
      </c>
      <c r="G224" t="e">
        <f t="shared" si="19"/>
        <v>#DIV/0!</v>
      </c>
      <c r="H224">
        <v>1</v>
      </c>
      <c r="I224">
        <v>1</v>
      </c>
      <c r="J224">
        <v>1</v>
      </c>
      <c r="K224">
        <v>1</v>
      </c>
      <c r="L224" t="s">
        <v>63</v>
      </c>
      <c r="M224">
        <v>2</v>
      </c>
      <c r="O224" t="s">
        <v>11</v>
      </c>
      <c r="P224" t="s">
        <v>371</v>
      </c>
      <c r="Q224" t="s">
        <v>398</v>
      </c>
    </row>
    <row r="225" spans="2:17" x14ac:dyDescent="0.25">
      <c r="B225" t="s">
        <v>3</v>
      </c>
      <c r="C225" t="s">
        <v>68</v>
      </c>
      <c r="D225" t="str">
        <f t="shared" si="18"/>
        <v>EURGBP1M=</v>
      </c>
      <c r="E225" t="str">
        <f>_xll.RtGet("IDN",D225,"BID")</f>
        <v>#N/A Not Signed In</v>
      </c>
      <c r="F225" t="str">
        <f>_xll.RtGet("IDN",D225,"ASK")</f>
        <v>#N/A Not Signed In</v>
      </c>
      <c r="G225" t="e">
        <f t="shared" si="19"/>
        <v>#DIV/0!</v>
      </c>
      <c r="H225">
        <v>1</v>
      </c>
      <c r="I225">
        <v>1</v>
      </c>
      <c r="J225">
        <v>1</v>
      </c>
      <c r="K225">
        <v>1</v>
      </c>
      <c r="L225" t="s">
        <v>63</v>
      </c>
      <c r="M225">
        <v>2</v>
      </c>
      <c r="O225" t="s">
        <v>12</v>
      </c>
      <c r="P225" t="s">
        <v>372</v>
      </c>
      <c r="Q225" t="s">
        <v>399</v>
      </c>
    </row>
    <row r="226" spans="2:17" x14ac:dyDescent="0.25">
      <c r="B226" s="4" t="s">
        <v>10</v>
      </c>
      <c r="C226" t="s">
        <v>68</v>
      </c>
      <c r="D226" t="str">
        <f t="shared" si="18"/>
        <v>EURGBP2M=</v>
      </c>
      <c r="E226" t="str">
        <f>_xll.RtGet("IDN",D226,"BID")</f>
        <v>#N/A Not Signed In</v>
      </c>
      <c r="F226" t="str">
        <f>_xll.RtGet("IDN",D226,"ASK")</f>
        <v>#N/A Not Signed In</v>
      </c>
      <c r="G226" t="e">
        <f t="shared" si="19"/>
        <v>#DIV/0!</v>
      </c>
      <c r="H226">
        <v>1</v>
      </c>
      <c r="I226">
        <v>1</v>
      </c>
      <c r="J226">
        <v>1</v>
      </c>
      <c r="K226">
        <v>1</v>
      </c>
      <c r="L226" t="s">
        <v>63</v>
      </c>
      <c r="M226">
        <v>2</v>
      </c>
      <c r="O226" t="s">
        <v>13</v>
      </c>
      <c r="P226" t="s">
        <v>373</v>
      </c>
      <c r="Q226" t="s">
        <v>400</v>
      </c>
    </row>
    <row r="227" spans="2:17" x14ac:dyDescent="0.25">
      <c r="B227" t="s">
        <v>11</v>
      </c>
      <c r="C227" t="s">
        <v>68</v>
      </c>
      <c r="D227" t="str">
        <f t="shared" si="18"/>
        <v>EURGBP3M=</v>
      </c>
      <c r="E227" t="str">
        <f>_xll.RtGet("IDN",D227,"BID")</f>
        <v>#N/A Not Signed In</v>
      </c>
      <c r="F227" t="str">
        <f>_xll.RtGet("IDN",D227,"ASK")</f>
        <v>#N/A Not Signed In</v>
      </c>
      <c r="G227" t="e">
        <f t="shared" si="19"/>
        <v>#DIV/0!</v>
      </c>
      <c r="H227">
        <v>1</v>
      </c>
      <c r="I227">
        <v>1</v>
      </c>
      <c r="J227">
        <v>1</v>
      </c>
      <c r="K227">
        <v>1</v>
      </c>
      <c r="L227" t="s">
        <v>63</v>
      </c>
      <c r="M227">
        <v>2</v>
      </c>
      <c r="O227" t="s">
        <v>14</v>
      </c>
      <c r="P227" t="s">
        <v>374</v>
      </c>
      <c r="Q227" t="s">
        <v>401</v>
      </c>
    </row>
    <row r="228" spans="2:17" x14ac:dyDescent="0.25">
      <c r="B228" t="s">
        <v>12</v>
      </c>
      <c r="C228" t="s">
        <v>68</v>
      </c>
      <c r="D228" t="str">
        <f t="shared" si="18"/>
        <v>EURGBP4M=</v>
      </c>
      <c r="E228" t="str">
        <f>_xll.RtGet("IDN",D228,"BID")</f>
        <v>#N/A Not Signed In</v>
      </c>
      <c r="F228" t="str">
        <f>_xll.RtGet("IDN",D228,"ASK")</f>
        <v>#N/A Not Signed In</v>
      </c>
      <c r="G228" t="e">
        <f t="shared" si="19"/>
        <v>#DIV/0!</v>
      </c>
      <c r="H228">
        <v>1</v>
      </c>
      <c r="I228">
        <v>1</v>
      </c>
      <c r="J228">
        <v>1</v>
      </c>
      <c r="K228">
        <v>1</v>
      </c>
      <c r="L228" t="s">
        <v>63</v>
      </c>
      <c r="M228">
        <v>2</v>
      </c>
      <c r="O228" t="s">
        <v>15</v>
      </c>
      <c r="P228" t="s">
        <v>375</v>
      </c>
      <c r="Q228" t="s">
        <v>402</v>
      </c>
    </row>
    <row r="229" spans="2:17" x14ac:dyDescent="0.25">
      <c r="B229" t="s">
        <v>13</v>
      </c>
      <c r="C229" t="s">
        <v>68</v>
      </c>
      <c r="D229" t="str">
        <f t="shared" si="18"/>
        <v>EURGBP5M=</v>
      </c>
      <c r="E229" t="str">
        <f>_xll.RtGet("IDN",D229,"BID")</f>
        <v>#N/A Not Signed In</v>
      </c>
      <c r="F229" t="str">
        <f>_xll.RtGet("IDN",D229,"ASK")</f>
        <v>#N/A Not Signed In</v>
      </c>
      <c r="G229" t="e">
        <f t="shared" si="19"/>
        <v>#DIV/0!</v>
      </c>
      <c r="H229">
        <v>1</v>
      </c>
      <c r="I229">
        <v>1</v>
      </c>
      <c r="J229">
        <v>1</v>
      </c>
      <c r="K229">
        <v>1</v>
      </c>
      <c r="L229" t="s">
        <v>63</v>
      </c>
      <c r="M229">
        <v>2</v>
      </c>
      <c r="O229" t="s">
        <v>16</v>
      </c>
      <c r="P229" t="s">
        <v>376</v>
      </c>
      <c r="Q229" t="s">
        <v>403</v>
      </c>
    </row>
    <row r="230" spans="2:17" x14ac:dyDescent="0.25">
      <c r="B230" t="s">
        <v>14</v>
      </c>
      <c r="C230" t="s">
        <v>68</v>
      </c>
      <c r="D230" t="str">
        <f t="shared" si="18"/>
        <v>EURGBP6M=</v>
      </c>
      <c r="E230" t="str">
        <f>_xll.RtGet("IDN",D230,"BID")</f>
        <v>#N/A Not Signed In</v>
      </c>
      <c r="F230" t="str">
        <f>_xll.RtGet("IDN",D230,"ASK")</f>
        <v>#N/A Not Signed In</v>
      </c>
      <c r="G230" t="e">
        <f t="shared" si="19"/>
        <v>#DIV/0!</v>
      </c>
      <c r="H230">
        <v>1</v>
      </c>
      <c r="I230">
        <v>1</v>
      </c>
      <c r="J230">
        <v>1</v>
      </c>
      <c r="K230">
        <v>1</v>
      </c>
      <c r="L230" t="s">
        <v>63</v>
      </c>
      <c r="M230">
        <v>2</v>
      </c>
      <c r="O230" t="s">
        <v>17</v>
      </c>
      <c r="P230" t="s">
        <v>377</v>
      </c>
      <c r="Q230" t="s">
        <v>404</v>
      </c>
    </row>
    <row r="231" spans="2:17" x14ac:dyDescent="0.25">
      <c r="B231" t="s">
        <v>15</v>
      </c>
      <c r="C231" t="s">
        <v>68</v>
      </c>
      <c r="D231" t="str">
        <f t="shared" si="18"/>
        <v>EURGBP7M=</v>
      </c>
      <c r="E231" t="str">
        <f>_xll.RtGet("IDN",D231,"BID")</f>
        <v>#N/A Not Signed In</v>
      </c>
      <c r="F231" t="str">
        <f>_xll.RtGet("IDN",D231,"ASK")</f>
        <v>#N/A Not Signed In</v>
      </c>
      <c r="G231" t="e">
        <f t="shared" si="19"/>
        <v>#DIV/0!</v>
      </c>
      <c r="H231">
        <v>1</v>
      </c>
      <c r="I231">
        <v>1</v>
      </c>
      <c r="J231">
        <v>1</v>
      </c>
      <c r="K231">
        <v>1</v>
      </c>
      <c r="L231" t="s">
        <v>63</v>
      </c>
      <c r="M231">
        <v>2</v>
      </c>
      <c r="O231" t="s">
        <v>18</v>
      </c>
      <c r="P231" t="s">
        <v>378</v>
      </c>
      <c r="Q231" t="s">
        <v>405</v>
      </c>
    </row>
    <row r="232" spans="2:17" x14ac:dyDescent="0.25">
      <c r="B232" t="s">
        <v>16</v>
      </c>
      <c r="C232" t="s">
        <v>68</v>
      </c>
      <c r="D232" t="str">
        <f t="shared" si="18"/>
        <v>EURGBP8M=</v>
      </c>
      <c r="E232" t="str">
        <f>_xll.RtGet("IDN",D232,"BID")</f>
        <v>#N/A Not Signed In</v>
      </c>
      <c r="F232" t="str">
        <f>_xll.RtGet("IDN",D232,"ASK")</f>
        <v>#N/A Not Signed In</v>
      </c>
      <c r="G232" t="e">
        <f t="shared" si="19"/>
        <v>#DIV/0!</v>
      </c>
      <c r="H232">
        <v>1</v>
      </c>
      <c r="I232">
        <v>1</v>
      </c>
      <c r="J232">
        <v>1</v>
      </c>
      <c r="K232">
        <v>1</v>
      </c>
      <c r="L232" t="s">
        <v>63</v>
      </c>
      <c r="M232">
        <v>2</v>
      </c>
      <c r="O232" t="s">
        <v>19</v>
      </c>
      <c r="P232" t="s">
        <v>379</v>
      </c>
      <c r="Q232" t="s">
        <v>406</v>
      </c>
    </row>
    <row r="233" spans="2:17" x14ac:dyDescent="0.25">
      <c r="B233" t="s">
        <v>17</v>
      </c>
      <c r="C233" t="s">
        <v>68</v>
      </c>
      <c r="D233" t="str">
        <f t="shared" si="18"/>
        <v>EURGBP9M=</v>
      </c>
      <c r="E233" t="str">
        <f>_xll.RtGet("IDN",D233,"BID")</f>
        <v>#N/A Not Signed In</v>
      </c>
      <c r="F233" t="str">
        <f>_xll.RtGet("IDN",D233,"ASK")</f>
        <v>#N/A Not Signed In</v>
      </c>
      <c r="G233" t="e">
        <f t="shared" si="19"/>
        <v>#DIV/0!</v>
      </c>
      <c r="H233">
        <v>1</v>
      </c>
      <c r="I233">
        <v>1</v>
      </c>
      <c r="J233">
        <v>1</v>
      </c>
      <c r="K233">
        <v>1</v>
      </c>
      <c r="L233" t="s">
        <v>63</v>
      </c>
      <c r="M233">
        <v>2</v>
      </c>
      <c r="O233" t="s">
        <v>4</v>
      </c>
      <c r="P233" t="s">
        <v>380</v>
      </c>
      <c r="Q233" t="s">
        <v>407</v>
      </c>
    </row>
    <row r="234" spans="2:17" x14ac:dyDescent="0.25">
      <c r="B234" t="s">
        <v>18</v>
      </c>
      <c r="C234" t="s">
        <v>68</v>
      </c>
      <c r="D234" t="str">
        <f t="shared" si="18"/>
        <v>EURGBP10M=</v>
      </c>
      <c r="E234" t="str">
        <f>_xll.RtGet("IDN",D234,"BID")</f>
        <v>#N/A Not Signed In</v>
      </c>
      <c r="F234" t="str">
        <f>_xll.RtGet("IDN",D234,"ASK")</f>
        <v>#N/A Not Signed In</v>
      </c>
      <c r="G234" t="e">
        <f t="shared" si="19"/>
        <v>#DIV/0!</v>
      </c>
      <c r="H234">
        <v>1</v>
      </c>
      <c r="I234">
        <v>1</v>
      </c>
      <c r="J234">
        <v>1</v>
      </c>
      <c r="K234">
        <v>1</v>
      </c>
      <c r="L234" t="s">
        <v>63</v>
      </c>
      <c r="M234">
        <v>2</v>
      </c>
      <c r="O234" t="s">
        <v>20</v>
      </c>
    </row>
    <row r="235" spans="2:17" x14ac:dyDescent="0.25">
      <c r="B235" t="s">
        <v>19</v>
      </c>
      <c r="C235" t="s">
        <v>68</v>
      </c>
      <c r="D235" t="str">
        <f t="shared" si="18"/>
        <v>EURGBP11M=</v>
      </c>
      <c r="E235" t="str">
        <f>_xll.RtGet("IDN",D235,"BID")</f>
        <v>#N/A Not Signed In</v>
      </c>
      <c r="F235" t="str">
        <f>_xll.RtGet("IDN",D235,"ASK")</f>
        <v>#N/A Not Signed In</v>
      </c>
      <c r="G235" t="e">
        <f t="shared" si="19"/>
        <v>#DIV/0!</v>
      </c>
      <c r="H235">
        <v>1</v>
      </c>
      <c r="I235">
        <v>1</v>
      </c>
      <c r="J235">
        <v>1</v>
      </c>
      <c r="K235">
        <v>1</v>
      </c>
      <c r="L235" t="s">
        <v>63</v>
      </c>
      <c r="M235">
        <v>2</v>
      </c>
      <c r="O235" t="s">
        <v>21</v>
      </c>
    </row>
    <row r="236" spans="2:17" x14ac:dyDescent="0.25">
      <c r="B236" t="s">
        <v>4</v>
      </c>
      <c r="C236" t="s">
        <v>68</v>
      </c>
      <c r="D236" t="str">
        <f t="shared" si="18"/>
        <v>EURGBP1Y=</v>
      </c>
      <c r="E236" t="str">
        <f>_xll.RtGet("IDN",D236,"BID")</f>
        <v>#N/A Not Signed In</v>
      </c>
      <c r="F236" t="str">
        <f>_xll.RtGet("IDN",D236,"ASK")</f>
        <v>#N/A Not Signed In</v>
      </c>
      <c r="G236" t="e">
        <f t="shared" si="19"/>
        <v>#DIV/0!</v>
      </c>
      <c r="H236">
        <v>1</v>
      </c>
      <c r="I236">
        <v>1</v>
      </c>
      <c r="J236">
        <v>1</v>
      </c>
      <c r="K236">
        <v>1</v>
      </c>
      <c r="L236" t="s">
        <v>63</v>
      </c>
      <c r="M236">
        <v>2</v>
      </c>
      <c r="O236" t="s">
        <v>22</v>
      </c>
    </row>
    <row r="237" spans="2:17" x14ac:dyDescent="0.25">
      <c r="B237" t="s">
        <v>20</v>
      </c>
      <c r="C237" t="s">
        <v>68</v>
      </c>
      <c r="D237" t="str">
        <f t="shared" si="18"/>
        <v>EURGBP15M=</v>
      </c>
      <c r="E237" t="str">
        <f>_xll.RtGet("IDN",D237,"BID")</f>
        <v>#N/A Not Signed In</v>
      </c>
      <c r="F237" t="str">
        <f>_xll.RtGet("IDN",D237,"ASK")</f>
        <v>#N/A Not Signed In</v>
      </c>
      <c r="G237" t="e">
        <f t="shared" si="19"/>
        <v>#DIV/0!</v>
      </c>
      <c r="H237">
        <v>1</v>
      </c>
      <c r="I237">
        <v>1</v>
      </c>
      <c r="J237">
        <v>1</v>
      </c>
      <c r="K237">
        <v>1</v>
      </c>
      <c r="L237" t="s">
        <v>63</v>
      </c>
      <c r="M237">
        <v>2</v>
      </c>
      <c r="O237" t="s">
        <v>23</v>
      </c>
      <c r="P237" t="s">
        <v>381</v>
      </c>
      <c r="Q237" t="s">
        <v>408</v>
      </c>
    </row>
    <row r="238" spans="2:17" x14ac:dyDescent="0.25">
      <c r="B238" t="s">
        <v>21</v>
      </c>
      <c r="C238" t="s">
        <v>68</v>
      </c>
      <c r="D238" t="str">
        <f t="shared" si="18"/>
        <v>EURGBP18M=</v>
      </c>
      <c r="E238" t="str">
        <f>_xll.RtGet("IDN",D238,"BID")</f>
        <v>#N/A Not Signed In</v>
      </c>
      <c r="F238" t="str">
        <f>_xll.RtGet("IDN",D238,"ASK")</f>
        <v>#N/A Not Signed In</v>
      </c>
      <c r="G238" t="e">
        <f t="shared" si="19"/>
        <v>#DIV/0!</v>
      </c>
      <c r="H238">
        <v>1</v>
      </c>
      <c r="I238">
        <v>1</v>
      </c>
      <c r="J238">
        <v>1</v>
      </c>
      <c r="K238">
        <v>1</v>
      </c>
      <c r="L238" t="s">
        <v>63</v>
      </c>
      <c r="M238">
        <v>2</v>
      </c>
      <c r="O238" t="s">
        <v>24</v>
      </c>
      <c r="P238" t="s">
        <v>382</v>
      </c>
      <c r="Q238" t="s">
        <v>409</v>
      </c>
    </row>
    <row r="239" spans="2:17" x14ac:dyDescent="0.25">
      <c r="B239" t="s">
        <v>22</v>
      </c>
      <c r="C239" t="s">
        <v>68</v>
      </c>
      <c r="D239" t="str">
        <f t="shared" si="18"/>
        <v>EURGBP21M=</v>
      </c>
      <c r="E239" t="str">
        <f>_xll.RtGet("IDN",D239,"BID")</f>
        <v>#N/A Not Signed In</v>
      </c>
      <c r="F239" t="str">
        <f>_xll.RtGet("IDN",D239,"ASK")</f>
        <v>#N/A Not Signed In</v>
      </c>
      <c r="G239" t="e">
        <f t="shared" ref="G239:G246" si="20">AVERAGE(E239:F239)</f>
        <v>#DIV/0!</v>
      </c>
      <c r="H239">
        <v>1</v>
      </c>
      <c r="I239">
        <v>1</v>
      </c>
      <c r="J239">
        <v>1</v>
      </c>
      <c r="K239">
        <v>1</v>
      </c>
      <c r="L239" t="s">
        <v>63</v>
      </c>
      <c r="M239">
        <v>2</v>
      </c>
      <c r="O239" t="s">
        <v>25</v>
      </c>
      <c r="P239" t="s">
        <v>383</v>
      </c>
      <c r="Q239" t="s">
        <v>410</v>
      </c>
    </row>
    <row r="240" spans="2:17" x14ac:dyDescent="0.25">
      <c r="B240" t="s">
        <v>23</v>
      </c>
      <c r="C240" t="s">
        <v>68</v>
      </c>
      <c r="D240" t="str">
        <f t="shared" si="18"/>
        <v>EURGBP2Y=</v>
      </c>
      <c r="E240" t="str">
        <f>_xll.RtGet("IDN",D240,"BID")</f>
        <v>#N/A Not Signed In</v>
      </c>
      <c r="F240" t="str">
        <f>_xll.RtGet("IDN",D240,"ASK")</f>
        <v>#N/A Not Signed In</v>
      </c>
      <c r="G240" t="e">
        <f t="shared" si="20"/>
        <v>#DIV/0!</v>
      </c>
      <c r="H240">
        <v>1</v>
      </c>
      <c r="I240">
        <v>1</v>
      </c>
      <c r="J240">
        <v>1</v>
      </c>
      <c r="K240">
        <v>1</v>
      </c>
      <c r="L240" t="s">
        <v>63</v>
      </c>
      <c r="M240">
        <v>2</v>
      </c>
      <c r="O240" t="s">
        <v>26</v>
      </c>
      <c r="P240" t="s">
        <v>384</v>
      </c>
      <c r="Q240" t="s">
        <v>411</v>
      </c>
    </row>
    <row r="241" spans="2:17" x14ac:dyDescent="0.25">
      <c r="B241" t="s">
        <v>24</v>
      </c>
      <c r="C241" t="s">
        <v>68</v>
      </c>
      <c r="D241" t="str">
        <f t="shared" si="18"/>
        <v>EURGBP3Y=</v>
      </c>
      <c r="E241" t="str">
        <f>_xll.RtGet("IDN",D241,"BID")</f>
        <v>#N/A Not Signed In</v>
      </c>
      <c r="F241" t="str">
        <f>_xll.RtGet("IDN",D241,"ASK")</f>
        <v>#N/A Not Signed In</v>
      </c>
      <c r="G241" t="e">
        <f t="shared" si="20"/>
        <v>#DIV/0!</v>
      </c>
      <c r="H241">
        <v>1</v>
      </c>
      <c r="I241">
        <v>1</v>
      </c>
      <c r="J241">
        <v>1</v>
      </c>
      <c r="K241">
        <v>1</v>
      </c>
      <c r="L241" t="s">
        <v>63</v>
      </c>
      <c r="M241">
        <v>2</v>
      </c>
      <c r="O241" t="s">
        <v>27</v>
      </c>
      <c r="P241" t="s">
        <v>385</v>
      </c>
      <c r="Q241" t="s">
        <v>412</v>
      </c>
    </row>
    <row r="242" spans="2:17" x14ac:dyDescent="0.25">
      <c r="B242" t="s">
        <v>25</v>
      </c>
      <c r="C242" t="s">
        <v>68</v>
      </c>
      <c r="D242" t="str">
        <f t="shared" si="18"/>
        <v>EURGBP4Y=</v>
      </c>
      <c r="E242" t="str">
        <f>_xll.RtGet("IDN",D242,"BID")</f>
        <v>#N/A Not Signed In</v>
      </c>
      <c r="F242" t="str">
        <f>_xll.RtGet("IDN",D242,"ASK")</f>
        <v>#N/A Not Signed In</v>
      </c>
      <c r="G242" t="e">
        <f t="shared" si="20"/>
        <v>#DIV/0!</v>
      </c>
      <c r="H242">
        <v>1</v>
      </c>
      <c r="I242">
        <v>1</v>
      </c>
      <c r="J242">
        <v>1</v>
      </c>
      <c r="K242">
        <v>1</v>
      </c>
      <c r="L242" t="s">
        <v>63</v>
      </c>
      <c r="M242">
        <v>2</v>
      </c>
      <c r="O242" t="s">
        <v>28</v>
      </c>
      <c r="P242" t="s">
        <v>386</v>
      </c>
      <c r="Q242" t="s">
        <v>413</v>
      </c>
    </row>
    <row r="243" spans="2:17" x14ac:dyDescent="0.25">
      <c r="B243" t="s">
        <v>26</v>
      </c>
      <c r="C243" t="s">
        <v>68</v>
      </c>
      <c r="D243" t="str">
        <f t="shared" si="18"/>
        <v>EURGBP5Y=</v>
      </c>
      <c r="E243" t="str">
        <f>_xll.RtGet("IDN",D243,"BID")</f>
        <v>#N/A Not Signed In</v>
      </c>
      <c r="F243" t="str">
        <f>_xll.RtGet("IDN",D243,"ASK")</f>
        <v>#N/A Not Signed In</v>
      </c>
      <c r="G243" t="e">
        <f t="shared" si="20"/>
        <v>#DIV/0!</v>
      </c>
      <c r="H243">
        <v>1</v>
      </c>
      <c r="I243">
        <v>1</v>
      </c>
      <c r="J243">
        <v>1</v>
      </c>
      <c r="K243">
        <v>1</v>
      </c>
      <c r="L243" t="s">
        <v>63</v>
      </c>
      <c r="M243">
        <v>2</v>
      </c>
      <c r="O243" t="s">
        <v>29</v>
      </c>
      <c r="P243" t="s">
        <v>387</v>
      </c>
      <c r="Q243" t="s">
        <v>414</v>
      </c>
    </row>
    <row r="244" spans="2:17" x14ac:dyDescent="0.25">
      <c r="B244" t="s">
        <v>27</v>
      </c>
      <c r="C244" t="s">
        <v>68</v>
      </c>
      <c r="D244" t="str">
        <f t="shared" si="18"/>
        <v>EURGBP6Y=</v>
      </c>
      <c r="E244" t="str">
        <f>_xll.RtGet("IDN",D244,"BID")</f>
        <v>#N/A Not Signed In</v>
      </c>
      <c r="F244" t="str">
        <f>_xll.RtGet("IDN",D244,"ASK")</f>
        <v>#N/A Not Signed In</v>
      </c>
      <c r="G244" t="e">
        <f t="shared" si="20"/>
        <v>#DIV/0!</v>
      </c>
      <c r="H244">
        <v>1</v>
      </c>
      <c r="I244">
        <v>1</v>
      </c>
      <c r="J244">
        <v>1</v>
      </c>
      <c r="K244">
        <v>1</v>
      </c>
      <c r="L244" t="s">
        <v>63</v>
      </c>
      <c r="M244">
        <v>2</v>
      </c>
      <c r="O244" t="s">
        <v>30</v>
      </c>
      <c r="P244" t="s">
        <v>388</v>
      </c>
      <c r="Q244" t="s">
        <v>415</v>
      </c>
    </row>
    <row r="245" spans="2:17" x14ac:dyDescent="0.25">
      <c r="B245" t="s">
        <v>28</v>
      </c>
      <c r="C245" t="s">
        <v>68</v>
      </c>
      <c r="D245" t="str">
        <f t="shared" si="18"/>
        <v>EURGBP7Y=</v>
      </c>
      <c r="E245" t="str">
        <f>_xll.RtGet("IDN",D245,"BID")</f>
        <v>#N/A Not Signed In</v>
      </c>
      <c r="F245" t="str">
        <f>_xll.RtGet("IDN",D245,"ASK")</f>
        <v>#N/A Not Signed In</v>
      </c>
      <c r="G245" t="e">
        <f t="shared" si="20"/>
        <v>#DIV/0!</v>
      </c>
      <c r="H245">
        <v>1</v>
      </c>
      <c r="I245">
        <v>1</v>
      </c>
      <c r="J245">
        <v>1</v>
      </c>
      <c r="K245">
        <v>1</v>
      </c>
      <c r="L245" t="s">
        <v>63</v>
      </c>
      <c r="M245">
        <v>2</v>
      </c>
      <c r="O245" t="s">
        <v>31</v>
      </c>
      <c r="P245" t="s">
        <v>389</v>
      </c>
      <c r="Q245" t="s">
        <v>416</v>
      </c>
    </row>
    <row r="246" spans="2:17" x14ac:dyDescent="0.25">
      <c r="B246" t="s">
        <v>29</v>
      </c>
      <c r="C246" t="s">
        <v>68</v>
      </c>
      <c r="D246" t="str">
        <f t="shared" si="18"/>
        <v>EURGBP8Y=</v>
      </c>
      <c r="E246" t="str">
        <f>_xll.RtGet("IDN",D246,"BID")</f>
        <v>#N/A Not Signed In</v>
      </c>
      <c r="F246" t="str">
        <f>_xll.RtGet("IDN",D246,"ASK")</f>
        <v>#N/A Not Signed In</v>
      </c>
      <c r="G246" t="e">
        <f t="shared" si="20"/>
        <v>#DIV/0!</v>
      </c>
      <c r="H246">
        <v>1</v>
      </c>
      <c r="I246">
        <v>1</v>
      </c>
      <c r="J246">
        <v>1</v>
      </c>
      <c r="K246">
        <v>1</v>
      </c>
      <c r="L246" t="s">
        <v>63</v>
      </c>
      <c r="M246">
        <v>2</v>
      </c>
    </row>
    <row r="247" spans="2:17" x14ac:dyDescent="0.25">
      <c r="B247" t="s">
        <v>30</v>
      </c>
      <c r="C247" t="s">
        <v>68</v>
      </c>
      <c r="D247" t="str">
        <f t="shared" si="18"/>
        <v>EURGBP9Y=</v>
      </c>
      <c r="E247" t="str">
        <f>_xll.RtGet("IDN",D247,"BID")</f>
        <v>#N/A Not Signed In</v>
      </c>
      <c r="F247" t="str">
        <f>_xll.RtGet("IDN",D247,"ASK")</f>
        <v>#N/A Not Signed In</v>
      </c>
      <c r="G247" t="e">
        <f t="shared" ref="G247:G248" si="21">AVERAGE(E247:F247)</f>
        <v>#DIV/0!</v>
      </c>
      <c r="H247">
        <v>1</v>
      </c>
      <c r="I247">
        <v>1</v>
      </c>
      <c r="J247">
        <v>1</v>
      </c>
      <c r="K247">
        <v>1</v>
      </c>
      <c r="L247" t="s">
        <v>63</v>
      </c>
      <c r="M247">
        <v>2</v>
      </c>
    </row>
    <row r="248" spans="2:17" x14ac:dyDescent="0.25">
      <c r="B248" t="s">
        <v>31</v>
      </c>
      <c r="C248" t="s">
        <v>68</v>
      </c>
      <c r="D248" t="str">
        <f t="shared" si="18"/>
        <v>EURGBP10Y=</v>
      </c>
      <c r="E248" t="str">
        <f>_xll.RtGet("IDN",D248,"BID")</f>
        <v>#N/A Not Signed In</v>
      </c>
      <c r="F248" t="str">
        <f>_xll.RtGet("IDN",D248,"ASK")</f>
        <v>#N/A Not Signed In</v>
      </c>
      <c r="G248" t="e">
        <f t="shared" si="21"/>
        <v>#DIV/0!</v>
      </c>
      <c r="H248">
        <v>1</v>
      </c>
      <c r="I248">
        <v>1</v>
      </c>
      <c r="J248">
        <v>1</v>
      </c>
      <c r="K248">
        <v>1</v>
      </c>
      <c r="L248" t="s">
        <v>63</v>
      </c>
      <c r="M248">
        <v>2</v>
      </c>
    </row>
    <row r="250" spans="2:17" x14ac:dyDescent="0.25">
      <c r="B250" s="12" t="s">
        <v>40</v>
      </c>
      <c r="C250" s="12" t="s">
        <v>41</v>
      </c>
      <c r="D250" s="12" t="s">
        <v>42</v>
      </c>
      <c r="E250" s="22"/>
      <c r="F250" s="22"/>
      <c r="G250" s="22"/>
      <c r="H250" s="12"/>
      <c r="I250" s="12"/>
      <c r="J250" s="12"/>
      <c r="K250" s="22"/>
      <c r="L250" s="22"/>
      <c r="M250" s="22"/>
    </row>
    <row r="251" spans="2:17" x14ac:dyDescent="0.25">
      <c r="B251" s="23" t="s">
        <v>45</v>
      </c>
      <c r="C251" s="23" t="s">
        <v>0</v>
      </c>
      <c r="D251" s="23" t="s">
        <v>6</v>
      </c>
      <c r="E251" s="22"/>
      <c r="F251" s="22"/>
      <c r="G251" s="22"/>
      <c r="H251" s="12"/>
      <c r="I251" s="12"/>
      <c r="J251" s="12"/>
      <c r="K251" s="22"/>
      <c r="L251" s="22"/>
      <c r="M251" s="22"/>
    </row>
    <row r="252" spans="2:17" x14ac:dyDescent="0.25">
      <c r="B252" s="18" t="s">
        <v>49</v>
      </c>
      <c r="C252" s="18" t="s">
        <v>52</v>
      </c>
      <c r="D252" s="18" t="s">
        <v>7</v>
      </c>
      <c r="E252" s="18" t="s">
        <v>65</v>
      </c>
      <c r="F252" s="18" t="s">
        <v>66</v>
      </c>
      <c r="G252" s="18" t="s">
        <v>67</v>
      </c>
      <c r="H252" s="19" t="s">
        <v>56</v>
      </c>
      <c r="I252" s="19" t="s">
        <v>57</v>
      </c>
      <c r="J252" s="19" t="s">
        <v>58</v>
      </c>
      <c r="K252" s="19" t="s">
        <v>59</v>
      </c>
      <c r="L252" s="19" t="s">
        <v>60</v>
      </c>
      <c r="M252" s="19" t="s">
        <v>61</v>
      </c>
    </row>
    <row r="253" spans="2:17" x14ac:dyDescent="0.25">
      <c r="C253" t="s">
        <v>40</v>
      </c>
      <c r="D253" t="str">
        <f>_xlfn.CONCAT(B251,"=")</f>
        <v>EURNOK=</v>
      </c>
      <c r="E253" t="str">
        <f>_xll.RtGet("IDN",D253,"BID")</f>
        <v>#N/A Not Signed In</v>
      </c>
      <c r="F253" t="str">
        <f>_xll.RtGet("IDN",D253,"ASK")</f>
        <v>#N/A Not Signed In</v>
      </c>
      <c r="G253" t="e">
        <f>AVERAGE(E253:F253)</f>
        <v>#DIV/0!</v>
      </c>
      <c r="H253">
        <v>1</v>
      </c>
      <c r="I253">
        <v>1</v>
      </c>
      <c r="J253">
        <v>1</v>
      </c>
      <c r="K253">
        <v>1</v>
      </c>
      <c r="L253" t="s">
        <v>63</v>
      </c>
      <c r="M253">
        <v>2</v>
      </c>
    </row>
    <row r="254" spans="2:17" x14ac:dyDescent="0.25">
      <c r="B254" t="s">
        <v>5</v>
      </c>
      <c r="C254" t="s">
        <v>68</v>
      </c>
      <c r="D254" t="str">
        <f t="shared" ref="D254:D280" si="22">_xlfn.CONCAT(B$251,B254,"=")</f>
        <v>EURNOKON=</v>
      </c>
      <c r="E254" t="str">
        <f>_xll.RtGet("IDN",D254,"BID")</f>
        <v>#N/A Not Signed In</v>
      </c>
      <c r="F254" t="str">
        <f>_xll.RtGet("IDN",D254,"ASK")</f>
        <v>#N/A Not Signed In</v>
      </c>
      <c r="G254" t="e">
        <f t="shared" ref="G254:G271" si="23">AVERAGE(E254:F254)</f>
        <v>#DIV/0!</v>
      </c>
      <c r="H254">
        <v>1</v>
      </c>
      <c r="I254">
        <v>1</v>
      </c>
      <c r="J254">
        <v>1</v>
      </c>
      <c r="K254">
        <v>1</v>
      </c>
      <c r="L254" t="s">
        <v>63</v>
      </c>
      <c r="M254">
        <v>2</v>
      </c>
    </row>
    <row r="255" spans="2:17" x14ac:dyDescent="0.25">
      <c r="B255" t="s">
        <v>32</v>
      </c>
      <c r="C255" t="s">
        <v>68</v>
      </c>
      <c r="D255" t="str">
        <f t="shared" si="22"/>
        <v>EURNOKTN=</v>
      </c>
      <c r="E255" t="str">
        <f>_xll.RtGet("IDN",D255,"BID")</f>
        <v>#N/A Not Signed In</v>
      </c>
      <c r="F255" t="str">
        <f>_xll.RtGet("IDN",D255,"ASK")</f>
        <v>#N/A Not Signed In</v>
      </c>
      <c r="G255" t="e">
        <f t="shared" si="23"/>
        <v>#DIV/0!</v>
      </c>
      <c r="H255">
        <v>1</v>
      </c>
      <c r="I255">
        <v>1</v>
      </c>
      <c r="J255">
        <v>1</v>
      </c>
      <c r="K255">
        <v>1</v>
      </c>
      <c r="L255" t="s">
        <v>63</v>
      </c>
      <c r="M255">
        <v>2</v>
      </c>
    </row>
    <row r="256" spans="2:17" x14ac:dyDescent="0.25">
      <c r="B256" t="s">
        <v>37</v>
      </c>
      <c r="C256" t="s">
        <v>68</v>
      </c>
      <c r="D256" t="str">
        <f t="shared" si="22"/>
        <v>EURNOKSN=</v>
      </c>
      <c r="E256" t="str">
        <f>_xll.RtGet("IDN",D256,"BID")</f>
        <v>#N/A Not Signed In</v>
      </c>
      <c r="F256" t="str">
        <f>_xll.RtGet("IDN",D256,"ASK")</f>
        <v>#N/A Not Signed In</v>
      </c>
      <c r="G256" t="e">
        <f t="shared" si="23"/>
        <v>#DIV/0!</v>
      </c>
      <c r="H256">
        <v>1</v>
      </c>
      <c r="I256">
        <v>1</v>
      </c>
      <c r="J256">
        <v>1</v>
      </c>
      <c r="K256">
        <v>1</v>
      </c>
      <c r="L256" t="s">
        <v>63</v>
      </c>
      <c r="M256">
        <v>2</v>
      </c>
    </row>
    <row r="257" spans="2:13" x14ac:dyDescent="0.25">
      <c r="B257" t="s">
        <v>34</v>
      </c>
      <c r="C257" t="s">
        <v>68</v>
      </c>
      <c r="D257" t="str">
        <f t="shared" si="22"/>
        <v>EURNOKSW=</v>
      </c>
      <c r="E257" t="str">
        <f>_xll.RtGet("IDN",D257,"BID")</f>
        <v>#N/A Not Signed In</v>
      </c>
      <c r="F257" t="str">
        <f>_xll.RtGet("IDN",D257,"ASK")</f>
        <v>#N/A Not Signed In</v>
      </c>
      <c r="G257" t="e">
        <f t="shared" si="23"/>
        <v>#DIV/0!</v>
      </c>
      <c r="H257">
        <v>1</v>
      </c>
      <c r="I257">
        <v>1</v>
      </c>
      <c r="J257">
        <v>1</v>
      </c>
      <c r="K257">
        <v>1</v>
      </c>
      <c r="L257" t="s">
        <v>63</v>
      </c>
      <c r="M257">
        <v>2</v>
      </c>
    </row>
    <row r="258" spans="2:13" x14ac:dyDescent="0.25">
      <c r="B258" t="s">
        <v>35</v>
      </c>
      <c r="C258" t="s">
        <v>68</v>
      </c>
      <c r="D258" t="str">
        <f t="shared" si="22"/>
        <v>EURNOK2W=</v>
      </c>
      <c r="E258" t="str">
        <f>_xll.RtGet("IDN",D258,"BID")</f>
        <v>#N/A Not Signed In</v>
      </c>
      <c r="F258" t="str">
        <f>_xll.RtGet("IDN",D258,"ASK")</f>
        <v>#N/A Not Signed In</v>
      </c>
      <c r="G258" t="e">
        <f t="shared" si="23"/>
        <v>#DIV/0!</v>
      </c>
      <c r="H258">
        <v>1</v>
      </c>
      <c r="I258">
        <v>1</v>
      </c>
      <c r="J258">
        <v>1</v>
      </c>
      <c r="K258">
        <v>1</v>
      </c>
      <c r="L258" t="s">
        <v>63</v>
      </c>
      <c r="M258">
        <v>2</v>
      </c>
    </row>
    <row r="259" spans="2:13" x14ac:dyDescent="0.25">
      <c r="B259" t="s">
        <v>38</v>
      </c>
      <c r="C259" t="s">
        <v>68</v>
      </c>
      <c r="D259" t="str">
        <f t="shared" si="22"/>
        <v>EURNOK3W=</v>
      </c>
      <c r="E259" t="str">
        <f>_xll.RtGet("IDN",D259,"BID")</f>
        <v>#N/A Not Signed In</v>
      </c>
      <c r="F259" t="str">
        <f>_xll.RtGet("IDN",D259,"ASK")</f>
        <v>#N/A Not Signed In</v>
      </c>
      <c r="G259" t="e">
        <f t="shared" si="23"/>
        <v>#DIV/0!</v>
      </c>
      <c r="H259">
        <v>1</v>
      </c>
      <c r="I259">
        <v>1</v>
      </c>
      <c r="J259">
        <v>1</v>
      </c>
      <c r="K259">
        <v>1</v>
      </c>
      <c r="L259" t="s">
        <v>63</v>
      </c>
      <c r="M259">
        <v>2</v>
      </c>
    </row>
    <row r="260" spans="2:13" x14ac:dyDescent="0.25">
      <c r="B260" t="s">
        <v>3</v>
      </c>
      <c r="C260" t="s">
        <v>68</v>
      </c>
      <c r="D260" t="str">
        <f t="shared" si="22"/>
        <v>EURNOK1M=</v>
      </c>
      <c r="E260" t="str">
        <f>_xll.RtGet("IDN",D260,"BID")</f>
        <v>#N/A Not Signed In</v>
      </c>
      <c r="F260" t="str">
        <f>_xll.RtGet("IDN",D260,"ASK")</f>
        <v>#N/A Not Signed In</v>
      </c>
      <c r="G260" t="e">
        <f t="shared" si="23"/>
        <v>#DIV/0!</v>
      </c>
      <c r="H260">
        <v>1</v>
      </c>
      <c r="I260">
        <v>1</v>
      </c>
      <c r="J260">
        <v>1</v>
      </c>
      <c r="K260">
        <v>1</v>
      </c>
      <c r="L260" t="s">
        <v>63</v>
      </c>
      <c r="M260">
        <v>2</v>
      </c>
    </row>
    <row r="261" spans="2:13" x14ac:dyDescent="0.25">
      <c r="B261" s="4" t="s">
        <v>10</v>
      </c>
      <c r="C261" t="s">
        <v>68</v>
      </c>
      <c r="D261" t="str">
        <f t="shared" si="22"/>
        <v>EURNOK2M=</v>
      </c>
      <c r="E261" t="str">
        <f>_xll.RtGet("IDN",D261,"BID")</f>
        <v>#N/A Not Signed In</v>
      </c>
      <c r="F261" t="str">
        <f>_xll.RtGet("IDN",D261,"ASK")</f>
        <v>#N/A Not Signed In</v>
      </c>
      <c r="G261" t="e">
        <f t="shared" si="23"/>
        <v>#DIV/0!</v>
      </c>
      <c r="H261">
        <v>1</v>
      </c>
      <c r="I261">
        <v>1</v>
      </c>
      <c r="J261">
        <v>1</v>
      </c>
      <c r="K261">
        <v>1</v>
      </c>
      <c r="L261" t="s">
        <v>63</v>
      </c>
      <c r="M261">
        <v>2</v>
      </c>
    </row>
    <row r="262" spans="2:13" x14ac:dyDescent="0.25">
      <c r="B262" t="s">
        <v>11</v>
      </c>
      <c r="C262" t="s">
        <v>68</v>
      </c>
      <c r="D262" t="str">
        <f t="shared" si="22"/>
        <v>EURNOK3M=</v>
      </c>
      <c r="E262" t="str">
        <f>_xll.RtGet("IDN",D262,"BID")</f>
        <v>#N/A Not Signed In</v>
      </c>
      <c r="F262" t="str">
        <f>_xll.RtGet("IDN",D262,"ASK")</f>
        <v>#N/A Not Signed In</v>
      </c>
      <c r="G262" t="e">
        <f t="shared" si="23"/>
        <v>#DIV/0!</v>
      </c>
      <c r="H262">
        <v>1</v>
      </c>
      <c r="I262">
        <v>1</v>
      </c>
      <c r="J262">
        <v>1</v>
      </c>
      <c r="K262">
        <v>1</v>
      </c>
      <c r="L262" t="s">
        <v>63</v>
      </c>
      <c r="M262">
        <v>2</v>
      </c>
    </row>
    <row r="263" spans="2:13" x14ac:dyDescent="0.25">
      <c r="B263" t="s">
        <v>12</v>
      </c>
      <c r="C263" t="s">
        <v>68</v>
      </c>
      <c r="D263" t="str">
        <f t="shared" si="22"/>
        <v>EURNOK4M=</v>
      </c>
      <c r="E263" t="str">
        <f>_xll.RtGet("IDN",D263,"BID")</f>
        <v>#N/A Not Signed In</v>
      </c>
      <c r="F263" t="str">
        <f>_xll.RtGet("IDN",D263,"ASK")</f>
        <v>#N/A Not Signed In</v>
      </c>
      <c r="G263" t="e">
        <f t="shared" si="23"/>
        <v>#DIV/0!</v>
      </c>
      <c r="H263">
        <v>1</v>
      </c>
      <c r="I263">
        <v>1</v>
      </c>
      <c r="J263">
        <v>1</v>
      </c>
      <c r="K263">
        <v>1</v>
      </c>
      <c r="L263" t="s">
        <v>63</v>
      </c>
      <c r="M263">
        <v>2</v>
      </c>
    </row>
    <row r="264" spans="2:13" x14ac:dyDescent="0.25">
      <c r="B264" t="s">
        <v>13</v>
      </c>
      <c r="C264" t="s">
        <v>68</v>
      </c>
      <c r="D264" t="str">
        <f t="shared" si="22"/>
        <v>EURNOK5M=</v>
      </c>
      <c r="E264" t="str">
        <f>_xll.RtGet("IDN",D264,"BID")</f>
        <v>#N/A Not Signed In</v>
      </c>
      <c r="F264" t="str">
        <f>_xll.RtGet("IDN",D264,"ASK")</f>
        <v>#N/A Not Signed In</v>
      </c>
      <c r="G264" t="e">
        <f t="shared" si="23"/>
        <v>#DIV/0!</v>
      </c>
      <c r="H264">
        <v>1</v>
      </c>
      <c r="I264">
        <v>1</v>
      </c>
      <c r="J264">
        <v>1</v>
      </c>
      <c r="K264">
        <v>1</v>
      </c>
      <c r="L264" t="s">
        <v>63</v>
      </c>
      <c r="M264">
        <v>2</v>
      </c>
    </row>
    <row r="265" spans="2:13" x14ac:dyDescent="0.25">
      <c r="B265" t="s">
        <v>14</v>
      </c>
      <c r="C265" t="s">
        <v>68</v>
      </c>
      <c r="D265" t="str">
        <f t="shared" si="22"/>
        <v>EURNOK6M=</v>
      </c>
      <c r="E265" t="str">
        <f>_xll.RtGet("IDN",D265,"BID")</f>
        <v>#N/A Not Signed In</v>
      </c>
      <c r="F265" t="str">
        <f>_xll.RtGet("IDN",D265,"ASK")</f>
        <v>#N/A Not Signed In</v>
      </c>
      <c r="G265" t="e">
        <f t="shared" si="23"/>
        <v>#DIV/0!</v>
      </c>
      <c r="H265">
        <v>1</v>
      </c>
      <c r="I265">
        <v>1</v>
      </c>
      <c r="J265">
        <v>1</v>
      </c>
      <c r="K265">
        <v>1</v>
      </c>
      <c r="L265" t="s">
        <v>63</v>
      </c>
      <c r="M265">
        <v>2</v>
      </c>
    </row>
    <row r="266" spans="2:13" x14ac:dyDescent="0.25">
      <c r="B266" t="s">
        <v>15</v>
      </c>
      <c r="C266" t="s">
        <v>68</v>
      </c>
      <c r="D266" t="str">
        <f t="shared" si="22"/>
        <v>EURNOK7M=</v>
      </c>
      <c r="E266" t="str">
        <f>_xll.RtGet("IDN",D266,"BID")</f>
        <v>#N/A Not Signed In</v>
      </c>
      <c r="F266" t="str">
        <f>_xll.RtGet("IDN",D266,"ASK")</f>
        <v>#N/A Not Signed In</v>
      </c>
      <c r="G266" t="e">
        <f t="shared" si="23"/>
        <v>#DIV/0!</v>
      </c>
      <c r="H266">
        <v>1</v>
      </c>
      <c r="I266">
        <v>1</v>
      </c>
      <c r="J266">
        <v>1</v>
      </c>
      <c r="K266">
        <v>1</v>
      </c>
      <c r="L266" t="s">
        <v>63</v>
      </c>
      <c r="M266">
        <v>2</v>
      </c>
    </row>
    <row r="267" spans="2:13" x14ac:dyDescent="0.25">
      <c r="B267" t="s">
        <v>16</v>
      </c>
      <c r="C267" t="s">
        <v>68</v>
      </c>
      <c r="D267" t="str">
        <f t="shared" si="22"/>
        <v>EURNOK8M=</v>
      </c>
      <c r="E267" t="str">
        <f>_xll.RtGet("IDN",D267,"BID")</f>
        <v>#N/A Not Signed In</v>
      </c>
      <c r="F267" t="str">
        <f>_xll.RtGet("IDN",D267,"ASK")</f>
        <v>#N/A Not Signed In</v>
      </c>
      <c r="G267" t="e">
        <f t="shared" si="23"/>
        <v>#DIV/0!</v>
      </c>
      <c r="H267">
        <v>1</v>
      </c>
      <c r="I267">
        <v>1</v>
      </c>
      <c r="J267">
        <v>1</v>
      </c>
      <c r="K267">
        <v>1</v>
      </c>
      <c r="L267" t="s">
        <v>63</v>
      </c>
      <c r="M267">
        <v>2</v>
      </c>
    </row>
    <row r="268" spans="2:13" x14ac:dyDescent="0.25">
      <c r="B268" t="s">
        <v>17</v>
      </c>
      <c r="C268" t="s">
        <v>68</v>
      </c>
      <c r="D268" t="str">
        <f t="shared" si="22"/>
        <v>EURNOK9M=</v>
      </c>
      <c r="E268" t="str">
        <f>_xll.RtGet("IDN",D268,"BID")</f>
        <v>#N/A Not Signed In</v>
      </c>
      <c r="F268" t="str">
        <f>_xll.RtGet("IDN",D268,"ASK")</f>
        <v>#N/A Not Signed In</v>
      </c>
      <c r="G268" t="e">
        <f t="shared" si="23"/>
        <v>#DIV/0!</v>
      </c>
      <c r="H268">
        <v>1</v>
      </c>
      <c r="I268">
        <v>1</v>
      </c>
      <c r="J268">
        <v>1</v>
      </c>
      <c r="K268">
        <v>1</v>
      </c>
      <c r="L268" t="s">
        <v>63</v>
      </c>
      <c r="M268">
        <v>2</v>
      </c>
    </row>
    <row r="269" spans="2:13" x14ac:dyDescent="0.25">
      <c r="B269" t="s">
        <v>18</v>
      </c>
      <c r="C269" t="s">
        <v>68</v>
      </c>
      <c r="D269" t="str">
        <f t="shared" si="22"/>
        <v>EURNOK10M=</v>
      </c>
      <c r="E269" t="str">
        <f>_xll.RtGet("IDN",D269,"BID")</f>
        <v>#N/A Not Signed In</v>
      </c>
      <c r="F269" t="str">
        <f>_xll.RtGet("IDN",D269,"ASK")</f>
        <v>#N/A Not Signed In</v>
      </c>
      <c r="G269" t="e">
        <f t="shared" si="23"/>
        <v>#DIV/0!</v>
      </c>
      <c r="H269">
        <v>1</v>
      </c>
      <c r="I269">
        <v>1</v>
      </c>
      <c r="J269">
        <v>1</v>
      </c>
      <c r="K269">
        <v>1</v>
      </c>
      <c r="L269" t="s">
        <v>63</v>
      </c>
      <c r="M269">
        <v>2</v>
      </c>
    </row>
    <row r="270" spans="2:13" x14ac:dyDescent="0.25">
      <c r="B270" t="s">
        <v>19</v>
      </c>
      <c r="C270" t="s">
        <v>68</v>
      </c>
      <c r="D270" t="str">
        <f t="shared" si="22"/>
        <v>EURNOK11M=</v>
      </c>
      <c r="E270" t="str">
        <f>_xll.RtGet("IDN",D270,"BID")</f>
        <v>#N/A Not Signed In</v>
      </c>
      <c r="F270" t="str">
        <f>_xll.RtGet("IDN",D270,"ASK")</f>
        <v>#N/A Not Signed In</v>
      </c>
      <c r="G270" t="e">
        <f t="shared" si="23"/>
        <v>#DIV/0!</v>
      </c>
      <c r="H270">
        <v>1</v>
      </c>
      <c r="I270">
        <v>1</v>
      </c>
      <c r="J270">
        <v>1</v>
      </c>
      <c r="K270">
        <v>1</v>
      </c>
      <c r="L270" t="s">
        <v>63</v>
      </c>
      <c r="M270">
        <v>2</v>
      </c>
    </row>
    <row r="271" spans="2:13" x14ac:dyDescent="0.25">
      <c r="B271" t="s">
        <v>4</v>
      </c>
      <c r="C271" t="s">
        <v>68</v>
      </c>
      <c r="D271" t="str">
        <f t="shared" si="22"/>
        <v>EURNOK1Y=</v>
      </c>
      <c r="E271" t="str">
        <f>_xll.RtGet("IDN",D271,"BID")</f>
        <v>#N/A Not Signed In</v>
      </c>
      <c r="F271" t="str">
        <f>_xll.RtGet("IDN",D271,"ASK")</f>
        <v>#N/A Not Signed In</v>
      </c>
      <c r="G271" t="e">
        <f t="shared" si="23"/>
        <v>#DIV/0!</v>
      </c>
      <c r="H271">
        <v>1</v>
      </c>
      <c r="I271">
        <v>1</v>
      </c>
      <c r="J271">
        <v>1</v>
      </c>
      <c r="K271">
        <v>1</v>
      </c>
      <c r="L271" t="s">
        <v>63</v>
      </c>
      <c r="M271">
        <v>2</v>
      </c>
    </row>
    <row r="272" spans="2:13" x14ac:dyDescent="0.25">
      <c r="B272" t="s">
        <v>23</v>
      </c>
      <c r="C272" t="s">
        <v>68</v>
      </c>
      <c r="D272" t="str">
        <f t="shared" si="22"/>
        <v>EURNOK2Y=</v>
      </c>
      <c r="E272" t="str">
        <f>_xll.RtGet("IDN",D272,"BID")</f>
        <v>#N/A Not Signed In</v>
      </c>
      <c r="F272" t="str">
        <f>_xll.RtGet("IDN",D272,"ASK")</f>
        <v>#N/A Not Signed In</v>
      </c>
      <c r="G272" t="e">
        <f t="shared" ref="G272:G278" si="24">AVERAGE(E272:F272)</f>
        <v>#DIV/0!</v>
      </c>
      <c r="H272">
        <v>1</v>
      </c>
      <c r="I272">
        <v>1</v>
      </c>
      <c r="J272">
        <v>1</v>
      </c>
      <c r="K272">
        <v>1</v>
      </c>
      <c r="L272" t="s">
        <v>63</v>
      </c>
      <c r="M272">
        <v>2</v>
      </c>
    </row>
    <row r="273" spans="2:13" x14ac:dyDescent="0.25">
      <c r="B273" t="s">
        <v>24</v>
      </c>
      <c r="C273" t="s">
        <v>68</v>
      </c>
      <c r="D273" t="str">
        <f t="shared" si="22"/>
        <v>EURNOK3Y=</v>
      </c>
      <c r="E273" t="str">
        <f>_xll.RtGet("IDN",D273,"BID")</f>
        <v>#N/A Not Signed In</v>
      </c>
      <c r="F273" t="str">
        <f>_xll.RtGet("IDN",D273,"ASK")</f>
        <v>#N/A Not Signed In</v>
      </c>
      <c r="G273" t="e">
        <f t="shared" si="24"/>
        <v>#DIV/0!</v>
      </c>
      <c r="H273">
        <v>1</v>
      </c>
      <c r="I273">
        <v>1</v>
      </c>
      <c r="J273">
        <v>1</v>
      </c>
      <c r="K273">
        <v>1</v>
      </c>
      <c r="L273" t="s">
        <v>63</v>
      </c>
      <c r="M273">
        <v>2</v>
      </c>
    </row>
    <row r="274" spans="2:13" x14ac:dyDescent="0.25">
      <c r="B274" t="s">
        <v>25</v>
      </c>
      <c r="C274" t="s">
        <v>68</v>
      </c>
      <c r="D274" t="str">
        <f t="shared" si="22"/>
        <v>EURNOK4Y=</v>
      </c>
      <c r="E274" t="str">
        <f>_xll.RtGet("IDN",D274,"BID")</f>
        <v>#N/A Not Signed In</v>
      </c>
      <c r="F274" t="str">
        <f>_xll.RtGet("IDN",D274,"ASK")</f>
        <v>#N/A Not Signed In</v>
      </c>
      <c r="G274" t="e">
        <f t="shared" si="24"/>
        <v>#DIV/0!</v>
      </c>
      <c r="H274">
        <v>1</v>
      </c>
      <c r="I274">
        <v>1</v>
      </c>
      <c r="J274">
        <v>1</v>
      </c>
      <c r="K274">
        <v>1</v>
      </c>
      <c r="L274" t="s">
        <v>63</v>
      </c>
      <c r="M274">
        <v>2</v>
      </c>
    </row>
    <row r="275" spans="2:13" x14ac:dyDescent="0.25">
      <c r="B275" t="s">
        <v>26</v>
      </c>
      <c r="C275" t="s">
        <v>68</v>
      </c>
      <c r="D275" t="str">
        <f t="shared" si="22"/>
        <v>EURNOK5Y=</v>
      </c>
      <c r="E275" t="str">
        <f>_xll.RtGet("IDN",D275,"BID")</f>
        <v>#N/A Not Signed In</v>
      </c>
      <c r="F275" t="str">
        <f>_xll.RtGet("IDN",D275,"ASK")</f>
        <v>#N/A Not Signed In</v>
      </c>
      <c r="G275" t="e">
        <f t="shared" si="24"/>
        <v>#DIV/0!</v>
      </c>
      <c r="H275">
        <v>1</v>
      </c>
      <c r="I275">
        <v>1</v>
      </c>
      <c r="J275">
        <v>1</v>
      </c>
      <c r="K275">
        <v>1</v>
      </c>
      <c r="L275" t="s">
        <v>63</v>
      </c>
      <c r="M275">
        <v>2</v>
      </c>
    </row>
    <row r="276" spans="2:13" x14ac:dyDescent="0.25">
      <c r="B276" t="s">
        <v>27</v>
      </c>
      <c r="C276" t="s">
        <v>68</v>
      </c>
      <c r="D276" t="str">
        <f t="shared" si="22"/>
        <v>EURNOK6Y=</v>
      </c>
      <c r="E276" t="str">
        <f>_xll.RtGet("IDN",D276,"BID")</f>
        <v>#N/A Not Signed In</v>
      </c>
      <c r="F276" t="str">
        <f>_xll.RtGet("IDN",D276,"ASK")</f>
        <v>#N/A Not Signed In</v>
      </c>
      <c r="G276" t="e">
        <f t="shared" si="24"/>
        <v>#DIV/0!</v>
      </c>
      <c r="H276">
        <v>1</v>
      </c>
      <c r="I276">
        <v>1</v>
      </c>
      <c r="J276">
        <v>1</v>
      </c>
      <c r="K276">
        <v>1</v>
      </c>
      <c r="L276" t="s">
        <v>63</v>
      </c>
      <c r="M276">
        <v>2</v>
      </c>
    </row>
    <row r="277" spans="2:13" x14ac:dyDescent="0.25">
      <c r="B277" t="s">
        <v>28</v>
      </c>
      <c r="C277" t="s">
        <v>68</v>
      </c>
      <c r="D277" t="str">
        <f t="shared" si="22"/>
        <v>EURNOK7Y=</v>
      </c>
      <c r="E277" t="str">
        <f>_xll.RtGet("IDN",D277,"BID")</f>
        <v>#N/A Not Signed In</v>
      </c>
      <c r="F277" t="str">
        <f>_xll.RtGet("IDN",D277,"ASK")</f>
        <v>#N/A Not Signed In</v>
      </c>
      <c r="G277" t="e">
        <f t="shared" si="24"/>
        <v>#DIV/0!</v>
      </c>
      <c r="H277">
        <v>1</v>
      </c>
      <c r="I277">
        <v>1</v>
      </c>
      <c r="J277">
        <v>1</v>
      </c>
      <c r="K277">
        <v>1</v>
      </c>
      <c r="L277" t="s">
        <v>63</v>
      </c>
      <c r="M277">
        <v>2</v>
      </c>
    </row>
    <row r="278" spans="2:13" x14ac:dyDescent="0.25">
      <c r="B278" t="s">
        <v>29</v>
      </c>
      <c r="C278" t="s">
        <v>68</v>
      </c>
      <c r="D278" t="str">
        <f t="shared" si="22"/>
        <v>EURNOK8Y=</v>
      </c>
      <c r="E278" t="str">
        <f>_xll.RtGet("IDN",D278,"BID")</f>
        <v>#N/A Not Signed In</v>
      </c>
      <c r="F278" t="str">
        <f>_xll.RtGet("IDN",D278,"ASK")</f>
        <v>#N/A Not Signed In</v>
      </c>
      <c r="G278" t="e">
        <f t="shared" si="24"/>
        <v>#DIV/0!</v>
      </c>
      <c r="H278">
        <v>1</v>
      </c>
      <c r="I278">
        <v>1</v>
      </c>
      <c r="J278">
        <v>1</v>
      </c>
      <c r="K278">
        <v>1</v>
      </c>
      <c r="L278" t="s">
        <v>63</v>
      </c>
      <c r="M278">
        <v>2</v>
      </c>
    </row>
    <row r="279" spans="2:13" x14ac:dyDescent="0.25">
      <c r="B279" t="s">
        <v>30</v>
      </c>
      <c r="C279" t="s">
        <v>68</v>
      </c>
      <c r="D279" t="str">
        <f t="shared" si="22"/>
        <v>EURNOK9Y=</v>
      </c>
      <c r="E279" t="str">
        <f>_xll.RtGet("IDN",D279,"BID")</f>
        <v>#N/A Not Signed In</v>
      </c>
      <c r="F279" t="str">
        <f>_xll.RtGet("IDN",D279,"ASK")</f>
        <v>#N/A Not Signed In</v>
      </c>
      <c r="G279" t="e">
        <f t="shared" ref="G279:G280" si="25">AVERAGE(E279:F279)</f>
        <v>#DIV/0!</v>
      </c>
      <c r="H279">
        <v>1</v>
      </c>
      <c r="I279">
        <v>1</v>
      </c>
      <c r="J279">
        <v>1</v>
      </c>
      <c r="K279">
        <v>1</v>
      </c>
      <c r="L279" t="s">
        <v>63</v>
      </c>
      <c r="M279">
        <v>2</v>
      </c>
    </row>
    <row r="280" spans="2:13" x14ac:dyDescent="0.25">
      <c r="B280" t="s">
        <v>31</v>
      </c>
      <c r="C280" t="s">
        <v>68</v>
      </c>
      <c r="D280" t="str">
        <f t="shared" si="22"/>
        <v>EURNOK10Y=</v>
      </c>
      <c r="E280" t="str">
        <f>_xll.RtGet("IDN",D280,"BID")</f>
        <v>#N/A Not Signed In</v>
      </c>
      <c r="F280" t="str">
        <f>_xll.RtGet("IDN",D280,"ASK")</f>
        <v>#N/A Not Signed In</v>
      </c>
      <c r="G280" t="e">
        <f t="shared" si="25"/>
        <v>#DIV/0!</v>
      </c>
      <c r="H280">
        <v>1</v>
      </c>
      <c r="I280">
        <v>1</v>
      </c>
      <c r="J280">
        <v>1</v>
      </c>
      <c r="K280">
        <v>1</v>
      </c>
      <c r="L280" t="s">
        <v>63</v>
      </c>
      <c r="M280">
        <v>2</v>
      </c>
    </row>
    <row r="282" spans="2:13" x14ac:dyDescent="0.25">
      <c r="B282" s="12" t="s">
        <v>40</v>
      </c>
      <c r="C282" s="12" t="s">
        <v>41</v>
      </c>
      <c r="D282" s="12" t="s">
        <v>42</v>
      </c>
      <c r="E282" s="13"/>
      <c r="F282" s="13"/>
      <c r="G282" s="13"/>
      <c r="H282" s="12"/>
      <c r="I282" s="12"/>
      <c r="J282" s="12"/>
      <c r="K282" s="13"/>
      <c r="L282" s="13"/>
      <c r="M282" s="13"/>
    </row>
    <row r="283" spans="2:13" x14ac:dyDescent="0.25">
      <c r="B283" s="23" t="s">
        <v>46</v>
      </c>
      <c r="C283" s="23" t="s">
        <v>0</v>
      </c>
      <c r="D283" s="23" t="s">
        <v>36</v>
      </c>
      <c r="E283" s="13"/>
      <c r="F283" s="13"/>
      <c r="G283" s="13"/>
      <c r="H283" s="12"/>
      <c r="I283" s="12"/>
      <c r="J283" s="12"/>
      <c r="K283" s="13"/>
      <c r="L283" s="13"/>
      <c r="M283" s="13"/>
    </row>
    <row r="284" spans="2:13" x14ac:dyDescent="0.25">
      <c r="B284" s="18" t="s">
        <v>49</v>
      </c>
      <c r="C284" s="18" t="s">
        <v>52</v>
      </c>
      <c r="D284" s="18" t="s">
        <v>7</v>
      </c>
      <c r="E284" s="18" t="s">
        <v>65</v>
      </c>
      <c r="F284" s="18" t="s">
        <v>66</v>
      </c>
      <c r="G284" s="18" t="s">
        <v>67</v>
      </c>
      <c r="H284" s="19" t="s">
        <v>56</v>
      </c>
      <c r="I284" s="19" t="s">
        <v>57</v>
      </c>
      <c r="J284" s="19" t="s">
        <v>58</v>
      </c>
      <c r="K284" s="19" t="s">
        <v>59</v>
      </c>
      <c r="L284" s="19" t="s">
        <v>60</v>
      </c>
      <c r="M284" s="19" t="s">
        <v>61</v>
      </c>
    </row>
    <row r="285" spans="2:13" x14ac:dyDescent="0.25">
      <c r="C285" t="s">
        <v>40</v>
      </c>
      <c r="D285" t="str">
        <f>_xlfn.CONCAT(B283,"=")</f>
        <v>EURSEK=</v>
      </c>
      <c r="E285" t="str">
        <f>_xll.RtGet("IDN",D285,"BID")</f>
        <v>#N/A Not Signed In</v>
      </c>
      <c r="F285" t="str">
        <f>_xll.RtGet("IDN",D285,"ASK")</f>
        <v>#N/A Not Signed In</v>
      </c>
      <c r="G285" t="e">
        <f>AVERAGE(E285:F285)</f>
        <v>#DIV/0!</v>
      </c>
      <c r="H285">
        <v>1</v>
      </c>
      <c r="I285">
        <v>1</v>
      </c>
      <c r="J285">
        <v>1</v>
      </c>
      <c r="K285">
        <v>1</v>
      </c>
      <c r="L285" t="s">
        <v>63</v>
      </c>
      <c r="M285">
        <v>2</v>
      </c>
    </row>
    <row r="286" spans="2:13" x14ac:dyDescent="0.25">
      <c r="B286" t="s">
        <v>5</v>
      </c>
      <c r="C286" t="s">
        <v>68</v>
      </c>
      <c r="D286" t="str">
        <f t="shared" ref="D286:D312" si="26">_xlfn.CONCAT(B$283,B286,"=")</f>
        <v>EURSEKON=</v>
      </c>
      <c r="E286" t="str">
        <f>_xll.RtGet("IDN",D286,"BID")</f>
        <v>#N/A Not Signed In</v>
      </c>
      <c r="F286" t="str">
        <f>_xll.RtGet("IDN",D286,"ASK")</f>
        <v>#N/A Not Signed In</v>
      </c>
      <c r="G286" t="e">
        <f t="shared" ref="G286:G303" si="27">AVERAGE(E286:F286)</f>
        <v>#DIV/0!</v>
      </c>
      <c r="H286">
        <v>1</v>
      </c>
      <c r="I286">
        <v>1</v>
      </c>
      <c r="J286">
        <v>1</v>
      </c>
      <c r="K286">
        <v>1</v>
      </c>
      <c r="L286" t="s">
        <v>63</v>
      </c>
      <c r="M286">
        <v>2</v>
      </c>
    </row>
    <row r="287" spans="2:13" x14ac:dyDescent="0.25">
      <c r="B287" t="s">
        <v>32</v>
      </c>
      <c r="C287" t="s">
        <v>68</v>
      </c>
      <c r="D287" t="str">
        <f t="shared" si="26"/>
        <v>EURSEKTN=</v>
      </c>
      <c r="E287" t="str">
        <f>_xll.RtGet("IDN",D287,"BID")</f>
        <v>#N/A Not Signed In</v>
      </c>
      <c r="F287" t="str">
        <f>_xll.RtGet("IDN",D287,"ASK")</f>
        <v>#N/A Not Signed In</v>
      </c>
      <c r="G287" t="e">
        <f t="shared" si="27"/>
        <v>#DIV/0!</v>
      </c>
      <c r="H287">
        <v>1</v>
      </c>
      <c r="I287">
        <v>1</v>
      </c>
      <c r="J287">
        <v>1</v>
      </c>
      <c r="K287">
        <v>1</v>
      </c>
      <c r="L287" t="s">
        <v>63</v>
      </c>
      <c r="M287">
        <v>2</v>
      </c>
    </row>
    <row r="288" spans="2:13" x14ac:dyDescent="0.25">
      <c r="B288" t="s">
        <v>37</v>
      </c>
      <c r="C288" t="s">
        <v>68</v>
      </c>
      <c r="D288" t="str">
        <f t="shared" si="26"/>
        <v>EURSEKSN=</v>
      </c>
      <c r="E288" t="str">
        <f>_xll.RtGet("IDN",D288,"BID")</f>
        <v>#N/A Not Signed In</v>
      </c>
      <c r="F288" t="str">
        <f>_xll.RtGet("IDN",D288,"ASK")</f>
        <v>#N/A Not Signed In</v>
      </c>
      <c r="G288" t="e">
        <f t="shared" si="27"/>
        <v>#DIV/0!</v>
      </c>
      <c r="H288">
        <v>1</v>
      </c>
      <c r="I288">
        <v>1</v>
      </c>
      <c r="J288">
        <v>1</v>
      </c>
      <c r="K288">
        <v>1</v>
      </c>
      <c r="L288" t="s">
        <v>63</v>
      </c>
      <c r="M288">
        <v>2</v>
      </c>
    </row>
    <row r="289" spans="2:13" x14ac:dyDescent="0.25">
      <c r="B289" t="s">
        <v>34</v>
      </c>
      <c r="C289" t="s">
        <v>68</v>
      </c>
      <c r="D289" t="str">
        <f t="shared" si="26"/>
        <v>EURSEKSW=</v>
      </c>
      <c r="E289" t="str">
        <f>_xll.RtGet("IDN",D289,"BID")</f>
        <v>#N/A Not Signed In</v>
      </c>
      <c r="F289" t="str">
        <f>_xll.RtGet("IDN",D289,"ASK")</f>
        <v>#N/A Not Signed In</v>
      </c>
      <c r="G289" t="e">
        <f t="shared" si="27"/>
        <v>#DIV/0!</v>
      </c>
      <c r="H289">
        <v>1</v>
      </c>
      <c r="I289">
        <v>1</v>
      </c>
      <c r="J289">
        <v>1</v>
      </c>
      <c r="K289">
        <v>1</v>
      </c>
      <c r="L289" t="s">
        <v>63</v>
      </c>
      <c r="M289">
        <v>2</v>
      </c>
    </row>
    <row r="290" spans="2:13" x14ac:dyDescent="0.25">
      <c r="B290" t="s">
        <v>35</v>
      </c>
      <c r="C290" t="s">
        <v>68</v>
      </c>
      <c r="D290" t="str">
        <f t="shared" si="26"/>
        <v>EURSEK2W=</v>
      </c>
      <c r="E290" t="str">
        <f>_xll.RtGet("IDN",D290,"BID")</f>
        <v>#N/A Not Signed In</v>
      </c>
      <c r="F290" t="str">
        <f>_xll.RtGet("IDN",D290,"ASK")</f>
        <v>#N/A Not Signed In</v>
      </c>
      <c r="G290" t="e">
        <f t="shared" si="27"/>
        <v>#DIV/0!</v>
      </c>
      <c r="H290">
        <v>1</v>
      </c>
      <c r="I290">
        <v>1</v>
      </c>
      <c r="J290">
        <v>1</v>
      </c>
      <c r="K290">
        <v>1</v>
      </c>
      <c r="L290" t="s">
        <v>63</v>
      </c>
      <c r="M290">
        <v>2</v>
      </c>
    </row>
    <row r="291" spans="2:13" x14ac:dyDescent="0.25">
      <c r="B291" t="s">
        <v>38</v>
      </c>
      <c r="C291" t="s">
        <v>68</v>
      </c>
      <c r="D291" t="str">
        <f t="shared" si="26"/>
        <v>EURSEK3W=</v>
      </c>
      <c r="E291" t="str">
        <f>_xll.RtGet("IDN",D291,"BID")</f>
        <v>#N/A Not Signed In</v>
      </c>
      <c r="F291" t="str">
        <f>_xll.RtGet("IDN",D291,"ASK")</f>
        <v>#N/A Not Signed In</v>
      </c>
      <c r="G291" t="e">
        <f t="shared" si="27"/>
        <v>#DIV/0!</v>
      </c>
      <c r="H291">
        <v>1</v>
      </c>
      <c r="I291">
        <v>1</v>
      </c>
      <c r="J291">
        <v>1</v>
      </c>
      <c r="K291">
        <v>1</v>
      </c>
      <c r="L291" t="s">
        <v>63</v>
      </c>
      <c r="M291">
        <v>2</v>
      </c>
    </row>
    <row r="292" spans="2:13" x14ac:dyDescent="0.25">
      <c r="B292" t="s">
        <v>3</v>
      </c>
      <c r="C292" t="s">
        <v>68</v>
      </c>
      <c r="D292" t="str">
        <f t="shared" si="26"/>
        <v>EURSEK1M=</v>
      </c>
      <c r="E292" t="str">
        <f>_xll.RtGet("IDN",D292,"BID")</f>
        <v>#N/A Not Signed In</v>
      </c>
      <c r="F292" t="str">
        <f>_xll.RtGet("IDN",D292,"ASK")</f>
        <v>#N/A Not Signed In</v>
      </c>
      <c r="G292" t="e">
        <f t="shared" si="27"/>
        <v>#DIV/0!</v>
      </c>
      <c r="H292">
        <v>1</v>
      </c>
      <c r="I292">
        <v>1</v>
      </c>
      <c r="J292">
        <v>1</v>
      </c>
      <c r="K292">
        <v>1</v>
      </c>
      <c r="L292" t="s">
        <v>63</v>
      </c>
      <c r="M292">
        <v>2</v>
      </c>
    </row>
    <row r="293" spans="2:13" x14ac:dyDescent="0.25">
      <c r="B293" s="4" t="s">
        <v>10</v>
      </c>
      <c r="C293" t="s">
        <v>68</v>
      </c>
      <c r="D293" t="str">
        <f t="shared" si="26"/>
        <v>EURSEK2M=</v>
      </c>
      <c r="E293" t="str">
        <f>_xll.RtGet("IDN",D293,"BID")</f>
        <v>#N/A Not Signed In</v>
      </c>
      <c r="F293" t="str">
        <f>_xll.RtGet("IDN",D293,"ASK")</f>
        <v>#N/A Not Signed In</v>
      </c>
      <c r="G293" t="e">
        <f t="shared" si="27"/>
        <v>#DIV/0!</v>
      </c>
      <c r="H293">
        <v>1</v>
      </c>
      <c r="I293">
        <v>1</v>
      </c>
      <c r="J293">
        <v>1</v>
      </c>
      <c r="K293">
        <v>1</v>
      </c>
      <c r="L293" t="s">
        <v>63</v>
      </c>
      <c r="M293">
        <v>2</v>
      </c>
    </row>
    <row r="294" spans="2:13" x14ac:dyDescent="0.25">
      <c r="B294" t="s">
        <v>11</v>
      </c>
      <c r="C294" t="s">
        <v>68</v>
      </c>
      <c r="D294" t="str">
        <f t="shared" si="26"/>
        <v>EURSEK3M=</v>
      </c>
      <c r="E294" t="str">
        <f>_xll.RtGet("IDN",D294,"BID")</f>
        <v>#N/A Not Signed In</v>
      </c>
      <c r="F294" t="str">
        <f>_xll.RtGet("IDN",D294,"ASK")</f>
        <v>#N/A Not Signed In</v>
      </c>
      <c r="G294" t="e">
        <f t="shared" si="27"/>
        <v>#DIV/0!</v>
      </c>
      <c r="H294">
        <v>1</v>
      </c>
      <c r="I294">
        <v>1</v>
      </c>
      <c r="J294">
        <v>1</v>
      </c>
      <c r="K294">
        <v>1</v>
      </c>
      <c r="L294" t="s">
        <v>63</v>
      </c>
      <c r="M294">
        <v>2</v>
      </c>
    </row>
    <row r="295" spans="2:13" x14ac:dyDescent="0.25">
      <c r="B295" t="s">
        <v>12</v>
      </c>
      <c r="C295" t="s">
        <v>68</v>
      </c>
      <c r="D295" t="str">
        <f t="shared" si="26"/>
        <v>EURSEK4M=</v>
      </c>
      <c r="E295" t="str">
        <f>_xll.RtGet("IDN",D295,"BID")</f>
        <v>#N/A Not Signed In</v>
      </c>
      <c r="F295" t="str">
        <f>_xll.RtGet("IDN",D295,"ASK")</f>
        <v>#N/A Not Signed In</v>
      </c>
      <c r="G295" t="e">
        <f t="shared" si="27"/>
        <v>#DIV/0!</v>
      </c>
      <c r="H295">
        <v>1</v>
      </c>
      <c r="I295">
        <v>1</v>
      </c>
      <c r="J295">
        <v>1</v>
      </c>
      <c r="K295">
        <v>1</v>
      </c>
      <c r="L295" t="s">
        <v>63</v>
      </c>
      <c r="M295">
        <v>2</v>
      </c>
    </row>
    <row r="296" spans="2:13" x14ac:dyDescent="0.25">
      <c r="B296" t="s">
        <v>13</v>
      </c>
      <c r="C296" t="s">
        <v>68</v>
      </c>
      <c r="D296" t="str">
        <f t="shared" si="26"/>
        <v>EURSEK5M=</v>
      </c>
      <c r="E296" t="str">
        <f>_xll.RtGet("IDN",D296,"BID")</f>
        <v>#N/A Not Signed In</v>
      </c>
      <c r="F296" t="str">
        <f>_xll.RtGet("IDN",D296,"ASK")</f>
        <v>#N/A Not Signed In</v>
      </c>
      <c r="G296" t="e">
        <f t="shared" si="27"/>
        <v>#DIV/0!</v>
      </c>
      <c r="H296">
        <v>1</v>
      </c>
      <c r="I296">
        <v>1</v>
      </c>
      <c r="J296">
        <v>1</v>
      </c>
      <c r="K296">
        <v>1</v>
      </c>
      <c r="L296" t="s">
        <v>63</v>
      </c>
      <c r="M296">
        <v>2</v>
      </c>
    </row>
    <row r="297" spans="2:13" x14ac:dyDescent="0.25">
      <c r="B297" t="s">
        <v>14</v>
      </c>
      <c r="C297" t="s">
        <v>68</v>
      </c>
      <c r="D297" t="str">
        <f t="shared" si="26"/>
        <v>EURSEK6M=</v>
      </c>
      <c r="E297" t="str">
        <f>_xll.RtGet("IDN",D297,"BID")</f>
        <v>#N/A Not Signed In</v>
      </c>
      <c r="F297" t="str">
        <f>_xll.RtGet("IDN",D297,"ASK")</f>
        <v>#N/A Not Signed In</v>
      </c>
      <c r="G297" t="e">
        <f t="shared" si="27"/>
        <v>#DIV/0!</v>
      </c>
      <c r="H297">
        <v>1</v>
      </c>
      <c r="I297">
        <v>1</v>
      </c>
      <c r="J297">
        <v>1</v>
      </c>
      <c r="K297">
        <v>1</v>
      </c>
      <c r="L297" t="s">
        <v>63</v>
      </c>
      <c r="M297">
        <v>2</v>
      </c>
    </row>
    <row r="298" spans="2:13" x14ac:dyDescent="0.25">
      <c r="B298" t="s">
        <v>15</v>
      </c>
      <c r="C298" t="s">
        <v>68</v>
      </c>
      <c r="D298" t="str">
        <f t="shared" si="26"/>
        <v>EURSEK7M=</v>
      </c>
      <c r="E298" t="str">
        <f>_xll.RtGet("IDN",D298,"BID")</f>
        <v>#N/A Not Signed In</v>
      </c>
      <c r="F298" t="str">
        <f>_xll.RtGet("IDN",D298,"ASK")</f>
        <v>#N/A Not Signed In</v>
      </c>
      <c r="G298" t="e">
        <f t="shared" si="27"/>
        <v>#DIV/0!</v>
      </c>
      <c r="H298">
        <v>1</v>
      </c>
      <c r="I298">
        <v>1</v>
      </c>
      <c r="J298">
        <v>1</v>
      </c>
      <c r="K298">
        <v>1</v>
      </c>
      <c r="L298" t="s">
        <v>63</v>
      </c>
      <c r="M298">
        <v>2</v>
      </c>
    </row>
    <row r="299" spans="2:13" x14ac:dyDescent="0.25">
      <c r="B299" t="s">
        <v>16</v>
      </c>
      <c r="C299" t="s">
        <v>68</v>
      </c>
      <c r="D299" t="str">
        <f t="shared" si="26"/>
        <v>EURSEK8M=</v>
      </c>
      <c r="E299" t="str">
        <f>_xll.RtGet("IDN",D299,"BID")</f>
        <v>#N/A Not Signed In</v>
      </c>
      <c r="F299" t="str">
        <f>_xll.RtGet("IDN",D299,"ASK")</f>
        <v>#N/A Not Signed In</v>
      </c>
      <c r="G299" t="e">
        <f t="shared" si="27"/>
        <v>#DIV/0!</v>
      </c>
      <c r="H299">
        <v>1</v>
      </c>
      <c r="I299">
        <v>1</v>
      </c>
      <c r="J299">
        <v>1</v>
      </c>
      <c r="K299">
        <v>1</v>
      </c>
      <c r="L299" t="s">
        <v>63</v>
      </c>
      <c r="M299">
        <v>2</v>
      </c>
    </row>
    <row r="300" spans="2:13" x14ac:dyDescent="0.25">
      <c r="B300" t="s">
        <v>17</v>
      </c>
      <c r="C300" t="s">
        <v>68</v>
      </c>
      <c r="D300" t="str">
        <f t="shared" si="26"/>
        <v>EURSEK9M=</v>
      </c>
      <c r="E300" t="str">
        <f>_xll.RtGet("IDN",D300,"BID")</f>
        <v>#N/A Not Signed In</v>
      </c>
      <c r="F300" t="str">
        <f>_xll.RtGet("IDN",D300,"ASK")</f>
        <v>#N/A Not Signed In</v>
      </c>
      <c r="G300" t="e">
        <f t="shared" si="27"/>
        <v>#DIV/0!</v>
      </c>
      <c r="H300">
        <v>1</v>
      </c>
      <c r="I300">
        <v>1</v>
      </c>
      <c r="J300">
        <v>1</v>
      </c>
      <c r="K300">
        <v>1</v>
      </c>
      <c r="L300" t="s">
        <v>63</v>
      </c>
      <c r="M300">
        <v>2</v>
      </c>
    </row>
    <row r="301" spans="2:13" x14ac:dyDescent="0.25">
      <c r="B301" t="s">
        <v>18</v>
      </c>
      <c r="C301" t="s">
        <v>68</v>
      </c>
      <c r="D301" t="str">
        <f t="shared" si="26"/>
        <v>EURSEK10M=</v>
      </c>
      <c r="E301" t="str">
        <f>_xll.RtGet("IDN",D301,"BID")</f>
        <v>#N/A Not Signed In</v>
      </c>
      <c r="F301" t="str">
        <f>_xll.RtGet("IDN",D301,"ASK")</f>
        <v>#N/A Not Signed In</v>
      </c>
      <c r="G301" t="e">
        <f t="shared" si="27"/>
        <v>#DIV/0!</v>
      </c>
      <c r="H301">
        <v>1</v>
      </c>
      <c r="I301">
        <v>1</v>
      </c>
      <c r="J301">
        <v>1</v>
      </c>
      <c r="K301">
        <v>1</v>
      </c>
      <c r="L301" t="s">
        <v>63</v>
      </c>
      <c r="M301">
        <v>2</v>
      </c>
    </row>
    <row r="302" spans="2:13" x14ac:dyDescent="0.25">
      <c r="B302" t="s">
        <v>19</v>
      </c>
      <c r="C302" t="s">
        <v>68</v>
      </c>
      <c r="D302" t="str">
        <f t="shared" si="26"/>
        <v>EURSEK11M=</v>
      </c>
      <c r="E302" t="str">
        <f>_xll.RtGet("IDN",D302,"BID")</f>
        <v>#N/A Not Signed In</v>
      </c>
      <c r="F302" t="str">
        <f>_xll.RtGet("IDN",D302,"ASK")</f>
        <v>#N/A Not Signed In</v>
      </c>
      <c r="G302" t="e">
        <f t="shared" si="27"/>
        <v>#DIV/0!</v>
      </c>
      <c r="H302">
        <v>1</v>
      </c>
      <c r="I302">
        <v>1</v>
      </c>
      <c r="J302">
        <v>1</v>
      </c>
      <c r="K302">
        <v>1</v>
      </c>
      <c r="L302" t="s">
        <v>63</v>
      </c>
      <c r="M302">
        <v>2</v>
      </c>
    </row>
    <row r="303" spans="2:13" x14ac:dyDescent="0.25">
      <c r="B303" t="s">
        <v>4</v>
      </c>
      <c r="C303" t="s">
        <v>68</v>
      </c>
      <c r="D303" t="str">
        <f t="shared" si="26"/>
        <v>EURSEK1Y=</v>
      </c>
      <c r="E303" t="str">
        <f>_xll.RtGet("IDN",D303,"BID")</f>
        <v>#N/A Not Signed In</v>
      </c>
      <c r="F303" t="str">
        <f>_xll.RtGet("IDN",D303,"ASK")</f>
        <v>#N/A Not Signed In</v>
      </c>
      <c r="G303" t="e">
        <f t="shared" si="27"/>
        <v>#DIV/0!</v>
      </c>
      <c r="H303">
        <v>1</v>
      </c>
      <c r="I303">
        <v>1</v>
      </c>
      <c r="J303">
        <v>1</v>
      </c>
      <c r="K303">
        <v>1</v>
      </c>
      <c r="L303" t="s">
        <v>63</v>
      </c>
      <c r="M303">
        <v>2</v>
      </c>
    </row>
    <row r="304" spans="2:13" x14ac:dyDescent="0.25">
      <c r="B304" t="s">
        <v>23</v>
      </c>
      <c r="C304" t="s">
        <v>68</v>
      </c>
      <c r="D304" t="str">
        <f t="shared" si="26"/>
        <v>EURSEK2Y=</v>
      </c>
      <c r="E304" t="str">
        <f>_xll.RtGet("IDN",D304,"BID")</f>
        <v>#N/A Not Signed In</v>
      </c>
      <c r="F304" t="str">
        <f>_xll.RtGet("IDN",D304,"ASK")</f>
        <v>#N/A Not Signed In</v>
      </c>
      <c r="G304" t="e">
        <f t="shared" ref="G304:G310" si="28">AVERAGE(E304:F304)</f>
        <v>#DIV/0!</v>
      </c>
      <c r="H304">
        <v>1</v>
      </c>
      <c r="I304">
        <v>1</v>
      </c>
      <c r="J304">
        <v>1</v>
      </c>
      <c r="K304">
        <v>1</v>
      </c>
      <c r="L304" t="s">
        <v>63</v>
      </c>
      <c r="M304">
        <v>2</v>
      </c>
    </row>
    <row r="305" spans="2:13" x14ac:dyDescent="0.25">
      <c r="B305" t="s">
        <v>24</v>
      </c>
      <c r="C305" t="s">
        <v>68</v>
      </c>
      <c r="D305" t="str">
        <f t="shared" si="26"/>
        <v>EURSEK3Y=</v>
      </c>
      <c r="E305" t="str">
        <f>_xll.RtGet("IDN",D305,"BID")</f>
        <v>#N/A Not Signed In</v>
      </c>
      <c r="F305" t="str">
        <f>_xll.RtGet("IDN",D305,"ASK")</f>
        <v>#N/A Not Signed In</v>
      </c>
      <c r="G305" t="e">
        <f t="shared" si="28"/>
        <v>#DIV/0!</v>
      </c>
      <c r="H305">
        <v>1</v>
      </c>
      <c r="I305">
        <v>1</v>
      </c>
      <c r="J305">
        <v>1</v>
      </c>
      <c r="K305">
        <v>1</v>
      </c>
      <c r="L305" t="s">
        <v>63</v>
      </c>
      <c r="M305">
        <v>2</v>
      </c>
    </row>
    <row r="306" spans="2:13" x14ac:dyDescent="0.25">
      <c r="B306" t="s">
        <v>25</v>
      </c>
      <c r="C306" t="s">
        <v>68</v>
      </c>
      <c r="D306" t="str">
        <f t="shared" si="26"/>
        <v>EURSEK4Y=</v>
      </c>
      <c r="E306" t="str">
        <f>_xll.RtGet("IDN",D306,"BID")</f>
        <v>#N/A Not Signed In</v>
      </c>
      <c r="F306" t="str">
        <f>_xll.RtGet("IDN",D306,"ASK")</f>
        <v>#N/A Not Signed In</v>
      </c>
      <c r="G306" t="e">
        <f t="shared" si="28"/>
        <v>#DIV/0!</v>
      </c>
      <c r="H306">
        <v>1</v>
      </c>
      <c r="I306">
        <v>1</v>
      </c>
      <c r="J306">
        <v>1</v>
      </c>
      <c r="K306">
        <v>1</v>
      </c>
      <c r="L306" t="s">
        <v>63</v>
      </c>
      <c r="M306">
        <v>2</v>
      </c>
    </row>
    <row r="307" spans="2:13" x14ac:dyDescent="0.25">
      <c r="B307" t="s">
        <v>26</v>
      </c>
      <c r="C307" t="s">
        <v>68</v>
      </c>
      <c r="D307" t="str">
        <f t="shared" si="26"/>
        <v>EURSEK5Y=</v>
      </c>
      <c r="E307" t="str">
        <f>_xll.RtGet("IDN",D307,"BID")</f>
        <v>#N/A Not Signed In</v>
      </c>
      <c r="F307" t="str">
        <f>_xll.RtGet("IDN",D307,"ASK")</f>
        <v>#N/A Not Signed In</v>
      </c>
      <c r="G307" t="e">
        <f t="shared" si="28"/>
        <v>#DIV/0!</v>
      </c>
      <c r="H307">
        <v>1</v>
      </c>
      <c r="I307">
        <v>1</v>
      </c>
      <c r="J307">
        <v>1</v>
      </c>
      <c r="K307">
        <v>1</v>
      </c>
      <c r="L307" t="s">
        <v>63</v>
      </c>
      <c r="M307">
        <v>2</v>
      </c>
    </row>
    <row r="308" spans="2:13" x14ac:dyDescent="0.25">
      <c r="B308" t="s">
        <v>27</v>
      </c>
      <c r="C308" t="s">
        <v>68</v>
      </c>
      <c r="D308" t="str">
        <f t="shared" si="26"/>
        <v>EURSEK6Y=</v>
      </c>
      <c r="E308" t="str">
        <f>_xll.RtGet("IDN",D308,"BID")</f>
        <v>#N/A Not Signed In</v>
      </c>
      <c r="F308" t="str">
        <f>_xll.RtGet("IDN",D308,"ASK")</f>
        <v>#N/A Not Signed In</v>
      </c>
      <c r="G308" t="e">
        <f t="shared" si="28"/>
        <v>#DIV/0!</v>
      </c>
      <c r="H308">
        <v>1</v>
      </c>
      <c r="I308">
        <v>1</v>
      </c>
      <c r="J308">
        <v>1</v>
      </c>
      <c r="K308">
        <v>1</v>
      </c>
      <c r="L308" t="s">
        <v>63</v>
      </c>
      <c r="M308">
        <v>2</v>
      </c>
    </row>
    <row r="309" spans="2:13" x14ac:dyDescent="0.25">
      <c r="B309" t="s">
        <v>28</v>
      </c>
      <c r="C309" t="s">
        <v>68</v>
      </c>
      <c r="D309" t="str">
        <f t="shared" si="26"/>
        <v>EURSEK7Y=</v>
      </c>
      <c r="E309" t="str">
        <f>_xll.RtGet("IDN",D309,"BID")</f>
        <v>#N/A Not Signed In</v>
      </c>
      <c r="F309" t="str">
        <f>_xll.RtGet("IDN",D309,"ASK")</f>
        <v>#N/A Not Signed In</v>
      </c>
      <c r="G309" t="e">
        <f t="shared" si="28"/>
        <v>#DIV/0!</v>
      </c>
      <c r="H309">
        <v>1</v>
      </c>
      <c r="I309">
        <v>1</v>
      </c>
      <c r="J309">
        <v>1</v>
      </c>
      <c r="K309">
        <v>1</v>
      </c>
      <c r="L309" t="s">
        <v>63</v>
      </c>
      <c r="M309">
        <v>2</v>
      </c>
    </row>
    <row r="310" spans="2:13" x14ac:dyDescent="0.25">
      <c r="B310" t="s">
        <v>29</v>
      </c>
      <c r="C310" t="s">
        <v>68</v>
      </c>
      <c r="D310" t="str">
        <f t="shared" si="26"/>
        <v>EURSEK8Y=</v>
      </c>
      <c r="E310" t="str">
        <f>_xll.RtGet("IDN",D310,"BID")</f>
        <v>#N/A Not Signed In</v>
      </c>
      <c r="F310" t="str">
        <f>_xll.RtGet("IDN",D310,"ASK")</f>
        <v>#N/A Not Signed In</v>
      </c>
      <c r="G310" t="e">
        <f t="shared" si="28"/>
        <v>#DIV/0!</v>
      </c>
      <c r="H310">
        <v>1</v>
      </c>
      <c r="I310">
        <v>1</v>
      </c>
      <c r="J310">
        <v>1</v>
      </c>
      <c r="K310">
        <v>1</v>
      </c>
      <c r="L310" t="s">
        <v>63</v>
      </c>
      <c r="M310">
        <v>2</v>
      </c>
    </row>
    <row r="311" spans="2:13" x14ac:dyDescent="0.25">
      <c r="B311" t="s">
        <v>30</v>
      </c>
      <c r="C311" t="s">
        <v>68</v>
      </c>
      <c r="D311" t="str">
        <f t="shared" si="26"/>
        <v>EURSEK9Y=</v>
      </c>
      <c r="E311" t="str">
        <f>_xll.RtGet("IDN",D311,"BID")</f>
        <v>#N/A Not Signed In</v>
      </c>
      <c r="F311" t="str">
        <f>_xll.RtGet("IDN",D311,"ASK")</f>
        <v>#N/A Not Signed In</v>
      </c>
      <c r="G311" t="e">
        <f t="shared" ref="G311:G312" si="29">AVERAGE(E311:F311)</f>
        <v>#DIV/0!</v>
      </c>
      <c r="H311">
        <v>1</v>
      </c>
      <c r="I311">
        <v>1</v>
      </c>
      <c r="J311">
        <v>1</v>
      </c>
      <c r="K311">
        <v>1</v>
      </c>
      <c r="L311" t="s">
        <v>63</v>
      </c>
      <c r="M311">
        <v>2</v>
      </c>
    </row>
    <row r="312" spans="2:13" x14ac:dyDescent="0.25">
      <c r="B312" t="s">
        <v>31</v>
      </c>
      <c r="C312" t="s">
        <v>68</v>
      </c>
      <c r="D312" t="str">
        <f t="shared" si="26"/>
        <v>EURSEK10Y=</v>
      </c>
      <c r="E312" t="str">
        <f>_xll.RtGet("IDN",D312,"BID")</f>
        <v>#N/A Not Signed In</v>
      </c>
      <c r="F312" t="str">
        <f>_xll.RtGet("IDN",D312,"ASK")</f>
        <v>#N/A Not Signed In</v>
      </c>
      <c r="G312" t="e">
        <f t="shared" si="29"/>
        <v>#DIV/0!</v>
      </c>
      <c r="H312">
        <v>1</v>
      </c>
      <c r="I312">
        <v>1</v>
      </c>
      <c r="J312">
        <v>1</v>
      </c>
      <c r="K312">
        <v>1</v>
      </c>
      <c r="L312" t="s">
        <v>63</v>
      </c>
      <c r="M312">
        <v>2</v>
      </c>
    </row>
  </sheetData>
  <mergeCells count="12">
    <mergeCell ref="Z181:AB181"/>
    <mergeCell ref="E109:G109"/>
    <mergeCell ref="E110:G110"/>
    <mergeCell ref="E145:G145"/>
    <mergeCell ref="E146:G146"/>
    <mergeCell ref="Z180:AB180"/>
    <mergeCell ref="E74:G74"/>
    <mergeCell ref="E2:G2"/>
    <mergeCell ref="E1:G1"/>
    <mergeCell ref="E37:G37"/>
    <mergeCell ref="E38:G38"/>
    <mergeCell ref="E73:G7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FA1E58A-464C-48CE-86B1-7C669DED5951}">
          <x14:formula1>
            <xm:f>'X:\Exjobb\[reutersData_v2.2.xlsm]Settings'!#REF!</xm:f>
          </x14:formula1>
          <xm:sqref>L4:L35 L40:L71 L76:L107 L112:L143 L148:L179 AG183:AG214 L184:L213 L218:L248 L285:L312 L253:L280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F3AA6-DE1F-492E-9750-AFBD67A045E8}">
  <sheetPr codeName="Sheet5"/>
  <dimension ref="A1"/>
  <sheetViews>
    <sheetView workbookViewId="0">
      <selection activeCell="K16" sqref="K16"/>
    </sheetView>
  </sheetViews>
  <sheetFormatPr defaultRowHeight="15" x14ac:dyDescent="0.25"/>
  <cols>
    <col min="1" max="1" width="14.42578125" bestFit="1" customWidth="1"/>
    <col min="3" max="3" width="19.5703125" bestFit="1" customWidth="1"/>
    <col min="7" max="7" width="15.5703125" bestFit="1" customWidth="1"/>
    <col min="8" max="8" width="13.28515625" bestFit="1" customWidth="1"/>
  </cols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HistoryOIS</vt:lpstr>
      <vt:lpstr>HistoryFXswap</vt:lpstr>
      <vt:lpstr>OIS</vt:lpstr>
      <vt:lpstr>FXswap</vt:lpstr>
      <vt:lpstr>RawInterpolation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Wettergren</dc:creator>
  <cp:lastModifiedBy>Oliver Wettergren</cp:lastModifiedBy>
  <dcterms:created xsi:type="dcterms:W3CDTF">2020-03-17T08:12:15Z</dcterms:created>
  <dcterms:modified xsi:type="dcterms:W3CDTF">2020-05-02T01:59:25Z</dcterms:modified>
</cp:coreProperties>
</file>