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d90db6ee568e88/0Universitetet/TQTM33 - MSc/MSc-Financial-Mathematics-Multi-Curve-Modeling-Risk-Performance-Attribution/"/>
    </mc:Choice>
  </mc:AlternateContent>
  <xr:revisionPtr revIDLastSave="249" documentId="13_ncr:1_{5BDA39D7-D42C-466B-9A6D-39F3A9700EA8}" xr6:coauthVersionLast="45" xr6:coauthVersionMax="45" xr10:uidLastSave="{D463D559-D9D5-40E1-AD40-49DF6EC1533C}"/>
  <bookViews>
    <workbookView xWindow="-10890" yWindow="6750" windowWidth="21600" windowHeight="11520" activeTab="3" xr2:uid="{CB33115E-7841-4E48-8745-23DB52C94076}"/>
  </bookViews>
  <sheets>
    <sheet name="SEK" sheetId="1" r:id="rId1"/>
    <sheet name="USD" sheetId="2" r:id="rId2"/>
    <sheet name="NOK" sheetId="3" r:id="rId3"/>
    <sheet name="EUR" sheetId="4" r:id="rId4"/>
    <sheet name="DKK" sheetId="5" r:id="rId5"/>
    <sheet name="GBP" sheetId="6" r:id="rId6"/>
    <sheet name="RIC" sheetId="7" r:id="rId7"/>
    <sheet name="DataValdiatio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1" i="4" l="1"/>
  <c r="M31" i="4"/>
  <c r="G32" i="4"/>
  <c r="M32" i="4"/>
  <c r="G33" i="4"/>
  <c r="M33" i="4"/>
  <c r="G34" i="4"/>
  <c r="M34" i="4"/>
  <c r="G35" i="4"/>
  <c r="M35" i="4"/>
  <c r="G36" i="4"/>
  <c r="M36" i="4"/>
  <c r="G37" i="4"/>
  <c r="M37" i="4"/>
  <c r="G38" i="4"/>
  <c r="M38" i="4"/>
  <c r="G39" i="4"/>
  <c r="M39" i="4"/>
  <c r="G40" i="4"/>
  <c r="M40" i="4"/>
  <c r="G41" i="4"/>
  <c r="M41" i="4"/>
  <c r="G42" i="4"/>
  <c r="M42" i="4"/>
  <c r="G43" i="4"/>
  <c r="M43" i="4"/>
  <c r="G44" i="4"/>
  <c r="M44" i="4"/>
  <c r="M30" i="4"/>
  <c r="G30" i="4"/>
  <c r="E49" i="4"/>
  <c r="G49" i="4" s="1"/>
  <c r="F49" i="4"/>
  <c r="M49" i="4"/>
  <c r="E50" i="4"/>
  <c r="G50" i="4" s="1"/>
  <c r="F50" i="4"/>
  <c r="M50" i="4"/>
  <c r="E51" i="4"/>
  <c r="G51" i="4" s="1"/>
  <c r="F51" i="4"/>
  <c r="M51" i="4"/>
  <c r="E52" i="4"/>
  <c r="G52" i="4" s="1"/>
  <c r="F52" i="4"/>
  <c r="M52" i="4"/>
  <c r="E53" i="4"/>
  <c r="G53" i="4" s="1"/>
  <c r="F53" i="4"/>
  <c r="M53" i="4"/>
  <c r="E54" i="4"/>
  <c r="G54" i="4" s="1"/>
  <c r="F54" i="4"/>
  <c r="M54" i="4"/>
  <c r="E55" i="4"/>
  <c r="G55" i="4" s="1"/>
  <c r="F55" i="4"/>
  <c r="M55" i="4"/>
  <c r="E56" i="4"/>
  <c r="G56" i="4" s="1"/>
  <c r="F56" i="4"/>
  <c r="M56" i="4"/>
  <c r="E57" i="4"/>
  <c r="G57" i="4" s="1"/>
  <c r="F57" i="4"/>
  <c r="M57" i="4"/>
  <c r="E58" i="4"/>
  <c r="G58" i="4" s="1"/>
  <c r="F58" i="4"/>
  <c r="M58" i="4"/>
  <c r="E59" i="4"/>
  <c r="G59" i="4" s="1"/>
  <c r="F59" i="4"/>
  <c r="M59" i="4"/>
  <c r="E60" i="4"/>
  <c r="G60" i="4" s="1"/>
  <c r="F60" i="4"/>
  <c r="M60" i="4"/>
  <c r="E61" i="4"/>
  <c r="G61" i="4" s="1"/>
  <c r="F61" i="4"/>
  <c r="M61" i="4"/>
  <c r="E62" i="4"/>
  <c r="G62" i="4" s="1"/>
  <c r="F62" i="4"/>
  <c r="M62" i="4"/>
  <c r="E63" i="4"/>
  <c r="G63" i="4" s="1"/>
  <c r="F63" i="4"/>
  <c r="M63" i="4"/>
  <c r="E64" i="4"/>
  <c r="G64" i="4" s="1"/>
  <c r="F64" i="4"/>
  <c r="M64" i="4"/>
  <c r="E65" i="4"/>
  <c r="G65" i="4" s="1"/>
  <c r="F65" i="4"/>
  <c r="M65" i="4"/>
  <c r="E66" i="4"/>
  <c r="G66" i="4" s="1"/>
  <c r="F66" i="4"/>
  <c r="M66" i="4"/>
  <c r="E67" i="4"/>
  <c r="G67" i="4" s="1"/>
  <c r="F67" i="4"/>
  <c r="M67" i="4"/>
  <c r="E68" i="4"/>
  <c r="G68" i="4" s="1"/>
  <c r="F68" i="4"/>
  <c r="M68" i="4"/>
  <c r="E69" i="4"/>
  <c r="G69" i="4" s="1"/>
  <c r="F69" i="4"/>
  <c r="M69" i="4"/>
  <c r="E70" i="4"/>
  <c r="G70" i="4" s="1"/>
  <c r="F70" i="4"/>
  <c r="M70" i="4"/>
  <c r="E71" i="4"/>
  <c r="G71" i="4" s="1"/>
  <c r="F71" i="4"/>
  <c r="M71" i="4"/>
  <c r="E72" i="4"/>
  <c r="G72" i="4" s="1"/>
  <c r="F72" i="4"/>
  <c r="M72" i="4"/>
  <c r="E73" i="4"/>
  <c r="G73" i="4" s="1"/>
  <c r="F73" i="4"/>
  <c r="M73" i="4"/>
  <c r="E74" i="4"/>
  <c r="G74" i="4" s="1"/>
  <c r="F74" i="4"/>
  <c r="M74" i="4"/>
  <c r="E75" i="4"/>
  <c r="G75" i="4" s="1"/>
  <c r="F75" i="4"/>
  <c r="M75" i="4"/>
  <c r="E76" i="4"/>
  <c r="G76" i="4" s="1"/>
  <c r="F76" i="4"/>
  <c r="M76" i="4"/>
  <c r="E77" i="4"/>
  <c r="G77" i="4" s="1"/>
  <c r="F77" i="4"/>
  <c r="M77" i="4"/>
  <c r="E78" i="4"/>
  <c r="G78" i="4" s="1"/>
  <c r="F78" i="4"/>
  <c r="M78" i="4"/>
  <c r="E79" i="4"/>
  <c r="G79" i="4" s="1"/>
  <c r="F79" i="4"/>
  <c r="M79" i="4"/>
  <c r="E80" i="4"/>
  <c r="G80" i="4" s="1"/>
  <c r="F80" i="4"/>
  <c r="M80" i="4"/>
  <c r="M48" i="4"/>
  <c r="F48" i="4"/>
  <c r="E48" i="4"/>
  <c r="G48" i="4" s="1"/>
  <c r="M28" i="4"/>
  <c r="E6" i="3"/>
  <c r="G6" i="3" s="1"/>
  <c r="F6" i="3"/>
  <c r="M6" i="3"/>
  <c r="E7" i="3"/>
  <c r="G7" i="3" s="1"/>
  <c r="F7" i="3"/>
  <c r="M7" i="3"/>
  <c r="E8" i="3"/>
  <c r="G8" i="3" s="1"/>
  <c r="F8" i="3"/>
  <c r="M8" i="3"/>
  <c r="E9" i="3"/>
  <c r="G9" i="3" s="1"/>
  <c r="F9" i="3"/>
  <c r="M9" i="3"/>
  <c r="E10" i="3"/>
  <c r="G10" i="3" s="1"/>
  <c r="F10" i="3"/>
  <c r="M10" i="3"/>
  <c r="E11" i="3"/>
  <c r="G11" i="3" s="1"/>
  <c r="F11" i="3"/>
  <c r="M11" i="3"/>
  <c r="E12" i="3"/>
  <c r="G12" i="3" s="1"/>
  <c r="F12" i="3"/>
  <c r="M12" i="3"/>
  <c r="E13" i="3"/>
  <c r="G13" i="3" s="1"/>
  <c r="F13" i="3"/>
  <c r="M13" i="3"/>
  <c r="E14" i="3"/>
  <c r="G14" i="3" s="1"/>
  <c r="F14" i="3"/>
  <c r="M14" i="3"/>
  <c r="E15" i="3"/>
  <c r="G15" i="3" s="1"/>
  <c r="F15" i="3"/>
  <c r="M15" i="3"/>
  <c r="E16" i="3"/>
  <c r="G16" i="3" s="1"/>
  <c r="F16" i="3"/>
  <c r="M16" i="3"/>
  <c r="E17" i="3"/>
  <c r="G17" i="3" s="1"/>
  <c r="F17" i="3"/>
  <c r="M17" i="3"/>
  <c r="E18" i="3"/>
  <c r="G18" i="3" s="1"/>
  <c r="F18" i="3"/>
  <c r="M18" i="3"/>
  <c r="E19" i="3"/>
  <c r="G19" i="3" s="1"/>
  <c r="F19" i="3"/>
  <c r="M19" i="3"/>
  <c r="E20" i="3"/>
  <c r="G20" i="3" s="1"/>
  <c r="F20" i="3"/>
  <c r="M20" i="3"/>
  <c r="M5" i="3"/>
  <c r="F5" i="3"/>
  <c r="E5" i="3"/>
  <c r="G5" i="3" s="1"/>
  <c r="G22" i="3"/>
  <c r="G23" i="3"/>
  <c r="G24" i="3"/>
  <c r="G25" i="3"/>
  <c r="G21" i="3"/>
  <c r="E44" i="1"/>
  <c r="G44" i="1" s="1"/>
  <c r="F44" i="1"/>
  <c r="M44" i="1"/>
  <c r="E43" i="1"/>
  <c r="G43" i="1" s="1"/>
  <c r="F43" i="1"/>
  <c r="M43" i="1"/>
  <c r="G26" i="1"/>
  <c r="M26" i="1"/>
  <c r="G27" i="1"/>
  <c r="M27" i="1"/>
  <c r="G28" i="1"/>
  <c r="M28" i="1"/>
  <c r="G29" i="1"/>
  <c r="M29" i="1"/>
  <c r="G30" i="1"/>
  <c r="M30" i="1"/>
  <c r="D28" i="3" l="1"/>
  <c r="D29" i="3"/>
  <c r="D30" i="3"/>
  <c r="D31" i="3"/>
  <c r="D32" i="3"/>
  <c r="D33" i="3"/>
  <c r="D34" i="3"/>
  <c r="D35" i="3"/>
  <c r="D36" i="3"/>
  <c r="D27" i="3"/>
  <c r="M27" i="3"/>
  <c r="M28" i="3"/>
  <c r="M29" i="3"/>
  <c r="M30" i="3"/>
  <c r="M31" i="3"/>
  <c r="M32" i="3"/>
  <c r="M33" i="3"/>
  <c r="M34" i="3"/>
  <c r="M35" i="3"/>
  <c r="M36" i="3"/>
  <c r="M26" i="3"/>
  <c r="D26" i="3"/>
  <c r="D24" i="3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6" i="2"/>
  <c r="M7" i="2"/>
  <c r="M8" i="2"/>
  <c r="M9" i="2"/>
  <c r="M10" i="2"/>
  <c r="M11" i="2"/>
  <c r="M12" i="2"/>
  <c r="M13" i="2"/>
  <c r="M14" i="2"/>
  <c r="M15" i="2"/>
  <c r="M16" i="2"/>
  <c r="M17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E27" i="3"/>
  <c r="E31" i="3"/>
  <c r="E33" i="3"/>
  <c r="E35" i="3"/>
  <c r="F27" i="3"/>
  <c r="F31" i="3"/>
  <c r="F35" i="3"/>
  <c r="F29" i="3"/>
  <c r="E28" i="3"/>
  <c r="E32" i="3"/>
  <c r="F36" i="3"/>
  <c r="E30" i="3"/>
  <c r="E36" i="3"/>
  <c r="E34" i="3"/>
  <c r="F28" i="3"/>
  <c r="F30" i="3"/>
  <c r="F32" i="3"/>
  <c r="F34" i="3"/>
  <c r="E29" i="3"/>
  <c r="F33" i="3"/>
  <c r="F26" i="3"/>
  <c r="E26" i="3"/>
  <c r="G40" i="2"/>
  <c r="G38" i="2"/>
  <c r="G36" i="2"/>
  <c r="G34" i="2"/>
  <c r="G32" i="2"/>
  <c r="G30" i="2"/>
  <c r="G28" i="2"/>
  <c r="G26" i="2"/>
  <c r="F24" i="2"/>
  <c r="F26" i="2"/>
  <c r="F21" i="2"/>
  <c r="F23" i="2"/>
  <c r="E25" i="2"/>
  <c r="F40" i="2"/>
  <c r="F38" i="2"/>
  <c r="F36" i="2"/>
  <c r="F34" i="2"/>
  <c r="F32" i="2"/>
  <c r="F30" i="2"/>
  <c r="F28" i="2"/>
  <c r="E24" i="2"/>
  <c r="E27" i="2"/>
  <c r="E40" i="2"/>
  <c r="E38" i="2"/>
  <c r="E36" i="2"/>
  <c r="E34" i="2"/>
  <c r="E32" i="2"/>
  <c r="E30" i="2"/>
  <c r="E28" i="2"/>
  <c r="E26" i="2"/>
  <c r="E21" i="2"/>
  <c r="G19" i="2"/>
  <c r="G39" i="2"/>
  <c r="G37" i="2"/>
  <c r="G35" i="2"/>
  <c r="G33" i="2"/>
  <c r="G31" i="2"/>
  <c r="G29" i="2"/>
  <c r="G27" i="2"/>
  <c r="E23" i="2"/>
  <c r="F20" i="2"/>
  <c r="E29" i="2"/>
  <c r="F39" i="2"/>
  <c r="F37" i="2"/>
  <c r="F35" i="2"/>
  <c r="F33" i="2"/>
  <c r="F31" i="2"/>
  <c r="F29" i="2"/>
  <c r="F27" i="2"/>
  <c r="F25" i="2"/>
  <c r="E20" i="2"/>
  <c r="E39" i="2"/>
  <c r="E37" i="2"/>
  <c r="E35" i="2"/>
  <c r="E33" i="2"/>
  <c r="E31" i="2"/>
  <c r="F22" i="2"/>
  <c r="E22" i="2"/>
  <c r="G18" i="2"/>
  <c r="G25" i="1"/>
  <c r="G29" i="3" l="1"/>
  <c r="G34" i="3"/>
  <c r="G36" i="3"/>
  <c r="G30" i="3"/>
  <c r="G32" i="3"/>
  <c r="G28" i="3"/>
  <c r="G35" i="3"/>
  <c r="G33" i="3"/>
  <c r="G31" i="3"/>
  <c r="G27" i="3"/>
  <c r="G26" i="3"/>
  <c r="G22" i="2"/>
  <c r="G20" i="2"/>
  <c r="G23" i="2"/>
  <c r="G21" i="2"/>
  <c r="G24" i="2"/>
  <c r="G25" i="2"/>
  <c r="M20" i="1"/>
  <c r="M21" i="1"/>
  <c r="M22" i="1"/>
  <c r="M23" i="1"/>
  <c r="M24" i="1"/>
  <c r="D24" i="1"/>
  <c r="D23" i="1"/>
  <c r="D22" i="1"/>
  <c r="D21" i="1"/>
  <c r="D20" i="1"/>
  <c r="M25" i="1"/>
  <c r="M31" i="1"/>
  <c r="M32" i="1"/>
  <c r="M33" i="1"/>
  <c r="M34" i="1"/>
  <c r="M35" i="1"/>
  <c r="M36" i="1"/>
  <c r="M37" i="1"/>
  <c r="M38" i="1"/>
  <c r="M39" i="1"/>
  <c r="M40" i="1"/>
  <c r="M41" i="1"/>
  <c r="M42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3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6" i="5"/>
  <c r="M7" i="5"/>
  <c r="M8" i="5"/>
  <c r="M9" i="5"/>
  <c r="M10" i="5"/>
  <c r="M11" i="5"/>
  <c r="M12" i="5"/>
  <c r="M13" i="5"/>
  <c r="M14" i="5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5" i="6"/>
  <c r="M5" i="5"/>
  <c r="M5" i="4"/>
  <c r="M5" i="2"/>
  <c r="M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5" i="1"/>
  <c r="D6" i="2"/>
  <c r="D7" i="2"/>
  <c r="D8" i="2"/>
  <c r="D9" i="2"/>
  <c r="D10" i="2"/>
  <c r="D11" i="2"/>
  <c r="D12" i="2"/>
  <c r="D13" i="2"/>
  <c r="D14" i="2"/>
  <c r="D15" i="2"/>
  <c r="D16" i="2"/>
  <c r="D17" i="2"/>
  <c r="D5" i="2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5" i="6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5" i="4"/>
  <c r="D14" i="5"/>
  <c r="D13" i="5"/>
  <c r="D12" i="5"/>
  <c r="D11" i="5"/>
  <c r="D10" i="5"/>
  <c r="D9" i="5"/>
  <c r="D8" i="5"/>
  <c r="D7" i="5"/>
  <c r="D6" i="5"/>
  <c r="D5" i="5"/>
  <c r="F22" i="1"/>
  <c r="F24" i="1"/>
  <c r="E24" i="1"/>
  <c r="E22" i="1"/>
  <c r="E20" i="1"/>
  <c r="F20" i="1"/>
  <c r="F23" i="1"/>
  <c r="F21" i="1"/>
  <c r="E23" i="1"/>
  <c r="E21" i="1"/>
  <c r="E40" i="1"/>
  <c r="F37" i="1"/>
  <c r="E32" i="1"/>
  <c r="E31" i="1"/>
  <c r="F57" i="1"/>
  <c r="F55" i="1"/>
  <c r="F53" i="1"/>
  <c r="F51" i="1"/>
  <c r="F49" i="1"/>
  <c r="F47" i="1"/>
  <c r="F45" i="1"/>
  <c r="F42" i="1"/>
  <c r="E37" i="1"/>
  <c r="F34" i="1"/>
  <c r="E57" i="1"/>
  <c r="E55" i="1"/>
  <c r="E53" i="1"/>
  <c r="E51" i="1"/>
  <c r="E49" i="1"/>
  <c r="E47" i="1"/>
  <c r="E45" i="1"/>
  <c r="E42" i="1"/>
  <c r="F39" i="1"/>
  <c r="E34" i="1"/>
  <c r="F31" i="1"/>
  <c r="F36" i="1"/>
  <c r="F41" i="1"/>
  <c r="E36" i="1"/>
  <c r="F33" i="1"/>
  <c r="F38" i="1"/>
  <c r="E56" i="1"/>
  <c r="E52" i="1"/>
  <c r="E48" i="1"/>
  <c r="F35" i="1"/>
  <c r="F56" i="1"/>
  <c r="F54" i="1"/>
  <c r="F52" i="1"/>
  <c r="F50" i="1"/>
  <c r="F48" i="1"/>
  <c r="F46" i="1"/>
  <c r="E41" i="1"/>
  <c r="E33" i="1"/>
  <c r="E54" i="1"/>
  <c r="E50" i="1"/>
  <c r="E46" i="1"/>
  <c r="E38" i="1"/>
  <c r="E39" i="1"/>
  <c r="F40" i="1"/>
  <c r="E35" i="1"/>
  <c r="F32" i="1"/>
  <c r="E17" i="1"/>
  <c r="E13" i="1"/>
  <c r="E9" i="1"/>
  <c r="E5" i="1"/>
  <c r="F6" i="1"/>
  <c r="E16" i="1"/>
  <c r="F18" i="1"/>
  <c r="F14" i="1"/>
  <c r="F10" i="1"/>
  <c r="F8" i="1"/>
  <c r="E18" i="1"/>
  <c r="E14" i="1"/>
  <c r="E10" i="1"/>
  <c r="E6" i="1"/>
  <c r="E12" i="1"/>
  <c r="F19" i="1"/>
  <c r="F15" i="1"/>
  <c r="F11" i="1"/>
  <c r="F7" i="1"/>
  <c r="F12" i="1"/>
  <c r="E19" i="1"/>
  <c r="E15" i="1"/>
  <c r="E11" i="1"/>
  <c r="E7" i="1"/>
  <c r="F16" i="1"/>
  <c r="F17" i="1"/>
  <c r="F13" i="1"/>
  <c r="F9" i="1"/>
  <c r="F5" i="1"/>
  <c r="E8" i="1"/>
  <c r="E15" i="2"/>
  <c r="E11" i="2"/>
  <c r="E7" i="2"/>
  <c r="F8" i="2"/>
  <c r="F10" i="2"/>
  <c r="F7" i="2"/>
  <c r="F16" i="2"/>
  <c r="F12" i="2"/>
  <c r="F6" i="2"/>
  <c r="E14" i="2"/>
  <c r="F15" i="2"/>
  <c r="E16" i="2"/>
  <c r="E12" i="2"/>
  <c r="E8" i="2"/>
  <c r="F13" i="2"/>
  <c r="F9" i="2"/>
  <c r="F5" i="2"/>
  <c r="E17" i="2"/>
  <c r="E13" i="2"/>
  <c r="E9" i="2"/>
  <c r="E5" i="2"/>
  <c r="E10" i="2"/>
  <c r="F17" i="2"/>
  <c r="F11" i="2"/>
  <c r="F14" i="2"/>
  <c r="E6" i="2"/>
  <c r="E19" i="6"/>
  <c r="E15" i="6"/>
  <c r="E11" i="6"/>
  <c r="E7" i="6"/>
  <c r="F12" i="6"/>
  <c r="E18" i="6"/>
  <c r="E10" i="6"/>
  <c r="F7" i="6"/>
  <c r="F20" i="6"/>
  <c r="F16" i="6"/>
  <c r="F8" i="6"/>
  <c r="E14" i="6"/>
  <c r="F11" i="6"/>
  <c r="E20" i="6"/>
  <c r="E16" i="6"/>
  <c r="E12" i="6"/>
  <c r="E8" i="6"/>
  <c r="F17" i="6"/>
  <c r="F9" i="6"/>
  <c r="F21" i="6"/>
  <c r="F13" i="6"/>
  <c r="F5" i="6"/>
  <c r="F6" i="6"/>
  <c r="E6" i="6"/>
  <c r="E21" i="6"/>
  <c r="E17" i="6"/>
  <c r="E13" i="6"/>
  <c r="E9" i="6"/>
  <c r="E5" i="6"/>
  <c r="F18" i="6"/>
  <c r="F10" i="6"/>
  <c r="F14" i="6"/>
  <c r="F19" i="6"/>
  <c r="F15" i="6"/>
  <c r="F27" i="4"/>
  <c r="F23" i="4"/>
  <c r="F19" i="4"/>
  <c r="F15" i="4"/>
  <c r="F11" i="4"/>
  <c r="F7" i="4"/>
  <c r="E28" i="4"/>
  <c r="F18" i="4"/>
  <c r="F10" i="4"/>
  <c r="F6" i="4"/>
  <c r="E18" i="4"/>
  <c r="E27" i="4"/>
  <c r="E23" i="4"/>
  <c r="E19" i="4"/>
  <c r="E15" i="4"/>
  <c r="E11" i="4"/>
  <c r="E7" i="4"/>
  <c r="E24" i="4"/>
  <c r="E13" i="4"/>
  <c r="E5" i="4"/>
  <c r="F14" i="4"/>
  <c r="E22" i="4"/>
  <c r="E14" i="4"/>
  <c r="E6" i="4"/>
  <c r="F28" i="4"/>
  <c r="F24" i="4"/>
  <c r="F20" i="4"/>
  <c r="F16" i="4"/>
  <c r="F12" i="4"/>
  <c r="F8" i="4"/>
  <c r="E20" i="4"/>
  <c r="E16" i="4"/>
  <c r="E12" i="4"/>
  <c r="E8" i="4"/>
  <c r="E9" i="4"/>
  <c r="E10" i="4"/>
  <c r="F25" i="4"/>
  <c r="F21" i="4"/>
  <c r="F17" i="4"/>
  <c r="F13" i="4"/>
  <c r="F9" i="4"/>
  <c r="F5" i="4"/>
  <c r="E25" i="4"/>
  <c r="E21" i="4"/>
  <c r="E17" i="4"/>
  <c r="F26" i="4"/>
  <c r="F22" i="4"/>
  <c r="E26" i="4"/>
  <c r="E12" i="5"/>
  <c r="E8" i="5"/>
  <c r="F13" i="5"/>
  <c r="F6" i="5"/>
  <c r="F7" i="5"/>
  <c r="F9" i="5"/>
  <c r="F5" i="5"/>
  <c r="E13" i="5"/>
  <c r="E9" i="5"/>
  <c r="E5" i="5"/>
  <c r="F10" i="5"/>
  <c r="F14" i="5"/>
  <c r="E14" i="5"/>
  <c r="E10" i="5"/>
  <c r="E6" i="5"/>
  <c r="F11" i="5"/>
  <c r="E11" i="5"/>
  <c r="E7" i="5"/>
  <c r="F12" i="5"/>
  <c r="F8" i="5"/>
  <c r="G8" i="1" l="1"/>
  <c r="G7" i="1"/>
  <c r="G11" i="1"/>
  <c r="G15" i="1"/>
  <c r="G19" i="1"/>
  <c r="G12" i="1"/>
  <c r="G6" i="1"/>
  <c r="G10" i="1"/>
  <c r="G14" i="1"/>
  <c r="G18" i="1"/>
  <c r="G16" i="1"/>
  <c r="G9" i="1"/>
  <c r="G13" i="1"/>
  <c r="G17" i="1"/>
  <c r="G35" i="1"/>
  <c r="G39" i="1"/>
  <c r="G38" i="1"/>
  <c r="G46" i="1"/>
  <c r="G50" i="1"/>
  <c r="G54" i="1"/>
  <c r="G33" i="1"/>
  <c r="G41" i="1"/>
  <c r="G48" i="1"/>
  <c r="G52" i="1"/>
  <c r="G56" i="1"/>
  <c r="G36" i="1"/>
  <c r="G34" i="1"/>
  <c r="G42" i="1"/>
  <c r="G45" i="1"/>
  <c r="G47" i="1"/>
  <c r="G49" i="1"/>
  <c r="G51" i="1"/>
  <c r="G53" i="1"/>
  <c r="G55" i="1"/>
  <c r="G57" i="1"/>
  <c r="G37" i="1"/>
  <c r="G31" i="1"/>
  <c r="G32" i="1"/>
  <c r="G40" i="1"/>
  <c r="G21" i="1"/>
  <c r="G23" i="1"/>
  <c r="G20" i="1"/>
  <c r="G22" i="1"/>
  <c r="G24" i="1"/>
  <c r="G5" i="1"/>
  <c r="G6" i="2"/>
  <c r="G10" i="2"/>
  <c r="G5" i="2"/>
  <c r="G9" i="2"/>
  <c r="G13" i="2"/>
  <c r="G17" i="2"/>
  <c r="G8" i="2"/>
  <c r="G12" i="2"/>
  <c r="G16" i="2"/>
  <c r="G14" i="2"/>
  <c r="G7" i="2"/>
  <c r="G11" i="2"/>
  <c r="G15" i="2"/>
  <c r="G5" i="6"/>
  <c r="G9" i="6"/>
  <c r="G13" i="6"/>
  <c r="G17" i="6"/>
  <c r="G21" i="6"/>
  <c r="G6" i="6"/>
  <c r="G8" i="6"/>
  <c r="G12" i="6"/>
  <c r="G16" i="6"/>
  <c r="G20" i="6"/>
  <c r="G14" i="6"/>
  <c r="G10" i="6"/>
  <c r="G18" i="6"/>
  <c r="G7" i="6"/>
  <c r="G11" i="6"/>
  <c r="G15" i="6"/>
  <c r="G19" i="6"/>
  <c r="G26" i="4"/>
  <c r="G17" i="4"/>
  <c r="G21" i="4"/>
  <c r="G25" i="4"/>
  <c r="G10" i="4"/>
  <c r="G9" i="4"/>
  <c r="G8" i="4"/>
  <c r="G12" i="4"/>
  <c r="G16" i="4"/>
  <c r="G20" i="4"/>
  <c r="G6" i="4"/>
  <c r="G14" i="4"/>
  <c r="G22" i="4"/>
  <c r="G5" i="4"/>
  <c r="G13" i="4"/>
  <c r="G24" i="4"/>
  <c r="G7" i="4"/>
  <c r="G11" i="4"/>
  <c r="G15" i="4"/>
  <c r="G19" i="4"/>
  <c r="G23" i="4"/>
  <c r="G27" i="4"/>
  <c r="G18" i="4"/>
  <c r="G28" i="4"/>
  <c r="G7" i="5"/>
  <c r="G11" i="5"/>
  <c r="G6" i="5"/>
  <c r="G10" i="5"/>
  <c r="G14" i="5"/>
  <c r="G5" i="5"/>
  <c r="G9" i="5"/>
  <c r="G13" i="5"/>
  <c r="G8" i="5"/>
  <c r="G12" i="5"/>
</calcChain>
</file>

<file path=xl/sharedStrings.xml><?xml version="1.0" encoding="utf-8"?>
<sst xmlns="http://schemas.openxmlformats.org/spreadsheetml/2006/main" count="911" uniqueCount="219">
  <si>
    <t>Maturity</t>
  </si>
  <si>
    <t>OIS</t>
  </si>
  <si>
    <t>IBOR</t>
  </si>
  <si>
    <t>IRS</t>
  </si>
  <si>
    <t>TN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</si>
  <si>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</si>
  <si>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</si>
  <si>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</si>
  <si>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</si>
  <si>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</si>
  <si>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</si>
  <si>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</si>
  <si>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</si>
  <si>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</si>
  <si>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</si>
  <si>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</si>
  <si>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</si>
  <si>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</si>
  <si>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</si>
  <si>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</si>
  <si>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</si>
  <si>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</si>
  <si>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</si>
  <si>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</si>
  <si>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</si>
  <si>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</si>
  <si>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</si>
  <si>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</si>
  <si>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</si>
  <si>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</si>
  <si>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</si>
  <si>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STISEKTNDFI=</t>
  </si>
  <si>
    <t>STISEK3MDFI=</t>
  </si>
  <si>
    <t>FRA</t>
  </si>
  <si>
    <t>SEK3F1=</t>
  </si>
  <si>
    <t>SEK3F2=</t>
  </si>
  <si>
    <t>SEK3F3=</t>
  </si>
  <si>
    <t>15M</t>
  </si>
  <si>
    <t>SEK3F4=</t>
  </si>
  <si>
    <t>18M</t>
  </si>
  <si>
    <t>SEK3F5=</t>
  </si>
  <si>
    <t>21M</t>
  </si>
  <si>
    <t>SEK3F6=</t>
  </si>
  <si>
    <t>SEK3F7=</t>
  </si>
  <si>
    <t>2.25Y</t>
  </si>
  <si>
    <t>SEK3F8=</t>
  </si>
  <si>
    <t>2.5Y</t>
  </si>
  <si>
    <t>SEK3F9=</t>
  </si>
  <si>
    <t>2.75Y</t>
  </si>
  <si>
    <t>SEK3F10=</t>
  </si>
  <si>
    <t>SEK3F11=</t>
  </si>
  <si>
    <t>3.25Y</t>
  </si>
  <si>
    <t>SEK3F12=</t>
  </si>
  <si>
    <t>DKK</t>
  </si>
  <si>
    <t>DKKAMTNC</t>
  </si>
  <si>
    <t>.</t>
  </si>
  <si>
    <t>Type</t>
  </si>
  <si>
    <t>RIC</t>
  </si>
  <si>
    <t>Bid yield (%)</t>
  </si>
  <si>
    <t>Ask yield (%)</t>
  </si>
  <si>
    <t>Mid Yield (%)</t>
  </si>
  <si>
    <t>Ee</t>
  </si>
  <si>
    <t>Eb</t>
  </si>
  <si>
    <t>Fe</t>
  </si>
  <si>
    <t>Fb</t>
  </si>
  <si>
    <t>Bid/ask</t>
  </si>
  <si>
    <t>Currency</t>
  </si>
  <si>
    <t>MID</t>
  </si>
  <si>
    <t>EUR</t>
  </si>
  <si>
    <t>EUREON</t>
  </si>
  <si>
    <t>GBP</t>
  </si>
  <si>
    <t>SW</t>
  </si>
  <si>
    <t>2W</t>
  </si>
  <si>
    <t>USD</t>
  </si>
  <si>
    <t>SEK</t>
  </si>
  <si>
    <t>SEKAMTNS</t>
  </si>
  <si>
    <t>NOK</t>
  </si>
  <si>
    <t>ON</t>
  </si>
  <si>
    <t>USDONFSR=</t>
  </si>
  <si>
    <t>USD3MFSR=</t>
  </si>
  <si>
    <t>USD3X6F=</t>
  </si>
  <si>
    <t>USD6X9F=</t>
  </si>
  <si>
    <t>USD9X12F=</t>
  </si>
  <si>
    <t>USD12X15F=</t>
  </si>
  <si>
    <t>USD15X18F=</t>
  </si>
  <si>
    <t>USD18X21F=</t>
  </si>
  <si>
    <t>Market Overview</t>
  </si>
  <si>
    <t>Interest Rate Swap</t>
  </si>
  <si>
    <t>Overnight Index Swap</t>
  </si>
  <si>
    <t>GBPOIS</t>
  </si>
  <si>
    <t>Country List</t>
  </si>
  <si>
    <t>Boundary</t>
  </si>
  <si>
    <t>MBA</t>
  </si>
  <si>
    <t>BA</t>
  </si>
  <si>
    <t>M</t>
  </si>
  <si>
    <t>GBPVIEW</t>
  </si>
  <si>
    <t>GBPIRS</t>
  </si>
  <si>
    <t>GBPFRA</t>
  </si>
  <si>
    <t>SEKVIEW</t>
  </si>
  <si>
    <t>SEKIRS</t>
  </si>
  <si>
    <t>SEKOIS</t>
  </si>
  <si>
    <t>SEKFRA</t>
  </si>
  <si>
    <t>STIBOR=</t>
  </si>
  <si>
    <t>USDVIEW</t>
  </si>
  <si>
    <t>USDIRS</t>
  </si>
  <si>
    <t>USDOIS</t>
  </si>
  <si>
    <t>USDFRA</t>
  </si>
  <si>
    <t>LIBOR</t>
  </si>
  <si>
    <t>NOKVIEW</t>
  </si>
  <si>
    <t>EURVIEW</t>
  </si>
  <si>
    <t>DKKVIEW</t>
  </si>
  <si>
    <t>DKKIRS</t>
  </si>
  <si>
    <t>DKKFRA</t>
  </si>
  <si>
    <t>NOKIRS</t>
  </si>
  <si>
    <t>NOKFRA</t>
  </si>
  <si>
    <t>-</t>
  </si>
  <si>
    <t>EURIRS</t>
  </si>
  <si>
    <t>EUROIS</t>
  </si>
  <si>
    <t>EURFRA</t>
  </si>
  <si>
    <t>EURIBOR/LIBOR</t>
  </si>
  <si>
    <t>CIBOR?</t>
  </si>
  <si>
    <t>OIBOR?</t>
  </si>
  <si>
    <t>1W</t>
  </si>
  <si>
    <t>STISEK1WFDI=</t>
  </si>
  <si>
    <t>STISEK6MDFI=</t>
  </si>
  <si>
    <t>STISEK2MDFI=</t>
  </si>
  <si>
    <t>STISEK1MDFI=</t>
  </si>
  <si>
    <t>SEKAB3S18M=</t>
  </si>
  <si>
    <t>?</t>
  </si>
  <si>
    <t>1W/SW</t>
  </si>
  <si>
    <t>/OINOKSWD=</t>
  </si>
  <si>
    <t>/OINOK1MD=</t>
  </si>
  <si>
    <t>/OINOK2MD=</t>
  </si>
  <si>
    <t>/OINOK6MD=</t>
  </si>
  <si>
    <t>12M</t>
  </si>
  <si>
    <t>NOK3F1=</t>
  </si>
  <si>
    <t>NOK6F1=</t>
  </si>
  <si>
    <t>NOK3F2=</t>
  </si>
  <si>
    <t>NOK3F3=</t>
  </si>
  <si>
    <t>NOK3F4=</t>
  </si>
  <si>
    <t>NOK3F5=</t>
  </si>
  <si>
    <t>NOK3F6=</t>
  </si>
  <si>
    <t>NOK3F7=</t>
  </si>
  <si>
    <t>NOK3F8=</t>
  </si>
  <si>
    <t>NOK6F2=</t>
  </si>
  <si>
    <t>NOK6F3=</t>
  </si>
  <si>
    <t>NOK3F9=</t>
  </si>
  <si>
    <t>NOK3F10=</t>
  </si>
  <si>
    <t>NOK3F11=</t>
  </si>
  <si>
    <t>NOK3F12=</t>
  </si>
  <si>
    <t>1.5Y</t>
  </si>
  <si>
    <t>NOK6F4=</t>
  </si>
  <si>
    <t>MATURITY?</t>
  </si>
  <si>
    <t>11Y</t>
  </si>
  <si>
    <t>13Y</t>
  </si>
  <si>
    <t>14Y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</si>
  <si>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</si>
  <si>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</si>
  <si>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</si>
  <si>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</si>
  <si>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</si>
  <si>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</si>
  <si>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</si>
  <si>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</si>
  <si>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</si>
  <si>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</si>
  <si>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</si>
  <si>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</si>
  <si>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40Y</t>
  </si>
  <si>
    <t>50Y</t>
  </si>
  <si>
    <t>EURAB6E1Y=</t>
  </si>
  <si>
    <t>EURAB6E18M=</t>
  </si>
  <si>
    <t>EURAB6E2Y=</t>
  </si>
  <si>
    <t>EURAB6E3Y=</t>
  </si>
  <si>
    <t>EURAB6E4Y=</t>
  </si>
  <si>
    <t>EURAB6E5Y=</t>
  </si>
  <si>
    <t>EURAB6E6Y=</t>
  </si>
  <si>
    <t>EURAB6E7Y=</t>
  </si>
  <si>
    <t>EURAB6E8Y=</t>
  </si>
  <si>
    <t>EURAB6E9Y=</t>
  </si>
  <si>
    <t>EURAB6E10Y=</t>
  </si>
  <si>
    <t>EURAB6E11Y=</t>
  </si>
  <si>
    <t>EURAB6E12Y=</t>
  </si>
  <si>
    <t>EURAB6E13Y=</t>
  </si>
  <si>
    <t>EURAB6E14Y=</t>
  </si>
  <si>
    <t>EURAB6E15Y=</t>
  </si>
  <si>
    <t>EURAB6E16Y=</t>
  </si>
  <si>
    <t>EURAB6E17Y=</t>
  </si>
  <si>
    <t>EURAB6E18Y=</t>
  </si>
  <si>
    <t>EURAB6E19Y=</t>
  </si>
  <si>
    <t>EURAB6E20Y=</t>
  </si>
  <si>
    <t>EURAB6E21Y=</t>
  </si>
  <si>
    <t>EURAB6E22Y=</t>
  </si>
  <si>
    <t>EURAB6E23Y=</t>
  </si>
  <si>
    <t>EURAB6E24Y=</t>
  </si>
  <si>
    <t>EURAB6E25Y=</t>
  </si>
  <si>
    <t>EURAB6E26Y=</t>
  </si>
  <si>
    <t>EURAB6E27Y=</t>
  </si>
  <si>
    <t>EURAB6E28Y=</t>
  </si>
  <si>
    <t>EURAB6E29Y=</t>
  </si>
  <si>
    <t>EURAB6E30Y=</t>
  </si>
  <si>
    <t>EURAB6E40Y=</t>
  </si>
  <si>
    <t>EURAB6E50Y=</t>
  </si>
  <si>
    <t>3W</t>
  </si>
  <si>
    <t>EURIBOR02</t>
  </si>
  <si>
    <t>EURIBOR16</t>
  </si>
  <si>
    <t>EURIBOR17</t>
  </si>
  <si>
    <t>EURIBOR03</t>
  </si>
  <si>
    <t>EURIBOR04</t>
  </si>
  <si>
    <t>EURIBOR05</t>
  </si>
  <si>
    <t>EURIBOR06</t>
  </si>
  <si>
    <t>EURIBOR07</t>
  </si>
  <si>
    <t>EURIBOR08</t>
  </si>
  <si>
    <t>EURIBOR09</t>
  </si>
  <si>
    <t>EURIBOR10</t>
  </si>
  <si>
    <t>EURIBOR11</t>
  </si>
  <si>
    <t>EURIBOR12</t>
  </si>
  <si>
    <t>EURIBOR13</t>
  </si>
  <si>
    <t>EURIBOR14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</si>
</sst>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 applyBorder="1"/>
    <xf numFmtId="0" fontId="2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3" fillId="3" borderId="0" xfId="0" applyFont="1" applyFill="1" applyBorder="1"/>
    <xf numFmtId="0" fontId="3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0" fontId="4" fillId="2" borderId="0" xfId="0" applyFont="1" applyFill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552450</xdr:colOff>
      <xdr:row>2</xdr:row>
      <xdr:rowOff>47625</xdr:rowOff>
    </xdr:from>
    <xdr:to>
      <xdr:col>27</xdr:col>
      <xdr:colOff>353333</xdr:colOff>
      <xdr:row>28</xdr:row>
      <xdr:rowOff>67369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C1BF86-AB1F-4A02-9D9E-6BC040A37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0" y="428625"/>
          <a:ext cx="6506483" cy="49727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2</xdr:row>
      <xdr:rowOff>0</xdr:rowOff>
    </xdr:from>
    <xdr:to>
      <xdr:col>25</xdr:col>
      <xdr:colOff>372378</xdr:colOff>
      <xdr:row>28</xdr:row>
      <xdr:rowOff>29270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6BF91F-4518-492B-B09B-C6BBF8494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381000"/>
          <a:ext cx="6468378" cy="49822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</xdr:row>
      <xdr:rowOff>0</xdr:rowOff>
    </xdr:from>
    <xdr:to>
      <xdr:col>27</xdr:col>
      <xdr:colOff>381904</xdr:colOff>
      <xdr:row>31</xdr:row>
      <xdr:rowOff>19850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EACA83-4DA2-4767-B64B-BE3A5C0D8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0650" y="190500"/>
          <a:ext cx="6477904" cy="5734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</xdr:row>
      <xdr:rowOff>0</xdr:rowOff>
    </xdr:from>
    <xdr:to>
      <xdr:col>26</xdr:col>
      <xdr:colOff>277114</xdr:colOff>
      <xdr:row>36</xdr:row>
      <xdr:rowOff>162878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DFA197-3E84-47AB-8D6E-5104C2DCB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05875" y="190500"/>
          <a:ext cx="6373114" cy="68303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0</xdr:rowOff>
    </xdr:from>
    <xdr:to>
      <xdr:col>25</xdr:col>
      <xdr:colOff>458115</xdr:colOff>
      <xdr:row>24</xdr:row>
      <xdr:rowOff>19664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DBA599-146C-4116-8071-49837D6B5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0600" y="190500"/>
          <a:ext cx="6554115" cy="44011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</xdr:row>
      <xdr:rowOff>0</xdr:rowOff>
    </xdr:from>
    <xdr:to>
      <xdr:col>26</xdr:col>
      <xdr:colOff>372378</xdr:colOff>
      <xdr:row>27</xdr:row>
      <xdr:rowOff>162639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B5F3EB-361F-4261-8D9E-9C84ED29C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39175" y="190500"/>
          <a:ext cx="6468378" cy="51156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CED6-796B-4171-8E7B-5E5675F4CA55}">
  <sheetPr>
    <tabColor theme="9"/>
  </sheetPr>
  <dimension ref="A2:M57"/>
  <sheetViews>
    <sheetView topLeftCell="A21" workbookViewId="0">
      <selection activeCell="F21" sqref="F21"/>
    </sheetView>
  </sheetViews>
  <sheetFormatPr defaultRowHeight="15" x14ac:dyDescent="0.25"/>
  <cols>
    <col min="2" max="2" width="8.7109375" bestFit="1" customWidth="1"/>
    <col min="3" max="3" width="10.7109375" bestFit="1" customWidth="1"/>
    <col min="4" max="4" width="14.710937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</cols>
  <sheetData>
    <row r="2" spans="2:13" x14ac:dyDescent="0.25">
      <c r="B2" s="1" t="s">
        <v>74</v>
      </c>
      <c r="C2" s="2" t="s">
        <v>75</v>
      </c>
      <c r="D2" s="2"/>
      <c r="E2" s="2"/>
      <c r="F2" s="2"/>
      <c r="G2" s="2"/>
      <c r="H2" s="2"/>
      <c r="I2" s="2"/>
      <c r="J2" s="2"/>
      <c r="K2" s="3"/>
      <c r="L2" s="3"/>
      <c r="M2" s="3"/>
    </row>
    <row r="3" spans="2:13" x14ac:dyDescent="0.25">
      <c r="B3" s="4" t="s">
        <v>55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</row>
    <row r="4" spans="2:13" x14ac:dyDescent="0.25">
      <c r="B4" s="5" t="s">
        <v>0</v>
      </c>
      <c r="C4" s="5" t="s">
        <v>56</v>
      </c>
      <c r="D4" s="5" t="s">
        <v>57</v>
      </c>
      <c r="E4" s="5" t="s">
        <v>58</v>
      </c>
      <c r="F4" s="5" t="s">
        <v>59</v>
      </c>
      <c r="G4" s="5" t="s">
        <v>60</v>
      </c>
      <c r="H4" s="6" t="s">
        <v>61</v>
      </c>
      <c r="I4" s="6" t="s">
        <v>62</v>
      </c>
      <c r="J4" s="6" t="s">
        <v>63</v>
      </c>
      <c r="K4" s="6" t="s">
        <v>64</v>
      </c>
      <c r="L4" s="6" t="s">
        <v>65</v>
      </c>
      <c r="M4" s="7" t="s">
        <v>66</v>
      </c>
    </row>
    <row r="5" spans="2:13" x14ac:dyDescent="0.25">
      <c r="B5" t="s">
        <v>5</v>
      </c>
      <c r="C5" t="s">
        <v>1</v>
      </c>
      <c r="D5" t="str">
        <f t="shared" ref="D5:D19" si="0">_xlfn.CONCAT(C$2,B5,"=")</f>
        <v>SEKAMTNS1M=</v>
      </c>
      <c r="E5" t="e">
        <f ca="1">_xll.RtGet("IDN",D5,"BID")</f>
        <v>#NAME?</v>
      </c>
      <c r="F5" t="e">
        <f ca="1">_xll.RtGet("IDN",D5,"ASK")</f>
        <v>#NAME?</v>
      </c>
      <c r="G5" t="e">
        <f ca="1">AVERAGE(E5:F5)</f>
        <v>#NAME?</v>
      </c>
      <c r="H5">
        <v>1</v>
      </c>
      <c r="I5">
        <v>1</v>
      </c>
      <c r="J5">
        <v>1</v>
      </c>
      <c r="K5">
        <v>1</v>
      </c>
      <c r="L5" t="s">
        <v>67</v>
      </c>
      <c r="M5" t="str">
        <f t="shared" ref="M5:M19" si="1">B$2</f>
        <v>SEK</v>
      </c>
    </row>
    <row r="6" spans="2:13" x14ac:dyDescent="0.25">
      <c r="B6" t="s">
        <v>6</v>
      </c>
      <c r="C6" t="s">
        <v>1</v>
      </c>
      <c r="D6" t="str">
        <f t="shared" si="0"/>
        <v>SEKAMTNS2M=</v>
      </c>
      <c r="E6" t="e">
        <f ca="1">_xll.RtGet("IDN",D6,"BID")</f>
        <v>#NAME?</v>
      </c>
      <c r="F6" t="e">
        <f ca="1">_xll.RtGet("IDN",D6,"ASK")</f>
        <v>#NAME?</v>
      </c>
      <c r="G6" t="e">
        <f t="shared" ref="G6:G24" ca="1" si="2">AVERAGE(E6:F6)</f>
        <v>#NAME?</v>
      </c>
      <c r="H6">
        <v>1</v>
      </c>
      <c r="I6">
        <v>1</v>
      </c>
      <c r="J6">
        <v>1</v>
      </c>
      <c r="K6">
        <v>1</v>
      </c>
      <c r="L6" t="s">
        <v>67</v>
      </c>
      <c r="M6" t="str">
        <f t="shared" si="1"/>
        <v>SEK</v>
      </c>
    </row>
    <row r="7" spans="2:13" x14ac:dyDescent="0.25">
      <c r="B7" t="s">
        <v>7</v>
      </c>
      <c r="C7" t="s">
        <v>1</v>
      </c>
      <c r="D7" t="str">
        <f t="shared" si="0"/>
        <v>SEKAMTNS3M=</v>
      </c>
      <c r="E7" t="e">
        <f ca="1">_xll.RtGet("IDN",D7,"BID")</f>
        <v>#NAME?</v>
      </c>
      <c r="F7" t="e">
        <f ca="1">_xll.RtGet("IDN",D7,"ASK")</f>
        <v>#NAME?</v>
      </c>
      <c r="G7" t="e">
        <f t="shared" ca="1" si="2"/>
        <v>#NAME?</v>
      </c>
      <c r="H7">
        <v>1</v>
      </c>
      <c r="I7">
        <v>1</v>
      </c>
      <c r="J7">
        <v>1</v>
      </c>
      <c r="K7">
        <v>1</v>
      </c>
      <c r="L7" t="s">
        <v>67</v>
      </c>
      <c r="M7" t="str">
        <f t="shared" si="1"/>
        <v>SEK</v>
      </c>
    </row>
    <row r="8" spans="2:13" x14ac:dyDescent="0.25">
      <c r="B8" t="s">
        <v>10</v>
      </c>
      <c r="C8" t="s">
        <v>1</v>
      </c>
      <c r="D8" t="str">
        <f t="shared" si="0"/>
        <v>SEKAMTNS6M=</v>
      </c>
      <c r="E8" t="e">
        <f ca="1">_xll.RtGet("IDN",D8,"BID")</f>
        <v>#NAME?</v>
      </c>
      <c r="F8" t="e">
        <f ca="1">_xll.RtGet("IDN",D8,"ASK")</f>
        <v>#NAME?</v>
      </c>
      <c r="G8" t="e">
        <f t="shared" ca="1" si="2"/>
        <v>#NAME?</v>
      </c>
      <c r="H8">
        <v>1</v>
      </c>
      <c r="I8">
        <v>1</v>
      </c>
      <c r="J8">
        <v>1</v>
      </c>
      <c r="K8">
        <v>1</v>
      </c>
      <c r="L8" t="s">
        <v>67</v>
      </c>
      <c r="M8" t="str">
        <f t="shared" si="1"/>
        <v>SEK</v>
      </c>
    </row>
    <row r="9" spans="2:13" x14ac:dyDescent="0.25">
      <c r="B9" t="s">
        <v>13</v>
      </c>
      <c r="C9" t="s">
        <v>1</v>
      </c>
      <c r="D9" t="str">
        <f t="shared" si="0"/>
        <v>SEKAMTNS9M=</v>
      </c>
      <c r="E9" t="e">
        <f ca="1">_xll.RtGet("IDN",D9,"BID")</f>
        <v>#NAME?</v>
      </c>
      <c r="F9" t="e">
        <f ca="1">_xll.RtGet("IDN",D9,"ASK")</f>
        <v>#NAME?</v>
      </c>
      <c r="G9" t="e">
        <f t="shared" ca="1" si="2"/>
        <v>#NAME?</v>
      </c>
      <c r="H9">
        <v>1</v>
      </c>
      <c r="I9">
        <v>1</v>
      </c>
      <c r="J9">
        <v>1</v>
      </c>
      <c r="K9">
        <v>1</v>
      </c>
      <c r="L9" t="s">
        <v>67</v>
      </c>
      <c r="M9" t="str">
        <f t="shared" si="1"/>
        <v>SEK</v>
      </c>
    </row>
    <row r="10" spans="2:13" x14ac:dyDescent="0.25">
      <c r="B10" t="s">
        <v>16</v>
      </c>
      <c r="C10" t="s">
        <v>1</v>
      </c>
      <c r="D10" t="str">
        <f t="shared" si="0"/>
        <v>SEKAMTNS1Y=</v>
      </c>
      <c r="E10" t="e">
        <f ca="1">_xll.RtGet("IDN",D10,"BID")</f>
        <v>#NAME?</v>
      </c>
      <c r="F10" t="e">
        <f ca="1">_xll.RtGet("IDN",D10,"ASK")</f>
        <v>#NAME?</v>
      </c>
      <c r="G10" t="e">
        <f t="shared" ca="1" si="2"/>
        <v>#NAME?</v>
      </c>
      <c r="H10">
        <v>1</v>
      </c>
      <c r="I10">
        <v>1</v>
      </c>
      <c r="J10">
        <v>1</v>
      </c>
      <c r="K10">
        <v>1</v>
      </c>
      <c r="L10" t="s">
        <v>67</v>
      </c>
      <c r="M10" t="str">
        <f t="shared" si="1"/>
        <v>SEK</v>
      </c>
    </row>
    <row r="11" spans="2:13" x14ac:dyDescent="0.25">
      <c r="B11" t="s">
        <v>17</v>
      </c>
      <c r="C11" t="s">
        <v>1</v>
      </c>
      <c r="D11" t="str">
        <f t="shared" si="0"/>
        <v>SEKAMTNS2Y=</v>
      </c>
      <c r="E11" t="e">
        <f ca="1">_xll.RtGet("IDN",D11,"BID")</f>
        <v>#NAME?</v>
      </c>
      <c r="F11" t="e">
        <f ca="1">_xll.RtGet("IDN",D11,"ASK")</f>
        <v>#NAME?</v>
      </c>
      <c r="G11" t="e">
        <f t="shared" ca="1" si="2"/>
        <v>#NAME?</v>
      </c>
      <c r="H11">
        <v>1</v>
      </c>
      <c r="I11">
        <v>1</v>
      </c>
      <c r="J11">
        <v>1</v>
      </c>
      <c r="K11">
        <v>1</v>
      </c>
      <c r="L11" t="s">
        <v>67</v>
      </c>
      <c r="M11" t="str">
        <f t="shared" si="1"/>
        <v>SEK</v>
      </c>
    </row>
    <row r="12" spans="2:13" x14ac:dyDescent="0.25">
      <c r="B12" t="s">
        <v>18</v>
      </c>
      <c r="C12" t="s">
        <v>1</v>
      </c>
      <c r="D12" t="str">
        <f t="shared" si="0"/>
        <v>SEKAMTNS3Y=</v>
      </c>
      <c r="E12" t="e">
        <f ca="1">_xll.RtGet("IDN",D12,"BID")</f>
        <v>#NAME?</v>
      </c>
      <c r="F12" t="e">
        <f ca="1">_xll.RtGet("IDN",D12,"ASK")</f>
        <v>#NAME?</v>
      </c>
      <c r="G12" t="e">
        <f t="shared" ca="1" si="2"/>
        <v>#NAME?</v>
      </c>
      <c r="H12">
        <v>1</v>
      </c>
      <c r="I12">
        <v>1</v>
      </c>
      <c r="J12">
        <v>1</v>
      </c>
      <c r="K12">
        <v>1</v>
      </c>
      <c r="L12" t="s">
        <v>67</v>
      </c>
      <c r="M12" t="str">
        <f t="shared" si="1"/>
        <v>SEK</v>
      </c>
    </row>
    <row r="13" spans="2:13" x14ac:dyDescent="0.25">
      <c r="B13" t="s">
        <v>19</v>
      </c>
      <c r="C13" t="s">
        <v>1</v>
      </c>
      <c r="D13" t="str">
        <f t="shared" si="0"/>
        <v>SEKAMTNS4Y=</v>
      </c>
      <c r="E13" t="e">
        <f ca="1">_xll.RtGet("IDN",D13,"BID")</f>
        <v>#NAME?</v>
      </c>
      <c r="F13" t="e">
        <f ca="1">_xll.RtGet("IDN",D13,"ASK")</f>
        <v>#NAME?</v>
      </c>
      <c r="G13" t="e">
        <f t="shared" ca="1" si="2"/>
        <v>#NAME?</v>
      </c>
      <c r="H13">
        <v>1</v>
      </c>
      <c r="I13">
        <v>1</v>
      </c>
      <c r="J13">
        <v>1</v>
      </c>
      <c r="K13">
        <v>1</v>
      </c>
      <c r="L13" t="s">
        <v>67</v>
      </c>
      <c r="M13" t="str">
        <f t="shared" si="1"/>
        <v>SEK</v>
      </c>
    </row>
    <row r="14" spans="2:13" x14ac:dyDescent="0.25">
      <c r="B14" t="s">
        <v>20</v>
      </c>
      <c r="C14" t="s">
        <v>1</v>
      </c>
      <c r="D14" t="str">
        <f t="shared" si="0"/>
        <v>SEKAMTNS5Y=</v>
      </c>
      <c r="E14" t="e">
        <f ca="1">_xll.RtGet("IDN",D14,"BID")</f>
        <v>#NAME?</v>
      </c>
      <c r="F14" t="e">
        <f ca="1">_xll.RtGet("IDN",D14,"ASK")</f>
        <v>#NAME?</v>
      </c>
      <c r="G14" t="e">
        <f t="shared" ca="1" si="2"/>
        <v>#NAME?</v>
      </c>
      <c r="H14">
        <v>1</v>
      </c>
      <c r="I14">
        <v>1</v>
      </c>
      <c r="J14">
        <v>1</v>
      </c>
      <c r="K14">
        <v>1</v>
      </c>
      <c r="L14" t="s">
        <v>67</v>
      </c>
      <c r="M14" t="str">
        <f t="shared" si="1"/>
        <v>SEK</v>
      </c>
    </row>
    <row r="15" spans="2:13" x14ac:dyDescent="0.25">
      <c r="B15" t="s">
        <v>21</v>
      </c>
      <c r="C15" t="s">
        <v>1</v>
      </c>
      <c r="D15" t="str">
        <f t="shared" si="0"/>
        <v>SEKAMTNS6Y=</v>
      </c>
      <c r="E15" t="e">
        <f ca="1">_xll.RtGet("IDN",D15,"BID")</f>
        <v>#NAME?</v>
      </c>
      <c r="F15" t="e">
        <f ca="1">_xll.RtGet("IDN",D15,"ASK")</f>
        <v>#NAME?</v>
      </c>
      <c r="G15" t="e">
        <f t="shared" ca="1" si="2"/>
        <v>#NAME?</v>
      </c>
      <c r="H15">
        <v>1</v>
      </c>
      <c r="I15">
        <v>1</v>
      </c>
      <c r="J15">
        <v>1</v>
      </c>
      <c r="K15">
        <v>1</v>
      </c>
      <c r="L15" t="s">
        <v>67</v>
      </c>
      <c r="M15" t="str">
        <f t="shared" si="1"/>
        <v>SEK</v>
      </c>
    </row>
    <row r="16" spans="2:13" x14ac:dyDescent="0.25">
      <c r="B16" t="s">
        <v>22</v>
      </c>
      <c r="C16" t="s">
        <v>1</v>
      </c>
      <c r="D16" t="str">
        <f t="shared" si="0"/>
        <v>SEKAMTNS7Y=</v>
      </c>
      <c r="E16" t="e">
        <f ca="1">_xll.RtGet("IDN",D16,"BID")</f>
        <v>#NAME?</v>
      </c>
      <c r="F16" t="e">
        <f ca="1">_xll.RtGet("IDN",D16,"ASK")</f>
        <v>#NAME?</v>
      </c>
      <c r="G16" t="e">
        <f t="shared" ca="1" si="2"/>
        <v>#NAME?</v>
      </c>
      <c r="H16">
        <v>1</v>
      </c>
      <c r="I16">
        <v>1</v>
      </c>
      <c r="J16">
        <v>1</v>
      </c>
      <c r="K16">
        <v>1</v>
      </c>
      <c r="L16" t="s">
        <v>67</v>
      </c>
      <c r="M16" t="str">
        <f t="shared" si="1"/>
        <v>SEK</v>
      </c>
    </row>
    <row r="17" spans="1:13" x14ac:dyDescent="0.25">
      <c r="B17" t="s">
        <v>23</v>
      </c>
      <c r="C17" t="s">
        <v>1</v>
      </c>
      <c r="D17" t="str">
        <f t="shared" si="0"/>
        <v>SEKAMTNS8Y=</v>
      </c>
      <c r="E17" t="e">
        <f ca="1">_xll.RtGet("IDN",D17,"BID")</f>
        <v>#NAME?</v>
      </c>
      <c r="F17" t="e">
        <f ca="1">_xll.RtGet("IDN",D17,"ASK")</f>
        <v>#NAME?</v>
      </c>
      <c r="G17" t="e">
        <f t="shared" ca="1" si="2"/>
        <v>#NAME?</v>
      </c>
      <c r="H17">
        <v>1</v>
      </c>
      <c r="I17">
        <v>1</v>
      </c>
      <c r="J17">
        <v>1</v>
      </c>
      <c r="K17">
        <v>1</v>
      </c>
      <c r="L17" t="s">
        <v>67</v>
      </c>
      <c r="M17" t="str">
        <f t="shared" si="1"/>
        <v>SEK</v>
      </c>
    </row>
    <row r="18" spans="1:13" x14ac:dyDescent="0.25">
      <c r="B18" t="s">
        <v>24</v>
      </c>
      <c r="C18" t="s">
        <v>1</v>
      </c>
      <c r="D18" t="str">
        <f t="shared" si="0"/>
        <v>SEKAMTNS9Y=</v>
      </c>
      <c r="E18" t="e">
        <f ca="1">_xll.RtGet("IDN",D18,"BID")</f>
        <v>#NAME?</v>
      </c>
      <c r="F18" t="e">
        <f ca="1">_xll.RtGet("IDN",D18,"ASK")</f>
        <v>#NAME?</v>
      </c>
      <c r="G18" t="e">
        <f t="shared" ca="1" si="2"/>
        <v>#NAME?</v>
      </c>
      <c r="H18">
        <v>1</v>
      </c>
      <c r="I18">
        <v>1</v>
      </c>
      <c r="J18">
        <v>1</v>
      </c>
      <c r="K18">
        <v>1</v>
      </c>
      <c r="L18" t="s">
        <v>67</v>
      </c>
      <c r="M18" t="str">
        <f t="shared" si="1"/>
        <v>SEK</v>
      </c>
    </row>
    <row r="19" spans="1:13" x14ac:dyDescent="0.25">
      <c r="B19" t="s">
        <v>25</v>
      </c>
      <c r="C19" t="s">
        <v>1</v>
      </c>
      <c r="D19" t="str">
        <f t="shared" si="0"/>
        <v>SEKAMTNS10Y=</v>
      </c>
      <c r="E19" t="e">
        <f ca="1">_xll.RtGet("IDN",D19,"BID")</f>
        <v>#NAME?</v>
      </c>
      <c r="F19" t="e">
        <f ca="1">_xll.RtGet("IDN",D19,"ASK")</f>
        <v>#NAME?</v>
      </c>
      <c r="G19" t="e">
        <f t="shared" ca="1" si="2"/>
        <v>#NAME?</v>
      </c>
      <c r="H19">
        <v>1</v>
      </c>
      <c r="I19">
        <v>1</v>
      </c>
      <c r="J19">
        <v>1</v>
      </c>
      <c r="K19">
        <v>1</v>
      </c>
      <c r="L19" t="s">
        <v>67</v>
      </c>
      <c r="M19" t="str">
        <f t="shared" si="1"/>
        <v>SEK</v>
      </c>
    </row>
    <row r="20" spans="1:13" x14ac:dyDescent="0.25">
      <c r="B20" t="s">
        <v>26</v>
      </c>
      <c r="C20" t="s">
        <v>1</v>
      </c>
      <c r="D20" t="str">
        <f t="shared" ref="D20:D24" si="3">_xlfn.CONCAT("SEKAMTNS",B20,"=")</f>
        <v>SEKAMTNS12Y=</v>
      </c>
      <c r="E20" t="e">
        <f ca="1">_xll.RtGet("IDN",D20,"Ask")</f>
        <v>#NAME?</v>
      </c>
      <c r="F20" t="e">
        <f ca="1">_xll.RtGet("IDN",D20,"Bid")</f>
        <v>#NAME?</v>
      </c>
      <c r="G20" t="e">
        <f t="shared" ca="1" si="2"/>
        <v>#NAME?</v>
      </c>
      <c r="H20">
        <v>1</v>
      </c>
      <c r="I20">
        <v>1</v>
      </c>
      <c r="J20">
        <v>1</v>
      </c>
      <c r="K20">
        <v>1</v>
      </c>
      <c r="L20" t="s">
        <v>67</v>
      </c>
      <c r="M20" t="str">
        <f t="shared" ref="M20:M24" si="4">B$2</f>
        <v>SEK</v>
      </c>
    </row>
    <row r="21" spans="1:13" x14ac:dyDescent="0.25">
      <c r="B21" t="s">
        <v>27</v>
      </c>
      <c r="C21" t="s">
        <v>1</v>
      </c>
      <c r="D21" t="str">
        <f t="shared" si="3"/>
        <v>SEKAMTNS15Y=</v>
      </c>
      <c r="E21" t="e">
        <f ca="1">_xll.RtGet("IDN",D21,"Ask")</f>
        <v>#NAME?</v>
      </c>
      <c r="F21" t="e">
        <f ca="1">_xll.RtGet("IDN",D21,"Bid")</f>
        <v>#NAME?</v>
      </c>
      <c r="G21" t="e">
        <f t="shared" ca="1" si="2"/>
        <v>#NAME?</v>
      </c>
      <c r="H21">
        <v>1</v>
      </c>
      <c r="I21">
        <v>1</v>
      </c>
      <c r="J21">
        <v>1</v>
      </c>
      <c r="K21">
        <v>1</v>
      </c>
      <c r="L21" t="s">
        <v>67</v>
      </c>
      <c r="M21" t="str">
        <f t="shared" si="4"/>
        <v>SEK</v>
      </c>
    </row>
    <row r="22" spans="1:13" x14ac:dyDescent="0.25">
      <c r="B22" t="s">
        <v>28</v>
      </c>
      <c r="C22" t="s">
        <v>1</v>
      </c>
      <c r="D22" t="str">
        <f t="shared" si="3"/>
        <v>SEKAMTNS20Y=</v>
      </c>
      <c r="E22" t="e">
        <f ca="1">_xll.RtGet("IDN",D22,"Ask")</f>
        <v>#NAME?</v>
      </c>
      <c r="F22" t="e">
        <f ca="1">_xll.RtGet("IDN",D22,"Bid")</f>
        <v>#NAME?</v>
      </c>
      <c r="G22" t="e">
        <f t="shared" ca="1" si="2"/>
        <v>#NAME?</v>
      </c>
      <c r="H22">
        <v>1</v>
      </c>
      <c r="I22">
        <v>1</v>
      </c>
      <c r="J22">
        <v>1</v>
      </c>
      <c r="K22">
        <v>1</v>
      </c>
      <c r="L22" t="s">
        <v>67</v>
      </c>
      <c r="M22" t="str">
        <f t="shared" si="4"/>
        <v>SEK</v>
      </c>
    </row>
    <row r="23" spans="1:13" x14ac:dyDescent="0.25">
      <c r="B23" t="s">
        <v>29</v>
      </c>
      <c r="C23" t="s">
        <v>1</v>
      </c>
      <c r="D23" t="str">
        <f t="shared" si="3"/>
        <v>SEKAMTNS25Y=</v>
      </c>
      <c r="E23" t="e">
        <f ca="1">_xll.RtGet("IDN",D23,"Ask")</f>
        <v>#NAME?</v>
      </c>
      <c r="F23" t="e">
        <f ca="1">_xll.RtGet("IDN",D23,"Bid")</f>
        <v>#NAME?</v>
      </c>
      <c r="G23" t="e">
        <f t="shared" ca="1" si="2"/>
        <v>#NAME?</v>
      </c>
      <c r="H23">
        <v>1</v>
      </c>
      <c r="I23">
        <v>1</v>
      </c>
      <c r="J23">
        <v>1</v>
      </c>
      <c r="K23">
        <v>1</v>
      </c>
      <c r="L23" t="s">
        <v>67</v>
      </c>
      <c r="M23" t="str">
        <f t="shared" si="4"/>
        <v>SEK</v>
      </c>
    </row>
    <row r="24" spans="1:13" x14ac:dyDescent="0.25">
      <c r="B24" t="s">
        <v>30</v>
      </c>
      <c r="C24" t="s">
        <v>1</v>
      </c>
      <c r="D24" t="str">
        <f t="shared" si="3"/>
        <v>SEKAMTNS30Y=</v>
      </c>
      <c r="E24" t="e">
        <f ca="1">_xll.RtGet("IDN",D24,"Ask")</f>
        <v>#NAME?</v>
      </c>
      <c r="F24" t="e">
        <f ca="1">_xll.RtGet("IDN",D24,"Bid")</f>
        <v>#NAME?</v>
      </c>
      <c r="G24" t="e">
        <f t="shared" ca="1" si="2"/>
        <v>#NAME?</v>
      </c>
      <c r="H24">
        <v>1</v>
      </c>
      <c r="I24">
        <v>1</v>
      </c>
      <c r="J24">
        <v>1</v>
      </c>
      <c r="K24">
        <v>1</v>
      </c>
      <c r="L24" t="s">
        <v>67</v>
      </c>
      <c r="M24" t="str">
        <f t="shared" si="4"/>
        <v>SEK</v>
      </c>
    </row>
    <row r="25" spans="1:13" x14ac:dyDescent="0.25">
      <c r="B25" t="s">
        <v>4</v>
      </c>
      <c r="C25" t="s">
        <v>2</v>
      </c>
      <c r="D25" t="s">
        <v>31</v>
      </c>
      <c r="G25" t="e">
        <f ca="1">_xll.RtGet("IDN",D25,"PRIMACT_1")</f>
        <v>#NAME?</v>
      </c>
      <c r="H25">
        <v>1</v>
      </c>
      <c r="I25">
        <v>1</v>
      </c>
      <c r="J25">
        <v>1</v>
      </c>
      <c r="K25">
        <v>1</v>
      </c>
      <c r="L25" t="s">
        <v>67</v>
      </c>
      <c r="M25" t="str">
        <f t="shared" ref="M25:M57" si="5">B$2</f>
        <v>SEK</v>
      </c>
    </row>
    <row r="26" spans="1:13" x14ac:dyDescent="0.25">
      <c r="A26" t="s">
        <v>128</v>
      </c>
      <c r="B26" t="s">
        <v>122</v>
      </c>
      <c r="C26" t="s">
        <v>2</v>
      </c>
      <c r="D26" t="s">
        <v>123</v>
      </c>
      <c r="G26" t="e">
        <f ca="1">_xll.RtGet("IDN",D26,"PRIMACT_1")</f>
        <v>#NAME?</v>
      </c>
      <c r="H26">
        <v>1</v>
      </c>
      <c r="I26">
        <v>1</v>
      </c>
      <c r="J26">
        <v>1</v>
      </c>
      <c r="K26">
        <v>1</v>
      </c>
      <c r="L26" t="s">
        <v>67</v>
      </c>
      <c r="M26" t="str">
        <f t="shared" ref="M26:M30" si="6">B$2</f>
        <v>SEK</v>
      </c>
    </row>
    <row r="27" spans="1:13" x14ac:dyDescent="0.25">
      <c r="A27" t="s">
        <v>128</v>
      </c>
      <c r="B27" t="s">
        <v>5</v>
      </c>
      <c r="C27" t="s">
        <v>2</v>
      </c>
      <c r="D27" t="s">
        <v>126</v>
      </c>
      <c r="G27" t="e">
        <f ca="1">_xll.RtGet("IDN",D27,"PRIMACT_1")</f>
        <v>#NAME?</v>
      </c>
      <c r="H27">
        <v>1</v>
      </c>
      <c r="I27">
        <v>1</v>
      </c>
      <c r="J27">
        <v>1</v>
      </c>
      <c r="K27">
        <v>1</v>
      </c>
      <c r="L27" t="s">
        <v>67</v>
      </c>
      <c r="M27" t="str">
        <f t="shared" si="6"/>
        <v>SEK</v>
      </c>
    </row>
    <row r="28" spans="1:13" x14ac:dyDescent="0.25">
      <c r="A28" t="s">
        <v>128</v>
      </c>
      <c r="B28" t="s">
        <v>6</v>
      </c>
      <c r="C28" t="s">
        <v>2</v>
      </c>
      <c r="D28" t="s">
        <v>125</v>
      </c>
      <c r="G28" t="e">
        <f ca="1">_xll.RtGet("IDN",D28,"PRIMACT_1")</f>
        <v>#NAME?</v>
      </c>
      <c r="H28">
        <v>1</v>
      </c>
      <c r="I28">
        <v>1</v>
      </c>
      <c r="J28">
        <v>1</v>
      </c>
      <c r="K28">
        <v>1</v>
      </c>
      <c r="L28" t="s">
        <v>67</v>
      </c>
      <c r="M28" t="str">
        <f t="shared" si="6"/>
        <v>SEK</v>
      </c>
    </row>
    <row r="29" spans="1:13" x14ac:dyDescent="0.25">
      <c r="B29" t="s">
        <v>7</v>
      </c>
      <c r="C29" t="s">
        <v>2</v>
      </c>
      <c r="D29" t="s">
        <v>32</v>
      </c>
      <c r="G29" t="e">
        <f ca="1">_xll.RtGet("IDN",D29,"PRIMACT_1")</f>
        <v>#NAME?</v>
      </c>
      <c r="H29">
        <v>1</v>
      </c>
      <c r="I29">
        <v>1</v>
      </c>
      <c r="J29">
        <v>1</v>
      </c>
      <c r="K29">
        <v>1</v>
      </c>
      <c r="L29" t="s">
        <v>67</v>
      </c>
      <c r="M29" t="str">
        <f t="shared" si="6"/>
        <v>SEK</v>
      </c>
    </row>
    <row r="30" spans="1:13" x14ac:dyDescent="0.25">
      <c r="A30" t="s">
        <v>128</v>
      </c>
      <c r="B30" t="s">
        <v>10</v>
      </c>
      <c r="C30" t="s">
        <v>2</v>
      </c>
      <c r="D30" t="s">
        <v>124</v>
      </c>
      <c r="G30" t="e">
        <f ca="1">_xll.RtGet("IDN",D30,"PRIMACT_1")</f>
        <v>#NAME?</v>
      </c>
      <c r="H30">
        <v>1</v>
      </c>
      <c r="I30">
        <v>1</v>
      </c>
      <c r="J30">
        <v>1</v>
      </c>
      <c r="K30">
        <v>1</v>
      </c>
      <c r="L30" t="s">
        <v>67</v>
      </c>
      <c r="M30" t="str">
        <f t="shared" si="6"/>
        <v>SEK</v>
      </c>
    </row>
    <row r="31" spans="1:13" x14ac:dyDescent="0.25">
      <c r="B31" t="s">
        <v>10</v>
      </c>
      <c r="C31" t="s">
        <v>33</v>
      </c>
      <c r="D31" t="s">
        <v>34</v>
      </c>
      <c r="E31" t="e">
        <f ca="1">_xll.RtGet("IDN",D31,"Ask")</f>
        <v>#NAME?</v>
      </c>
      <c r="F31" t="e">
        <f ca="1">_xll.RtGet("IDN",D31,"Bid")</f>
        <v>#NAME?</v>
      </c>
      <c r="G31" t="e">
        <f t="shared" ref="G31:G57" ca="1" si="7">AVERAGE(E31:F31)</f>
        <v>#NAME?</v>
      </c>
      <c r="H31">
        <v>1</v>
      </c>
      <c r="I31">
        <v>1</v>
      </c>
      <c r="J31">
        <v>1</v>
      </c>
      <c r="K31">
        <v>1</v>
      </c>
      <c r="L31" t="s">
        <v>67</v>
      </c>
      <c r="M31" t="str">
        <f t="shared" si="5"/>
        <v>SEK</v>
      </c>
    </row>
    <row r="32" spans="1:13" x14ac:dyDescent="0.25">
      <c r="B32" t="s">
        <v>13</v>
      </c>
      <c r="C32" t="s">
        <v>33</v>
      </c>
      <c r="D32" t="s">
        <v>35</v>
      </c>
      <c r="E32" t="e">
        <f ca="1">_xll.RtGet("IDN",D32,"Ask")</f>
        <v>#NAME?</v>
      </c>
      <c r="F32" t="e">
        <f ca="1">_xll.RtGet("IDN",D32,"Bid")</f>
        <v>#NAME?</v>
      </c>
      <c r="G32" t="e">
        <f t="shared" ca="1" si="7"/>
        <v>#NAME?</v>
      </c>
      <c r="H32">
        <v>1</v>
      </c>
      <c r="I32">
        <v>1</v>
      </c>
      <c r="J32">
        <v>1</v>
      </c>
      <c r="K32">
        <v>1</v>
      </c>
      <c r="L32" t="s">
        <v>67</v>
      </c>
      <c r="M32" t="str">
        <f t="shared" si="5"/>
        <v>SEK</v>
      </c>
    </row>
    <row r="33" spans="1:13" x14ac:dyDescent="0.25">
      <c r="B33" t="s">
        <v>16</v>
      </c>
      <c r="C33" t="s">
        <v>33</v>
      </c>
      <c r="D33" t="s">
        <v>36</v>
      </c>
      <c r="E33" t="e">
        <f ca="1">_xll.RtGet("IDN",D33,"Ask")</f>
        <v>#NAME?</v>
      </c>
      <c r="F33" t="e">
        <f ca="1">_xll.RtGet("IDN",D33,"Bid")</f>
        <v>#NAME?</v>
      </c>
      <c r="G33" t="e">
        <f t="shared" ca="1" si="7"/>
        <v>#NAME?</v>
      </c>
      <c r="H33">
        <v>1</v>
      </c>
      <c r="I33">
        <v>1</v>
      </c>
      <c r="J33">
        <v>1</v>
      </c>
      <c r="K33">
        <v>1</v>
      </c>
      <c r="L33" t="s">
        <v>67</v>
      </c>
      <c r="M33" t="str">
        <f t="shared" si="5"/>
        <v>SEK</v>
      </c>
    </row>
    <row r="34" spans="1:13" x14ac:dyDescent="0.25">
      <c r="B34" t="s">
        <v>37</v>
      </c>
      <c r="C34" t="s">
        <v>33</v>
      </c>
      <c r="D34" t="s">
        <v>38</v>
      </c>
      <c r="E34" t="e">
        <f ca="1">_xll.RtGet("IDN",D34,"Ask")</f>
        <v>#NAME?</v>
      </c>
      <c r="F34" t="e">
        <f ca="1">_xll.RtGet("IDN",D34,"Bid")</f>
        <v>#NAME?</v>
      </c>
      <c r="G34" t="e">
        <f t="shared" ca="1" si="7"/>
        <v>#NAME?</v>
      </c>
      <c r="H34">
        <v>1</v>
      </c>
      <c r="I34">
        <v>1</v>
      </c>
      <c r="J34">
        <v>1</v>
      </c>
      <c r="K34">
        <v>1</v>
      </c>
      <c r="L34" t="s">
        <v>67</v>
      </c>
      <c r="M34" t="str">
        <f t="shared" si="5"/>
        <v>SEK</v>
      </c>
    </row>
    <row r="35" spans="1:13" x14ac:dyDescent="0.25">
      <c r="B35" t="s">
        <v>39</v>
      </c>
      <c r="C35" t="s">
        <v>33</v>
      </c>
      <c r="D35" t="s">
        <v>40</v>
      </c>
      <c r="E35" t="e">
        <f ca="1">_xll.RtGet("IDN",D35,"Ask")</f>
        <v>#NAME?</v>
      </c>
      <c r="F35" t="e">
        <f ca="1">_xll.RtGet("IDN",D35,"Bid")</f>
        <v>#NAME?</v>
      </c>
      <c r="G35" t="e">
        <f t="shared" ca="1" si="7"/>
        <v>#NAME?</v>
      </c>
      <c r="H35">
        <v>1</v>
      </c>
      <c r="I35">
        <v>1</v>
      </c>
      <c r="J35">
        <v>1</v>
      </c>
      <c r="K35">
        <v>1</v>
      </c>
      <c r="L35" t="s">
        <v>67</v>
      </c>
      <c r="M35" t="str">
        <f t="shared" si="5"/>
        <v>SEK</v>
      </c>
    </row>
    <row r="36" spans="1:13" x14ac:dyDescent="0.25">
      <c r="B36" t="s">
        <v>41</v>
      </c>
      <c r="C36" t="s">
        <v>33</v>
      </c>
      <c r="D36" t="s">
        <v>42</v>
      </c>
      <c r="E36" t="e">
        <f ca="1">_xll.RtGet("IDN",D36,"Ask")</f>
        <v>#NAME?</v>
      </c>
      <c r="F36" t="e">
        <f ca="1">_xll.RtGet("IDN",D36,"Bid")</f>
        <v>#NAME?</v>
      </c>
      <c r="G36" t="e">
        <f t="shared" ca="1" si="7"/>
        <v>#NAME?</v>
      </c>
      <c r="H36">
        <v>1</v>
      </c>
      <c r="I36">
        <v>1</v>
      </c>
      <c r="J36">
        <v>1</v>
      </c>
      <c r="K36">
        <v>1</v>
      </c>
      <c r="L36" t="s">
        <v>67</v>
      </c>
      <c r="M36" t="str">
        <f t="shared" si="5"/>
        <v>SEK</v>
      </c>
    </row>
    <row r="37" spans="1:13" x14ac:dyDescent="0.25">
      <c r="B37" t="s">
        <v>17</v>
      </c>
      <c r="C37" t="s">
        <v>33</v>
      </c>
      <c r="D37" t="s">
        <v>43</v>
      </c>
      <c r="E37" t="e">
        <f ca="1">_xll.RtGet("IDN",D37,"Ask")</f>
        <v>#NAME?</v>
      </c>
      <c r="F37" t="e">
        <f ca="1">_xll.RtGet("IDN",D37,"Bid")</f>
        <v>#NAME?</v>
      </c>
      <c r="G37" t="e">
        <f t="shared" ca="1" si="7"/>
        <v>#NAME?</v>
      </c>
      <c r="H37">
        <v>1</v>
      </c>
      <c r="I37">
        <v>1</v>
      </c>
      <c r="J37">
        <v>1</v>
      </c>
      <c r="K37">
        <v>1</v>
      </c>
      <c r="L37" t="s">
        <v>67</v>
      </c>
      <c r="M37" t="str">
        <f t="shared" si="5"/>
        <v>SEK</v>
      </c>
    </row>
    <row r="38" spans="1:13" x14ac:dyDescent="0.25">
      <c r="B38" t="s">
        <v>44</v>
      </c>
      <c r="C38" t="s">
        <v>33</v>
      </c>
      <c r="D38" t="s">
        <v>45</v>
      </c>
      <c r="E38" t="e">
        <f ca="1">_xll.RtGet("IDN",D38,"Ask")</f>
        <v>#NAME?</v>
      </c>
      <c r="F38" t="e">
        <f ca="1">_xll.RtGet("IDN",D38,"Bid")</f>
        <v>#NAME?</v>
      </c>
      <c r="G38" t="e">
        <f t="shared" ca="1" si="7"/>
        <v>#NAME?</v>
      </c>
      <c r="H38">
        <v>1</v>
      </c>
      <c r="I38">
        <v>1</v>
      </c>
      <c r="J38">
        <v>1</v>
      </c>
      <c r="K38">
        <v>1</v>
      </c>
      <c r="L38" t="s">
        <v>67</v>
      </c>
      <c r="M38" t="str">
        <f t="shared" si="5"/>
        <v>SEK</v>
      </c>
    </row>
    <row r="39" spans="1:13" x14ac:dyDescent="0.25">
      <c r="B39" t="s">
        <v>46</v>
      </c>
      <c r="C39" t="s">
        <v>33</v>
      </c>
      <c r="D39" t="s">
        <v>47</v>
      </c>
      <c r="E39" t="e">
        <f ca="1">_xll.RtGet("IDN",D39,"Ask")</f>
        <v>#NAME?</v>
      </c>
      <c r="F39" t="e">
        <f ca="1">_xll.RtGet("IDN",D39,"Bid")</f>
        <v>#NAME?</v>
      </c>
      <c r="G39" t="e">
        <f t="shared" ca="1" si="7"/>
        <v>#NAME?</v>
      </c>
      <c r="H39">
        <v>1</v>
      </c>
      <c r="I39">
        <v>1</v>
      </c>
      <c r="J39">
        <v>1</v>
      </c>
      <c r="K39">
        <v>1</v>
      </c>
      <c r="L39" t="s">
        <v>67</v>
      </c>
      <c r="M39" t="str">
        <f t="shared" si="5"/>
        <v>SEK</v>
      </c>
    </row>
    <row r="40" spans="1:13" x14ac:dyDescent="0.25">
      <c r="B40" t="s">
        <v>48</v>
      </c>
      <c r="C40" t="s">
        <v>33</v>
      </c>
      <c r="D40" t="s">
        <v>49</v>
      </c>
      <c r="E40" t="e">
        <f ca="1">_xll.RtGet("IDN",D40,"Ask")</f>
        <v>#NAME?</v>
      </c>
      <c r="F40" t="e">
        <f ca="1">_xll.RtGet("IDN",D40,"Bid")</f>
        <v>#NAME?</v>
      </c>
      <c r="G40" t="e">
        <f t="shared" ca="1" si="7"/>
        <v>#NAME?</v>
      </c>
      <c r="H40">
        <v>1</v>
      </c>
      <c r="I40">
        <v>1</v>
      </c>
      <c r="J40">
        <v>1</v>
      </c>
      <c r="K40">
        <v>1</v>
      </c>
      <c r="L40" t="s">
        <v>67</v>
      </c>
      <c r="M40" t="str">
        <f t="shared" si="5"/>
        <v>SEK</v>
      </c>
    </row>
    <row r="41" spans="1:13" x14ac:dyDescent="0.25">
      <c r="B41" t="s">
        <v>18</v>
      </c>
      <c r="C41" t="s">
        <v>33</v>
      </c>
      <c r="D41" t="s">
        <v>50</v>
      </c>
      <c r="E41" t="e">
        <f ca="1">_xll.RtGet("IDN",D41,"Ask")</f>
        <v>#NAME?</v>
      </c>
      <c r="F41" t="e">
        <f ca="1">_xll.RtGet("IDN",D41,"Bid")</f>
        <v>#NAME?</v>
      </c>
      <c r="G41" t="e">
        <f t="shared" ca="1" si="7"/>
        <v>#NAME?</v>
      </c>
      <c r="H41">
        <v>1</v>
      </c>
      <c r="I41">
        <v>1</v>
      </c>
      <c r="J41">
        <v>1</v>
      </c>
      <c r="K41">
        <v>1</v>
      </c>
      <c r="L41" t="s">
        <v>67</v>
      </c>
      <c r="M41" t="str">
        <f t="shared" si="5"/>
        <v>SEK</v>
      </c>
    </row>
    <row r="42" spans="1:13" x14ac:dyDescent="0.25">
      <c r="B42" t="s">
        <v>51</v>
      </c>
      <c r="C42" t="s">
        <v>33</v>
      </c>
      <c r="D42" t="s">
        <v>52</v>
      </c>
      <c r="E42" t="e">
        <f ca="1">_xll.RtGet("IDN",D42,"Ask")</f>
        <v>#NAME?</v>
      </c>
      <c r="F42" t="e">
        <f ca="1">_xll.RtGet("IDN",D42,"Bid")</f>
        <v>#NAME?</v>
      </c>
      <c r="G42" t="e">
        <f t="shared" ca="1" si="7"/>
        <v>#NAME?</v>
      </c>
      <c r="H42">
        <v>1</v>
      </c>
      <c r="I42">
        <v>1</v>
      </c>
      <c r="J42">
        <v>1</v>
      </c>
      <c r="K42">
        <v>1</v>
      </c>
      <c r="L42" t="s">
        <v>67</v>
      </c>
      <c r="M42" t="str">
        <f t="shared" si="5"/>
        <v>SEK</v>
      </c>
    </row>
    <row r="43" spans="1:13" x14ac:dyDescent="0.25">
      <c r="B43" t="s">
        <v>16</v>
      </c>
      <c r="C43" t="s">
        <v>3</v>
      </c>
      <c r="D43" t="str">
        <f t="shared" ref="D43:D57" si="8">_xlfn.CONCAT("SEKAB3S",B43,"=")</f>
        <v>SEKAB3S1Y=</v>
      </c>
      <c r="E43" t="e">
        <f ca="1">_xll.RtGet("IDN",D43,"Ask")</f>
        <v>#NAME?</v>
      </c>
      <c r="F43" t="e">
        <f ca="1">_xll.RtGet("IDN",D43,"Bid")</f>
        <v>#NAME?</v>
      </c>
      <c r="G43" t="e">
        <f t="shared" ref="G43" ca="1" si="9">AVERAGE(E43:F43)</f>
        <v>#NAME?</v>
      </c>
      <c r="H43">
        <v>1</v>
      </c>
      <c r="I43">
        <v>1</v>
      </c>
      <c r="J43">
        <v>1</v>
      </c>
      <c r="K43">
        <v>1</v>
      </c>
      <c r="L43" t="s">
        <v>67</v>
      </c>
      <c r="M43" t="str">
        <f t="shared" ref="M43" si="10">B$2</f>
        <v>SEK</v>
      </c>
    </row>
    <row r="44" spans="1:13" x14ac:dyDescent="0.25">
      <c r="A44" t="s">
        <v>128</v>
      </c>
      <c r="B44" t="s">
        <v>39</v>
      </c>
      <c r="C44" t="s">
        <v>3</v>
      </c>
      <c r="D44" t="s">
        <v>127</v>
      </c>
      <c r="E44" t="e">
        <f ca="1">_xll.RtGet("IDN",D44,"Ask")</f>
        <v>#NAME?</v>
      </c>
      <c r="F44" t="e">
        <f ca="1">_xll.RtGet("IDN",D44,"Bid")</f>
        <v>#NAME?</v>
      </c>
      <c r="G44" t="e">
        <f t="shared" ref="G44" ca="1" si="11">AVERAGE(E44:F44)</f>
        <v>#NAME?</v>
      </c>
      <c r="H44">
        <v>1</v>
      </c>
      <c r="I44">
        <v>1</v>
      </c>
      <c r="J44">
        <v>1</v>
      </c>
      <c r="K44">
        <v>1</v>
      </c>
      <c r="L44" t="s">
        <v>67</v>
      </c>
      <c r="M44" t="str">
        <f t="shared" ref="M44" si="12">B$2</f>
        <v>SEK</v>
      </c>
    </row>
    <row r="45" spans="1:13" x14ac:dyDescent="0.25">
      <c r="B45" t="s">
        <v>17</v>
      </c>
      <c r="C45" t="s">
        <v>3</v>
      </c>
      <c r="D45" t="str">
        <f t="shared" si="8"/>
        <v>SEKAB3S2Y=</v>
      </c>
      <c r="E45" t="e">
        <f ca="1">_xll.RtGet("IDN",D45,"Ask")</f>
        <v>#NAME?</v>
      </c>
      <c r="F45" t="e">
        <f ca="1">_xll.RtGet("IDN",D45,"Bid")</f>
        <v>#NAME?</v>
      </c>
      <c r="G45" t="e">
        <f t="shared" ca="1" si="7"/>
        <v>#NAME?</v>
      </c>
      <c r="H45">
        <v>1</v>
      </c>
      <c r="I45">
        <v>1</v>
      </c>
      <c r="J45">
        <v>1</v>
      </c>
      <c r="K45">
        <v>1</v>
      </c>
      <c r="L45" t="s">
        <v>67</v>
      </c>
      <c r="M45" t="str">
        <f t="shared" si="5"/>
        <v>SEK</v>
      </c>
    </row>
    <row r="46" spans="1:13" x14ac:dyDescent="0.25">
      <c r="B46" t="s">
        <v>18</v>
      </c>
      <c r="C46" t="s">
        <v>3</v>
      </c>
      <c r="D46" t="str">
        <f t="shared" si="8"/>
        <v>SEKAB3S3Y=</v>
      </c>
      <c r="E46" t="e">
        <f ca="1">_xll.RtGet("IDN",D46,"Ask")</f>
        <v>#NAME?</v>
      </c>
      <c r="F46" t="e">
        <f ca="1">_xll.RtGet("IDN",D46,"Bid")</f>
        <v>#NAME?</v>
      </c>
      <c r="G46" t="e">
        <f t="shared" ca="1" si="7"/>
        <v>#NAME?</v>
      </c>
      <c r="H46">
        <v>1</v>
      </c>
      <c r="I46">
        <v>1</v>
      </c>
      <c r="J46">
        <v>1</v>
      </c>
      <c r="K46">
        <v>1</v>
      </c>
      <c r="L46" t="s">
        <v>67</v>
      </c>
      <c r="M46" t="str">
        <f t="shared" si="5"/>
        <v>SEK</v>
      </c>
    </row>
    <row r="47" spans="1:13" x14ac:dyDescent="0.25">
      <c r="B47" t="s">
        <v>19</v>
      </c>
      <c r="C47" t="s">
        <v>3</v>
      </c>
      <c r="D47" t="str">
        <f t="shared" si="8"/>
        <v>SEKAB3S4Y=</v>
      </c>
      <c r="E47" t="e">
        <f ca="1">_xll.RtGet("IDN",D47,"Ask")</f>
        <v>#NAME?</v>
      </c>
      <c r="F47" t="e">
        <f ca="1">_xll.RtGet("IDN",D47,"Bid")</f>
        <v>#NAME?</v>
      </c>
      <c r="G47" t="e">
        <f t="shared" ca="1" si="7"/>
        <v>#NAME?</v>
      </c>
      <c r="H47">
        <v>1</v>
      </c>
      <c r="I47">
        <v>1</v>
      </c>
      <c r="J47">
        <v>1</v>
      </c>
      <c r="K47">
        <v>1</v>
      </c>
      <c r="L47" t="s">
        <v>67</v>
      </c>
      <c r="M47" t="str">
        <f t="shared" si="5"/>
        <v>SEK</v>
      </c>
    </row>
    <row r="48" spans="1:13" x14ac:dyDescent="0.25">
      <c r="B48" t="s">
        <v>20</v>
      </c>
      <c r="C48" t="s">
        <v>3</v>
      </c>
      <c r="D48" t="str">
        <f t="shared" si="8"/>
        <v>SEKAB3S5Y=</v>
      </c>
      <c r="E48" t="e">
        <f ca="1">_xll.RtGet("IDN",D48,"Ask")</f>
        <v>#NAME?</v>
      </c>
      <c r="F48" t="e">
        <f ca="1">_xll.RtGet("IDN",D48,"Bid")</f>
        <v>#NAME?</v>
      </c>
      <c r="G48" t="e">
        <f t="shared" ca="1" si="7"/>
        <v>#NAME?</v>
      </c>
      <c r="H48">
        <v>1</v>
      </c>
      <c r="I48">
        <v>1</v>
      </c>
      <c r="J48">
        <v>1</v>
      </c>
      <c r="K48">
        <v>1</v>
      </c>
      <c r="L48" t="s">
        <v>67</v>
      </c>
      <c r="M48" t="str">
        <f t="shared" si="5"/>
        <v>SEK</v>
      </c>
    </row>
    <row r="49" spans="2:13" x14ac:dyDescent="0.25">
      <c r="B49" t="s">
        <v>21</v>
      </c>
      <c r="C49" t="s">
        <v>3</v>
      </c>
      <c r="D49" t="str">
        <f t="shared" si="8"/>
        <v>SEKAB3S6Y=</v>
      </c>
      <c r="E49" t="e">
        <f ca="1">_xll.RtGet("IDN",D49,"Ask")</f>
        <v>#NAME?</v>
      </c>
      <c r="F49" t="e">
        <f ca="1">_xll.RtGet("IDN",D49,"Bid")</f>
        <v>#NAME?</v>
      </c>
      <c r="G49" t="e">
        <f t="shared" ca="1" si="7"/>
        <v>#NAME?</v>
      </c>
      <c r="H49">
        <v>1</v>
      </c>
      <c r="I49">
        <v>1</v>
      </c>
      <c r="J49">
        <v>1</v>
      </c>
      <c r="K49">
        <v>1</v>
      </c>
      <c r="L49" t="s">
        <v>67</v>
      </c>
      <c r="M49" t="str">
        <f t="shared" si="5"/>
        <v>SEK</v>
      </c>
    </row>
    <row r="50" spans="2:13" x14ac:dyDescent="0.25">
      <c r="B50" t="s">
        <v>22</v>
      </c>
      <c r="C50" t="s">
        <v>3</v>
      </c>
      <c r="D50" t="str">
        <f t="shared" si="8"/>
        <v>SEKAB3S7Y=</v>
      </c>
      <c r="E50" t="e">
        <f ca="1">_xll.RtGet("IDN",D50,"Ask")</f>
        <v>#NAME?</v>
      </c>
      <c r="F50" t="e">
        <f ca="1">_xll.RtGet("IDN",D50,"Bid")</f>
        <v>#NAME?</v>
      </c>
      <c r="G50" t="e">
        <f t="shared" ca="1" si="7"/>
        <v>#NAME?</v>
      </c>
      <c r="H50">
        <v>1</v>
      </c>
      <c r="I50">
        <v>1</v>
      </c>
      <c r="J50">
        <v>1</v>
      </c>
      <c r="K50">
        <v>1</v>
      </c>
      <c r="L50" t="s">
        <v>67</v>
      </c>
      <c r="M50" t="str">
        <f t="shared" si="5"/>
        <v>SEK</v>
      </c>
    </row>
    <row r="51" spans="2:13" x14ac:dyDescent="0.25">
      <c r="B51" t="s">
        <v>23</v>
      </c>
      <c r="C51" t="s">
        <v>3</v>
      </c>
      <c r="D51" t="str">
        <f t="shared" si="8"/>
        <v>SEKAB3S8Y=</v>
      </c>
      <c r="E51" t="e">
        <f ca="1">_xll.RtGet("IDN",D51,"Ask")</f>
        <v>#NAME?</v>
      </c>
      <c r="F51" t="e">
        <f ca="1">_xll.RtGet("IDN",D51,"Bid")</f>
        <v>#NAME?</v>
      </c>
      <c r="G51" t="e">
        <f t="shared" ca="1" si="7"/>
        <v>#NAME?</v>
      </c>
      <c r="H51">
        <v>1</v>
      </c>
      <c r="I51">
        <v>1</v>
      </c>
      <c r="J51">
        <v>1</v>
      </c>
      <c r="K51">
        <v>1</v>
      </c>
      <c r="L51" t="s">
        <v>67</v>
      </c>
      <c r="M51" t="str">
        <f t="shared" si="5"/>
        <v>SEK</v>
      </c>
    </row>
    <row r="52" spans="2:13" x14ac:dyDescent="0.25">
      <c r="B52" t="s">
        <v>24</v>
      </c>
      <c r="C52" t="s">
        <v>3</v>
      </c>
      <c r="D52" t="str">
        <f t="shared" si="8"/>
        <v>SEKAB3S9Y=</v>
      </c>
      <c r="E52" t="e">
        <f ca="1">_xll.RtGet("IDN",D52,"Ask")</f>
        <v>#NAME?</v>
      </c>
      <c r="F52" t="e">
        <f ca="1">_xll.RtGet("IDN",D52,"Bid")</f>
        <v>#NAME?</v>
      </c>
      <c r="G52" t="e">
        <f t="shared" ca="1" si="7"/>
        <v>#NAME?</v>
      </c>
      <c r="H52">
        <v>1</v>
      </c>
      <c r="I52">
        <v>1</v>
      </c>
      <c r="J52">
        <v>1</v>
      </c>
      <c r="K52">
        <v>1</v>
      </c>
      <c r="L52" t="s">
        <v>67</v>
      </c>
      <c r="M52" t="str">
        <f t="shared" si="5"/>
        <v>SEK</v>
      </c>
    </row>
    <row r="53" spans="2:13" x14ac:dyDescent="0.25">
      <c r="B53" t="s">
        <v>25</v>
      </c>
      <c r="C53" t="s">
        <v>3</v>
      </c>
      <c r="D53" t="str">
        <f t="shared" si="8"/>
        <v>SEKAB3S10Y=</v>
      </c>
      <c r="E53" t="e">
        <f ca="1">_xll.RtGet("IDN",D53,"Ask")</f>
        <v>#NAME?</v>
      </c>
      <c r="F53" t="e">
        <f ca="1">_xll.RtGet("IDN",D53,"Bid")</f>
        <v>#NAME?</v>
      </c>
      <c r="G53" t="e">
        <f t="shared" ca="1" si="7"/>
        <v>#NAME?</v>
      </c>
      <c r="H53">
        <v>1</v>
      </c>
      <c r="I53">
        <v>1</v>
      </c>
      <c r="J53">
        <v>1</v>
      </c>
      <c r="K53">
        <v>1</v>
      </c>
      <c r="L53" t="s">
        <v>67</v>
      </c>
      <c r="M53" t="str">
        <f t="shared" si="5"/>
        <v>SEK</v>
      </c>
    </row>
    <row r="54" spans="2:13" x14ac:dyDescent="0.25">
      <c r="B54" t="s">
        <v>26</v>
      </c>
      <c r="C54" t="s">
        <v>3</v>
      </c>
      <c r="D54" t="str">
        <f t="shared" si="8"/>
        <v>SEKAB3S12Y=</v>
      </c>
      <c r="E54" t="e">
        <f ca="1">_xll.RtGet("IDN",D54,"Ask")</f>
        <v>#NAME?</v>
      </c>
      <c r="F54" t="e">
        <f ca="1">_xll.RtGet("IDN",D54,"Bid")</f>
        <v>#NAME?</v>
      </c>
      <c r="G54" t="e">
        <f t="shared" ca="1" si="7"/>
        <v>#NAME?</v>
      </c>
      <c r="H54">
        <v>1</v>
      </c>
      <c r="I54">
        <v>1</v>
      </c>
      <c r="J54">
        <v>1</v>
      </c>
      <c r="K54">
        <v>1</v>
      </c>
      <c r="L54" t="s">
        <v>67</v>
      </c>
      <c r="M54" t="str">
        <f t="shared" si="5"/>
        <v>SEK</v>
      </c>
    </row>
    <row r="55" spans="2:13" x14ac:dyDescent="0.25">
      <c r="B55" t="s">
        <v>27</v>
      </c>
      <c r="C55" t="s">
        <v>3</v>
      </c>
      <c r="D55" t="str">
        <f t="shared" si="8"/>
        <v>SEKAB3S15Y=</v>
      </c>
      <c r="E55" t="e">
        <f ca="1">_xll.RtGet("IDN",D55,"Ask")</f>
        <v>#NAME?</v>
      </c>
      <c r="F55" t="e">
        <f ca="1">_xll.RtGet("IDN",D55,"Bid")</f>
        <v>#NAME?</v>
      </c>
      <c r="G55" t="e">
        <f t="shared" ca="1" si="7"/>
        <v>#NAME?</v>
      </c>
      <c r="H55">
        <v>1</v>
      </c>
      <c r="I55">
        <v>1</v>
      </c>
      <c r="J55">
        <v>1</v>
      </c>
      <c r="K55">
        <v>1</v>
      </c>
      <c r="L55" t="s">
        <v>67</v>
      </c>
      <c r="M55" t="str">
        <f t="shared" si="5"/>
        <v>SEK</v>
      </c>
    </row>
    <row r="56" spans="2:13" x14ac:dyDescent="0.25">
      <c r="B56" t="s">
        <v>28</v>
      </c>
      <c r="C56" t="s">
        <v>3</v>
      </c>
      <c r="D56" t="str">
        <f t="shared" si="8"/>
        <v>SEKAB3S20Y=</v>
      </c>
      <c r="E56" t="e">
        <f ca="1">_xll.RtGet("IDN",D56,"Ask")</f>
        <v>#NAME?</v>
      </c>
      <c r="F56" t="e">
        <f ca="1">_xll.RtGet("IDN",D56,"Bid")</f>
        <v>#NAME?</v>
      </c>
      <c r="G56" t="e">
        <f t="shared" ca="1" si="7"/>
        <v>#NAME?</v>
      </c>
      <c r="H56">
        <v>1</v>
      </c>
      <c r="I56">
        <v>1</v>
      </c>
      <c r="J56">
        <v>1</v>
      </c>
      <c r="K56">
        <v>1</v>
      </c>
      <c r="L56" t="s">
        <v>67</v>
      </c>
      <c r="M56" t="str">
        <f t="shared" si="5"/>
        <v>SEK</v>
      </c>
    </row>
    <row r="57" spans="2:13" x14ac:dyDescent="0.25">
      <c r="B57" t="s">
        <v>30</v>
      </c>
      <c r="C57" t="s">
        <v>3</v>
      </c>
      <c r="D57" t="str">
        <f t="shared" si="8"/>
        <v>SEKAB3S30Y=</v>
      </c>
      <c r="E57" t="e">
        <f ca="1">_xll.RtGet("IDN",D57,"Ask")</f>
        <v>#NAME?</v>
      </c>
      <c r="F57" t="e">
        <f ca="1">_xll.RtGet("IDN",D57,"Bid")</f>
        <v>#NAME?</v>
      </c>
      <c r="G57" t="e">
        <f t="shared" ca="1" si="7"/>
        <v>#NAME?</v>
      </c>
      <c r="H57">
        <v>1</v>
      </c>
      <c r="I57">
        <v>1</v>
      </c>
      <c r="J57">
        <v>1</v>
      </c>
      <c r="K57">
        <v>1</v>
      </c>
      <c r="L57" t="s">
        <v>67</v>
      </c>
      <c r="M57" t="str">
        <f t="shared" si="5"/>
        <v>SEK</v>
      </c>
    </row>
  </sheetData>
  <dataValidations disablePrompts="1" count="1">
    <dataValidation type="list" allowBlank="1" showInputMessage="1" showErrorMessage="1" sqref="L5:L57" xr:uid="{3B4D4A55-569D-4483-BE34-EBC7B8B36026}">
      <formula1>"MID,BIDASK"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74317-CEBD-493C-9643-8943043EC18F}">
  <sheetPr>
    <tabColor theme="9" tint="0.59999389629810485"/>
  </sheetPr>
  <dimension ref="B2:M40"/>
  <sheetViews>
    <sheetView topLeftCell="A9" workbookViewId="0">
      <selection activeCell="G18" sqref="G18:M18"/>
    </sheetView>
  </sheetViews>
  <sheetFormatPr defaultRowHeight="15" x14ac:dyDescent="0.25"/>
  <cols>
    <col min="2" max="2" width="8.7109375" bestFit="1" customWidth="1"/>
    <col min="3" max="3" width="5.28515625" bestFit="1" customWidth="1"/>
    <col min="4" max="4" width="13.570312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</cols>
  <sheetData>
    <row r="2" spans="2:13" x14ac:dyDescent="0.25">
      <c r="B2" s="1" t="s">
        <v>73</v>
      </c>
      <c r="C2" s="2" t="s">
        <v>73</v>
      </c>
      <c r="D2" s="2"/>
      <c r="E2" s="2"/>
      <c r="F2" s="2"/>
      <c r="G2" s="2"/>
      <c r="H2" s="2"/>
      <c r="I2" s="2"/>
      <c r="J2" s="2"/>
      <c r="K2" s="3"/>
      <c r="L2" s="3"/>
      <c r="M2" s="3"/>
    </row>
    <row r="3" spans="2:13" x14ac:dyDescent="0.25">
      <c r="B3" s="4" t="s">
        <v>55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</row>
    <row r="4" spans="2:13" x14ac:dyDescent="0.25">
      <c r="B4" s="5" t="s">
        <v>0</v>
      </c>
      <c r="C4" s="5" t="s">
        <v>56</v>
      </c>
      <c r="D4" s="5" t="s">
        <v>57</v>
      </c>
      <c r="E4" s="5" t="s">
        <v>58</v>
      </c>
      <c r="F4" s="5" t="s">
        <v>59</v>
      </c>
      <c r="G4" s="5" t="s">
        <v>60</v>
      </c>
      <c r="H4" s="6" t="s">
        <v>61</v>
      </c>
      <c r="I4" s="6" t="s">
        <v>62</v>
      </c>
      <c r="J4" s="6" t="s">
        <v>63</v>
      </c>
      <c r="K4" s="6" t="s">
        <v>64</v>
      </c>
      <c r="L4" s="6" t="s">
        <v>65</v>
      </c>
      <c r="M4" s="7" t="s">
        <v>66</v>
      </c>
    </row>
    <row r="5" spans="2:13" x14ac:dyDescent="0.25">
      <c r="B5" t="s">
        <v>5</v>
      </c>
      <c r="C5" t="s">
        <v>1</v>
      </c>
      <c r="D5" t="str">
        <f>_xlfn.CONCAT(C$2,B5,"OIS=")</f>
        <v>USD1MOIS=</v>
      </c>
      <c r="E5" t="e">
        <f ca="1">_xll.RtGet("IDN",D5,"BID")</f>
        <v>#NAME?</v>
      </c>
      <c r="F5" t="e">
        <f ca="1">_xll.RtGet("IDN",D5,"ASK")</f>
        <v>#NAME?</v>
      </c>
      <c r="G5" t="e">
        <f ca="1">AVERAGE(E5:F5)</f>
        <v>#NAME?</v>
      </c>
      <c r="H5">
        <v>1</v>
      </c>
      <c r="I5">
        <v>1</v>
      </c>
      <c r="J5">
        <v>1</v>
      </c>
      <c r="K5">
        <v>1</v>
      </c>
      <c r="L5" t="s">
        <v>67</v>
      </c>
      <c r="M5" t="str">
        <f>B$2</f>
        <v>USD</v>
      </c>
    </row>
    <row r="6" spans="2:13" x14ac:dyDescent="0.25">
      <c r="B6" t="s">
        <v>6</v>
      </c>
      <c r="C6" t="s">
        <v>1</v>
      </c>
      <c r="D6" t="str">
        <f t="shared" ref="D6:D17" si="0">_xlfn.CONCAT(C$2,B6,"OIS=")</f>
        <v>USD2MOIS=</v>
      </c>
      <c r="E6" t="e">
        <f ca="1">_xll.RtGet("IDN",D6,"BID")</f>
        <v>#NAME?</v>
      </c>
      <c r="F6" t="e">
        <f ca="1">_xll.RtGet("IDN",D6,"ASK")</f>
        <v>#NAME?</v>
      </c>
      <c r="G6" t="e">
        <f t="shared" ref="G6:G17" ca="1" si="1">AVERAGE(E6:F6)</f>
        <v>#NAME?</v>
      </c>
      <c r="H6">
        <v>1</v>
      </c>
      <c r="I6">
        <v>1</v>
      </c>
      <c r="J6">
        <v>1</v>
      </c>
      <c r="K6">
        <v>1</v>
      </c>
      <c r="L6" t="s">
        <v>67</v>
      </c>
      <c r="M6" t="str">
        <f t="shared" ref="M6:M40" si="2">B$2</f>
        <v>USD</v>
      </c>
    </row>
    <row r="7" spans="2:13" x14ac:dyDescent="0.25">
      <c r="B7" t="s">
        <v>7</v>
      </c>
      <c r="C7" t="s">
        <v>1</v>
      </c>
      <c r="D7" t="str">
        <f t="shared" si="0"/>
        <v>USD3MOIS=</v>
      </c>
      <c r="E7" t="e">
        <f ca="1">_xll.RtGet("IDN",D7,"BID")</f>
        <v>#NAME?</v>
      </c>
      <c r="F7" t="e">
        <f ca="1">_xll.RtGet("IDN",D7,"ASK")</f>
        <v>#NAME?</v>
      </c>
      <c r="G7" t="e">
        <f t="shared" ca="1" si="1"/>
        <v>#NAME?</v>
      </c>
      <c r="H7">
        <v>1</v>
      </c>
      <c r="I7">
        <v>1</v>
      </c>
      <c r="J7">
        <v>1</v>
      </c>
      <c r="K7">
        <v>1</v>
      </c>
      <c r="L7" t="s">
        <v>67</v>
      </c>
      <c r="M7" t="str">
        <f t="shared" si="2"/>
        <v>USD</v>
      </c>
    </row>
    <row r="8" spans="2:13" x14ac:dyDescent="0.25">
      <c r="B8" t="s">
        <v>8</v>
      </c>
      <c r="C8" t="s">
        <v>1</v>
      </c>
      <c r="D8" t="str">
        <f t="shared" si="0"/>
        <v>USD4MOIS=</v>
      </c>
      <c r="E8" t="e">
        <f ca="1">_xll.RtGet("IDN",D8,"BID")</f>
        <v>#NAME?</v>
      </c>
      <c r="F8" t="e">
        <f ca="1">_xll.RtGet("IDN",D8,"ASK")</f>
        <v>#NAME?</v>
      </c>
      <c r="G8" t="e">
        <f t="shared" ca="1" si="1"/>
        <v>#NAME?</v>
      </c>
      <c r="H8">
        <v>1</v>
      </c>
      <c r="I8">
        <v>1</v>
      </c>
      <c r="J8">
        <v>1</v>
      </c>
      <c r="K8">
        <v>1</v>
      </c>
      <c r="L8" t="s">
        <v>67</v>
      </c>
      <c r="M8" t="str">
        <f t="shared" si="2"/>
        <v>USD</v>
      </c>
    </row>
    <row r="9" spans="2:13" x14ac:dyDescent="0.25">
      <c r="B9" t="s">
        <v>9</v>
      </c>
      <c r="C9" t="s">
        <v>1</v>
      </c>
      <c r="D9" t="str">
        <f t="shared" si="0"/>
        <v>USD5MOIS=</v>
      </c>
      <c r="E9" t="e">
        <f ca="1">_xll.RtGet("IDN",D9,"BID")</f>
        <v>#NAME?</v>
      </c>
      <c r="F9" t="e">
        <f ca="1">_xll.RtGet("IDN",D9,"ASK")</f>
        <v>#NAME?</v>
      </c>
      <c r="G9" t="e">
        <f t="shared" ca="1" si="1"/>
        <v>#NAME?</v>
      </c>
      <c r="H9">
        <v>1</v>
      </c>
      <c r="I9">
        <v>1</v>
      </c>
      <c r="J9">
        <v>1</v>
      </c>
      <c r="K9">
        <v>1</v>
      </c>
      <c r="L9" t="s">
        <v>67</v>
      </c>
      <c r="M9" t="str">
        <f t="shared" si="2"/>
        <v>USD</v>
      </c>
    </row>
    <row r="10" spans="2:13" x14ac:dyDescent="0.25">
      <c r="B10" t="s">
        <v>10</v>
      </c>
      <c r="C10" t="s">
        <v>1</v>
      </c>
      <c r="D10" t="str">
        <f t="shared" si="0"/>
        <v>USD6MOIS=</v>
      </c>
      <c r="E10" t="e">
        <f ca="1">_xll.RtGet("IDN",D10,"BID")</f>
        <v>#NAME?</v>
      </c>
      <c r="F10" t="e">
        <f ca="1">_xll.RtGet("IDN",D10,"ASK")</f>
        <v>#NAME?</v>
      </c>
      <c r="G10" t="e">
        <f t="shared" ca="1" si="1"/>
        <v>#NAME?</v>
      </c>
      <c r="H10">
        <v>1</v>
      </c>
      <c r="I10">
        <v>1</v>
      </c>
      <c r="J10">
        <v>1</v>
      </c>
      <c r="K10">
        <v>1</v>
      </c>
      <c r="L10" t="s">
        <v>67</v>
      </c>
      <c r="M10" t="str">
        <f t="shared" si="2"/>
        <v>USD</v>
      </c>
    </row>
    <row r="11" spans="2:13" x14ac:dyDescent="0.25">
      <c r="B11" t="s">
        <v>11</v>
      </c>
      <c r="C11" t="s">
        <v>1</v>
      </c>
      <c r="D11" t="str">
        <f t="shared" si="0"/>
        <v>USD7MOIS=</v>
      </c>
      <c r="E11" t="e">
        <f ca="1">_xll.RtGet("IDN",D11,"BID")</f>
        <v>#NAME?</v>
      </c>
      <c r="F11" t="e">
        <f ca="1">_xll.RtGet("IDN",D11,"ASK")</f>
        <v>#NAME?</v>
      </c>
      <c r="G11" t="e">
        <f t="shared" ca="1" si="1"/>
        <v>#NAME?</v>
      </c>
      <c r="H11">
        <v>1</v>
      </c>
      <c r="I11">
        <v>1</v>
      </c>
      <c r="J11">
        <v>1</v>
      </c>
      <c r="K11">
        <v>1</v>
      </c>
      <c r="L11" t="s">
        <v>67</v>
      </c>
      <c r="M11" t="str">
        <f t="shared" si="2"/>
        <v>USD</v>
      </c>
    </row>
    <row r="12" spans="2:13" x14ac:dyDescent="0.25">
      <c r="B12" t="s">
        <v>12</v>
      </c>
      <c r="C12" t="s">
        <v>1</v>
      </c>
      <c r="D12" t="str">
        <f t="shared" si="0"/>
        <v>USD8MOIS=</v>
      </c>
      <c r="E12" t="e">
        <f ca="1">_xll.RtGet("IDN",D12,"BID")</f>
        <v>#NAME?</v>
      </c>
      <c r="F12" t="e">
        <f ca="1">_xll.RtGet("IDN",D12,"ASK")</f>
        <v>#NAME?</v>
      </c>
      <c r="G12" t="e">
        <f t="shared" ca="1" si="1"/>
        <v>#NAME?</v>
      </c>
      <c r="H12">
        <v>1</v>
      </c>
      <c r="I12">
        <v>1</v>
      </c>
      <c r="J12">
        <v>1</v>
      </c>
      <c r="K12">
        <v>1</v>
      </c>
      <c r="L12" t="s">
        <v>67</v>
      </c>
      <c r="M12" t="str">
        <f t="shared" si="2"/>
        <v>USD</v>
      </c>
    </row>
    <row r="13" spans="2:13" x14ac:dyDescent="0.25">
      <c r="B13" t="s">
        <v>13</v>
      </c>
      <c r="C13" t="s">
        <v>1</v>
      </c>
      <c r="D13" t="str">
        <f t="shared" si="0"/>
        <v>USD9MOIS=</v>
      </c>
      <c r="E13" t="e">
        <f ca="1">_xll.RtGet("IDN",D13,"BID")</f>
        <v>#NAME?</v>
      </c>
      <c r="F13" t="e">
        <f ca="1">_xll.RtGet("IDN",D13,"ASK")</f>
        <v>#NAME?</v>
      </c>
      <c r="G13" t="e">
        <f t="shared" ca="1" si="1"/>
        <v>#NAME?</v>
      </c>
      <c r="H13">
        <v>1</v>
      </c>
      <c r="I13">
        <v>1</v>
      </c>
      <c r="J13">
        <v>1</v>
      </c>
      <c r="K13">
        <v>1</v>
      </c>
      <c r="L13" t="s">
        <v>67</v>
      </c>
      <c r="M13" t="str">
        <f t="shared" si="2"/>
        <v>USD</v>
      </c>
    </row>
    <row r="14" spans="2:13" x14ac:dyDescent="0.25">
      <c r="B14" t="s">
        <v>14</v>
      </c>
      <c r="C14" t="s">
        <v>1</v>
      </c>
      <c r="D14" t="str">
        <f t="shared" si="0"/>
        <v>USD10MOIS=</v>
      </c>
      <c r="E14" t="e">
        <f ca="1">_xll.RtGet("IDN",D14,"BID")</f>
        <v>#NAME?</v>
      </c>
      <c r="F14" t="e">
        <f ca="1">_xll.RtGet("IDN",D14,"ASK")</f>
        <v>#NAME?</v>
      </c>
      <c r="G14" t="e">
        <f t="shared" ca="1" si="1"/>
        <v>#NAME?</v>
      </c>
      <c r="H14">
        <v>1</v>
      </c>
      <c r="I14">
        <v>1</v>
      </c>
      <c r="J14">
        <v>1</v>
      </c>
      <c r="K14">
        <v>1</v>
      </c>
      <c r="L14" t="s">
        <v>67</v>
      </c>
      <c r="M14" t="str">
        <f t="shared" si="2"/>
        <v>USD</v>
      </c>
    </row>
    <row r="15" spans="2:13" x14ac:dyDescent="0.25">
      <c r="B15" t="s">
        <v>15</v>
      </c>
      <c r="C15" t="s">
        <v>1</v>
      </c>
      <c r="D15" t="str">
        <f t="shared" si="0"/>
        <v>USD11MOIS=</v>
      </c>
      <c r="E15" t="e">
        <f ca="1">_xll.RtGet("IDN",D15,"BID")</f>
        <v>#NAME?</v>
      </c>
      <c r="F15" t="e">
        <f ca="1">_xll.RtGet("IDN",D15,"ASK")</f>
        <v>#NAME?</v>
      </c>
      <c r="G15" t="e">
        <f t="shared" ca="1" si="1"/>
        <v>#NAME?</v>
      </c>
      <c r="H15">
        <v>1</v>
      </c>
      <c r="I15">
        <v>1</v>
      </c>
      <c r="J15">
        <v>1</v>
      </c>
      <c r="K15">
        <v>1</v>
      </c>
      <c r="L15" t="s">
        <v>67</v>
      </c>
      <c r="M15" t="str">
        <f t="shared" si="2"/>
        <v>USD</v>
      </c>
    </row>
    <row r="16" spans="2:13" x14ac:dyDescent="0.25">
      <c r="B16" t="s">
        <v>16</v>
      </c>
      <c r="C16" t="s">
        <v>1</v>
      </c>
      <c r="D16" t="str">
        <f t="shared" si="0"/>
        <v>USD1YOIS=</v>
      </c>
      <c r="E16" t="e">
        <f ca="1">_xll.RtGet("IDN",D16,"BID")</f>
        <v>#NAME?</v>
      </c>
      <c r="F16" t="e">
        <f ca="1">_xll.RtGet("IDN",D16,"ASK")</f>
        <v>#NAME?</v>
      </c>
      <c r="G16" t="e">
        <f t="shared" ca="1" si="1"/>
        <v>#NAME?</v>
      </c>
      <c r="H16">
        <v>1</v>
      </c>
      <c r="I16">
        <v>1</v>
      </c>
      <c r="J16">
        <v>1</v>
      </c>
      <c r="K16">
        <v>1</v>
      </c>
      <c r="L16" t="s">
        <v>67</v>
      </c>
      <c r="M16" t="str">
        <f t="shared" si="2"/>
        <v>USD</v>
      </c>
    </row>
    <row r="17" spans="2:13" x14ac:dyDescent="0.25">
      <c r="B17" t="s">
        <v>17</v>
      </c>
      <c r="C17" t="s">
        <v>1</v>
      </c>
      <c r="D17" t="str">
        <f t="shared" si="0"/>
        <v>USD2YOIS=</v>
      </c>
      <c r="E17" t="e">
        <f ca="1">_xll.RtGet("IDN",D17,"BID")</f>
        <v>#NAME?</v>
      </c>
      <c r="F17" t="e">
        <f ca="1">_xll.RtGet("IDN",D17,"ASK")</f>
        <v>#NAME?</v>
      </c>
      <c r="G17" t="e">
        <f t="shared" ca="1" si="1"/>
        <v>#NAME?</v>
      </c>
      <c r="H17">
        <v>1</v>
      </c>
      <c r="I17">
        <v>1</v>
      </c>
      <c r="J17">
        <v>1</v>
      </c>
      <c r="K17">
        <v>1</v>
      </c>
      <c r="L17" t="s">
        <v>67</v>
      </c>
      <c r="M17" t="str">
        <f t="shared" si="2"/>
        <v>USD</v>
      </c>
    </row>
    <row r="18" spans="2:13" x14ac:dyDescent="0.25">
      <c r="B18" t="s">
        <v>77</v>
      </c>
      <c r="C18" t="s">
        <v>2</v>
      </c>
      <c r="D18" t="s">
        <v>78</v>
      </c>
      <c r="G18" t="e">
        <f ca="1">_xll.RtGet("IDN",D18,"PRIMACT_1")</f>
        <v>#NAME?</v>
      </c>
      <c r="H18">
        <v>1</v>
      </c>
      <c r="I18">
        <v>1</v>
      </c>
      <c r="J18">
        <v>1</v>
      </c>
      <c r="K18">
        <v>1</v>
      </c>
      <c r="L18" t="s">
        <v>67</v>
      </c>
      <c r="M18" t="str">
        <f t="shared" si="2"/>
        <v>USD</v>
      </c>
    </row>
    <row r="19" spans="2:13" x14ac:dyDescent="0.25">
      <c r="B19" t="s">
        <v>7</v>
      </c>
      <c r="C19" t="s">
        <v>2</v>
      </c>
      <c r="D19" t="s">
        <v>79</v>
      </c>
      <c r="G19" t="e">
        <f ca="1">_xll.RtGet("IDN",D19,"PRIMACT_1")</f>
        <v>#NAME?</v>
      </c>
      <c r="H19">
        <v>1</v>
      </c>
      <c r="I19">
        <v>1</v>
      </c>
      <c r="J19">
        <v>1</v>
      </c>
      <c r="K19">
        <v>1</v>
      </c>
      <c r="L19" t="s">
        <v>67</v>
      </c>
      <c r="M19" t="str">
        <f t="shared" si="2"/>
        <v>USD</v>
      </c>
    </row>
    <row r="20" spans="2:13" x14ac:dyDescent="0.25">
      <c r="B20" t="s">
        <v>10</v>
      </c>
      <c r="C20" t="s">
        <v>33</v>
      </c>
      <c r="D20" t="s">
        <v>80</v>
      </c>
      <c r="E20" t="e">
        <f ca="1">_xll.RtGet("IDN",D20,"Ask")</f>
        <v>#NAME?</v>
      </c>
      <c r="F20" t="e">
        <f ca="1">_xll.RtGet("IDN",D20,"Bid")</f>
        <v>#NAME?</v>
      </c>
      <c r="G20" t="e">
        <f t="shared" ref="G20:G25" ca="1" si="3">(E20+F20)/2</f>
        <v>#NAME?</v>
      </c>
      <c r="H20">
        <v>1</v>
      </c>
      <c r="I20">
        <v>1</v>
      </c>
      <c r="J20">
        <v>1</v>
      </c>
      <c r="K20">
        <v>1</v>
      </c>
      <c r="L20" t="s">
        <v>67</v>
      </c>
      <c r="M20" t="str">
        <f t="shared" si="2"/>
        <v>USD</v>
      </c>
    </row>
    <row r="21" spans="2:13" x14ac:dyDescent="0.25">
      <c r="B21" t="s">
        <v>13</v>
      </c>
      <c r="C21" t="s">
        <v>33</v>
      </c>
      <c r="D21" t="s">
        <v>81</v>
      </c>
      <c r="E21" t="e">
        <f ca="1">_xll.RtGet("IDN",D21,"Ask")</f>
        <v>#NAME?</v>
      </c>
      <c r="F21" t="e">
        <f ca="1">_xll.RtGet("IDN",D21,"Bid")</f>
        <v>#NAME?</v>
      </c>
      <c r="G21" t="e">
        <f t="shared" ca="1" si="3"/>
        <v>#NAME?</v>
      </c>
      <c r="H21">
        <v>1</v>
      </c>
      <c r="I21">
        <v>1</v>
      </c>
      <c r="J21">
        <v>1</v>
      </c>
      <c r="K21">
        <v>1</v>
      </c>
      <c r="L21" t="s">
        <v>67</v>
      </c>
      <c r="M21" t="str">
        <f t="shared" si="2"/>
        <v>USD</v>
      </c>
    </row>
    <row r="22" spans="2:13" x14ac:dyDescent="0.25">
      <c r="B22" t="s">
        <v>16</v>
      </c>
      <c r="C22" t="s">
        <v>33</v>
      </c>
      <c r="D22" t="s">
        <v>82</v>
      </c>
      <c r="E22" t="e">
        <f ca="1">_xll.RtGet("IDN",D22,"Ask")</f>
        <v>#NAME?</v>
      </c>
      <c r="F22" t="e">
        <f ca="1">_xll.RtGet("IDN",D22,"Bid")</f>
        <v>#NAME?</v>
      </c>
      <c r="G22" t="e">
        <f t="shared" ca="1" si="3"/>
        <v>#NAME?</v>
      </c>
      <c r="H22">
        <v>1</v>
      </c>
      <c r="I22">
        <v>1</v>
      </c>
      <c r="J22">
        <v>1</v>
      </c>
      <c r="K22">
        <v>1</v>
      </c>
      <c r="L22" t="s">
        <v>67</v>
      </c>
      <c r="M22" t="str">
        <f t="shared" si="2"/>
        <v>USD</v>
      </c>
    </row>
    <row r="23" spans="2:13" x14ac:dyDescent="0.25">
      <c r="B23" t="s">
        <v>37</v>
      </c>
      <c r="C23" t="s">
        <v>33</v>
      </c>
      <c r="D23" t="s">
        <v>83</v>
      </c>
      <c r="E23" t="e">
        <f ca="1">_xll.RtGet("IDN",D23,"Ask")</f>
        <v>#NAME?</v>
      </c>
      <c r="F23" t="e">
        <f ca="1">_xll.RtGet("IDN",D23,"Bid")</f>
        <v>#NAME?</v>
      </c>
      <c r="G23" t="e">
        <f t="shared" ca="1" si="3"/>
        <v>#NAME?</v>
      </c>
      <c r="H23">
        <v>1</v>
      </c>
      <c r="I23">
        <v>1</v>
      </c>
      <c r="J23">
        <v>1</v>
      </c>
      <c r="K23">
        <v>1</v>
      </c>
      <c r="L23" t="s">
        <v>67</v>
      </c>
      <c r="M23" t="str">
        <f t="shared" si="2"/>
        <v>USD</v>
      </c>
    </row>
    <row r="24" spans="2:13" x14ac:dyDescent="0.25">
      <c r="B24" t="s">
        <v>39</v>
      </c>
      <c r="C24" t="s">
        <v>33</v>
      </c>
      <c r="D24" t="s">
        <v>84</v>
      </c>
      <c r="E24" t="e">
        <f ca="1">_xll.RtGet("IDN",D24,"Ask")</f>
        <v>#NAME?</v>
      </c>
      <c r="F24" t="e">
        <f ca="1">_xll.RtGet("IDN",D24,"Bid")</f>
        <v>#NAME?</v>
      </c>
      <c r="G24" t="e">
        <f t="shared" ca="1" si="3"/>
        <v>#NAME?</v>
      </c>
      <c r="H24">
        <v>1</v>
      </c>
      <c r="I24">
        <v>1</v>
      </c>
      <c r="J24">
        <v>1</v>
      </c>
      <c r="K24">
        <v>1</v>
      </c>
      <c r="L24" t="s">
        <v>67</v>
      </c>
      <c r="M24" t="str">
        <f t="shared" si="2"/>
        <v>USD</v>
      </c>
    </row>
    <row r="25" spans="2:13" x14ac:dyDescent="0.25">
      <c r="B25" t="s">
        <v>41</v>
      </c>
      <c r="C25" t="s">
        <v>33</v>
      </c>
      <c r="D25" t="s">
        <v>85</v>
      </c>
      <c r="E25" t="e">
        <f ca="1">_xll.RtGet("IDN",D25,"Ask")</f>
        <v>#NAME?</v>
      </c>
      <c r="F25" t="e">
        <f ca="1">_xll.RtGet("IDN",D25,"Bid")</f>
        <v>#NAME?</v>
      </c>
      <c r="G25" t="e">
        <f t="shared" ca="1" si="3"/>
        <v>#NAME?</v>
      </c>
      <c r="H25">
        <v>1</v>
      </c>
      <c r="I25">
        <v>1</v>
      </c>
      <c r="J25">
        <v>1</v>
      </c>
      <c r="K25">
        <v>1</v>
      </c>
      <c r="L25" t="s">
        <v>67</v>
      </c>
      <c r="M25" t="str">
        <f t="shared" si="2"/>
        <v>USD</v>
      </c>
    </row>
    <row r="26" spans="2:13" x14ac:dyDescent="0.25">
      <c r="B26" t="s">
        <v>16</v>
      </c>
      <c r="C26" t="s">
        <v>3</v>
      </c>
      <c r="D26" t="str">
        <f t="shared" ref="D26:D40" si="4">_xlfn.CONCAT("USDAM3L",B26,"=")</f>
        <v>USDAM3L1Y=</v>
      </c>
      <c r="E26" t="e">
        <f ca="1">_xll.RtGet("IDN",D26,"Ask")</f>
        <v>#NAME?</v>
      </c>
      <c r="F26" t="e">
        <f ca="1">_xll.RtGet("IDN",D26,"Bid")</f>
        <v>#NAME?</v>
      </c>
      <c r="G26" t="e">
        <f ca="1">_xll.RtGet("IDN",D26,"GEN_VAL4")</f>
        <v>#NAME?</v>
      </c>
      <c r="H26">
        <v>1</v>
      </c>
      <c r="I26">
        <v>1</v>
      </c>
      <c r="J26">
        <v>1</v>
      </c>
      <c r="K26">
        <v>1</v>
      </c>
      <c r="L26" t="s">
        <v>67</v>
      </c>
      <c r="M26" t="str">
        <f t="shared" si="2"/>
        <v>USD</v>
      </c>
    </row>
    <row r="27" spans="2:13" x14ac:dyDescent="0.25">
      <c r="B27" t="s">
        <v>17</v>
      </c>
      <c r="C27" t="s">
        <v>3</v>
      </c>
      <c r="D27" t="str">
        <f t="shared" si="4"/>
        <v>USDAM3L2Y=</v>
      </c>
      <c r="E27" t="e">
        <f ca="1">_xll.RtGet("IDN",D27,"Ask")</f>
        <v>#NAME?</v>
      </c>
      <c r="F27" t="e">
        <f ca="1">_xll.RtGet("IDN",D27,"Bid")</f>
        <v>#NAME?</v>
      </c>
      <c r="G27" t="e">
        <f ca="1">_xll.RtGet("IDN",D27,"GEN_VAL4")</f>
        <v>#NAME?</v>
      </c>
      <c r="H27">
        <v>1</v>
      </c>
      <c r="I27">
        <v>1</v>
      </c>
      <c r="J27">
        <v>1</v>
      </c>
      <c r="K27">
        <v>1</v>
      </c>
      <c r="L27" t="s">
        <v>67</v>
      </c>
      <c r="M27" t="str">
        <f t="shared" si="2"/>
        <v>USD</v>
      </c>
    </row>
    <row r="28" spans="2:13" x14ac:dyDescent="0.25">
      <c r="B28" t="s">
        <v>18</v>
      </c>
      <c r="C28" t="s">
        <v>3</v>
      </c>
      <c r="D28" t="str">
        <f t="shared" si="4"/>
        <v>USDAM3L3Y=</v>
      </c>
      <c r="E28" t="e">
        <f ca="1">_xll.RtGet("IDN",D28,"Ask")</f>
        <v>#NAME?</v>
      </c>
      <c r="F28" t="e">
        <f ca="1">_xll.RtGet("IDN",D28,"Bid")</f>
        <v>#NAME?</v>
      </c>
      <c r="G28" t="e">
        <f ca="1">_xll.RtGet("IDN",D28,"GEN_VAL4")</f>
        <v>#NAME?</v>
      </c>
      <c r="H28">
        <v>1</v>
      </c>
      <c r="I28">
        <v>1</v>
      </c>
      <c r="J28">
        <v>1</v>
      </c>
      <c r="K28">
        <v>1</v>
      </c>
      <c r="L28" t="s">
        <v>67</v>
      </c>
      <c r="M28" t="str">
        <f t="shared" si="2"/>
        <v>USD</v>
      </c>
    </row>
    <row r="29" spans="2:13" x14ac:dyDescent="0.25">
      <c r="B29" t="s">
        <v>19</v>
      </c>
      <c r="C29" t="s">
        <v>3</v>
      </c>
      <c r="D29" t="str">
        <f t="shared" si="4"/>
        <v>USDAM3L4Y=</v>
      </c>
      <c r="E29" t="e">
        <f ca="1">_xll.RtGet("IDN",D29,"Ask")</f>
        <v>#NAME?</v>
      </c>
      <c r="F29" t="e">
        <f ca="1">_xll.RtGet("IDN",D29,"Bid")</f>
        <v>#NAME?</v>
      </c>
      <c r="G29" t="e">
        <f ca="1">_xll.RtGet("IDN",D29,"GEN_VAL4")</f>
        <v>#NAME?</v>
      </c>
      <c r="H29">
        <v>1</v>
      </c>
      <c r="I29">
        <v>1</v>
      </c>
      <c r="J29">
        <v>1</v>
      </c>
      <c r="K29">
        <v>1</v>
      </c>
      <c r="L29" t="s">
        <v>67</v>
      </c>
      <c r="M29" t="str">
        <f t="shared" si="2"/>
        <v>USD</v>
      </c>
    </row>
    <row r="30" spans="2:13" x14ac:dyDescent="0.25">
      <c r="B30" t="s">
        <v>20</v>
      </c>
      <c r="C30" t="s">
        <v>3</v>
      </c>
      <c r="D30" t="str">
        <f t="shared" si="4"/>
        <v>USDAM3L5Y=</v>
      </c>
      <c r="E30" t="e">
        <f ca="1">_xll.RtGet("IDN",D30,"Ask")</f>
        <v>#NAME?</v>
      </c>
      <c r="F30" t="e">
        <f ca="1">_xll.RtGet("IDN",D30,"Bid")</f>
        <v>#NAME?</v>
      </c>
      <c r="G30" t="e">
        <f ca="1">_xll.RtGet("IDN",D30,"GEN_VAL4")</f>
        <v>#NAME?</v>
      </c>
      <c r="H30">
        <v>1</v>
      </c>
      <c r="I30">
        <v>1</v>
      </c>
      <c r="J30">
        <v>1</v>
      </c>
      <c r="K30">
        <v>1</v>
      </c>
      <c r="L30" t="s">
        <v>67</v>
      </c>
      <c r="M30" t="str">
        <f t="shared" si="2"/>
        <v>USD</v>
      </c>
    </row>
    <row r="31" spans="2:13" x14ac:dyDescent="0.25">
      <c r="B31" t="s">
        <v>21</v>
      </c>
      <c r="C31" t="s">
        <v>3</v>
      </c>
      <c r="D31" t="str">
        <f t="shared" si="4"/>
        <v>USDAM3L6Y=</v>
      </c>
      <c r="E31" t="e">
        <f ca="1">_xll.RtGet("IDN",D31,"Ask")</f>
        <v>#NAME?</v>
      </c>
      <c r="F31" t="e">
        <f ca="1">_xll.RtGet("IDN",D31,"Bid")</f>
        <v>#NAME?</v>
      </c>
      <c r="G31" t="e">
        <f ca="1">_xll.RtGet("IDN",D31,"GEN_VAL4")</f>
        <v>#NAME?</v>
      </c>
      <c r="H31">
        <v>1</v>
      </c>
      <c r="I31">
        <v>1</v>
      </c>
      <c r="J31">
        <v>1</v>
      </c>
      <c r="K31">
        <v>1</v>
      </c>
      <c r="L31" t="s">
        <v>67</v>
      </c>
      <c r="M31" t="str">
        <f t="shared" si="2"/>
        <v>USD</v>
      </c>
    </row>
    <row r="32" spans="2:13" x14ac:dyDescent="0.25">
      <c r="B32" t="s">
        <v>22</v>
      </c>
      <c r="C32" t="s">
        <v>3</v>
      </c>
      <c r="D32" t="str">
        <f t="shared" si="4"/>
        <v>USDAM3L7Y=</v>
      </c>
      <c r="E32" t="e">
        <f ca="1">_xll.RtGet("IDN",D32,"Ask")</f>
        <v>#NAME?</v>
      </c>
      <c r="F32" t="e">
        <f ca="1">_xll.RtGet("IDN",D32,"Bid")</f>
        <v>#NAME?</v>
      </c>
      <c r="G32" t="e">
        <f ca="1">_xll.RtGet("IDN",D32,"GEN_VAL4")</f>
        <v>#NAME?</v>
      </c>
      <c r="H32">
        <v>1</v>
      </c>
      <c r="I32">
        <v>1</v>
      </c>
      <c r="J32">
        <v>1</v>
      </c>
      <c r="K32">
        <v>1</v>
      </c>
      <c r="L32" t="s">
        <v>67</v>
      </c>
      <c r="M32" t="str">
        <f t="shared" si="2"/>
        <v>USD</v>
      </c>
    </row>
    <row r="33" spans="2:13" x14ac:dyDescent="0.25">
      <c r="B33" t="s">
        <v>23</v>
      </c>
      <c r="C33" t="s">
        <v>3</v>
      </c>
      <c r="D33" t="str">
        <f t="shared" si="4"/>
        <v>USDAM3L8Y=</v>
      </c>
      <c r="E33" t="e">
        <f ca="1">_xll.RtGet("IDN",D33,"Ask")</f>
        <v>#NAME?</v>
      </c>
      <c r="F33" t="e">
        <f ca="1">_xll.RtGet("IDN",D33,"Bid")</f>
        <v>#NAME?</v>
      </c>
      <c r="G33" t="e">
        <f ca="1">_xll.RtGet("IDN",D33,"GEN_VAL4")</f>
        <v>#NAME?</v>
      </c>
      <c r="H33">
        <v>1</v>
      </c>
      <c r="I33">
        <v>1</v>
      </c>
      <c r="J33">
        <v>1</v>
      </c>
      <c r="K33">
        <v>1</v>
      </c>
      <c r="L33" t="s">
        <v>67</v>
      </c>
      <c r="M33" t="str">
        <f t="shared" si="2"/>
        <v>USD</v>
      </c>
    </row>
    <row r="34" spans="2:13" x14ac:dyDescent="0.25">
      <c r="B34" t="s">
        <v>24</v>
      </c>
      <c r="C34" t="s">
        <v>3</v>
      </c>
      <c r="D34" t="str">
        <f t="shared" si="4"/>
        <v>USDAM3L9Y=</v>
      </c>
      <c r="E34" t="e">
        <f ca="1">_xll.RtGet("IDN",D34,"Ask")</f>
        <v>#NAME?</v>
      </c>
      <c r="F34" t="e">
        <f ca="1">_xll.RtGet("IDN",D34,"Bid")</f>
        <v>#NAME?</v>
      </c>
      <c r="G34" t="e">
        <f ca="1">_xll.RtGet("IDN",D34,"GEN_VAL4")</f>
        <v>#NAME?</v>
      </c>
      <c r="H34">
        <v>1</v>
      </c>
      <c r="I34">
        <v>1</v>
      </c>
      <c r="J34">
        <v>1</v>
      </c>
      <c r="K34">
        <v>1</v>
      </c>
      <c r="L34" t="s">
        <v>67</v>
      </c>
      <c r="M34" t="str">
        <f t="shared" si="2"/>
        <v>USD</v>
      </c>
    </row>
    <row r="35" spans="2:13" x14ac:dyDescent="0.25">
      <c r="B35" t="s">
        <v>25</v>
      </c>
      <c r="C35" t="s">
        <v>3</v>
      </c>
      <c r="D35" t="str">
        <f t="shared" si="4"/>
        <v>USDAM3L10Y=</v>
      </c>
      <c r="E35" t="e">
        <f ca="1">_xll.RtGet("IDN",D35,"Ask")</f>
        <v>#NAME?</v>
      </c>
      <c r="F35" t="e">
        <f ca="1">_xll.RtGet("IDN",D35,"Bid")</f>
        <v>#NAME?</v>
      </c>
      <c r="G35" t="e">
        <f ca="1">_xll.RtGet("IDN",D35,"GEN_VAL4")</f>
        <v>#NAME?</v>
      </c>
      <c r="H35">
        <v>1</v>
      </c>
      <c r="I35">
        <v>1</v>
      </c>
      <c r="J35">
        <v>1</v>
      </c>
      <c r="K35">
        <v>1</v>
      </c>
      <c r="L35" t="s">
        <v>67</v>
      </c>
      <c r="M35" t="str">
        <f t="shared" si="2"/>
        <v>USD</v>
      </c>
    </row>
    <row r="36" spans="2:13" x14ac:dyDescent="0.25">
      <c r="B36" t="s">
        <v>26</v>
      </c>
      <c r="C36" t="s">
        <v>3</v>
      </c>
      <c r="D36" t="str">
        <f t="shared" si="4"/>
        <v>USDAM3L12Y=</v>
      </c>
      <c r="E36" t="e">
        <f ca="1">_xll.RtGet("IDN",D36,"Ask")</f>
        <v>#NAME?</v>
      </c>
      <c r="F36" t="e">
        <f ca="1">_xll.RtGet("IDN",D36,"Bid")</f>
        <v>#NAME?</v>
      </c>
      <c r="G36" t="e">
        <f ca="1">_xll.RtGet("IDN",D36,"GEN_VAL4")</f>
        <v>#NAME?</v>
      </c>
      <c r="H36">
        <v>1</v>
      </c>
      <c r="I36">
        <v>1</v>
      </c>
      <c r="J36">
        <v>1</v>
      </c>
      <c r="K36">
        <v>1</v>
      </c>
      <c r="L36" t="s">
        <v>67</v>
      </c>
      <c r="M36" t="str">
        <f t="shared" si="2"/>
        <v>USD</v>
      </c>
    </row>
    <row r="37" spans="2:13" x14ac:dyDescent="0.25">
      <c r="B37" t="s">
        <v>27</v>
      </c>
      <c r="C37" t="s">
        <v>3</v>
      </c>
      <c r="D37" t="str">
        <f t="shared" si="4"/>
        <v>USDAM3L15Y=</v>
      </c>
      <c r="E37" t="e">
        <f ca="1">_xll.RtGet("IDN",D37,"Ask")</f>
        <v>#NAME?</v>
      </c>
      <c r="F37" t="e">
        <f ca="1">_xll.RtGet("IDN",D37,"Bid")</f>
        <v>#NAME?</v>
      </c>
      <c r="G37" t="e">
        <f ca="1">_xll.RtGet("IDN",D37,"GEN_VAL4")</f>
        <v>#NAME?</v>
      </c>
      <c r="H37">
        <v>1</v>
      </c>
      <c r="I37">
        <v>1</v>
      </c>
      <c r="J37">
        <v>1</v>
      </c>
      <c r="K37">
        <v>1</v>
      </c>
      <c r="L37" t="s">
        <v>67</v>
      </c>
      <c r="M37" t="str">
        <f t="shared" si="2"/>
        <v>USD</v>
      </c>
    </row>
    <row r="38" spans="2:13" x14ac:dyDescent="0.25">
      <c r="B38" t="s">
        <v>28</v>
      </c>
      <c r="C38" t="s">
        <v>3</v>
      </c>
      <c r="D38" t="str">
        <f t="shared" si="4"/>
        <v>USDAM3L20Y=</v>
      </c>
      <c r="E38" t="e">
        <f ca="1">_xll.RtGet("IDN",D38,"Ask")</f>
        <v>#NAME?</v>
      </c>
      <c r="F38" t="e">
        <f ca="1">_xll.RtGet("IDN",D38,"Bid")</f>
        <v>#NAME?</v>
      </c>
      <c r="G38" t="e">
        <f ca="1">_xll.RtGet("IDN",D38,"GEN_VAL4")</f>
        <v>#NAME?</v>
      </c>
      <c r="H38">
        <v>1</v>
      </c>
      <c r="I38">
        <v>1</v>
      </c>
      <c r="J38">
        <v>1</v>
      </c>
      <c r="K38">
        <v>1</v>
      </c>
      <c r="L38" t="s">
        <v>67</v>
      </c>
      <c r="M38" t="str">
        <f t="shared" si="2"/>
        <v>USD</v>
      </c>
    </row>
    <row r="39" spans="2:13" x14ac:dyDescent="0.25">
      <c r="B39" t="s">
        <v>29</v>
      </c>
      <c r="C39" t="s">
        <v>3</v>
      </c>
      <c r="D39" t="str">
        <f t="shared" si="4"/>
        <v>USDAM3L25Y=</v>
      </c>
      <c r="E39" t="e">
        <f ca="1">_xll.RtGet("IDN",D39,"Ask")</f>
        <v>#NAME?</v>
      </c>
      <c r="F39" t="e">
        <f ca="1">_xll.RtGet("IDN",D39,"Bid")</f>
        <v>#NAME?</v>
      </c>
      <c r="G39" t="e">
        <f ca="1">_xll.RtGet("IDN",D39,"GEN_VAL4")</f>
        <v>#NAME?</v>
      </c>
      <c r="H39">
        <v>1</v>
      </c>
      <c r="I39">
        <v>1</v>
      </c>
      <c r="J39">
        <v>1</v>
      </c>
      <c r="K39">
        <v>1</v>
      </c>
      <c r="L39" t="s">
        <v>67</v>
      </c>
      <c r="M39" t="str">
        <f t="shared" si="2"/>
        <v>USD</v>
      </c>
    </row>
    <row r="40" spans="2:13" x14ac:dyDescent="0.25">
      <c r="B40" t="s">
        <v>30</v>
      </c>
      <c r="C40" t="s">
        <v>3</v>
      </c>
      <c r="D40" t="str">
        <f t="shared" si="4"/>
        <v>USDAM3L30Y=</v>
      </c>
      <c r="E40" t="e">
        <f ca="1">_xll.RtGet("IDN",D40,"Ask")</f>
        <v>#NAME?</v>
      </c>
      <c r="F40" t="e">
        <f ca="1">_xll.RtGet("IDN",D40,"Bid")</f>
        <v>#NAME?</v>
      </c>
      <c r="G40" t="e">
        <f ca="1">_xll.RtGet("IDN",D40,"GEN_VAL4")</f>
        <v>#NAME?</v>
      </c>
      <c r="H40">
        <v>1</v>
      </c>
      <c r="I40">
        <v>1</v>
      </c>
      <c r="J40">
        <v>1</v>
      </c>
      <c r="K40">
        <v>1</v>
      </c>
      <c r="L40" t="s">
        <v>67</v>
      </c>
      <c r="M40" t="str">
        <f t="shared" si="2"/>
        <v>USD</v>
      </c>
    </row>
  </sheetData>
  <dataValidations count="1">
    <dataValidation type="list" allowBlank="1" showInputMessage="1" showErrorMessage="1" sqref="L5:L40" xr:uid="{32873950-C88B-4CFC-9234-A29D97C1617C}">
      <formula1>"MID,BIDASK"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4809D-1CBA-4903-90E9-4D8250E56E8E}">
  <sheetPr>
    <tabColor theme="9"/>
  </sheetPr>
  <dimension ref="A2:M36"/>
  <sheetViews>
    <sheetView zoomScaleNormal="100" workbookViewId="0">
      <selection activeCell="F25" sqref="F24:F25"/>
    </sheetView>
  </sheetViews>
  <sheetFormatPr defaultRowHeight="15" x14ac:dyDescent="0.25"/>
  <cols>
    <col min="2" max="2" width="8.7109375" bestFit="1" customWidth="1"/>
    <col min="3" max="3" width="5.28515625" bestFit="1" customWidth="1"/>
    <col min="4" max="4" width="8.710937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</cols>
  <sheetData>
    <row r="2" spans="2:13" x14ac:dyDescent="0.25">
      <c r="B2" s="1" t="s">
        <v>76</v>
      </c>
      <c r="C2" s="2" t="s">
        <v>76</v>
      </c>
      <c r="D2" s="2"/>
      <c r="E2" s="2"/>
      <c r="F2" s="2"/>
      <c r="G2" s="2"/>
      <c r="H2" s="2"/>
      <c r="I2" s="2"/>
      <c r="J2" s="2"/>
      <c r="K2" s="3"/>
      <c r="L2" s="3"/>
      <c r="M2" s="3"/>
    </row>
    <row r="3" spans="2:13" x14ac:dyDescent="0.25">
      <c r="B3" s="4" t="s">
        <v>55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</row>
    <row r="4" spans="2:13" x14ac:dyDescent="0.25">
      <c r="B4" s="5" t="s">
        <v>0</v>
      </c>
      <c r="C4" s="5" t="s">
        <v>56</v>
      </c>
      <c r="D4" s="5" t="s">
        <v>57</v>
      </c>
      <c r="E4" s="5" t="s">
        <v>58</v>
      </c>
      <c r="F4" s="5" t="s">
        <v>59</v>
      </c>
      <c r="G4" s="5" t="s">
        <v>60</v>
      </c>
      <c r="H4" s="6" t="s">
        <v>61</v>
      </c>
      <c r="I4" s="6" t="s">
        <v>62</v>
      </c>
      <c r="J4" s="6" t="s">
        <v>63</v>
      </c>
      <c r="K4" s="6" t="s">
        <v>64</v>
      </c>
      <c r="L4" s="6" t="s">
        <v>65</v>
      </c>
      <c r="M4" s="7" t="s">
        <v>66</v>
      </c>
    </row>
    <row r="5" spans="2:13" x14ac:dyDescent="0.25">
      <c r="B5" t="s">
        <v>10</v>
      </c>
      <c r="C5" t="s">
        <v>33</v>
      </c>
      <c r="D5" t="s">
        <v>135</v>
      </c>
      <c r="E5" t="e">
        <f ca="1">_xll.RtGet("IDN",D5,"BID")</f>
        <v>#NAME?</v>
      </c>
      <c r="F5" t="e">
        <f ca="1">_xll.RtGet("IDN",D5,"ASK")</f>
        <v>#NAME?</v>
      </c>
      <c r="G5" t="e">
        <f ca="1">AVERAGE(E5:F5)</f>
        <v>#NAME?</v>
      </c>
      <c r="H5">
        <v>1</v>
      </c>
      <c r="I5">
        <v>1</v>
      </c>
      <c r="J5">
        <v>1</v>
      </c>
      <c r="K5">
        <v>1</v>
      </c>
      <c r="L5" t="s">
        <v>67</v>
      </c>
      <c r="M5" t="str">
        <f>B$2</f>
        <v>NOK</v>
      </c>
    </row>
    <row r="6" spans="2:13" x14ac:dyDescent="0.25">
      <c r="B6" t="s">
        <v>13</v>
      </c>
      <c r="C6" t="s">
        <v>33</v>
      </c>
      <c r="D6" t="s">
        <v>137</v>
      </c>
      <c r="E6" t="e">
        <f ca="1">_xll.RtGet("IDN",D6,"BID")</f>
        <v>#NAME?</v>
      </c>
      <c r="F6" t="e">
        <f ca="1">_xll.RtGet("IDN",D6,"ASK")</f>
        <v>#NAME?</v>
      </c>
      <c r="G6" t="e">
        <f t="shared" ref="G6:G20" ca="1" si="0">AVERAGE(E6:F6)</f>
        <v>#NAME?</v>
      </c>
      <c r="H6">
        <v>1</v>
      </c>
      <c r="I6">
        <v>1</v>
      </c>
      <c r="J6">
        <v>1</v>
      </c>
      <c r="K6">
        <v>1</v>
      </c>
      <c r="L6" t="s">
        <v>67</v>
      </c>
      <c r="M6" t="str">
        <f t="shared" ref="M6:M20" si="1">B$2</f>
        <v>NOK</v>
      </c>
    </row>
    <row r="7" spans="2:13" x14ac:dyDescent="0.25">
      <c r="B7" t="s">
        <v>16</v>
      </c>
      <c r="C7" t="s">
        <v>33</v>
      </c>
      <c r="D7" t="s">
        <v>138</v>
      </c>
      <c r="E7" t="e">
        <f ca="1">_xll.RtGet("IDN",D7,"BID")</f>
        <v>#NAME?</v>
      </c>
      <c r="F7" t="e">
        <f ca="1">_xll.RtGet("IDN",D7,"ASK")</f>
        <v>#NAME?</v>
      </c>
      <c r="G7" t="e">
        <f t="shared" ca="1" si="0"/>
        <v>#NAME?</v>
      </c>
      <c r="H7">
        <v>1</v>
      </c>
      <c r="I7">
        <v>1</v>
      </c>
      <c r="J7">
        <v>1</v>
      </c>
      <c r="K7">
        <v>1</v>
      </c>
      <c r="L7" t="s">
        <v>67</v>
      </c>
      <c r="M7" t="str">
        <f t="shared" si="1"/>
        <v>NOK</v>
      </c>
    </row>
    <row r="8" spans="2:13" x14ac:dyDescent="0.25">
      <c r="B8" t="s">
        <v>37</v>
      </c>
      <c r="C8" t="s">
        <v>33</v>
      </c>
      <c r="D8" t="s">
        <v>139</v>
      </c>
      <c r="E8" t="e">
        <f ca="1">_xll.RtGet("IDN",D8,"BID")</f>
        <v>#NAME?</v>
      </c>
      <c r="F8" t="e">
        <f ca="1">_xll.RtGet("IDN",D8,"ASK")</f>
        <v>#NAME?</v>
      </c>
      <c r="G8" t="e">
        <f t="shared" ca="1" si="0"/>
        <v>#NAME?</v>
      </c>
      <c r="H8">
        <v>1</v>
      </c>
      <c r="I8">
        <v>1</v>
      </c>
      <c r="J8">
        <v>1</v>
      </c>
      <c r="K8">
        <v>1</v>
      </c>
      <c r="L8" t="s">
        <v>67</v>
      </c>
      <c r="M8" t="str">
        <f t="shared" si="1"/>
        <v>NOK</v>
      </c>
    </row>
    <row r="9" spans="2:13" x14ac:dyDescent="0.25">
      <c r="B9" t="s">
        <v>39</v>
      </c>
      <c r="C9" t="s">
        <v>33</v>
      </c>
      <c r="D9" t="s">
        <v>140</v>
      </c>
      <c r="E9" t="e">
        <f ca="1">_xll.RtGet("IDN",D9,"BID")</f>
        <v>#NAME?</v>
      </c>
      <c r="F9" t="e">
        <f ca="1">_xll.RtGet("IDN",D9,"ASK")</f>
        <v>#NAME?</v>
      </c>
      <c r="G9" t="e">
        <f t="shared" ca="1" si="0"/>
        <v>#NAME?</v>
      </c>
      <c r="H9">
        <v>1</v>
      </c>
      <c r="I9">
        <v>1</v>
      </c>
      <c r="J9">
        <v>1</v>
      </c>
      <c r="K9">
        <v>1</v>
      </c>
      <c r="L9" t="s">
        <v>67</v>
      </c>
      <c r="M9" t="str">
        <f t="shared" si="1"/>
        <v>NOK</v>
      </c>
    </row>
    <row r="10" spans="2:13" x14ac:dyDescent="0.25">
      <c r="B10" t="s">
        <v>41</v>
      </c>
      <c r="C10" t="s">
        <v>33</v>
      </c>
      <c r="D10" t="s">
        <v>141</v>
      </c>
      <c r="E10" t="e">
        <f ca="1">_xll.RtGet("IDN",D10,"BID")</f>
        <v>#NAME?</v>
      </c>
      <c r="F10" t="e">
        <f ca="1">_xll.RtGet("IDN",D10,"ASK")</f>
        <v>#NAME?</v>
      </c>
      <c r="G10" t="e">
        <f t="shared" ca="1" si="0"/>
        <v>#NAME?</v>
      </c>
      <c r="H10">
        <v>1</v>
      </c>
      <c r="I10">
        <v>1</v>
      </c>
      <c r="J10">
        <v>1</v>
      </c>
      <c r="K10">
        <v>1</v>
      </c>
      <c r="L10" t="s">
        <v>67</v>
      </c>
      <c r="M10" t="str">
        <f t="shared" si="1"/>
        <v>NOK</v>
      </c>
    </row>
    <row r="11" spans="2:13" x14ac:dyDescent="0.25">
      <c r="B11" t="s">
        <v>17</v>
      </c>
      <c r="C11" t="s">
        <v>33</v>
      </c>
      <c r="D11" t="s">
        <v>142</v>
      </c>
      <c r="E11" t="e">
        <f ca="1">_xll.RtGet("IDN",D11,"BID")</f>
        <v>#NAME?</v>
      </c>
      <c r="F11" t="e">
        <f ca="1">_xll.RtGet("IDN",D11,"ASK")</f>
        <v>#NAME?</v>
      </c>
      <c r="G11" t="e">
        <f t="shared" ca="1" si="0"/>
        <v>#NAME?</v>
      </c>
      <c r="H11">
        <v>1</v>
      </c>
      <c r="I11">
        <v>1</v>
      </c>
      <c r="J11">
        <v>1</v>
      </c>
      <c r="K11">
        <v>1</v>
      </c>
      <c r="L11" t="s">
        <v>67</v>
      </c>
      <c r="M11" t="str">
        <f t="shared" si="1"/>
        <v>NOK</v>
      </c>
    </row>
    <row r="12" spans="2:13" x14ac:dyDescent="0.25">
      <c r="B12" t="s">
        <v>44</v>
      </c>
      <c r="C12" t="s">
        <v>33</v>
      </c>
      <c r="D12" t="s">
        <v>143</v>
      </c>
      <c r="E12" t="e">
        <f ca="1">_xll.RtGet("IDN",D12,"BID")</f>
        <v>#NAME?</v>
      </c>
      <c r="F12" t="e">
        <f ca="1">_xll.RtGet("IDN",D12,"ASK")</f>
        <v>#NAME?</v>
      </c>
      <c r="G12" t="e">
        <f t="shared" ca="1" si="0"/>
        <v>#NAME?</v>
      </c>
      <c r="H12">
        <v>1</v>
      </c>
      <c r="I12">
        <v>1</v>
      </c>
      <c r="J12">
        <v>1</v>
      </c>
      <c r="K12">
        <v>1</v>
      </c>
      <c r="L12" t="s">
        <v>67</v>
      </c>
      <c r="M12" t="str">
        <f t="shared" si="1"/>
        <v>NOK</v>
      </c>
    </row>
    <row r="13" spans="2:13" x14ac:dyDescent="0.25">
      <c r="B13" t="s">
        <v>46</v>
      </c>
      <c r="C13" t="s">
        <v>33</v>
      </c>
      <c r="D13" t="s">
        <v>146</v>
      </c>
      <c r="E13" t="e">
        <f ca="1">_xll.RtGet("IDN",D13,"BID")</f>
        <v>#NAME?</v>
      </c>
      <c r="F13" t="e">
        <f ca="1">_xll.RtGet("IDN",D13,"ASK")</f>
        <v>#NAME?</v>
      </c>
      <c r="G13" t="e">
        <f t="shared" ca="1" si="0"/>
        <v>#NAME?</v>
      </c>
      <c r="H13">
        <v>1</v>
      </c>
      <c r="I13">
        <v>1</v>
      </c>
      <c r="J13">
        <v>1</v>
      </c>
      <c r="K13">
        <v>1</v>
      </c>
      <c r="L13" t="s">
        <v>67</v>
      </c>
      <c r="M13" t="str">
        <f t="shared" si="1"/>
        <v>NOK</v>
      </c>
    </row>
    <row r="14" spans="2:13" x14ac:dyDescent="0.25">
      <c r="B14" t="s">
        <v>48</v>
      </c>
      <c r="C14" t="s">
        <v>33</v>
      </c>
      <c r="D14" t="s">
        <v>147</v>
      </c>
      <c r="E14" t="e">
        <f ca="1">_xll.RtGet("IDN",D14,"BID")</f>
        <v>#NAME?</v>
      </c>
      <c r="F14" t="e">
        <f ca="1">_xll.RtGet("IDN",D14,"ASK")</f>
        <v>#NAME?</v>
      </c>
      <c r="G14" t="e">
        <f t="shared" ca="1" si="0"/>
        <v>#NAME?</v>
      </c>
      <c r="H14">
        <v>1</v>
      </c>
      <c r="I14">
        <v>1</v>
      </c>
      <c r="J14">
        <v>1</v>
      </c>
      <c r="K14">
        <v>1</v>
      </c>
      <c r="L14" t="s">
        <v>67</v>
      </c>
      <c r="M14" t="str">
        <f t="shared" si="1"/>
        <v>NOK</v>
      </c>
    </row>
    <row r="15" spans="2:13" x14ac:dyDescent="0.25">
      <c r="B15" t="s">
        <v>18</v>
      </c>
      <c r="C15" t="s">
        <v>33</v>
      </c>
      <c r="D15" t="s">
        <v>148</v>
      </c>
      <c r="E15" t="e">
        <f ca="1">_xll.RtGet("IDN",D15,"BID")</f>
        <v>#NAME?</v>
      </c>
      <c r="F15" t="e">
        <f ca="1">_xll.RtGet("IDN",D15,"ASK")</f>
        <v>#NAME?</v>
      </c>
      <c r="G15" t="e">
        <f t="shared" ca="1" si="0"/>
        <v>#NAME?</v>
      </c>
      <c r="H15">
        <v>1</v>
      </c>
      <c r="I15">
        <v>1</v>
      </c>
      <c r="J15">
        <v>1</v>
      </c>
      <c r="K15">
        <v>1</v>
      </c>
      <c r="L15" t="s">
        <v>67</v>
      </c>
      <c r="M15" t="str">
        <f t="shared" si="1"/>
        <v>NOK</v>
      </c>
    </row>
    <row r="16" spans="2:13" x14ac:dyDescent="0.25">
      <c r="B16" t="s">
        <v>51</v>
      </c>
      <c r="C16" t="s">
        <v>33</v>
      </c>
      <c r="D16" t="s">
        <v>149</v>
      </c>
      <c r="E16" t="e">
        <f ca="1">_xll.RtGet("IDN",D16,"BID")</f>
        <v>#NAME?</v>
      </c>
      <c r="F16" t="e">
        <f ca="1">_xll.RtGet("IDN",D16,"ASK")</f>
        <v>#NAME?</v>
      </c>
      <c r="G16" t="e">
        <f t="shared" ca="1" si="0"/>
        <v>#NAME?</v>
      </c>
      <c r="H16">
        <v>1</v>
      </c>
      <c r="I16">
        <v>1</v>
      </c>
      <c r="J16">
        <v>1</v>
      </c>
      <c r="K16">
        <v>1</v>
      </c>
      <c r="L16" t="s">
        <v>67</v>
      </c>
      <c r="M16" t="str">
        <f t="shared" si="1"/>
        <v>NOK</v>
      </c>
    </row>
    <row r="17" spans="1:13" x14ac:dyDescent="0.25">
      <c r="A17" t="s">
        <v>152</v>
      </c>
      <c r="B17" t="s">
        <v>16</v>
      </c>
      <c r="C17" t="s">
        <v>33</v>
      </c>
      <c r="D17" t="s">
        <v>136</v>
      </c>
      <c r="E17" t="e">
        <f ca="1">_xll.RtGet("IDN",D17,"BID")</f>
        <v>#NAME?</v>
      </c>
      <c r="F17" t="e">
        <f ca="1">_xll.RtGet("IDN",D17,"ASK")</f>
        <v>#NAME?</v>
      </c>
      <c r="G17" t="e">
        <f t="shared" ca="1" si="0"/>
        <v>#NAME?</v>
      </c>
      <c r="H17">
        <v>1</v>
      </c>
      <c r="I17">
        <v>1</v>
      </c>
      <c r="J17">
        <v>1</v>
      </c>
      <c r="K17">
        <v>1</v>
      </c>
      <c r="L17" t="s">
        <v>67</v>
      </c>
      <c r="M17" t="str">
        <f t="shared" si="1"/>
        <v>NOK</v>
      </c>
    </row>
    <row r="18" spans="1:13" x14ac:dyDescent="0.25">
      <c r="A18" t="s">
        <v>152</v>
      </c>
      <c r="B18" t="s">
        <v>150</v>
      </c>
      <c r="C18" t="s">
        <v>33</v>
      </c>
      <c r="D18" t="s">
        <v>144</v>
      </c>
      <c r="E18" t="e">
        <f ca="1">_xll.RtGet("IDN",D18,"BID")</f>
        <v>#NAME?</v>
      </c>
      <c r="F18" t="e">
        <f ca="1">_xll.RtGet("IDN",D18,"ASK")</f>
        <v>#NAME?</v>
      </c>
      <c r="G18" t="e">
        <f t="shared" ca="1" si="0"/>
        <v>#NAME?</v>
      </c>
      <c r="H18">
        <v>1</v>
      </c>
      <c r="I18">
        <v>1</v>
      </c>
      <c r="J18">
        <v>1</v>
      </c>
      <c r="K18">
        <v>1</v>
      </c>
      <c r="L18" t="s">
        <v>67</v>
      </c>
      <c r="M18" t="str">
        <f t="shared" si="1"/>
        <v>NOK</v>
      </c>
    </row>
    <row r="19" spans="1:13" x14ac:dyDescent="0.25">
      <c r="A19" t="s">
        <v>152</v>
      </c>
      <c r="B19" t="s">
        <v>17</v>
      </c>
      <c r="C19" t="s">
        <v>33</v>
      </c>
      <c r="D19" t="s">
        <v>145</v>
      </c>
      <c r="E19" t="e">
        <f ca="1">_xll.RtGet("IDN",D19,"BID")</f>
        <v>#NAME?</v>
      </c>
      <c r="F19" t="e">
        <f ca="1">_xll.RtGet("IDN",D19,"ASK")</f>
        <v>#NAME?</v>
      </c>
      <c r="G19" t="e">
        <f t="shared" ca="1" si="0"/>
        <v>#NAME?</v>
      </c>
      <c r="H19">
        <v>1</v>
      </c>
      <c r="I19">
        <v>1</v>
      </c>
      <c r="J19">
        <v>1</v>
      </c>
      <c r="K19">
        <v>1</v>
      </c>
      <c r="L19" t="s">
        <v>67</v>
      </c>
      <c r="M19" t="str">
        <f t="shared" si="1"/>
        <v>NOK</v>
      </c>
    </row>
    <row r="20" spans="1:13" x14ac:dyDescent="0.25">
      <c r="A20" t="s">
        <v>152</v>
      </c>
      <c r="B20" t="s">
        <v>46</v>
      </c>
      <c r="C20" t="s">
        <v>33</v>
      </c>
      <c r="D20" t="s">
        <v>151</v>
      </c>
      <c r="E20" t="e">
        <f ca="1">_xll.RtGet("IDN",D20,"BID")</f>
        <v>#NAME?</v>
      </c>
      <c r="F20" t="e">
        <f ca="1">_xll.RtGet("IDN",D20,"ASK")</f>
        <v>#NAME?</v>
      </c>
      <c r="G20" t="e">
        <f t="shared" ca="1" si="0"/>
        <v>#NAME?</v>
      </c>
      <c r="H20">
        <v>1</v>
      </c>
      <c r="I20">
        <v>1</v>
      </c>
      <c r="J20">
        <v>1</v>
      </c>
      <c r="K20">
        <v>1</v>
      </c>
      <c r="L20" t="s">
        <v>67</v>
      </c>
      <c r="M20" t="str">
        <f t="shared" si="1"/>
        <v>NOK</v>
      </c>
    </row>
    <row r="21" spans="1:13" x14ac:dyDescent="0.25">
      <c r="B21" t="s">
        <v>129</v>
      </c>
      <c r="C21" t="s">
        <v>2</v>
      </c>
      <c r="D21" t="s">
        <v>130</v>
      </c>
      <c r="G21" t="e">
        <f ca="1">RtGet("IDN",D21,"PRIMACT_1")</f>
        <v>#NAME?</v>
      </c>
      <c r="H21">
        <v>1</v>
      </c>
      <c r="I21">
        <v>1</v>
      </c>
      <c r="J21">
        <v>1</v>
      </c>
      <c r="K21">
        <v>1</v>
      </c>
      <c r="L21" t="s">
        <v>67</v>
      </c>
      <c r="M21" t="s">
        <v>76</v>
      </c>
    </row>
    <row r="22" spans="1:13" x14ac:dyDescent="0.25">
      <c r="B22" t="s">
        <v>5</v>
      </c>
      <c r="C22" t="s">
        <v>2</v>
      </c>
      <c r="D22" t="s">
        <v>131</v>
      </c>
      <c r="G22" t="e">
        <f t="shared" ref="G22:G25" ca="1" si="2">RtGet("IDN",D22,"PRIMACT_1")</f>
        <v>#NAME?</v>
      </c>
      <c r="H22">
        <v>1</v>
      </c>
      <c r="I22">
        <v>1</v>
      </c>
      <c r="J22">
        <v>1</v>
      </c>
      <c r="K22">
        <v>1</v>
      </c>
      <c r="L22" t="s">
        <v>67</v>
      </c>
      <c r="M22" t="s">
        <v>76</v>
      </c>
    </row>
    <row r="23" spans="1:13" x14ac:dyDescent="0.25">
      <c r="B23" t="s">
        <v>6</v>
      </c>
      <c r="C23" t="s">
        <v>2</v>
      </c>
      <c r="D23" t="s">
        <v>132</v>
      </c>
      <c r="G23" t="e">
        <f t="shared" ca="1" si="2"/>
        <v>#NAME?</v>
      </c>
      <c r="H23">
        <v>1</v>
      </c>
      <c r="I23">
        <v>1</v>
      </c>
      <c r="J23">
        <v>1</v>
      </c>
      <c r="K23">
        <v>1</v>
      </c>
      <c r="L23" t="s">
        <v>67</v>
      </c>
      <c r="M23" t="s">
        <v>76</v>
      </c>
    </row>
    <row r="24" spans="1:13" x14ac:dyDescent="0.25">
      <c r="B24" t="s">
        <v>7</v>
      </c>
      <c r="C24" t="s">
        <v>2</v>
      </c>
      <c r="D24" t="str">
        <f>_xlfn.CONCAT("/OI",C$2,B24,"D=")</f>
        <v>/OINOK3MD=</v>
      </c>
      <c r="G24" t="e">
        <f t="shared" ca="1" si="2"/>
        <v>#NAME?</v>
      </c>
      <c r="H24">
        <v>1</v>
      </c>
      <c r="I24">
        <v>1</v>
      </c>
      <c r="J24">
        <v>1</v>
      </c>
      <c r="K24">
        <v>1</v>
      </c>
      <c r="L24" t="s">
        <v>67</v>
      </c>
      <c r="M24" t="s">
        <v>76</v>
      </c>
    </row>
    <row r="25" spans="1:13" x14ac:dyDescent="0.25">
      <c r="B25" t="s">
        <v>10</v>
      </c>
      <c r="C25" t="s">
        <v>2</v>
      </c>
      <c r="D25" t="s">
        <v>133</v>
      </c>
      <c r="G25" t="e">
        <f t="shared" ca="1" si="2"/>
        <v>#NAME?</v>
      </c>
      <c r="H25">
        <v>1</v>
      </c>
      <c r="I25">
        <v>1</v>
      </c>
      <c r="J25">
        <v>1</v>
      </c>
      <c r="K25">
        <v>1</v>
      </c>
      <c r="L25" t="s">
        <v>67</v>
      </c>
      <c r="M25" t="s">
        <v>76</v>
      </c>
    </row>
    <row r="26" spans="1:13" x14ac:dyDescent="0.25">
      <c r="B26" t="s">
        <v>16</v>
      </c>
      <c r="C26" t="s">
        <v>3</v>
      </c>
      <c r="D26" t="str">
        <f>_xlfn.CONCAT("NOKAB3O",B26,"=")</f>
        <v>NOKAB3O1Y=</v>
      </c>
      <c r="E26" t="e">
        <f ca="1">_xll.RtGet("IDN",D26,"BID")</f>
        <v>#NAME?</v>
      </c>
      <c r="F26" t="e">
        <f ca="1">_xll.RtGet("IDN",D26,"ASK")</f>
        <v>#NAME?</v>
      </c>
      <c r="G26" t="e">
        <f ca="1">AVERAGE(E26:F26)</f>
        <v>#NAME?</v>
      </c>
      <c r="H26">
        <v>1</v>
      </c>
      <c r="I26">
        <v>1</v>
      </c>
      <c r="J26">
        <v>1</v>
      </c>
      <c r="K26">
        <v>1</v>
      </c>
      <c r="L26" t="s">
        <v>67</v>
      </c>
      <c r="M26" t="str">
        <f>B$2</f>
        <v>NOK</v>
      </c>
    </row>
    <row r="27" spans="1:13" x14ac:dyDescent="0.25">
      <c r="B27" t="s">
        <v>17</v>
      </c>
      <c r="C27" t="s">
        <v>3</v>
      </c>
      <c r="D27" t="str">
        <f>_xlfn.CONCAT("NOKAB6O",B27,"=")</f>
        <v>NOKAB6O2Y=</v>
      </c>
      <c r="E27" t="e">
        <f ca="1">_xll.RtGet("IDN",D27,"BID")</f>
        <v>#NAME?</v>
      </c>
      <c r="F27" t="e">
        <f ca="1">_xll.RtGet("IDN",D27,"ASK")</f>
        <v>#NAME?</v>
      </c>
      <c r="G27" t="e">
        <f t="shared" ref="G27:G36" ca="1" si="3">AVERAGE(E27:F27)</f>
        <v>#NAME?</v>
      </c>
      <c r="H27">
        <v>1</v>
      </c>
      <c r="I27">
        <v>1</v>
      </c>
      <c r="J27">
        <v>1</v>
      </c>
      <c r="K27">
        <v>1</v>
      </c>
      <c r="L27" t="s">
        <v>67</v>
      </c>
      <c r="M27" t="str">
        <f t="shared" ref="M27:M36" si="4">B$2</f>
        <v>NOK</v>
      </c>
    </row>
    <row r="28" spans="1:13" x14ac:dyDescent="0.25">
      <c r="B28" t="s">
        <v>18</v>
      </c>
      <c r="C28" t="s">
        <v>3</v>
      </c>
      <c r="D28" t="str">
        <f t="shared" ref="D28:D36" si="5">_xlfn.CONCAT("NOKAB6O",B28,"=")</f>
        <v>NOKAB6O3Y=</v>
      </c>
      <c r="E28" t="e">
        <f ca="1">_xll.RtGet("IDN",D28,"BID")</f>
        <v>#NAME?</v>
      </c>
      <c r="F28" t="e">
        <f ca="1">_xll.RtGet("IDN",D28,"ASK")</f>
        <v>#NAME?</v>
      </c>
      <c r="G28" t="e">
        <f t="shared" ca="1" si="3"/>
        <v>#NAME?</v>
      </c>
      <c r="H28">
        <v>1</v>
      </c>
      <c r="I28">
        <v>1</v>
      </c>
      <c r="J28">
        <v>1</v>
      </c>
      <c r="K28">
        <v>1</v>
      </c>
      <c r="L28" t="s">
        <v>67</v>
      </c>
      <c r="M28" t="str">
        <f t="shared" si="4"/>
        <v>NOK</v>
      </c>
    </row>
    <row r="29" spans="1:13" x14ac:dyDescent="0.25">
      <c r="B29" t="s">
        <v>19</v>
      </c>
      <c r="C29" t="s">
        <v>3</v>
      </c>
      <c r="D29" t="str">
        <f t="shared" si="5"/>
        <v>NOKAB6O4Y=</v>
      </c>
      <c r="E29" t="e">
        <f ca="1">_xll.RtGet("IDN",D29,"BID")</f>
        <v>#NAME?</v>
      </c>
      <c r="F29" t="e">
        <f ca="1">_xll.RtGet("IDN",D29,"ASK")</f>
        <v>#NAME?</v>
      </c>
      <c r="G29" t="e">
        <f t="shared" ca="1" si="3"/>
        <v>#NAME?</v>
      </c>
      <c r="H29">
        <v>1</v>
      </c>
      <c r="I29">
        <v>1</v>
      </c>
      <c r="J29">
        <v>1</v>
      </c>
      <c r="K29">
        <v>1</v>
      </c>
      <c r="L29" t="s">
        <v>67</v>
      </c>
      <c r="M29" t="str">
        <f t="shared" si="4"/>
        <v>NOK</v>
      </c>
    </row>
    <row r="30" spans="1:13" x14ac:dyDescent="0.25">
      <c r="B30" t="s">
        <v>20</v>
      </c>
      <c r="C30" t="s">
        <v>3</v>
      </c>
      <c r="D30" t="str">
        <f t="shared" si="5"/>
        <v>NOKAB6O5Y=</v>
      </c>
      <c r="E30" t="e">
        <f ca="1">_xll.RtGet("IDN",D30,"BID")</f>
        <v>#NAME?</v>
      </c>
      <c r="F30" t="e">
        <f ca="1">_xll.RtGet("IDN",D30,"ASK")</f>
        <v>#NAME?</v>
      </c>
      <c r="G30" t="e">
        <f t="shared" ca="1" si="3"/>
        <v>#NAME?</v>
      </c>
      <c r="H30">
        <v>1</v>
      </c>
      <c r="I30">
        <v>1</v>
      </c>
      <c r="J30">
        <v>1</v>
      </c>
      <c r="K30">
        <v>1</v>
      </c>
      <c r="L30" t="s">
        <v>67</v>
      </c>
      <c r="M30" t="str">
        <f t="shared" si="4"/>
        <v>NOK</v>
      </c>
    </row>
    <row r="31" spans="1:13" x14ac:dyDescent="0.25">
      <c r="B31" t="s">
        <v>21</v>
      </c>
      <c r="C31" t="s">
        <v>3</v>
      </c>
      <c r="D31" t="str">
        <f t="shared" si="5"/>
        <v>NOKAB6O6Y=</v>
      </c>
      <c r="E31" t="e">
        <f ca="1">_xll.RtGet("IDN",D31,"BID")</f>
        <v>#NAME?</v>
      </c>
      <c r="F31" t="e">
        <f ca="1">_xll.RtGet("IDN",D31,"ASK")</f>
        <v>#NAME?</v>
      </c>
      <c r="G31" t="e">
        <f t="shared" ca="1" si="3"/>
        <v>#NAME?</v>
      </c>
      <c r="H31">
        <v>1</v>
      </c>
      <c r="I31">
        <v>1</v>
      </c>
      <c r="J31">
        <v>1</v>
      </c>
      <c r="K31">
        <v>1</v>
      </c>
      <c r="L31" t="s">
        <v>67</v>
      </c>
      <c r="M31" t="str">
        <f t="shared" si="4"/>
        <v>NOK</v>
      </c>
    </row>
    <row r="32" spans="1:13" x14ac:dyDescent="0.25">
      <c r="B32" t="s">
        <v>22</v>
      </c>
      <c r="C32" t="s">
        <v>3</v>
      </c>
      <c r="D32" t="str">
        <f t="shared" si="5"/>
        <v>NOKAB6O7Y=</v>
      </c>
      <c r="E32" t="e">
        <f ca="1">_xll.RtGet("IDN",D32,"BID")</f>
        <v>#NAME?</v>
      </c>
      <c r="F32" t="e">
        <f ca="1">_xll.RtGet("IDN",D32,"ASK")</f>
        <v>#NAME?</v>
      </c>
      <c r="G32" t="e">
        <f t="shared" ca="1" si="3"/>
        <v>#NAME?</v>
      </c>
      <c r="H32">
        <v>1</v>
      </c>
      <c r="I32">
        <v>1</v>
      </c>
      <c r="J32">
        <v>1</v>
      </c>
      <c r="K32">
        <v>1</v>
      </c>
      <c r="L32" t="s">
        <v>67</v>
      </c>
      <c r="M32" t="str">
        <f t="shared" si="4"/>
        <v>NOK</v>
      </c>
    </row>
    <row r="33" spans="2:13" x14ac:dyDescent="0.25">
      <c r="B33" t="s">
        <v>23</v>
      </c>
      <c r="C33" t="s">
        <v>3</v>
      </c>
      <c r="D33" t="str">
        <f t="shared" si="5"/>
        <v>NOKAB6O8Y=</v>
      </c>
      <c r="E33" t="e">
        <f ca="1">_xll.RtGet("IDN",D33,"BID")</f>
        <v>#NAME?</v>
      </c>
      <c r="F33" t="e">
        <f ca="1">_xll.RtGet("IDN",D33,"ASK")</f>
        <v>#NAME?</v>
      </c>
      <c r="G33" t="e">
        <f t="shared" ca="1" si="3"/>
        <v>#NAME?</v>
      </c>
      <c r="H33">
        <v>1</v>
      </c>
      <c r="I33">
        <v>1</v>
      </c>
      <c r="J33">
        <v>1</v>
      </c>
      <c r="K33">
        <v>1</v>
      </c>
      <c r="L33" t="s">
        <v>67</v>
      </c>
      <c r="M33" t="str">
        <f t="shared" si="4"/>
        <v>NOK</v>
      </c>
    </row>
    <row r="34" spans="2:13" x14ac:dyDescent="0.25">
      <c r="B34" t="s">
        <v>24</v>
      </c>
      <c r="C34" t="s">
        <v>3</v>
      </c>
      <c r="D34" t="str">
        <f t="shared" si="5"/>
        <v>NOKAB6O9Y=</v>
      </c>
      <c r="E34" t="e">
        <f ca="1">_xll.RtGet("IDN",D34,"BID")</f>
        <v>#NAME?</v>
      </c>
      <c r="F34" t="e">
        <f ca="1">_xll.RtGet("IDN",D34,"ASK")</f>
        <v>#NAME?</v>
      </c>
      <c r="G34" t="e">
        <f t="shared" ca="1" si="3"/>
        <v>#NAME?</v>
      </c>
      <c r="H34">
        <v>1</v>
      </c>
      <c r="I34">
        <v>1</v>
      </c>
      <c r="J34">
        <v>1</v>
      </c>
      <c r="K34">
        <v>1</v>
      </c>
      <c r="L34" t="s">
        <v>67</v>
      </c>
      <c r="M34" t="str">
        <f t="shared" si="4"/>
        <v>NOK</v>
      </c>
    </row>
    <row r="35" spans="2:13" x14ac:dyDescent="0.25">
      <c r="B35" t="s">
        <v>25</v>
      </c>
      <c r="C35" t="s">
        <v>3</v>
      </c>
      <c r="D35" t="str">
        <f t="shared" si="5"/>
        <v>NOKAB6O10Y=</v>
      </c>
      <c r="E35" t="e">
        <f ca="1">_xll.RtGet("IDN",D35,"BID")</f>
        <v>#NAME?</v>
      </c>
      <c r="F35" t="e">
        <f ca="1">_xll.RtGet("IDN",D35,"ASK")</f>
        <v>#NAME?</v>
      </c>
      <c r="G35" t="e">
        <f t="shared" ca="1" si="3"/>
        <v>#NAME?</v>
      </c>
      <c r="H35">
        <v>1</v>
      </c>
      <c r="I35">
        <v>1</v>
      </c>
      <c r="J35">
        <v>1</v>
      </c>
      <c r="K35">
        <v>1</v>
      </c>
      <c r="L35" t="s">
        <v>67</v>
      </c>
      <c r="M35" t="str">
        <f t="shared" si="4"/>
        <v>NOK</v>
      </c>
    </row>
    <row r="36" spans="2:13" x14ac:dyDescent="0.25">
      <c r="B36" t="s">
        <v>27</v>
      </c>
      <c r="C36" t="s">
        <v>3</v>
      </c>
      <c r="D36" t="str">
        <f t="shared" si="5"/>
        <v>NOKAB6O15Y=</v>
      </c>
      <c r="E36" t="e">
        <f ca="1">_xll.RtGet("IDN",D36,"BID")</f>
        <v>#NAME?</v>
      </c>
      <c r="F36" t="e">
        <f ca="1">_xll.RtGet("IDN",D36,"ASK")</f>
        <v>#NAME?</v>
      </c>
      <c r="G36" t="e">
        <f t="shared" ca="1" si="3"/>
        <v>#NAME?</v>
      </c>
      <c r="H36">
        <v>1</v>
      </c>
      <c r="I36">
        <v>1</v>
      </c>
      <c r="J36">
        <v>1</v>
      </c>
      <c r="K36">
        <v>1</v>
      </c>
      <c r="L36" t="s">
        <v>67</v>
      </c>
      <c r="M36" t="str">
        <f t="shared" si="4"/>
        <v>NOK</v>
      </c>
    </row>
  </sheetData>
  <dataValidations count="1">
    <dataValidation type="list" allowBlank="1" showInputMessage="1" showErrorMessage="1" sqref="L5:L36" xr:uid="{DD953361-201E-41F2-96C3-B3878F185E3C}">
      <formula1>"MID,BIDASK"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A43-7E5A-4176-A8D6-91A5F1AD4C38}">
  <sheetPr>
    <tabColor theme="9" tint="0.59999389629810485"/>
  </sheetPr>
  <dimension ref="B2:M80"/>
  <sheetViews>
    <sheetView tabSelected="1" workbookViewId="0">
      <selection activeCell="G6" sqref="G6"/>
    </sheetView>
  </sheetViews>
  <sheetFormatPr defaultRowHeight="15" x14ac:dyDescent="0.25"/>
  <cols>
    <col min="2" max="2" width="8.7109375" bestFit="1" customWidth="1"/>
    <col min="3" max="3" width="8.42578125" bestFit="1" customWidth="1"/>
    <col min="4" max="4" width="13.14062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</cols>
  <sheetData>
    <row r="2" spans="2:13" x14ac:dyDescent="0.25">
      <c r="B2" s="1" t="s">
        <v>68</v>
      </c>
      <c r="C2" s="2" t="s">
        <v>69</v>
      </c>
      <c r="D2" s="2"/>
      <c r="E2" s="2"/>
      <c r="F2" s="2"/>
      <c r="G2" s="2"/>
      <c r="H2" s="2"/>
      <c r="I2" s="2"/>
      <c r="J2" s="2"/>
      <c r="K2" s="3"/>
      <c r="L2" s="3"/>
      <c r="M2" s="3"/>
    </row>
    <row r="3" spans="2:13" x14ac:dyDescent="0.25">
      <c r="B3" s="4" t="s">
        <v>55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</row>
    <row r="4" spans="2:13" x14ac:dyDescent="0.25">
      <c r="B4" s="5" t="s">
        <v>0</v>
      </c>
      <c r="C4" s="5" t="s">
        <v>56</v>
      </c>
      <c r="D4" s="5" t="s">
        <v>57</v>
      </c>
      <c r="E4" s="5" t="s">
        <v>58</v>
      </c>
      <c r="F4" s="5" t="s">
        <v>59</v>
      </c>
      <c r="G4" s="5" t="s">
        <v>60</v>
      </c>
      <c r="H4" s="6" t="s">
        <v>61</v>
      </c>
      <c r="I4" s="6" t="s">
        <v>62</v>
      </c>
      <c r="J4" s="6" t="s">
        <v>63</v>
      </c>
      <c r="K4" s="6" t="s">
        <v>64</v>
      </c>
      <c r="L4" s="6" t="s">
        <v>65</v>
      </c>
      <c r="M4" s="7" t="s">
        <v>66</v>
      </c>
    </row>
    <row r="5" spans="2:13" x14ac:dyDescent="0.25">
      <c r="B5" t="s">
        <v>5</v>
      </c>
      <c r="C5" t="s">
        <v>1</v>
      </c>
      <c r="D5" t="str">
        <f>_xlfn.CONCAT(C$2,B5,"=")</f>
        <v>EUREON1M=</v>
      </c>
      <c r="E5" t="e">
        <f ca="1">_xll.RtGet("IDN",D5,"BID")</f>
        <v>#NAME?</v>
      </c>
      <c r="F5" t="e">
        <f ca="1">_xll.RtGet("IDN",D5,"ASK")</f>
        <v>#NAME?</v>
      </c>
      <c r="G5" t="e">
        <f ca="1">AVERAGE(E5:F5)</f>
        <v>#NAME?</v>
      </c>
      <c r="H5">
        <v>1</v>
      </c>
      <c r="I5">
        <v>1</v>
      </c>
      <c r="J5">
        <v>1</v>
      </c>
      <c r="K5">
        <v>1</v>
      </c>
      <c r="L5" t="s">
        <v>67</v>
      </c>
      <c r="M5" t="str">
        <f>B$2</f>
        <v>EUR</v>
      </c>
    </row>
    <row r="6" spans="2:13" x14ac:dyDescent="0.25">
      <c r="B6" t="s">
        <v>6</v>
      </c>
      <c r="C6" t="s">
        <v>1</v>
      </c>
      <c r="D6" t="str">
        <f t="shared" ref="D6:D28" si="0">_xlfn.CONCAT(C$2,B6,"=")</f>
        <v>EUREON2M=</v>
      </c>
      <c r="E6" t="e">
        <f ca="1">_xll.RtGet("IDN",D6,"BID")</f>
        <v>#NAME?</v>
      </c>
      <c r="F6" t="e">
        <f ca="1">_xll.RtGet("IDN",D6,"ASK")</f>
        <v>#NAME?</v>
      </c>
      <c r="G6" t="e">
        <f t="shared" ref="G6:G28" ca="1" si="1">AVERAGE(E6:F6)</f>
        <v>#NAME?</v>
      </c>
      <c r="H6">
        <v>1</v>
      </c>
      <c r="I6">
        <v>1</v>
      </c>
      <c r="J6">
        <v>1</v>
      </c>
      <c r="K6">
        <v>1</v>
      </c>
      <c r="L6" t="s">
        <v>67</v>
      </c>
      <c r="M6" t="str">
        <f t="shared" ref="M6:M27" si="2">B$2</f>
        <v>EUR</v>
      </c>
    </row>
    <row r="7" spans="2:13" x14ac:dyDescent="0.25">
      <c r="B7" t="s">
        <v>7</v>
      </c>
      <c r="C7" t="s">
        <v>1</v>
      </c>
      <c r="D7" t="str">
        <f t="shared" si="0"/>
        <v>EUREON3M=</v>
      </c>
      <c r="E7" t="e">
        <f ca="1">_xll.RtGet("IDN",D7,"BID")</f>
        <v>#NAME?</v>
      </c>
      <c r="F7" t="e">
        <f ca="1">_xll.RtGet("IDN",D7,"ASK")</f>
        <v>#NAME?</v>
      </c>
      <c r="G7" t="e">
        <f t="shared" ca="1" si="1"/>
        <v>#NAME?</v>
      </c>
      <c r="H7">
        <v>1</v>
      </c>
      <c r="I7">
        <v>1</v>
      </c>
      <c r="J7">
        <v>1</v>
      </c>
      <c r="K7">
        <v>1</v>
      </c>
      <c r="L7" t="s">
        <v>67</v>
      </c>
      <c r="M7" t="str">
        <f t="shared" si="2"/>
        <v>EUR</v>
      </c>
    </row>
    <row r="8" spans="2:13" x14ac:dyDescent="0.25">
      <c r="B8" t="s">
        <v>8</v>
      </c>
      <c r="C8" t="s">
        <v>1</v>
      </c>
      <c r="D8" t="str">
        <f t="shared" si="0"/>
        <v>EUREON4M=</v>
      </c>
      <c r="E8" t="e">
        <f ca="1">_xll.RtGet("IDN",D8,"BID")</f>
        <v>#NAME?</v>
      </c>
      <c r="F8" t="e">
        <f ca="1">_xll.RtGet("IDN",D8,"ASK")</f>
        <v>#NAME?</v>
      </c>
      <c r="G8" t="e">
        <f t="shared" ca="1" si="1"/>
        <v>#NAME?</v>
      </c>
      <c r="H8">
        <v>1</v>
      </c>
      <c r="I8">
        <v>1</v>
      </c>
      <c r="J8">
        <v>1</v>
      </c>
      <c r="K8">
        <v>1</v>
      </c>
      <c r="L8" t="s">
        <v>67</v>
      </c>
      <c r="M8" t="str">
        <f t="shared" si="2"/>
        <v>EUR</v>
      </c>
    </row>
    <row r="9" spans="2:13" x14ac:dyDescent="0.25">
      <c r="B9" t="s">
        <v>9</v>
      </c>
      <c r="C9" t="s">
        <v>1</v>
      </c>
      <c r="D9" t="str">
        <f t="shared" si="0"/>
        <v>EUREON5M=</v>
      </c>
      <c r="E9" t="e">
        <f ca="1">_xll.RtGet("IDN",D9,"BID")</f>
        <v>#NAME?</v>
      </c>
      <c r="F9" t="e">
        <f ca="1">_xll.RtGet("IDN",D9,"ASK")</f>
        <v>#NAME?</v>
      </c>
      <c r="G9" t="e">
        <f t="shared" ca="1" si="1"/>
        <v>#NAME?</v>
      </c>
      <c r="H9">
        <v>1</v>
      </c>
      <c r="I9">
        <v>1</v>
      </c>
      <c r="J9">
        <v>1</v>
      </c>
      <c r="K9">
        <v>1</v>
      </c>
      <c r="L9" t="s">
        <v>67</v>
      </c>
      <c r="M9" t="str">
        <f t="shared" si="2"/>
        <v>EUR</v>
      </c>
    </row>
    <row r="10" spans="2:13" x14ac:dyDescent="0.25">
      <c r="B10" t="s">
        <v>10</v>
      </c>
      <c r="C10" t="s">
        <v>1</v>
      </c>
      <c r="D10" t="str">
        <f t="shared" si="0"/>
        <v>EUREON6M=</v>
      </c>
      <c r="E10" t="e">
        <f ca="1">_xll.RtGet("IDN",D10,"BID")</f>
        <v>#NAME?</v>
      </c>
      <c r="F10" t="e">
        <f ca="1">_xll.RtGet("IDN",D10,"ASK")</f>
        <v>#NAME?</v>
      </c>
      <c r="G10" t="e">
        <f t="shared" ca="1" si="1"/>
        <v>#NAME?</v>
      </c>
      <c r="H10">
        <v>1</v>
      </c>
      <c r="I10">
        <v>1</v>
      </c>
      <c r="J10">
        <v>1</v>
      </c>
      <c r="K10">
        <v>1</v>
      </c>
      <c r="L10" t="s">
        <v>67</v>
      </c>
      <c r="M10" t="str">
        <f t="shared" si="2"/>
        <v>EUR</v>
      </c>
    </row>
    <row r="11" spans="2:13" x14ac:dyDescent="0.25">
      <c r="B11" t="s">
        <v>11</v>
      </c>
      <c r="C11" t="s">
        <v>1</v>
      </c>
      <c r="D11" t="str">
        <f t="shared" si="0"/>
        <v>EUREON7M=</v>
      </c>
      <c r="E11" t="e">
        <f ca="1">_xll.RtGet("IDN",D11,"BID")</f>
        <v>#NAME?</v>
      </c>
      <c r="F11" t="e">
        <f ca="1">_xll.RtGet("IDN",D11,"ASK")</f>
        <v>#NAME?</v>
      </c>
      <c r="G11" t="e">
        <f t="shared" ca="1" si="1"/>
        <v>#NAME?</v>
      </c>
      <c r="H11">
        <v>1</v>
      </c>
      <c r="I11">
        <v>1</v>
      </c>
      <c r="J11">
        <v>1</v>
      </c>
      <c r="K11">
        <v>1</v>
      </c>
      <c r="L11" t="s">
        <v>67</v>
      </c>
      <c r="M11" t="str">
        <f t="shared" si="2"/>
        <v>EUR</v>
      </c>
    </row>
    <row r="12" spans="2:13" x14ac:dyDescent="0.25">
      <c r="B12" t="s">
        <v>12</v>
      </c>
      <c r="C12" t="s">
        <v>1</v>
      </c>
      <c r="D12" t="str">
        <f t="shared" si="0"/>
        <v>EUREON8M=</v>
      </c>
      <c r="E12" t="e">
        <f ca="1">_xll.RtGet("IDN",D12,"BID")</f>
        <v>#NAME?</v>
      </c>
      <c r="F12" t="e">
        <f ca="1">_xll.RtGet("IDN",D12,"ASK")</f>
        <v>#NAME?</v>
      </c>
      <c r="G12" t="e">
        <f t="shared" ca="1" si="1"/>
        <v>#NAME?</v>
      </c>
      <c r="H12">
        <v>1</v>
      </c>
      <c r="I12">
        <v>1</v>
      </c>
      <c r="J12">
        <v>1</v>
      </c>
      <c r="K12">
        <v>1</v>
      </c>
      <c r="L12" t="s">
        <v>67</v>
      </c>
      <c r="M12" t="str">
        <f t="shared" si="2"/>
        <v>EUR</v>
      </c>
    </row>
    <row r="13" spans="2:13" x14ac:dyDescent="0.25">
      <c r="B13" t="s">
        <v>13</v>
      </c>
      <c r="C13" t="s">
        <v>1</v>
      </c>
      <c r="D13" t="str">
        <f t="shared" si="0"/>
        <v>EUREON9M=</v>
      </c>
      <c r="E13" t="e">
        <f ca="1">_xll.RtGet("IDN",D13,"BID")</f>
        <v>#NAME?</v>
      </c>
      <c r="F13" t="e">
        <f ca="1">_xll.RtGet("IDN",D13,"ASK")</f>
        <v>#NAME?</v>
      </c>
      <c r="G13" t="e">
        <f t="shared" ca="1" si="1"/>
        <v>#NAME?</v>
      </c>
      <c r="H13">
        <v>1</v>
      </c>
      <c r="I13">
        <v>1</v>
      </c>
      <c r="J13">
        <v>1</v>
      </c>
      <c r="K13">
        <v>1</v>
      </c>
      <c r="L13" t="s">
        <v>67</v>
      </c>
      <c r="M13" t="str">
        <f t="shared" si="2"/>
        <v>EUR</v>
      </c>
    </row>
    <row r="14" spans="2:13" x14ac:dyDescent="0.25">
      <c r="B14" t="s">
        <v>14</v>
      </c>
      <c r="C14" t="s">
        <v>1</v>
      </c>
      <c r="D14" t="str">
        <f t="shared" si="0"/>
        <v>EUREON10M=</v>
      </c>
      <c r="E14" t="e">
        <f ca="1">_xll.RtGet("IDN",D14,"BID")</f>
        <v>#NAME?</v>
      </c>
      <c r="F14" t="e">
        <f ca="1">_xll.RtGet("IDN",D14,"ASK")</f>
        <v>#NAME?</v>
      </c>
      <c r="G14" t="e">
        <f t="shared" ca="1" si="1"/>
        <v>#NAME?</v>
      </c>
      <c r="H14">
        <v>1</v>
      </c>
      <c r="I14">
        <v>1</v>
      </c>
      <c r="J14">
        <v>1</v>
      </c>
      <c r="K14">
        <v>1</v>
      </c>
      <c r="L14" t="s">
        <v>67</v>
      </c>
      <c r="M14" t="str">
        <f t="shared" si="2"/>
        <v>EUR</v>
      </c>
    </row>
    <row r="15" spans="2:13" x14ac:dyDescent="0.25">
      <c r="B15" t="s">
        <v>15</v>
      </c>
      <c r="C15" t="s">
        <v>1</v>
      </c>
      <c r="D15" t="str">
        <f t="shared" si="0"/>
        <v>EUREON11M=</v>
      </c>
      <c r="E15" t="e">
        <f ca="1">_xll.RtGet("IDN",D15,"BID")</f>
        <v>#NAME?</v>
      </c>
      <c r="F15" t="e">
        <f ca="1">_xll.RtGet("IDN",D15,"ASK")</f>
        <v>#NAME?</v>
      </c>
      <c r="G15" t="e">
        <f t="shared" ca="1" si="1"/>
        <v>#NAME?</v>
      </c>
      <c r="H15">
        <v>1</v>
      </c>
      <c r="I15">
        <v>1</v>
      </c>
      <c r="J15">
        <v>1</v>
      </c>
      <c r="K15">
        <v>1</v>
      </c>
      <c r="L15" t="s">
        <v>67</v>
      </c>
      <c r="M15" t="str">
        <f t="shared" si="2"/>
        <v>EUR</v>
      </c>
    </row>
    <row r="16" spans="2:13" x14ac:dyDescent="0.25">
      <c r="B16" t="s">
        <v>16</v>
      </c>
      <c r="C16" t="s">
        <v>1</v>
      </c>
      <c r="D16" t="str">
        <f t="shared" si="0"/>
        <v>EUREON1Y=</v>
      </c>
      <c r="E16" t="e">
        <f ca="1">_xll.RtGet("IDN",D16,"BID")</f>
        <v>#NAME?</v>
      </c>
      <c r="F16" t="e">
        <f ca="1">_xll.RtGet("IDN",D16,"ASK")</f>
        <v>#NAME?</v>
      </c>
      <c r="G16" t="e">
        <f t="shared" ca="1" si="1"/>
        <v>#NAME?</v>
      </c>
      <c r="H16">
        <v>1</v>
      </c>
      <c r="I16">
        <v>1</v>
      </c>
      <c r="J16">
        <v>1</v>
      </c>
      <c r="K16">
        <v>1</v>
      </c>
      <c r="L16" t="s">
        <v>67</v>
      </c>
      <c r="M16" t="str">
        <f t="shared" si="2"/>
        <v>EUR</v>
      </c>
    </row>
    <row r="17" spans="2:13" x14ac:dyDescent="0.25">
      <c r="B17" t="s">
        <v>37</v>
      </c>
      <c r="C17" t="s">
        <v>1</v>
      </c>
      <c r="D17" t="str">
        <f t="shared" si="0"/>
        <v>EUREON15M=</v>
      </c>
      <c r="E17" t="e">
        <f ca="1">_xll.RtGet("IDN",D17,"BID")</f>
        <v>#NAME?</v>
      </c>
      <c r="F17" t="e">
        <f ca="1">_xll.RtGet("IDN",D17,"ASK")</f>
        <v>#NAME?</v>
      </c>
      <c r="G17" t="e">
        <f t="shared" ca="1" si="1"/>
        <v>#NAME?</v>
      </c>
      <c r="H17">
        <v>1</v>
      </c>
      <c r="I17">
        <v>1</v>
      </c>
      <c r="J17">
        <v>1</v>
      </c>
      <c r="K17">
        <v>1</v>
      </c>
      <c r="L17" t="s">
        <v>67</v>
      </c>
      <c r="M17" t="str">
        <f t="shared" si="2"/>
        <v>EUR</v>
      </c>
    </row>
    <row r="18" spans="2:13" x14ac:dyDescent="0.25">
      <c r="B18" t="s">
        <v>39</v>
      </c>
      <c r="C18" t="s">
        <v>1</v>
      </c>
      <c r="D18" t="str">
        <f t="shared" si="0"/>
        <v>EUREON18M=</v>
      </c>
      <c r="E18" t="e">
        <f ca="1">_xll.RtGet("IDN",D18,"BID")</f>
        <v>#NAME?</v>
      </c>
      <c r="F18" t="e">
        <f ca="1">_xll.RtGet("IDN",D18,"ASK")</f>
        <v>#NAME?</v>
      </c>
      <c r="G18" t="e">
        <f t="shared" ca="1" si="1"/>
        <v>#NAME?</v>
      </c>
      <c r="H18">
        <v>1</v>
      </c>
      <c r="I18">
        <v>1</v>
      </c>
      <c r="J18">
        <v>1</v>
      </c>
      <c r="K18">
        <v>1</v>
      </c>
      <c r="L18" t="s">
        <v>67</v>
      </c>
      <c r="M18" t="str">
        <f t="shared" si="2"/>
        <v>EUR</v>
      </c>
    </row>
    <row r="19" spans="2:13" x14ac:dyDescent="0.25">
      <c r="B19" t="s">
        <v>41</v>
      </c>
      <c r="C19" t="s">
        <v>1</v>
      </c>
      <c r="D19" t="str">
        <f t="shared" si="0"/>
        <v>EUREON21M=</v>
      </c>
      <c r="E19" t="e">
        <f ca="1">_xll.RtGet("IDN",D19,"BID")</f>
        <v>#NAME?</v>
      </c>
      <c r="F19" t="e">
        <f ca="1">_xll.RtGet("IDN",D19,"ASK")</f>
        <v>#NAME?</v>
      </c>
      <c r="G19" t="e">
        <f t="shared" ca="1" si="1"/>
        <v>#NAME?</v>
      </c>
      <c r="H19">
        <v>1</v>
      </c>
      <c r="I19">
        <v>1</v>
      </c>
      <c r="J19">
        <v>1</v>
      </c>
      <c r="K19">
        <v>1</v>
      </c>
      <c r="L19" t="s">
        <v>67</v>
      </c>
      <c r="M19" t="str">
        <f t="shared" si="2"/>
        <v>EUR</v>
      </c>
    </row>
    <row r="20" spans="2:13" x14ac:dyDescent="0.25">
      <c r="B20" t="s">
        <v>17</v>
      </c>
      <c r="C20" t="s">
        <v>1</v>
      </c>
      <c r="D20" t="str">
        <f t="shared" si="0"/>
        <v>EUREON2Y=</v>
      </c>
      <c r="E20" t="e">
        <f ca="1">_xll.RtGet("IDN",D20,"BID")</f>
        <v>#NAME?</v>
      </c>
      <c r="F20" t="e">
        <f ca="1">_xll.RtGet("IDN",D20,"ASK")</f>
        <v>#NAME?</v>
      </c>
      <c r="G20" t="e">
        <f t="shared" ca="1" si="1"/>
        <v>#NAME?</v>
      </c>
      <c r="H20">
        <v>1</v>
      </c>
      <c r="I20">
        <v>1</v>
      </c>
      <c r="J20">
        <v>1</v>
      </c>
      <c r="K20">
        <v>1</v>
      </c>
      <c r="L20" t="s">
        <v>67</v>
      </c>
      <c r="M20" t="str">
        <f t="shared" si="2"/>
        <v>EUR</v>
      </c>
    </row>
    <row r="21" spans="2:13" x14ac:dyDescent="0.25">
      <c r="B21" t="s">
        <v>18</v>
      </c>
      <c r="C21" t="s">
        <v>1</v>
      </c>
      <c r="D21" t="str">
        <f t="shared" si="0"/>
        <v>EUREON3Y=</v>
      </c>
      <c r="E21" t="e">
        <f ca="1">_xll.RtGet("IDN",D21,"BID")</f>
        <v>#NAME?</v>
      </c>
      <c r="F21" t="e">
        <f ca="1">_xll.RtGet("IDN",D21,"ASK")</f>
        <v>#NAME?</v>
      </c>
      <c r="G21" t="e">
        <f t="shared" ca="1" si="1"/>
        <v>#NAME?</v>
      </c>
      <c r="H21">
        <v>1</v>
      </c>
      <c r="I21">
        <v>1</v>
      </c>
      <c r="J21">
        <v>1</v>
      </c>
      <c r="K21">
        <v>1</v>
      </c>
      <c r="L21" t="s">
        <v>67</v>
      </c>
      <c r="M21" t="str">
        <f t="shared" si="2"/>
        <v>EUR</v>
      </c>
    </row>
    <row r="22" spans="2:13" x14ac:dyDescent="0.25">
      <c r="B22" t="s">
        <v>19</v>
      </c>
      <c r="C22" t="s">
        <v>1</v>
      </c>
      <c r="D22" t="str">
        <f t="shared" si="0"/>
        <v>EUREON4Y=</v>
      </c>
      <c r="E22" t="e">
        <f ca="1">_xll.RtGet("IDN",D22,"BID")</f>
        <v>#NAME?</v>
      </c>
      <c r="F22" t="e">
        <f ca="1">_xll.RtGet("IDN",D22,"ASK")</f>
        <v>#NAME?</v>
      </c>
      <c r="G22" t="e">
        <f t="shared" ca="1" si="1"/>
        <v>#NAME?</v>
      </c>
      <c r="H22">
        <v>1</v>
      </c>
      <c r="I22">
        <v>1</v>
      </c>
      <c r="J22">
        <v>1</v>
      </c>
      <c r="K22">
        <v>1</v>
      </c>
      <c r="L22" t="s">
        <v>67</v>
      </c>
      <c r="M22" t="str">
        <f t="shared" si="2"/>
        <v>EUR</v>
      </c>
    </row>
    <row r="23" spans="2:13" x14ac:dyDescent="0.25">
      <c r="B23" t="s">
        <v>20</v>
      </c>
      <c r="C23" t="s">
        <v>1</v>
      </c>
      <c r="D23" t="str">
        <f t="shared" si="0"/>
        <v>EUREON5Y=</v>
      </c>
      <c r="E23" t="e">
        <f ca="1">_xll.RtGet("IDN",D23,"BID")</f>
        <v>#NAME?</v>
      </c>
      <c r="F23" t="e">
        <f ca="1">_xll.RtGet("IDN",D23,"ASK")</f>
        <v>#NAME?</v>
      </c>
      <c r="G23" t="e">
        <f t="shared" ca="1" si="1"/>
        <v>#NAME?</v>
      </c>
      <c r="H23">
        <v>1</v>
      </c>
      <c r="I23">
        <v>1</v>
      </c>
      <c r="J23">
        <v>1</v>
      </c>
      <c r="K23">
        <v>1</v>
      </c>
      <c r="L23" t="s">
        <v>67</v>
      </c>
      <c r="M23" t="str">
        <f t="shared" si="2"/>
        <v>EUR</v>
      </c>
    </row>
    <row r="24" spans="2:13" x14ac:dyDescent="0.25">
      <c r="B24" t="s">
        <v>21</v>
      </c>
      <c r="C24" t="s">
        <v>1</v>
      </c>
      <c r="D24" t="str">
        <f t="shared" si="0"/>
        <v>EUREON6Y=</v>
      </c>
      <c r="E24" t="e">
        <f ca="1">_xll.RtGet("IDN",D24,"BID")</f>
        <v>#NAME?</v>
      </c>
      <c r="F24" t="e">
        <f ca="1">_xll.RtGet("IDN",D24,"ASK")</f>
        <v>#NAME?</v>
      </c>
      <c r="G24" t="e">
        <f t="shared" ca="1" si="1"/>
        <v>#NAME?</v>
      </c>
      <c r="H24">
        <v>1</v>
      </c>
      <c r="I24">
        <v>1</v>
      </c>
      <c r="J24">
        <v>1</v>
      </c>
      <c r="K24">
        <v>1</v>
      </c>
      <c r="L24" t="s">
        <v>67</v>
      </c>
      <c r="M24" t="str">
        <f t="shared" si="2"/>
        <v>EUR</v>
      </c>
    </row>
    <row r="25" spans="2:13" x14ac:dyDescent="0.25">
      <c r="B25" t="s">
        <v>22</v>
      </c>
      <c r="C25" t="s">
        <v>1</v>
      </c>
      <c r="D25" t="str">
        <f t="shared" si="0"/>
        <v>EUREON7Y=</v>
      </c>
      <c r="E25" t="e">
        <f ca="1">_xll.RtGet("IDN",D25,"BID")</f>
        <v>#NAME?</v>
      </c>
      <c r="F25" t="e">
        <f ca="1">_xll.RtGet("IDN",D25,"ASK")</f>
        <v>#NAME?</v>
      </c>
      <c r="G25" t="e">
        <f t="shared" ca="1" si="1"/>
        <v>#NAME?</v>
      </c>
      <c r="H25">
        <v>1</v>
      </c>
      <c r="I25">
        <v>1</v>
      </c>
      <c r="J25">
        <v>1</v>
      </c>
      <c r="K25">
        <v>1</v>
      </c>
      <c r="L25" t="s">
        <v>67</v>
      </c>
      <c r="M25" t="str">
        <f t="shared" si="2"/>
        <v>EUR</v>
      </c>
    </row>
    <row r="26" spans="2:13" x14ac:dyDescent="0.25">
      <c r="B26" t="s">
        <v>23</v>
      </c>
      <c r="C26" t="s">
        <v>1</v>
      </c>
      <c r="D26" t="str">
        <f t="shared" si="0"/>
        <v>EUREON8Y=</v>
      </c>
      <c r="E26" t="e">
        <f ca="1">_xll.RtGet("IDN",D26,"BID")</f>
        <v>#NAME?</v>
      </c>
      <c r="F26" t="e">
        <f ca="1">_xll.RtGet("IDN",D26,"ASK")</f>
        <v>#NAME?</v>
      </c>
      <c r="G26" t="e">
        <f t="shared" ca="1" si="1"/>
        <v>#NAME?</v>
      </c>
      <c r="H26">
        <v>1</v>
      </c>
      <c r="I26">
        <v>1</v>
      </c>
      <c r="J26">
        <v>1</v>
      </c>
      <c r="K26">
        <v>1</v>
      </c>
      <c r="L26" t="s">
        <v>67</v>
      </c>
      <c r="M26" t="str">
        <f t="shared" si="2"/>
        <v>EUR</v>
      </c>
    </row>
    <row r="27" spans="2:13" x14ac:dyDescent="0.25">
      <c r="B27" t="s">
        <v>24</v>
      </c>
      <c r="C27" t="s">
        <v>1</v>
      </c>
      <c r="D27" t="str">
        <f t="shared" si="0"/>
        <v>EUREON9Y=</v>
      </c>
      <c r="E27" t="e">
        <f ca="1">_xll.RtGet("IDN",D27,"BID")</f>
        <v>#NAME?</v>
      </c>
      <c r="F27" t="e">
        <f ca="1">_xll.RtGet("IDN",D27,"ASK")</f>
        <v>#NAME?</v>
      </c>
      <c r="G27" t="e">
        <f t="shared" ca="1" si="1"/>
        <v>#NAME?</v>
      </c>
      <c r="H27">
        <v>1</v>
      </c>
      <c r="I27">
        <v>1</v>
      </c>
      <c r="J27">
        <v>1</v>
      </c>
      <c r="K27">
        <v>1</v>
      </c>
      <c r="L27" t="s">
        <v>67</v>
      </c>
      <c r="M27" t="str">
        <f t="shared" si="2"/>
        <v>EUR</v>
      </c>
    </row>
    <row r="28" spans="2:13" x14ac:dyDescent="0.25">
      <c r="B28" t="s">
        <v>25</v>
      </c>
      <c r="C28" t="s">
        <v>1</v>
      </c>
      <c r="D28" t="str">
        <f t="shared" si="0"/>
        <v>EUREON10Y=</v>
      </c>
      <c r="E28" t="e">
        <f ca="1">_xll.RtGet("IDN",D28,"BID")</f>
        <v>#NAME?</v>
      </c>
      <c r="F28" t="e">
        <f ca="1">_xll.RtGet("IDN",D28,"ASK")</f>
        <v>#NAME?</v>
      </c>
      <c r="G28" t="e">
        <f t="shared" ca="1" si="1"/>
        <v>#NAME?</v>
      </c>
      <c r="H28">
        <v>1</v>
      </c>
      <c r="I28">
        <v>1</v>
      </c>
      <c r="J28">
        <v>1</v>
      </c>
      <c r="K28">
        <v>1</v>
      </c>
      <c r="L28" t="s">
        <v>67</v>
      </c>
      <c r="M28" t="str">
        <f>B$2</f>
        <v>EUR</v>
      </c>
    </row>
    <row r="30" spans="2:13" x14ac:dyDescent="0.25">
      <c r="B30" t="s">
        <v>122</v>
      </c>
      <c r="C30" t="s">
        <v>2</v>
      </c>
      <c r="D30" t="s">
        <v>204</v>
      </c>
      <c r="G30" t="e">
        <f ca="1">_xll.RtGet("IDN",D30,"PRIMACT_1")</f>
        <v>#NAME?</v>
      </c>
      <c r="H30">
        <v>1</v>
      </c>
      <c r="I30">
        <v>1</v>
      </c>
      <c r="J30">
        <v>1</v>
      </c>
      <c r="K30">
        <v>1</v>
      </c>
      <c r="L30" t="s">
        <v>67</v>
      </c>
      <c r="M30" t="str">
        <f t="shared" ref="M30" si="3">B$2</f>
        <v>EUR</v>
      </c>
    </row>
    <row r="31" spans="2:13" x14ac:dyDescent="0.25">
      <c r="B31" t="s">
        <v>72</v>
      </c>
      <c r="C31" t="s">
        <v>2</v>
      </c>
      <c r="D31" t="s">
        <v>205</v>
      </c>
      <c r="G31" t="e">
        <f ca="1">_xll.RtGet("IDN",D31,"PRIMACT_1")</f>
        <v>#NAME?</v>
      </c>
      <c r="H31">
        <v>1</v>
      </c>
      <c r="I31">
        <v>1</v>
      </c>
      <c r="J31">
        <v>1</v>
      </c>
      <c r="K31">
        <v>1</v>
      </c>
      <c r="L31" t="s">
        <v>67</v>
      </c>
      <c r="M31" t="str">
        <f t="shared" ref="M31:M44" si="4">B$2</f>
        <v>EUR</v>
      </c>
    </row>
    <row r="32" spans="2:13" x14ac:dyDescent="0.25">
      <c r="B32" t="s">
        <v>203</v>
      </c>
      <c r="C32" t="s">
        <v>2</v>
      </c>
      <c r="D32" t="s">
        <v>206</v>
      </c>
      <c r="G32" t="e">
        <f ca="1">_xll.RtGet("IDN",D32,"PRIMACT_1")</f>
        <v>#NAME?</v>
      </c>
      <c r="H32">
        <v>1</v>
      </c>
      <c r="I32">
        <v>1</v>
      </c>
      <c r="J32">
        <v>1</v>
      </c>
      <c r="K32">
        <v>1</v>
      </c>
      <c r="L32" t="s">
        <v>67</v>
      </c>
      <c r="M32" t="str">
        <f t="shared" si="4"/>
        <v>EUR</v>
      </c>
    </row>
    <row r="33" spans="2:13" x14ac:dyDescent="0.25">
      <c r="B33" t="s">
        <v>5</v>
      </c>
      <c r="C33" t="s">
        <v>2</v>
      </c>
      <c r="D33" t="s">
        <v>207</v>
      </c>
      <c r="G33" t="e">
        <f ca="1">_xll.RtGet("IDN",D33,"PRIMACT_1")</f>
        <v>#NAME?</v>
      </c>
      <c r="H33">
        <v>1</v>
      </c>
      <c r="I33">
        <v>1</v>
      </c>
      <c r="J33">
        <v>1</v>
      </c>
      <c r="K33">
        <v>1</v>
      </c>
      <c r="L33" t="s">
        <v>67</v>
      </c>
      <c r="M33" t="str">
        <f t="shared" si="4"/>
        <v>EUR</v>
      </c>
    </row>
    <row r="34" spans="2:13" x14ac:dyDescent="0.25">
      <c r="B34" t="s">
        <v>6</v>
      </c>
      <c r="C34" t="s">
        <v>2</v>
      </c>
      <c r="D34" t="s">
        <v>208</v>
      </c>
      <c r="G34" t="e">
        <f ca="1">_xll.RtGet("IDN",D34,"PRIMACT_1")</f>
        <v>#NAME?</v>
      </c>
      <c r="H34">
        <v>1</v>
      </c>
      <c r="I34">
        <v>1</v>
      </c>
      <c r="J34">
        <v>1</v>
      </c>
      <c r="K34">
        <v>1</v>
      </c>
      <c r="L34" t="s">
        <v>67</v>
      </c>
      <c r="M34" t="str">
        <f t="shared" si="4"/>
        <v>EUR</v>
      </c>
    </row>
    <row r="35" spans="2:13" x14ac:dyDescent="0.25">
      <c r="B35" t="s">
        <v>7</v>
      </c>
      <c r="C35" t="s">
        <v>2</v>
      </c>
      <c r="D35" t="s">
        <v>209</v>
      </c>
      <c r="G35" t="e">
        <f ca="1">_xll.RtGet("IDN",D35,"PRIMACT_1")</f>
        <v>#NAME?</v>
      </c>
      <c r="H35">
        <v>1</v>
      </c>
      <c r="I35">
        <v>1</v>
      </c>
      <c r="J35">
        <v>1</v>
      </c>
      <c r="K35">
        <v>1</v>
      </c>
      <c r="L35" t="s">
        <v>67</v>
      </c>
      <c r="M35" t="str">
        <f t="shared" si="4"/>
        <v>EUR</v>
      </c>
    </row>
    <row r="36" spans="2:13" x14ac:dyDescent="0.25">
      <c r="B36" t="s">
        <v>8</v>
      </c>
      <c r="C36" t="s">
        <v>2</v>
      </c>
      <c r="D36" t="s">
        <v>210</v>
      </c>
      <c r="G36" t="e">
        <f ca="1">_xll.RtGet("IDN",D36,"PRIMACT_1")</f>
        <v>#NAME?</v>
      </c>
      <c r="H36">
        <v>1</v>
      </c>
      <c r="I36">
        <v>1</v>
      </c>
      <c r="J36">
        <v>1</v>
      </c>
      <c r="K36">
        <v>1</v>
      </c>
      <c r="L36" t="s">
        <v>67</v>
      </c>
      <c r="M36" t="str">
        <f t="shared" si="4"/>
        <v>EUR</v>
      </c>
    </row>
    <row r="37" spans="2:13" x14ac:dyDescent="0.25">
      <c r="B37" t="s">
        <v>9</v>
      </c>
      <c r="C37" t="s">
        <v>2</v>
      </c>
      <c r="D37" t="s">
        <v>211</v>
      </c>
      <c r="G37" t="e">
        <f ca="1">_xll.RtGet("IDN",D37,"PRIMACT_1")</f>
        <v>#NAME?</v>
      </c>
      <c r="H37">
        <v>1</v>
      </c>
      <c r="I37">
        <v>1</v>
      </c>
      <c r="J37">
        <v>1</v>
      </c>
      <c r="K37">
        <v>1</v>
      </c>
      <c r="L37" t="s">
        <v>67</v>
      </c>
      <c r="M37" t="str">
        <f t="shared" si="4"/>
        <v>EUR</v>
      </c>
    </row>
    <row r="38" spans="2:13" x14ac:dyDescent="0.25">
      <c r="B38" t="s">
        <v>10</v>
      </c>
      <c r="C38" t="s">
        <v>2</v>
      </c>
      <c r="D38" t="s">
        <v>212</v>
      </c>
      <c r="G38" t="e">
        <f ca="1">_xll.RtGet("IDN",D38,"PRIMACT_1")</f>
        <v>#NAME?</v>
      </c>
      <c r="H38">
        <v>1</v>
      </c>
      <c r="I38">
        <v>1</v>
      </c>
      <c r="J38">
        <v>1</v>
      </c>
      <c r="K38">
        <v>1</v>
      </c>
      <c r="L38" t="s">
        <v>67</v>
      </c>
      <c r="M38" t="str">
        <f t="shared" si="4"/>
        <v>EUR</v>
      </c>
    </row>
    <row r="39" spans="2:13" x14ac:dyDescent="0.25">
      <c r="B39" t="s">
        <v>11</v>
      </c>
      <c r="C39" t="s">
        <v>2</v>
      </c>
      <c r="D39" t="s">
        <v>213</v>
      </c>
      <c r="G39" t="e">
        <f ca="1">_xll.RtGet("IDN",D39,"PRIMACT_1")</f>
        <v>#NAME?</v>
      </c>
      <c r="H39">
        <v>1</v>
      </c>
      <c r="I39">
        <v>1</v>
      </c>
      <c r="J39">
        <v>1</v>
      </c>
      <c r="K39">
        <v>1</v>
      </c>
      <c r="L39" t="s">
        <v>67</v>
      </c>
      <c r="M39" t="str">
        <f t="shared" si="4"/>
        <v>EUR</v>
      </c>
    </row>
    <row r="40" spans="2:13" x14ac:dyDescent="0.25">
      <c r="B40" t="s">
        <v>12</v>
      </c>
      <c r="C40" t="s">
        <v>2</v>
      </c>
      <c r="D40" t="s">
        <v>214</v>
      </c>
      <c r="G40" t="e">
        <f ca="1">_xll.RtGet("IDN",D40,"PRIMACT_1")</f>
        <v>#NAME?</v>
      </c>
      <c r="H40">
        <v>1</v>
      </c>
      <c r="I40">
        <v>1</v>
      </c>
      <c r="J40">
        <v>1</v>
      </c>
      <c r="K40">
        <v>1</v>
      </c>
      <c r="L40" t="s">
        <v>67</v>
      </c>
      <c r="M40" t="str">
        <f t="shared" si="4"/>
        <v>EUR</v>
      </c>
    </row>
    <row r="41" spans="2:13" x14ac:dyDescent="0.25">
      <c r="B41" t="s">
        <v>13</v>
      </c>
      <c r="C41" t="s">
        <v>2</v>
      </c>
      <c r="D41" t="s">
        <v>215</v>
      </c>
      <c r="G41" t="e">
        <f ca="1">_xll.RtGet("IDN",D41,"PRIMACT_1")</f>
        <v>#NAME?</v>
      </c>
      <c r="H41">
        <v>1</v>
      </c>
      <c r="I41">
        <v>1</v>
      </c>
      <c r="J41">
        <v>1</v>
      </c>
      <c r="K41">
        <v>1</v>
      </c>
      <c r="L41" t="s">
        <v>67</v>
      </c>
      <c r="M41" t="str">
        <f t="shared" si="4"/>
        <v>EUR</v>
      </c>
    </row>
    <row r="42" spans="2:13" x14ac:dyDescent="0.25">
      <c r="B42" t="s">
        <v>14</v>
      </c>
      <c r="C42" t="s">
        <v>2</v>
      </c>
      <c r="D42" t="s">
        <v>216</v>
      </c>
      <c r="G42" t="e">
        <f ca="1">_xll.RtGet("IDN",D42,"PRIMACT_1")</f>
        <v>#NAME?</v>
      </c>
      <c r="H42">
        <v>1</v>
      </c>
      <c r="I42">
        <v>1</v>
      </c>
      <c r="J42">
        <v>1</v>
      </c>
      <c r="K42">
        <v>1</v>
      </c>
      <c r="L42" t="s">
        <v>67</v>
      </c>
      <c r="M42" t="str">
        <f t="shared" si="4"/>
        <v>EUR</v>
      </c>
    </row>
    <row r="43" spans="2:13" x14ac:dyDescent="0.25">
      <c r="B43" t="s">
        <v>15</v>
      </c>
      <c r="C43" t="s">
        <v>2</v>
      </c>
      <c r="D43" t="s">
        <v>217</v>
      </c>
      <c r="G43" t="e">
        <f ca="1">_xll.RtGet("IDN",D43,"PRIMACT_1")</f>
        <v>#NAME?</v>
      </c>
      <c r="H43">
        <v>1</v>
      </c>
      <c r="I43">
        <v>1</v>
      </c>
      <c r="J43">
        <v>1</v>
      </c>
      <c r="K43">
        <v>1</v>
      </c>
      <c r="L43" t="s">
        <v>67</v>
      </c>
      <c r="M43" t="str">
        <f t="shared" si="4"/>
        <v>EUR</v>
      </c>
    </row>
    <row r="44" spans="2:13" x14ac:dyDescent="0.25">
      <c r="B44" t="s">
        <v>134</v>
      </c>
      <c r="C44" t="s">
        <v>2</v>
      </c>
      <c r="D44" t="s">
        <v>218</v>
      </c>
      <c r="G44" t="e">
        <f ca="1">_xll.RtGet("IDN",D44,"PRIMACT_1")</f>
        <v>#NAME?</v>
      </c>
      <c r="H44">
        <v>1</v>
      </c>
      <c r="I44">
        <v>1</v>
      </c>
      <c r="J44">
        <v>1</v>
      </c>
      <c r="K44">
        <v>1</v>
      </c>
      <c r="L44" t="s">
        <v>67</v>
      </c>
      <c r="M44" t="str">
        <f t="shared" si="4"/>
        <v>EUR</v>
      </c>
    </row>
    <row r="48" spans="2:13" x14ac:dyDescent="0.25">
      <c r="B48" t="s">
        <v>16</v>
      </c>
      <c r="C48" t="s">
        <v>3</v>
      </c>
      <c r="D48" t="s">
        <v>170</v>
      </c>
      <c r="E48" t="e">
        <f ca="1">_xll.RtGet("IDN",D48,"BID")</f>
        <v>#NAME?</v>
      </c>
      <c r="F48" t="e">
        <f ca="1">_xll.RtGet("IDN",D48,"ASK")</f>
        <v>#NAME?</v>
      </c>
      <c r="G48" t="e">
        <f ca="1">AVERAGE(E48:F48)</f>
        <v>#NAME?</v>
      </c>
      <c r="H48">
        <v>1</v>
      </c>
      <c r="I48">
        <v>1</v>
      </c>
      <c r="J48">
        <v>1</v>
      </c>
      <c r="K48">
        <v>1</v>
      </c>
      <c r="L48" t="s">
        <v>67</v>
      </c>
      <c r="M48" t="str">
        <f>B$2</f>
        <v>EUR</v>
      </c>
    </row>
    <row r="49" spans="2:13" x14ac:dyDescent="0.25">
      <c r="B49" t="s">
        <v>39</v>
      </c>
      <c r="C49" t="s">
        <v>3</v>
      </c>
      <c r="D49" t="s">
        <v>171</v>
      </c>
      <c r="E49" t="e">
        <f ca="1">_xll.RtGet("IDN",D49,"BID")</f>
        <v>#NAME?</v>
      </c>
      <c r="F49" t="e">
        <f ca="1">_xll.RtGet("IDN",D49,"ASK")</f>
        <v>#NAME?</v>
      </c>
      <c r="G49" t="e">
        <f t="shared" ref="G49:G80" ca="1" si="5">AVERAGE(E49:F49)</f>
        <v>#NAME?</v>
      </c>
      <c r="H49">
        <v>1</v>
      </c>
      <c r="I49">
        <v>1</v>
      </c>
      <c r="J49">
        <v>1</v>
      </c>
      <c r="K49">
        <v>1</v>
      </c>
      <c r="L49" t="s">
        <v>67</v>
      </c>
      <c r="M49" t="str">
        <f t="shared" ref="M49:M80" si="6">B$2</f>
        <v>EUR</v>
      </c>
    </row>
    <row r="50" spans="2:13" x14ac:dyDescent="0.25">
      <c r="B50" t="s">
        <v>17</v>
      </c>
      <c r="C50" t="s">
        <v>3</v>
      </c>
      <c r="D50" t="s">
        <v>172</v>
      </c>
      <c r="E50" t="e">
        <f ca="1">_xll.RtGet("IDN",D50,"BID")</f>
        <v>#NAME?</v>
      </c>
      <c r="F50" t="e">
        <f ca="1">_xll.RtGet("IDN",D50,"ASK")</f>
        <v>#NAME?</v>
      </c>
      <c r="G50" t="e">
        <f t="shared" ca="1" si="5"/>
        <v>#NAME?</v>
      </c>
      <c r="H50">
        <v>1</v>
      </c>
      <c r="I50">
        <v>1</v>
      </c>
      <c r="J50">
        <v>1</v>
      </c>
      <c r="K50">
        <v>1</v>
      </c>
      <c r="L50" t="s">
        <v>67</v>
      </c>
      <c r="M50" t="str">
        <f t="shared" si="6"/>
        <v>EUR</v>
      </c>
    </row>
    <row r="51" spans="2:13" x14ac:dyDescent="0.25">
      <c r="B51" t="s">
        <v>18</v>
      </c>
      <c r="C51" t="s">
        <v>3</v>
      </c>
      <c r="D51" t="s">
        <v>173</v>
      </c>
      <c r="E51" t="e">
        <f ca="1">_xll.RtGet("IDN",D51,"BID")</f>
        <v>#NAME?</v>
      </c>
      <c r="F51" t="e">
        <f ca="1">_xll.RtGet("IDN",D51,"ASK")</f>
        <v>#NAME?</v>
      </c>
      <c r="G51" t="e">
        <f t="shared" ca="1" si="5"/>
        <v>#NAME?</v>
      </c>
      <c r="H51">
        <v>1</v>
      </c>
      <c r="I51">
        <v>1</v>
      </c>
      <c r="J51">
        <v>1</v>
      </c>
      <c r="K51">
        <v>1</v>
      </c>
      <c r="L51" t="s">
        <v>67</v>
      </c>
      <c r="M51" t="str">
        <f t="shared" si="6"/>
        <v>EUR</v>
      </c>
    </row>
    <row r="52" spans="2:13" x14ac:dyDescent="0.25">
      <c r="B52" t="s">
        <v>19</v>
      </c>
      <c r="C52" t="s">
        <v>3</v>
      </c>
      <c r="D52" t="s">
        <v>174</v>
      </c>
      <c r="E52" t="e">
        <f ca="1">_xll.RtGet("IDN",D52,"BID")</f>
        <v>#NAME?</v>
      </c>
      <c r="F52" t="e">
        <f ca="1">_xll.RtGet("IDN",D52,"ASK")</f>
        <v>#NAME?</v>
      </c>
      <c r="G52" t="e">
        <f t="shared" ca="1" si="5"/>
        <v>#NAME?</v>
      </c>
      <c r="H52">
        <v>1</v>
      </c>
      <c r="I52">
        <v>1</v>
      </c>
      <c r="J52">
        <v>1</v>
      </c>
      <c r="K52">
        <v>1</v>
      </c>
      <c r="L52" t="s">
        <v>67</v>
      </c>
      <c r="M52" t="str">
        <f t="shared" si="6"/>
        <v>EUR</v>
      </c>
    </row>
    <row r="53" spans="2:13" x14ac:dyDescent="0.25">
      <c r="B53" t="s">
        <v>20</v>
      </c>
      <c r="C53" t="s">
        <v>3</v>
      </c>
      <c r="D53" t="s">
        <v>175</v>
      </c>
      <c r="E53" t="e">
        <f ca="1">_xll.RtGet("IDN",D53,"BID")</f>
        <v>#NAME?</v>
      </c>
      <c r="F53" t="e">
        <f ca="1">_xll.RtGet("IDN",D53,"ASK")</f>
        <v>#NAME?</v>
      </c>
      <c r="G53" t="e">
        <f t="shared" ca="1" si="5"/>
        <v>#NAME?</v>
      </c>
      <c r="H53">
        <v>1</v>
      </c>
      <c r="I53">
        <v>1</v>
      </c>
      <c r="J53">
        <v>1</v>
      </c>
      <c r="K53">
        <v>1</v>
      </c>
      <c r="L53" t="s">
        <v>67</v>
      </c>
      <c r="M53" t="str">
        <f t="shared" si="6"/>
        <v>EUR</v>
      </c>
    </row>
    <row r="54" spans="2:13" x14ac:dyDescent="0.25">
      <c r="B54" t="s">
        <v>21</v>
      </c>
      <c r="C54" t="s">
        <v>3</v>
      </c>
      <c r="D54" t="s">
        <v>176</v>
      </c>
      <c r="E54" t="e">
        <f ca="1">_xll.RtGet("IDN",D54,"BID")</f>
        <v>#NAME?</v>
      </c>
      <c r="F54" t="e">
        <f ca="1">_xll.RtGet("IDN",D54,"ASK")</f>
        <v>#NAME?</v>
      </c>
      <c r="G54" t="e">
        <f t="shared" ca="1" si="5"/>
        <v>#NAME?</v>
      </c>
      <c r="H54">
        <v>1</v>
      </c>
      <c r="I54">
        <v>1</v>
      </c>
      <c r="J54">
        <v>1</v>
      </c>
      <c r="K54">
        <v>1</v>
      </c>
      <c r="L54" t="s">
        <v>67</v>
      </c>
      <c r="M54" t="str">
        <f t="shared" si="6"/>
        <v>EUR</v>
      </c>
    </row>
    <row r="55" spans="2:13" x14ac:dyDescent="0.25">
      <c r="B55" t="s">
        <v>22</v>
      </c>
      <c r="C55" t="s">
        <v>3</v>
      </c>
      <c r="D55" t="s">
        <v>177</v>
      </c>
      <c r="E55" t="e">
        <f ca="1">_xll.RtGet("IDN",D55,"BID")</f>
        <v>#NAME?</v>
      </c>
      <c r="F55" t="e">
        <f ca="1">_xll.RtGet("IDN",D55,"ASK")</f>
        <v>#NAME?</v>
      </c>
      <c r="G55" t="e">
        <f t="shared" ca="1" si="5"/>
        <v>#NAME?</v>
      </c>
      <c r="H55">
        <v>1</v>
      </c>
      <c r="I55">
        <v>1</v>
      </c>
      <c r="J55">
        <v>1</v>
      </c>
      <c r="K55">
        <v>1</v>
      </c>
      <c r="L55" t="s">
        <v>67</v>
      </c>
      <c r="M55" t="str">
        <f t="shared" si="6"/>
        <v>EUR</v>
      </c>
    </row>
    <row r="56" spans="2:13" x14ac:dyDescent="0.25">
      <c r="B56" t="s">
        <v>23</v>
      </c>
      <c r="C56" t="s">
        <v>3</v>
      </c>
      <c r="D56" t="s">
        <v>178</v>
      </c>
      <c r="E56" t="e">
        <f ca="1">_xll.RtGet("IDN",D56,"BID")</f>
        <v>#NAME?</v>
      </c>
      <c r="F56" t="e">
        <f ca="1">_xll.RtGet("IDN",D56,"ASK")</f>
        <v>#NAME?</v>
      </c>
      <c r="G56" t="e">
        <f t="shared" ca="1" si="5"/>
        <v>#NAME?</v>
      </c>
      <c r="H56">
        <v>1</v>
      </c>
      <c r="I56">
        <v>1</v>
      </c>
      <c r="J56">
        <v>1</v>
      </c>
      <c r="K56">
        <v>1</v>
      </c>
      <c r="L56" t="s">
        <v>67</v>
      </c>
      <c r="M56" t="str">
        <f t="shared" si="6"/>
        <v>EUR</v>
      </c>
    </row>
    <row r="57" spans="2:13" x14ac:dyDescent="0.25">
      <c r="B57" t="s">
        <v>24</v>
      </c>
      <c r="C57" t="s">
        <v>3</v>
      </c>
      <c r="D57" t="s">
        <v>179</v>
      </c>
      <c r="E57" t="e">
        <f ca="1">_xll.RtGet("IDN",D57,"BID")</f>
        <v>#NAME?</v>
      </c>
      <c r="F57" t="e">
        <f ca="1">_xll.RtGet("IDN",D57,"ASK")</f>
        <v>#NAME?</v>
      </c>
      <c r="G57" t="e">
        <f t="shared" ca="1" si="5"/>
        <v>#NAME?</v>
      </c>
      <c r="H57">
        <v>1</v>
      </c>
      <c r="I57">
        <v>1</v>
      </c>
      <c r="J57">
        <v>1</v>
      </c>
      <c r="K57">
        <v>1</v>
      </c>
      <c r="L57" t="s">
        <v>67</v>
      </c>
      <c r="M57" t="str">
        <f t="shared" si="6"/>
        <v>EUR</v>
      </c>
    </row>
    <row r="58" spans="2:13" x14ac:dyDescent="0.25">
      <c r="B58" t="s">
        <v>25</v>
      </c>
      <c r="C58" t="s">
        <v>3</v>
      </c>
      <c r="D58" t="s">
        <v>180</v>
      </c>
      <c r="E58" t="e">
        <f ca="1">_xll.RtGet("IDN",D58,"BID")</f>
        <v>#NAME?</v>
      </c>
      <c r="F58" t="e">
        <f ca="1">_xll.RtGet("IDN",D58,"ASK")</f>
        <v>#NAME?</v>
      </c>
      <c r="G58" t="e">
        <f t="shared" ca="1" si="5"/>
        <v>#NAME?</v>
      </c>
      <c r="H58">
        <v>1</v>
      </c>
      <c r="I58">
        <v>1</v>
      </c>
      <c r="J58">
        <v>1</v>
      </c>
      <c r="K58">
        <v>1</v>
      </c>
      <c r="L58" t="s">
        <v>67</v>
      </c>
      <c r="M58" t="str">
        <f t="shared" si="6"/>
        <v>EUR</v>
      </c>
    </row>
    <row r="59" spans="2:13" x14ac:dyDescent="0.25">
      <c r="B59" t="s">
        <v>153</v>
      </c>
      <c r="C59" t="s">
        <v>3</v>
      </c>
      <c r="D59" t="s">
        <v>181</v>
      </c>
      <c r="E59" t="e">
        <f ca="1">_xll.RtGet("IDN",D59,"BID")</f>
        <v>#NAME?</v>
      </c>
      <c r="F59" t="e">
        <f ca="1">_xll.RtGet("IDN",D59,"ASK")</f>
        <v>#NAME?</v>
      </c>
      <c r="G59" t="e">
        <f t="shared" ca="1" si="5"/>
        <v>#NAME?</v>
      </c>
      <c r="H59">
        <v>1</v>
      </c>
      <c r="I59">
        <v>1</v>
      </c>
      <c r="J59">
        <v>1</v>
      </c>
      <c r="K59">
        <v>1</v>
      </c>
      <c r="L59" t="s">
        <v>67</v>
      </c>
      <c r="M59" t="str">
        <f t="shared" si="6"/>
        <v>EUR</v>
      </c>
    </row>
    <row r="60" spans="2:13" x14ac:dyDescent="0.25">
      <c r="B60" t="s">
        <v>26</v>
      </c>
      <c r="C60" t="s">
        <v>3</v>
      </c>
      <c r="D60" t="s">
        <v>182</v>
      </c>
      <c r="E60" t="e">
        <f ca="1">_xll.RtGet("IDN",D60,"BID")</f>
        <v>#NAME?</v>
      </c>
      <c r="F60" t="e">
        <f ca="1">_xll.RtGet("IDN",D60,"ASK")</f>
        <v>#NAME?</v>
      </c>
      <c r="G60" t="e">
        <f t="shared" ca="1" si="5"/>
        <v>#NAME?</v>
      </c>
      <c r="H60">
        <v>1</v>
      </c>
      <c r="I60">
        <v>1</v>
      </c>
      <c r="J60">
        <v>1</v>
      </c>
      <c r="K60">
        <v>1</v>
      </c>
      <c r="L60" t="s">
        <v>67</v>
      </c>
      <c r="M60" t="str">
        <f t="shared" si="6"/>
        <v>EUR</v>
      </c>
    </row>
    <row r="61" spans="2:13" x14ac:dyDescent="0.25">
      <c r="B61" t="s">
        <v>154</v>
      </c>
      <c r="C61" t="s">
        <v>3</v>
      </c>
      <c r="D61" t="s">
        <v>183</v>
      </c>
      <c r="E61" t="e">
        <f ca="1">_xll.RtGet("IDN",D61,"BID")</f>
        <v>#NAME?</v>
      </c>
      <c r="F61" t="e">
        <f ca="1">_xll.RtGet("IDN",D61,"ASK")</f>
        <v>#NAME?</v>
      </c>
      <c r="G61" t="e">
        <f t="shared" ca="1" si="5"/>
        <v>#NAME?</v>
      </c>
      <c r="H61">
        <v>1</v>
      </c>
      <c r="I61">
        <v>1</v>
      </c>
      <c r="J61">
        <v>1</v>
      </c>
      <c r="K61">
        <v>1</v>
      </c>
      <c r="L61" t="s">
        <v>67</v>
      </c>
      <c r="M61" t="str">
        <f t="shared" si="6"/>
        <v>EUR</v>
      </c>
    </row>
    <row r="62" spans="2:13" x14ac:dyDescent="0.25">
      <c r="B62" t="s">
        <v>155</v>
      </c>
      <c r="C62" t="s">
        <v>3</v>
      </c>
      <c r="D62" t="s">
        <v>184</v>
      </c>
      <c r="E62" t="e">
        <f ca="1">_xll.RtGet("IDN",D62,"BID")</f>
        <v>#NAME?</v>
      </c>
      <c r="F62" t="e">
        <f ca="1">_xll.RtGet("IDN",D62,"ASK")</f>
        <v>#NAME?</v>
      </c>
      <c r="G62" t="e">
        <f t="shared" ca="1" si="5"/>
        <v>#NAME?</v>
      </c>
      <c r="H62">
        <v>1</v>
      </c>
      <c r="I62">
        <v>1</v>
      </c>
      <c r="J62">
        <v>1</v>
      </c>
      <c r="K62">
        <v>1</v>
      </c>
      <c r="L62" t="s">
        <v>67</v>
      </c>
      <c r="M62" t="str">
        <f t="shared" si="6"/>
        <v>EUR</v>
      </c>
    </row>
    <row r="63" spans="2:13" x14ac:dyDescent="0.25">
      <c r="B63" t="s">
        <v>27</v>
      </c>
      <c r="C63" t="s">
        <v>3</v>
      </c>
      <c r="D63" t="s">
        <v>185</v>
      </c>
      <c r="E63" t="e">
        <f ca="1">_xll.RtGet("IDN",D63,"BID")</f>
        <v>#NAME?</v>
      </c>
      <c r="F63" t="e">
        <f ca="1">_xll.RtGet("IDN",D63,"ASK")</f>
        <v>#NAME?</v>
      </c>
      <c r="G63" t="e">
        <f t="shared" ca="1" si="5"/>
        <v>#NAME?</v>
      </c>
      <c r="H63">
        <v>1</v>
      </c>
      <c r="I63">
        <v>1</v>
      </c>
      <c r="J63">
        <v>1</v>
      </c>
      <c r="K63">
        <v>1</v>
      </c>
      <c r="L63" t="s">
        <v>67</v>
      </c>
      <c r="M63" t="str">
        <f t="shared" si="6"/>
        <v>EUR</v>
      </c>
    </row>
    <row r="64" spans="2:13" x14ac:dyDescent="0.25">
      <c r="B64" t="s">
        <v>156</v>
      </c>
      <c r="C64" t="s">
        <v>3</v>
      </c>
      <c r="D64" t="s">
        <v>186</v>
      </c>
      <c r="E64" t="e">
        <f ca="1">_xll.RtGet("IDN",D64,"BID")</f>
        <v>#NAME?</v>
      </c>
      <c r="F64" t="e">
        <f ca="1">_xll.RtGet("IDN",D64,"ASK")</f>
        <v>#NAME?</v>
      </c>
      <c r="G64" t="e">
        <f t="shared" ca="1" si="5"/>
        <v>#NAME?</v>
      </c>
      <c r="H64">
        <v>1</v>
      </c>
      <c r="I64">
        <v>1</v>
      </c>
      <c r="J64">
        <v>1</v>
      </c>
      <c r="K64">
        <v>1</v>
      </c>
      <c r="L64" t="s">
        <v>67</v>
      </c>
      <c r="M64" t="str">
        <f t="shared" si="6"/>
        <v>EUR</v>
      </c>
    </row>
    <row r="65" spans="2:13" x14ac:dyDescent="0.25">
      <c r="B65" t="s">
        <v>157</v>
      </c>
      <c r="C65" t="s">
        <v>3</v>
      </c>
      <c r="D65" t="s">
        <v>187</v>
      </c>
      <c r="E65" t="e">
        <f ca="1">_xll.RtGet("IDN",D65,"BID")</f>
        <v>#NAME?</v>
      </c>
      <c r="F65" t="e">
        <f ca="1">_xll.RtGet("IDN",D65,"ASK")</f>
        <v>#NAME?</v>
      </c>
      <c r="G65" t="e">
        <f t="shared" ca="1" si="5"/>
        <v>#NAME?</v>
      </c>
      <c r="H65">
        <v>1</v>
      </c>
      <c r="I65">
        <v>1</v>
      </c>
      <c r="J65">
        <v>1</v>
      </c>
      <c r="K65">
        <v>1</v>
      </c>
      <c r="L65" t="s">
        <v>67</v>
      </c>
      <c r="M65" t="str">
        <f t="shared" si="6"/>
        <v>EUR</v>
      </c>
    </row>
    <row r="66" spans="2:13" x14ac:dyDescent="0.25">
      <c r="B66" t="s">
        <v>158</v>
      </c>
      <c r="C66" t="s">
        <v>3</v>
      </c>
      <c r="D66" t="s">
        <v>188</v>
      </c>
      <c r="E66" t="e">
        <f ca="1">_xll.RtGet("IDN",D66,"BID")</f>
        <v>#NAME?</v>
      </c>
      <c r="F66" t="e">
        <f ca="1">_xll.RtGet("IDN",D66,"ASK")</f>
        <v>#NAME?</v>
      </c>
      <c r="G66" t="e">
        <f t="shared" ca="1" si="5"/>
        <v>#NAME?</v>
      </c>
      <c r="H66">
        <v>1</v>
      </c>
      <c r="I66">
        <v>1</v>
      </c>
      <c r="J66">
        <v>1</v>
      </c>
      <c r="K66">
        <v>1</v>
      </c>
      <c r="L66" t="s">
        <v>67</v>
      </c>
      <c r="M66" t="str">
        <f t="shared" si="6"/>
        <v>EUR</v>
      </c>
    </row>
    <row r="67" spans="2:13" x14ac:dyDescent="0.25">
      <c r="B67" t="s">
        <v>159</v>
      </c>
      <c r="C67" t="s">
        <v>3</v>
      </c>
      <c r="D67" t="s">
        <v>189</v>
      </c>
      <c r="E67" t="e">
        <f ca="1">_xll.RtGet("IDN",D67,"BID")</f>
        <v>#NAME?</v>
      </c>
      <c r="F67" t="e">
        <f ca="1">_xll.RtGet("IDN",D67,"ASK")</f>
        <v>#NAME?</v>
      </c>
      <c r="G67" t="e">
        <f t="shared" ca="1" si="5"/>
        <v>#NAME?</v>
      </c>
      <c r="H67">
        <v>1</v>
      </c>
      <c r="I67">
        <v>1</v>
      </c>
      <c r="J67">
        <v>1</v>
      </c>
      <c r="K67">
        <v>1</v>
      </c>
      <c r="L67" t="s">
        <v>67</v>
      </c>
      <c r="M67" t="str">
        <f t="shared" si="6"/>
        <v>EUR</v>
      </c>
    </row>
    <row r="68" spans="2:13" x14ac:dyDescent="0.25">
      <c r="B68" t="s">
        <v>28</v>
      </c>
      <c r="C68" t="s">
        <v>3</v>
      </c>
      <c r="D68" t="s">
        <v>190</v>
      </c>
      <c r="E68" t="e">
        <f ca="1">_xll.RtGet("IDN",D68,"BID")</f>
        <v>#NAME?</v>
      </c>
      <c r="F68" t="e">
        <f ca="1">_xll.RtGet("IDN",D68,"ASK")</f>
        <v>#NAME?</v>
      </c>
      <c r="G68" t="e">
        <f t="shared" ca="1" si="5"/>
        <v>#NAME?</v>
      </c>
      <c r="H68">
        <v>1</v>
      </c>
      <c r="I68">
        <v>1</v>
      </c>
      <c r="J68">
        <v>1</v>
      </c>
      <c r="K68">
        <v>1</v>
      </c>
      <c r="L68" t="s">
        <v>67</v>
      </c>
      <c r="M68" t="str">
        <f t="shared" si="6"/>
        <v>EUR</v>
      </c>
    </row>
    <row r="69" spans="2:13" x14ac:dyDescent="0.25">
      <c r="B69" t="s">
        <v>160</v>
      </c>
      <c r="C69" t="s">
        <v>3</v>
      </c>
      <c r="D69" t="s">
        <v>191</v>
      </c>
      <c r="E69" t="e">
        <f ca="1">_xll.RtGet("IDN",D69,"BID")</f>
        <v>#NAME?</v>
      </c>
      <c r="F69" t="e">
        <f ca="1">_xll.RtGet("IDN",D69,"ASK")</f>
        <v>#NAME?</v>
      </c>
      <c r="G69" t="e">
        <f t="shared" ca="1" si="5"/>
        <v>#NAME?</v>
      </c>
      <c r="H69">
        <v>1</v>
      </c>
      <c r="I69">
        <v>1</v>
      </c>
      <c r="J69">
        <v>1</v>
      </c>
      <c r="K69">
        <v>1</v>
      </c>
      <c r="L69" t="s">
        <v>67</v>
      </c>
      <c r="M69" t="str">
        <f t="shared" si="6"/>
        <v>EUR</v>
      </c>
    </row>
    <row r="70" spans="2:13" x14ac:dyDescent="0.25">
      <c r="B70" t="s">
        <v>161</v>
      </c>
      <c r="C70" t="s">
        <v>3</v>
      </c>
      <c r="D70" t="s">
        <v>192</v>
      </c>
      <c r="E70" t="e">
        <f ca="1">_xll.RtGet("IDN",D70,"BID")</f>
        <v>#NAME?</v>
      </c>
      <c r="F70" t="e">
        <f ca="1">_xll.RtGet("IDN",D70,"ASK")</f>
        <v>#NAME?</v>
      </c>
      <c r="G70" t="e">
        <f t="shared" ca="1" si="5"/>
        <v>#NAME?</v>
      </c>
      <c r="H70">
        <v>1</v>
      </c>
      <c r="I70">
        <v>1</v>
      </c>
      <c r="J70">
        <v>1</v>
      </c>
      <c r="K70">
        <v>1</v>
      </c>
      <c r="L70" t="s">
        <v>67</v>
      </c>
      <c r="M70" t="str">
        <f t="shared" si="6"/>
        <v>EUR</v>
      </c>
    </row>
    <row r="71" spans="2:13" x14ac:dyDescent="0.25">
      <c r="B71" t="s">
        <v>162</v>
      </c>
      <c r="C71" t="s">
        <v>3</v>
      </c>
      <c r="D71" t="s">
        <v>193</v>
      </c>
      <c r="E71" t="e">
        <f ca="1">_xll.RtGet("IDN",D71,"BID")</f>
        <v>#NAME?</v>
      </c>
      <c r="F71" t="e">
        <f ca="1">_xll.RtGet("IDN",D71,"ASK")</f>
        <v>#NAME?</v>
      </c>
      <c r="G71" t="e">
        <f t="shared" ca="1" si="5"/>
        <v>#NAME?</v>
      </c>
      <c r="H71">
        <v>1</v>
      </c>
      <c r="I71">
        <v>1</v>
      </c>
      <c r="J71">
        <v>1</v>
      </c>
      <c r="K71">
        <v>1</v>
      </c>
      <c r="L71" t="s">
        <v>67</v>
      </c>
      <c r="M71" t="str">
        <f t="shared" si="6"/>
        <v>EUR</v>
      </c>
    </row>
    <row r="72" spans="2:13" x14ac:dyDescent="0.25">
      <c r="B72" t="s">
        <v>163</v>
      </c>
      <c r="C72" t="s">
        <v>3</v>
      </c>
      <c r="D72" t="s">
        <v>194</v>
      </c>
      <c r="E72" t="e">
        <f ca="1">_xll.RtGet("IDN",D72,"BID")</f>
        <v>#NAME?</v>
      </c>
      <c r="F72" t="e">
        <f ca="1">_xll.RtGet("IDN",D72,"ASK")</f>
        <v>#NAME?</v>
      </c>
      <c r="G72" t="e">
        <f t="shared" ca="1" si="5"/>
        <v>#NAME?</v>
      </c>
      <c r="H72">
        <v>1</v>
      </c>
      <c r="I72">
        <v>1</v>
      </c>
      <c r="J72">
        <v>1</v>
      </c>
      <c r="K72">
        <v>1</v>
      </c>
      <c r="L72" t="s">
        <v>67</v>
      </c>
      <c r="M72" t="str">
        <f t="shared" si="6"/>
        <v>EUR</v>
      </c>
    </row>
    <row r="73" spans="2:13" x14ac:dyDescent="0.25">
      <c r="B73" t="s">
        <v>29</v>
      </c>
      <c r="C73" t="s">
        <v>3</v>
      </c>
      <c r="D73" t="s">
        <v>195</v>
      </c>
      <c r="E73" t="e">
        <f ca="1">_xll.RtGet("IDN",D73,"BID")</f>
        <v>#NAME?</v>
      </c>
      <c r="F73" t="e">
        <f ca="1">_xll.RtGet("IDN",D73,"ASK")</f>
        <v>#NAME?</v>
      </c>
      <c r="G73" t="e">
        <f t="shared" ca="1" si="5"/>
        <v>#NAME?</v>
      </c>
      <c r="H73">
        <v>1</v>
      </c>
      <c r="I73">
        <v>1</v>
      </c>
      <c r="J73">
        <v>1</v>
      </c>
      <c r="K73">
        <v>1</v>
      </c>
      <c r="L73" t="s">
        <v>67</v>
      </c>
      <c r="M73" t="str">
        <f t="shared" si="6"/>
        <v>EUR</v>
      </c>
    </row>
    <row r="74" spans="2:13" x14ac:dyDescent="0.25">
      <c r="B74" t="s">
        <v>164</v>
      </c>
      <c r="C74" t="s">
        <v>3</v>
      </c>
      <c r="D74" t="s">
        <v>196</v>
      </c>
      <c r="E74" t="e">
        <f ca="1">_xll.RtGet("IDN",D74,"BID")</f>
        <v>#NAME?</v>
      </c>
      <c r="F74" t="e">
        <f ca="1">_xll.RtGet("IDN",D74,"ASK")</f>
        <v>#NAME?</v>
      </c>
      <c r="G74" t="e">
        <f t="shared" ca="1" si="5"/>
        <v>#NAME?</v>
      </c>
      <c r="H74">
        <v>1</v>
      </c>
      <c r="I74">
        <v>1</v>
      </c>
      <c r="J74">
        <v>1</v>
      </c>
      <c r="K74">
        <v>1</v>
      </c>
      <c r="L74" t="s">
        <v>67</v>
      </c>
      <c r="M74" t="str">
        <f t="shared" si="6"/>
        <v>EUR</v>
      </c>
    </row>
    <row r="75" spans="2:13" x14ac:dyDescent="0.25">
      <c r="B75" t="s">
        <v>165</v>
      </c>
      <c r="C75" t="s">
        <v>3</v>
      </c>
      <c r="D75" t="s">
        <v>197</v>
      </c>
      <c r="E75" t="e">
        <f ca="1">_xll.RtGet("IDN",D75,"BID")</f>
        <v>#NAME?</v>
      </c>
      <c r="F75" t="e">
        <f ca="1">_xll.RtGet("IDN",D75,"ASK")</f>
        <v>#NAME?</v>
      </c>
      <c r="G75" t="e">
        <f t="shared" ca="1" si="5"/>
        <v>#NAME?</v>
      </c>
      <c r="H75">
        <v>1</v>
      </c>
      <c r="I75">
        <v>1</v>
      </c>
      <c r="J75">
        <v>1</v>
      </c>
      <c r="K75">
        <v>1</v>
      </c>
      <c r="L75" t="s">
        <v>67</v>
      </c>
      <c r="M75" t="str">
        <f t="shared" si="6"/>
        <v>EUR</v>
      </c>
    </row>
    <row r="76" spans="2:13" x14ac:dyDescent="0.25">
      <c r="B76" t="s">
        <v>166</v>
      </c>
      <c r="C76" t="s">
        <v>3</v>
      </c>
      <c r="D76" t="s">
        <v>198</v>
      </c>
      <c r="E76" t="e">
        <f ca="1">_xll.RtGet("IDN",D76,"BID")</f>
        <v>#NAME?</v>
      </c>
      <c r="F76" t="e">
        <f ca="1">_xll.RtGet("IDN",D76,"ASK")</f>
        <v>#NAME?</v>
      </c>
      <c r="G76" t="e">
        <f t="shared" ca="1" si="5"/>
        <v>#NAME?</v>
      </c>
      <c r="H76">
        <v>1</v>
      </c>
      <c r="I76">
        <v>1</v>
      </c>
      <c r="J76">
        <v>1</v>
      </c>
      <c r="K76">
        <v>1</v>
      </c>
      <c r="L76" t="s">
        <v>67</v>
      </c>
      <c r="M76" t="str">
        <f t="shared" si="6"/>
        <v>EUR</v>
      </c>
    </row>
    <row r="77" spans="2:13" x14ac:dyDescent="0.25">
      <c r="B77" t="s">
        <v>167</v>
      </c>
      <c r="C77" t="s">
        <v>3</v>
      </c>
      <c r="D77" t="s">
        <v>199</v>
      </c>
      <c r="E77" t="e">
        <f ca="1">_xll.RtGet("IDN",D77,"BID")</f>
        <v>#NAME?</v>
      </c>
      <c r="F77" t="e">
        <f ca="1">_xll.RtGet("IDN",D77,"ASK")</f>
        <v>#NAME?</v>
      </c>
      <c r="G77" t="e">
        <f t="shared" ca="1" si="5"/>
        <v>#NAME?</v>
      </c>
      <c r="H77">
        <v>1</v>
      </c>
      <c r="I77">
        <v>1</v>
      </c>
      <c r="J77">
        <v>1</v>
      </c>
      <c r="K77">
        <v>1</v>
      </c>
      <c r="L77" t="s">
        <v>67</v>
      </c>
      <c r="M77" t="str">
        <f t="shared" si="6"/>
        <v>EUR</v>
      </c>
    </row>
    <row r="78" spans="2:13" x14ac:dyDescent="0.25">
      <c r="B78" t="s">
        <v>30</v>
      </c>
      <c r="C78" t="s">
        <v>3</v>
      </c>
      <c r="D78" t="s">
        <v>200</v>
      </c>
      <c r="E78" t="e">
        <f ca="1">_xll.RtGet("IDN",D78,"BID")</f>
        <v>#NAME?</v>
      </c>
      <c r="F78" t="e">
        <f ca="1">_xll.RtGet("IDN",D78,"ASK")</f>
        <v>#NAME?</v>
      </c>
      <c r="G78" t="e">
        <f t="shared" ca="1" si="5"/>
        <v>#NAME?</v>
      </c>
      <c r="H78">
        <v>1</v>
      </c>
      <c r="I78">
        <v>1</v>
      </c>
      <c r="J78">
        <v>1</v>
      </c>
      <c r="K78">
        <v>1</v>
      </c>
      <c r="L78" t="s">
        <v>67</v>
      </c>
      <c r="M78" t="str">
        <f t="shared" si="6"/>
        <v>EUR</v>
      </c>
    </row>
    <row r="79" spans="2:13" x14ac:dyDescent="0.25">
      <c r="B79" t="s">
        <v>168</v>
      </c>
      <c r="C79" t="s">
        <v>3</v>
      </c>
      <c r="D79" t="s">
        <v>201</v>
      </c>
      <c r="E79" t="e">
        <f ca="1">_xll.RtGet("IDN",D79,"BID")</f>
        <v>#NAME?</v>
      </c>
      <c r="F79" t="e">
        <f ca="1">_xll.RtGet("IDN",D79,"ASK")</f>
        <v>#NAME?</v>
      </c>
      <c r="G79" t="e">
        <f t="shared" ca="1" si="5"/>
        <v>#NAME?</v>
      </c>
      <c r="H79">
        <v>1</v>
      </c>
      <c r="I79">
        <v>1</v>
      </c>
      <c r="J79">
        <v>1</v>
      </c>
      <c r="K79">
        <v>1</v>
      </c>
      <c r="L79" t="s">
        <v>67</v>
      </c>
      <c r="M79" t="str">
        <f t="shared" si="6"/>
        <v>EUR</v>
      </c>
    </row>
    <row r="80" spans="2:13" x14ac:dyDescent="0.25">
      <c r="B80" t="s">
        <v>169</v>
      </c>
      <c r="C80" t="s">
        <v>3</v>
      </c>
      <c r="D80" t="s">
        <v>202</v>
      </c>
      <c r="E80" t="e">
        <f ca="1">_xll.RtGet("IDN",D80,"BID")</f>
        <v>#NAME?</v>
      </c>
      <c r="F80" t="e">
        <f ca="1">_xll.RtGet("IDN",D80,"ASK")</f>
        <v>#NAME?</v>
      </c>
      <c r="G80" t="e">
        <f t="shared" ca="1" si="5"/>
        <v>#NAME?</v>
      </c>
      <c r="H80">
        <v>1</v>
      </c>
      <c r="I80">
        <v>1</v>
      </c>
      <c r="J80">
        <v>1</v>
      </c>
      <c r="K80">
        <v>1</v>
      </c>
      <c r="L80" t="s">
        <v>67</v>
      </c>
      <c r="M80" t="str">
        <f t="shared" si="6"/>
        <v>EUR</v>
      </c>
    </row>
  </sheetData>
  <phoneticPr fontId="5" type="noConversion"/>
  <dataValidations disablePrompts="1" count="1">
    <dataValidation type="list" allowBlank="1" showInputMessage="1" showErrorMessage="1" sqref="L48:L80 L5:L44" xr:uid="{1591B2A9-0DC4-46C7-971A-19B5E65DE7BB}">
      <formula1>"MID,BIDASK"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7990-61D9-4D69-A06A-CD85CA3385C2}">
  <sheetPr>
    <tabColor theme="4" tint="0.59999389629810485"/>
  </sheetPr>
  <dimension ref="B2:M14"/>
  <sheetViews>
    <sheetView workbookViewId="0">
      <selection activeCell="P2" sqref="P2"/>
    </sheetView>
  </sheetViews>
  <sheetFormatPr defaultRowHeight="15" x14ac:dyDescent="0.25"/>
  <cols>
    <col min="2" max="2" width="8.7109375" bestFit="1" customWidth="1"/>
    <col min="3" max="3" width="11.28515625" bestFit="1" customWidth="1"/>
    <col min="4" max="4" width="1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</cols>
  <sheetData>
    <row r="2" spans="2:13" x14ac:dyDescent="0.25">
      <c r="B2" s="1" t="s">
        <v>53</v>
      </c>
      <c r="C2" s="2" t="s">
        <v>54</v>
      </c>
      <c r="D2" s="2"/>
      <c r="E2" s="2"/>
      <c r="F2" s="2"/>
      <c r="G2" s="2"/>
      <c r="H2" s="2"/>
      <c r="I2" s="2"/>
      <c r="J2" s="2"/>
      <c r="K2" s="3"/>
      <c r="L2" s="3"/>
      <c r="M2" s="3"/>
    </row>
    <row r="3" spans="2:13" x14ac:dyDescent="0.25">
      <c r="B3" s="4" t="s">
        <v>55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</row>
    <row r="4" spans="2:13" x14ac:dyDescent="0.25">
      <c r="B4" s="5" t="s">
        <v>0</v>
      </c>
      <c r="C4" s="5" t="s">
        <v>56</v>
      </c>
      <c r="D4" s="5" t="s">
        <v>57</v>
      </c>
      <c r="E4" s="5" t="s">
        <v>58</v>
      </c>
      <c r="F4" s="5" t="s">
        <v>59</v>
      </c>
      <c r="G4" s="5" t="s">
        <v>60</v>
      </c>
      <c r="H4" s="6" t="s">
        <v>61</v>
      </c>
      <c r="I4" s="6" t="s">
        <v>62</v>
      </c>
      <c r="J4" s="6" t="s">
        <v>63</v>
      </c>
      <c r="K4" s="6" t="s">
        <v>64</v>
      </c>
      <c r="L4" s="6" t="s">
        <v>65</v>
      </c>
      <c r="M4" s="7" t="s">
        <v>66</v>
      </c>
    </row>
    <row r="5" spans="2:13" x14ac:dyDescent="0.25">
      <c r="B5" t="s">
        <v>5</v>
      </c>
      <c r="C5" t="s">
        <v>1</v>
      </c>
      <c r="D5" t="str">
        <f t="shared" ref="D5:D14" si="0">_xlfn.CONCAT(C$2,B5,"=")</f>
        <v>DKKAMTNC1M=</v>
      </c>
      <c r="E5" t="e">
        <f ca="1">_xll.RtGet("IDN",D5,"BID")</f>
        <v>#NAME?</v>
      </c>
      <c r="F5" t="e">
        <f ca="1">_xll.RtGet("IDN",D5,"ASK")</f>
        <v>#NAME?</v>
      </c>
      <c r="G5" t="e">
        <f ca="1">AVERAGE(E5:F5)</f>
        <v>#NAME?</v>
      </c>
      <c r="H5">
        <v>1</v>
      </c>
      <c r="I5">
        <v>1</v>
      </c>
      <c r="J5">
        <v>1</v>
      </c>
      <c r="K5">
        <v>1</v>
      </c>
      <c r="L5" t="s">
        <v>67</v>
      </c>
      <c r="M5" t="str">
        <f>B$2</f>
        <v>DKK</v>
      </c>
    </row>
    <row r="6" spans="2:13" x14ac:dyDescent="0.25">
      <c r="B6" t="s">
        <v>6</v>
      </c>
      <c r="C6" t="s">
        <v>1</v>
      </c>
      <c r="D6" t="str">
        <f t="shared" si="0"/>
        <v>DKKAMTNC2M=</v>
      </c>
      <c r="E6" t="e">
        <f ca="1">_xll.RtGet("IDN",D6,"BID")</f>
        <v>#NAME?</v>
      </c>
      <c r="F6" t="e">
        <f ca="1">_xll.RtGet("IDN",D6,"ASK")</f>
        <v>#NAME?</v>
      </c>
      <c r="G6" t="e">
        <f t="shared" ref="G6:G14" ca="1" si="1">AVERAGE(E6:F6)</f>
        <v>#NAME?</v>
      </c>
      <c r="H6">
        <v>1</v>
      </c>
      <c r="I6">
        <v>1</v>
      </c>
      <c r="J6">
        <v>1</v>
      </c>
      <c r="K6">
        <v>1</v>
      </c>
      <c r="L6" t="s">
        <v>67</v>
      </c>
      <c r="M6" t="str">
        <f t="shared" ref="M6:M14" si="2">B$2</f>
        <v>DKK</v>
      </c>
    </row>
    <row r="7" spans="2:13" x14ac:dyDescent="0.25">
      <c r="B7" t="s">
        <v>7</v>
      </c>
      <c r="C7" t="s">
        <v>1</v>
      </c>
      <c r="D7" t="str">
        <f t="shared" si="0"/>
        <v>DKKAMTNC3M=</v>
      </c>
      <c r="E7" t="e">
        <f ca="1">_xll.RtGet("IDN",D7,"BID")</f>
        <v>#NAME?</v>
      </c>
      <c r="F7" t="e">
        <f ca="1">_xll.RtGet("IDN",D7,"ASK")</f>
        <v>#NAME?</v>
      </c>
      <c r="G7" t="e">
        <f t="shared" ca="1" si="1"/>
        <v>#NAME?</v>
      </c>
      <c r="H7">
        <v>1</v>
      </c>
      <c r="I7">
        <v>1</v>
      </c>
      <c r="J7">
        <v>1</v>
      </c>
      <c r="K7">
        <v>1</v>
      </c>
      <c r="L7" t="s">
        <v>67</v>
      </c>
      <c r="M7" t="str">
        <f t="shared" si="2"/>
        <v>DKK</v>
      </c>
    </row>
    <row r="8" spans="2:13" x14ac:dyDescent="0.25">
      <c r="B8" t="s">
        <v>10</v>
      </c>
      <c r="C8" t="s">
        <v>1</v>
      </c>
      <c r="D8" t="str">
        <f t="shared" si="0"/>
        <v>DKKAMTNC6M=</v>
      </c>
      <c r="E8" t="e">
        <f ca="1">_xll.RtGet("IDN",D8,"BID")</f>
        <v>#NAME?</v>
      </c>
      <c r="F8" t="e">
        <f ca="1">_xll.RtGet("IDN",D8,"ASK")</f>
        <v>#NAME?</v>
      </c>
      <c r="G8" t="e">
        <f t="shared" ca="1" si="1"/>
        <v>#NAME?</v>
      </c>
      <c r="H8">
        <v>1</v>
      </c>
      <c r="I8">
        <v>1</v>
      </c>
      <c r="J8">
        <v>1</v>
      </c>
      <c r="K8">
        <v>1</v>
      </c>
      <c r="L8" t="s">
        <v>67</v>
      </c>
      <c r="M8" t="str">
        <f t="shared" si="2"/>
        <v>DKK</v>
      </c>
    </row>
    <row r="9" spans="2:13" x14ac:dyDescent="0.25">
      <c r="B9" t="s">
        <v>13</v>
      </c>
      <c r="C9" t="s">
        <v>1</v>
      </c>
      <c r="D9" t="str">
        <f t="shared" si="0"/>
        <v>DKKAMTNC9M=</v>
      </c>
      <c r="E9" t="e">
        <f ca="1">_xll.RtGet("IDN",D9,"BID")</f>
        <v>#NAME?</v>
      </c>
      <c r="F9" t="e">
        <f ca="1">_xll.RtGet("IDN",D9,"ASK")</f>
        <v>#NAME?</v>
      </c>
      <c r="G9" t="e">
        <f t="shared" ca="1" si="1"/>
        <v>#NAME?</v>
      </c>
      <c r="H9">
        <v>1</v>
      </c>
      <c r="I9">
        <v>1</v>
      </c>
      <c r="J9">
        <v>1</v>
      </c>
      <c r="K9">
        <v>1</v>
      </c>
      <c r="L9" t="s">
        <v>67</v>
      </c>
      <c r="M9" t="str">
        <f t="shared" si="2"/>
        <v>DKK</v>
      </c>
    </row>
    <row r="10" spans="2:13" x14ac:dyDescent="0.25">
      <c r="B10" t="s">
        <v>16</v>
      </c>
      <c r="C10" t="s">
        <v>1</v>
      </c>
      <c r="D10" t="str">
        <f t="shared" si="0"/>
        <v>DKKAMTNC1Y=</v>
      </c>
      <c r="E10" t="e">
        <f ca="1">_xll.RtGet("IDN",D10,"BID")</f>
        <v>#NAME?</v>
      </c>
      <c r="F10" t="e">
        <f ca="1">_xll.RtGet("IDN",D10,"ASK")</f>
        <v>#NAME?</v>
      </c>
      <c r="G10" t="e">
        <f t="shared" ca="1" si="1"/>
        <v>#NAME?</v>
      </c>
      <c r="H10">
        <v>1</v>
      </c>
      <c r="I10">
        <v>1</v>
      </c>
      <c r="J10">
        <v>1</v>
      </c>
      <c r="K10">
        <v>1</v>
      </c>
      <c r="L10" t="s">
        <v>67</v>
      </c>
      <c r="M10" t="str">
        <f t="shared" si="2"/>
        <v>DKK</v>
      </c>
    </row>
    <row r="11" spans="2:13" x14ac:dyDescent="0.25">
      <c r="B11" t="s">
        <v>17</v>
      </c>
      <c r="C11" t="s">
        <v>1</v>
      </c>
      <c r="D11" t="str">
        <f t="shared" si="0"/>
        <v>DKKAMTNC2Y=</v>
      </c>
      <c r="E11" t="e">
        <f ca="1">_xll.RtGet("IDN",D11,"BID")</f>
        <v>#NAME?</v>
      </c>
      <c r="F11" t="e">
        <f ca="1">_xll.RtGet("IDN",D11,"ASK")</f>
        <v>#NAME?</v>
      </c>
      <c r="G11" t="e">
        <f t="shared" ca="1" si="1"/>
        <v>#NAME?</v>
      </c>
      <c r="H11">
        <v>1</v>
      </c>
      <c r="I11">
        <v>1</v>
      </c>
      <c r="J11">
        <v>1</v>
      </c>
      <c r="K11">
        <v>1</v>
      </c>
      <c r="L11" t="s">
        <v>67</v>
      </c>
      <c r="M11" t="str">
        <f t="shared" si="2"/>
        <v>DKK</v>
      </c>
    </row>
    <row r="12" spans="2:13" x14ac:dyDescent="0.25">
      <c r="B12" t="s">
        <v>18</v>
      </c>
      <c r="C12" t="s">
        <v>1</v>
      </c>
      <c r="D12" t="str">
        <f t="shared" si="0"/>
        <v>DKKAMTNC3Y=</v>
      </c>
      <c r="E12" t="e">
        <f ca="1">_xll.RtGet("IDN",D12,"BID")</f>
        <v>#NAME?</v>
      </c>
      <c r="F12" t="e">
        <f ca="1">_xll.RtGet("IDN",D12,"ASK")</f>
        <v>#NAME?</v>
      </c>
      <c r="G12" t="e">
        <f t="shared" ca="1" si="1"/>
        <v>#NAME?</v>
      </c>
      <c r="H12">
        <v>1</v>
      </c>
      <c r="I12">
        <v>1</v>
      </c>
      <c r="J12">
        <v>1</v>
      </c>
      <c r="K12">
        <v>1</v>
      </c>
      <c r="L12" t="s">
        <v>67</v>
      </c>
      <c r="M12" t="str">
        <f t="shared" si="2"/>
        <v>DKK</v>
      </c>
    </row>
    <row r="13" spans="2:13" x14ac:dyDescent="0.25">
      <c r="B13" t="s">
        <v>19</v>
      </c>
      <c r="C13" t="s">
        <v>1</v>
      </c>
      <c r="D13" t="str">
        <f t="shared" si="0"/>
        <v>DKKAMTNC4Y=</v>
      </c>
      <c r="E13" t="e">
        <f ca="1">_xll.RtGet("IDN",D13,"BID")</f>
        <v>#NAME?</v>
      </c>
      <c r="F13" t="e">
        <f ca="1">_xll.RtGet("IDN",D13,"ASK")</f>
        <v>#NAME?</v>
      </c>
      <c r="G13" t="e">
        <f t="shared" ca="1" si="1"/>
        <v>#NAME?</v>
      </c>
      <c r="H13">
        <v>1</v>
      </c>
      <c r="I13">
        <v>1</v>
      </c>
      <c r="J13">
        <v>1</v>
      </c>
      <c r="K13">
        <v>1</v>
      </c>
      <c r="L13" t="s">
        <v>67</v>
      </c>
      <c r="M13" t="str">
        <f t="shared" si="2"/>
        <v>DKK</v>
      </c>
    </row>
    <row r="14" spans="2:13" x14ac:dyDescent="0.25">
      <c r="B14" t="s">
        <v>20</v>
      </c>
      <c r="C14" t="s">
        <v>1</v>
      </c>
      <c r="D14" t="str">
        <f t="shared" si="0"/>
        <v>DKKAMTNC5Y=</v>
      </c>
      <c r="E14" t="e">
        <f ca="1">_xll.RtGet("IDN",D14,"BID")</f>
        <v>#NAME?</v>
      </c>
      <c r="F14" t="e">
        <f ca="1">_xll.RtGet("IDN",D14,"ASK")</f>
        <v>#NAME?</v>
      </c>
      <c r="G14" t="e">
        <f t="shared" ca="1" si="1"/>
        <v>#NAME?</v>
      </c>
      <c r="H14">
        <v>1</v>
      </c>
      <c r="I14">
        <v>1</v>
      </c>
      <c r="J14">
        <v>1</v>
      </c>
      <c r="K14">
        <v>1</v>
      </c>
      <c r="L14" t="s">
        <v>67</v>
      </c>
      <c r="M14" t="str">
        <f t="shared" si="2"/>
        <v>DKK</v>
      </c>
    </row>
  </sheetData>
  <dataValidations count="1">
    <dataValidation type="list" allowBlank="1" showInputMessage="1" showErrorMessage="1" sqref="L5:L14" xr:uid="{39430AE2-3D7A-472D-B310-6894DA3F9C66}">
      <formula1>"MID,BIDASK"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D4A00-B25D-4B3E-957E-4D7DAE3BEC3F}">
  <sheetPr>
    <tabColor theme="4" tint="0.59999389629810485"/>
  </sheetPr>
  <dimension ref="B2:M21"/>
  <sheetViews>
    <sheetView workbookViewId="0">
      <selection activeCell="P2" sqref="P2"/>
    </sheetView>
  </sheetViews>
  <sheetFormatPr defaultRowHeight="15" x14ac:dyDescent="0.25"/>
  <cols>
    <col min="2" max="2" width="8.7109375" bestFit="1" customWidth="1"/>
    <col min="3" max="3" width="5.28515625" bestFit="1" customWidth="1"/>
    <col min="4" max="4" width="12.2851562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</cols>
  <sheetData>
    <row r="2" spans="2:13" x14ac:dyDescent="0.25">
      <c r="B2" s="1" t="s">
        <v>70</v>
      </c>
      <c r="C2" s="2" t="s">
        <v>70</v>
      </c>
      <c r="D2" s="2"/>
      <c r="E2" s="2"/>
      <c r="F2" s="2"/>
      <c r="G2" s="2"/>
      <c r="H2" s="2"/>
      <c r="I2" s="2"/>
      <c r="J2" s="2"/>
      <c r="K2" s="3"/>
      <c r="L2" s="3"/>
      <c r="M2" s="3"/>
    </row>
    <row r="3" spans="2:13" x14ac:dyDescent="0.25">
      <c r="B3" s="4" t="s">
        <v>55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</row>
    <row r="4" spans="2:13" x14ac:dyDescent="0.25">
      <c r="B4" s="5" t="s">
        <v>0</v>
      </c>
      <c r="C4" s="5" t="s">
        <v>56</v>
      </c>
      <c r="D4" s="5" t="s">
        <v>57</v>
      </c>
      <c r="E4" s="5" t="s">
        <v>58</v>
      </c>
      <c r="F4" s="5" t="s">
        <v>59</v>
      </c>
      <c r="G4" s="5" t="s">
        <v>60</v>
      </c>
      <c r="H4" s="6" t="s">
        <v>61</v>
      </c>
      <c r="I4" s="6" t="s">
        <v>62</v>
      </c>
      <c r="J4" s="6" t="s">
        <v>63</v>
      </c>
      <c r="K4" s="6" t="s">
        <v>64</v>
      </c>
      <c r="L4" s="6" t="s">
        <v>65</v>
      </c>
      <c r="M4" s="7" t="s">
        <v>66</v>
      </c>
    </row>
    <row r="5" spans="2:13" x14ac:dyDescent="0.25">
      <c r="B5" t="s">
        <v>71</v>
      </c>
      <c r="C5" t="s">
        <v>1</v>
      </c>
      <c r="D5" t="str">
        <f>_xlfn.CONCAT(C$2,B5,"OIS=")</f>
        <v>GBPSWOIS=</v>
      </c>
      <c r="E5" t="e">
        <f ca="1">_xll.RtGet("IDN",D5,"BID")</f>
        <v>#NAME?</v>
      </c>
      <c r="F5" t="e">
        <f ca="1">_xll.RtGet("IDN",D5,"ASK")</f>
        <v>#NAME?</v>
      </c>
      <c r="G5" t="e">
        <f ca="1">AVERAGE(E5:F5)</f>
        <v>#NAME?</v>
      </c>
      <c r="H5">
        <v>1</v>
      </c>
      <c r="I5">
        <v>1</v>
      </c>
      <c r="J5">
        <v>1</v>
      </c>
      <c r="K5">
        <v>1</v>
      </c>
      <c r="L5" t="s">
        <v>67</v>
      </c>
      <c r="M5" t="str">
        <f>B$2</f>
        <v>GBP</v>
      </c>
    </row>
    <row r="6" spans="2:13" x14ac:dyDescent="0.25">
      <c r="B6" t="s">
        <v>72</v>
      </c>
      <c r="C6" t="s">
        <v>1</v>
      </c>
      <c r="D6" t="str">
        <f t="shared" ref="D6:D21" si="0">_xlfn.CONCAT(C$2,B6,"OIS=")</f>
        <v>GBP2WOIS=</v>
      </c>
      <c r="E6" t="e">
        <f ca="1">_xll.RtGet("IDN",D6,"BID")</f>
        <v>#NAME?</v>
      </c>
      <c r="F6" t="e">
        <f ca="1">_xll.RtGet("IDN",D6,"ASK")</f>
        <v>#NAME?</v>
      </c>
      <c r="G6" t="e">
        <f t="shared" ref="G6:G21" ca="1" si="1">AVERAGE(E6:F6)</f>
        <v>#NAME?</v>
      </c>
      <c r="H6">
        <v>1</v>
      </c>
      <c r="I6">
        <v>1</v>
      </c>
      <c r="J6">
        <v>1</v>
      </c>
      <c r="K6">
        <v>1</v>
      </c>
      <c r="L6" t="s">
        <v>67</v>
      </c>
      <c r="M6" t="str">
        <f t="shared" ref="M6:M21" si="2">B$2</f>
        <v>GBP</v>
      </c>
    </row>
    <row r="7" spans="2:13" x14ac:dyDescent="0.25">
      <c r="B7" t="s">
        <v>5</v>
      </c>
      <c r="C7" t="s">
        <v>1</v>
      </c>
      <c r="D7" t="str">
        <f t="shared" si="0"/>
        <v>GBP1MOIS=</v>
      </c>
      <c r="E7" t="e">
        <f ca="1">_xll.RtGet("IDN",D7,"BID")</f>
        <v>#NAME?</v>
      </c>
      <c r="F7" t="e">
        <f ca="1">_xll.RtGet("IDN",D7,"ASK")</f>
        <v>#NAME?</v>
      </c>
      <c r="G7" t="e">
        <f t="shared" ca="1" si="1"/>
        <v>#NAME?</v>
      </c>
      <c r="H7">
        <v>1</v>
      </c>
      <c r="I7">
        <v>1</v>
      </c>
      <c r="J7">
        <v>1</v>
      </c>
      <c r="K7">
        <v>1</v>
      </c>
      <c r="L7" t="s">
        <v>67</v>
      </c>
      <c r="M7" t="str">
        <f t="shared" si="2"/>
        <v>GBP</v>
      </c>
    </row>
    <row r="8" spans="2:13" x14ac:dyDescent="0.25">
      <c r="B8" t="s">
        <v>6</v>
      </c>
      <c r="C8" t="s">
        <v>1</v>
      </c>
      <c r="D8" t="str">
        <f t="shared" si="0"/>
        <v>GBP2MOIS=</v>
      </c>
      <c r="E8" t="e">
        <f ca="1">_xll.RtGet("IDN",D8,"BID")</f>
        <v>#NAME?</v>
      </c>
      <c r="F8" t="e">
        <f ca="1">_xll.RtGet("IDN",D8,"ASK")</f>
        <v>#NAME?</v>
      </c>
      <c r="G8" t="e">
        <f t="shared" ca="1" si="1"/>
        <v>#NAME?</v>
      </c>
      <c r="H8">
        <v>1</v>
      </c>
      <c r="I8">
        <v>1</v>
      </c>
      <c r="J8">
        <v>1</v>
      </c>
      <c r="K8">
        <v>1</v>
      </c>
      <c r="L8" t="s">
        <v>67</v>
      </c>
      <c r="M8" t="str">
        <f t="shared" si="2"/>
        <v>GBP</v>
      </c>
    </row>
    <row r="9" spans="2:13" x14ac:dyDescent="0.25">
      <c r="B9" t="s">
        <v>7</v>
      </c>
      <c r="C9" t="s">
        <v>1</v>
      </c>
      <c r="D9" t="str">
        <f t="shared" si="0"/>
        <v>GBP3MOIS=</v>
      </c>
      <c r="E9" t="e">
        <f ca="1">_xll.RtGet("IDN",D9,"BID")</f>
        <v>#NAME?</v>
      </c>
      <c r="F9" t="e">
        <f ca="1">_xll.RtGet("IDN",D9,"ASK")</f>
        <v>#NAME?</v>
      </c>
      <c r="G9" t="e">
        <f t="shared" ca="1" si="1"/>
        <v>#NAME?</v>
      </c>
      <c r="H9">
        <v>1</v>
      </c>
      <c r="I9">
        <v>1</v>
      </c>
      <c r="J9">
        <v>1</v>
      </c>
      <c r="K9">
        <v>1</v>
      </c>
      <c r="L9" t="s">
        <v>67</v>
      </c>
      <c r="M9" t="str">
        <f t="shared" si="2"/>
        <v>GBP</v>
      </c>
    </row>
    <row r="10" spans="2:13" x14ac:dyDescent="0.25">
      <c r="B10" t="s">
        <v>8</v>
      </c>
      <c r="C10" t="s">
        <v>1</v>
      </c>
      <c r="D10" t="str">
        <f t="shared" si="0"/>
        <v>GBP4MOIS=</v>
      </c>
      <c r="E10" t="e">
        <f ca="1">_xll.RtGet("IDN",D10,"BID")</f>
        <v>#NAME?</v>
      </c>
      <c r="F10" t="e">
        <f ca="1">_xll.RtGet("IDN",D10,"ASK")</f>
        <v>#NAME?</v>
      </c>
      <c r="G10" t="e">
        <f t="shared" ca="1" si="1"/>
        <v>#NAME?</v>
      </c>
      <c r="H10">
        <v>1</v>
      </c>
      <c r="I10">
        <v>1</v>
      </c>
      <c r="J10">
        <v>1</v>
      </c>
      <c r="K10">
        <v>1</v>
      </c>
      <c r="L10" t="s">
        <v>67</v>
      </c>
      <c r="M10" t="str">
        <f t="shared" si="2"/>
        <v>GBP</v>
      </c>
    </row>
    <row r="11" spans="2:13" x14ac:dyDescent="0.25">
      <c r="B11" t="s">
        <v>9</v>
      </c>
      <c r="C11" t="s">
        <v>1</v>
      </c>
      <c r="D11" t="str">
        <f t="shared" si="0"/>
        <v>GBP5MOIS=</v>
      </c>
      <c r="E11" t="e">
        <f ca="1">_xll.RtGet("IDN",D11,"BID")</f>
        <v>#NAME?</v>
      </c>
      <c r="F11" t="e">
        <f ca="1">_xll.RtGet("IDN",D11,"ASK")</f>
        <v>#NAME?</v>
      </c>
      <c r="G11" t="e">
        <f t="shared" ca="1" si="1"/>
        <v>#NAME?</v>
      </c>
      <c r="H11">
        <v>1</v>
      </c>
      <c r="I11">
        <v>1</v>
      </c>
      <c r="J11">
        <v>1</v>
      </c>
      <c r="K11">
        <v>1</v>
      </c>
      <c r="L11" t="s">
        <v>67</v>
      </c>
      <c r="M11" t="str">
        <f t="shared" si="2"/>
        <v>GBP</v>
      </c>
    </row>
    <row r="12" spans="2:13" x14ac:dyDescent="0.25">
      <c r="B12" t="s">
        <v>10</v>
      </c>
      <c r="C12" t="s">
        <v>1</v>
      </c>
      <c r="D12" t="str">
        <f t="shared" si="0"/>
        <v>GBP6MOIS=</v>
      </c>
      <c r="E12" t="e">
        <f ca="1">_xll.RtGet("IDN",D12,"BID")</f>
        <v>#NAME?</v>
      </c>
      <c r="F12" t="e">
        <f ca="1">_xll.RtGet("IDN",D12,"ASK")</f>
        <v>#NAME?</v>
      </c>
      <c r="G12" t="e">
        <f t="shared" ca="1" si="1"/>
        <v>#NAME?</v>
      </c>
      <c r="H12">
        <v>1</v>
      </c>
      <c r="I12">
        <v>1</v>
      </c>
      <c r="J12">
        <v>1</v>
      </c>
      <c r="K12">
        <v>1</v>
      </c>
      <c r="L12" t="s">
        <v>67</v>
      </c>
      <c r="M12" t="str">
        <f t="shared" si="2"/>
        <v>GBP</v>
      </c>
    </row>
    <row r="13" spans="2:13" x14ac:dyDescent="0.25">
      <c r="B13" t="s">
        <v>11</v>
      </c>
      <c r="C13" t="s">
        <v>1</v>
      </c>
      <c r="D13" t="str">
        <f t="shared" si="0"/>
        <v>GBP7MOIS=</v>
      </c>
      <c r="E13" t="e">
        <f ca="1">_xll.RtGet("IDN",D13,"BID")</f>
        <v>#NAME?</v>
      </c>
      <c r="F13" t="e">
        <f ca="1">_xll.RtGet("IDN",D13,"ASK")</f>
        <v>#NAME?</v>
      </c>
      <c r="G13" t="e">
        <f t="shared" ca="1" si="1"/>
        <v>#NAME?</v>
      </c>
      <c r="H13">
        <v>1</v>
      </c>
      <c r="I13">
        <v>1</v>
      </c>
      <c r="J13">
        <v>1</v>
      </c>
      <c r="K13">
        <v>1</v>
      </c>
      <c r="L13" t="s">
        <v>67</v>
      </c>
      <c r="M13" t="str">
        <f t="shared" si="2"/>
        <v>GBP</v>
      </c>
    </row>
    <row r="14" spans="2:13" x14ac:dyDescent="0.25">
      <c r="B14" t="s">
        <v>12</v>
      </c>
      <c r="C14" t="s">
        <v>1</v>
      </c>
      <c r="D14" t="str">
        <f t="shared" si="0"/>
        <v>GBP8MOIS=</v>
      </c>
      <c r="E14" t="e">
        <f ca="1">_xll.RtGet("IDN",D14,"BID")</f>
        <v>#NAME?</v>
      </c>
      <c r="F14" t="e">
        <f ca="1">_xll.RtGet("IDN",D14,"ASK")</f>
        <v>#NAME?</v>
      </c>
      <c r="G14" t="e">
        <f t="shared" ca="1" si="1"/>
        <v>#NAME?</v>
      </c>
      <c r="H14">
        <v>1</v>
      </c>
      <c r="I14">
        <v>1</v>
      </c>
      <c r="J14">
        <v>1</v>
      </c>
      <c r="K14">
        <v>1</v>
      </c>
      <c r="L14" t="s">
        <v>67</v>
      </c>
      <c r="M14" t="str">
        <f t="shared" si="2"/>
        <v>GBP</v>
      </c>
    </row>
    <row r="15" spans="2:13" x14ac:dyDescent="0.25">
      <c r="B15" t="s">
        <v>13</v>
      </c>
      <c r="C15" t="s">
        <v>1</v>
      </c>
      <c r="D15" t="str">
        <f t="shared" si="0"/>
        <v>GBP9MOIS=</v>
      </c>
      <c r="E15" t="e">
        <f ca="1">_xll.RtGet("IDN",D15,"BID")</f>
        <v>#NAME?</v>
      </c>
      <c r="F15" t="e">
        <f ca="1">_xll.RtGet("IDN",D15,"ASK")</f>
        <v>#NAME?</v>
      </c>
      <c r="G15" t="e">
        <f t="shared" ca="1" si="1"/>
        <v>#NAME?</v>
      </c>
      <c r="H15">
        <v>1</v>
      </c>
      <c r="I15">
        <v>1</v>
      </c>
      <c r="J15">
        <v>1</v>
      </c>
      <c r="K15">
        <v>1</v>
      </c>
      <c r="L15" t="s">
        <v>67</v>
      </c>
      <c r="M15" t="str">
        <f t="shared" si="2"/>
        <v>GBP</v>
      </c>
    </row>
    <row r="16" spans="2:13" x14ac:dyDescent="0.25">
      <c r="B16" t="s">
        <v>14</v>
      </c>
      <c r="C16" t="s">
        <v>1</v>
      </c>
      <c r="D16" t="str">
        <f t="shared" si="0"/>
        <v>GBP10MOIS=</v>
      </c>
      <c r="E16" t="e">
        <f ca="1">_xll.RtGet("IDN",D16,"BID")</f>
        <v>#NAME?</v>
      </c>
      <c r="F16" t="e">
        <f ca="1">_xll.RtGet("IDN",D16,"ASK")</f>
        <v>#NAME?</v>
      </c>
      <c r="G16" t="e">
        <f t="shared" ca="1" si="1"/>
        <v>#NAME?</v>
      </c>
      <c r="H16">
        <v>1</v>
      </c>
      <c r="I16">
        <v>1</v>
      </c>
      <c r="J16">
        <v>1</v>
      </c>
      <c r="K16">
        <v>1</v>
      </c>
      <c r="L16" t="s">
        <v>67</v>
      </c>
      <c r="M16" t="str">
        <f t="shared" si="2"/>
        <v>GBP</v>
      </c>
    </row>
    <row r="17" spans="2:13" x14ac:dyDescent="0.25">
      <c r="B17" t="s">
        <v>15</v>
      </c>
      <c r="C17" t="s">
        <v>1</v>
      </c>
      <c r="D17" t="str">
        <f t="shared" si="0"/>
        <v>GBP11MOIS=</v>
      </c>
      <c r="E17" t="e">
        <f ca="1">_xll.RtGet("IDN",D17,"BID")</f>
        <v>#NAME?</v>
      </c>
      <c r="F17" t="e">
        <f ca="1">_xll.RtGet("IDN",D17,"ASK")</f>
        <v>#NAME?</v>
      </c>
      <c r="G17" t="e">
        <f t="shared" ca="1" si="1"/>
        <v>#NAME?</v>
      </c>
      <c r="H17">
        <v>1</v>
      </c>
      <c r="I17">
        <v>1</v>
      </c>
      <c r="J17">
        <v>1</v>
      </c>
      <c r="K17">
        <v>1</v>
      </c>
      <c r="L17" t="s">
        <v>67</v>
      </c>
      <c r="M17" t="str">
        <f t="shared" si="2"/>
        <v>GBP</v>
      </c>
    </row>
    <row r="18" spans="2:13" x14ac:dyDescent="0.25">
      <c r="B18" t="s">
        <v>16</v>
      </c>
      <c r="C18" t="s">
        <v>1</v>
      </c>
      <c r="D18" t="str">
        <f t="shared" si="0"/>
        <v>GBP1YOIS=</v>
      </c>
      <c r="E18" t="e">
        <f ca="1">_xll.RtGet("IDN",D18,"BID")</f>
        <v>#NAME?</v>
      </c>
      <c r="F18" t="e">
        <f ca="1">_xll.RtGet("IDN",D18,"ASK")</f>
        <v>#NAME?</v>
      </c>
      <c r="G18" t="e">
        <f t="shared" ca="1" si="1"/>
        <v>#NAME?</v>
      </c>
      <c r="H18">
        <v>1</v>
      </c>
      <c r="I18">
        <v>1</v>
      </c>
      <c r="J18">
        <v>1</v>
      </c>
      <c r="K18">
        <v>1</v>
      </c>
      <c r="L18" t="s">
        <v>67</v>
      </c>
      <c r="M18" t="str">
        <f t="shared" si="2"/>
        <v>GBP</v>
      </c>
    </row>
    <row r="19" spans="2:13" x14ac:dyDescent="0.25">
      <c r="B19" t="s">
        <v>39</v>
      </c>
      <c r="C19" t="s">
        <v>1</v>
      </c>
      <c r="D19" t="str">
        <f t="shared" si="0"/>
        <v>GBP18MOIS=</v>
      </c>
      <c r="E19" t="e">
        <f ca="1">_xll.RtGet("IDN",D19,"BID")</f>
        <v>#NAME?</v>
      </c>
      <c r="F19" t="e">
        <f ca="1">_xll.RtGet("IDN",D19,"ASK")</f>
        <v>#NAME?</v>
      </c>
      <c r="G19" t="e">
        <f t="shared" ca="1" si="1"/>
        <v>#NAME?</v>
      </c>
      <c r="H19">
        <v>1</v>
      </c>
      <c r="I19">
        <v>1</v>
      </c>
      <c r="J19">
        <v>1</v>
      </c>
      <c r="K19">
        <v>1</v>
      </c>
      <c r="L19" t="s">
        <v>67</v>
      </c>
      <c r="M19" t="str">
        <f t="shared" si="2"/>
        <v>GBP</v>
      </c>
    </row>
    <row r="20" spans="2:13" x14ac:dyDescent="0.25">
      <c r="B20" t="s">
        <v>17</v>
      </c>
      <c r="C20" t="s">
        <v>1</v>
      </c>
      <c r="D20" t="str">
        <f t="shared" si="0"/>
        <v>GBP2YOIS=</v>
      </c>
      <c r="E20" t="e">
        <f ca="1">_xll.RtGet("IDN",D20,"BID")</f>
        <v>#NAME?</v>
      </c>
      <c r="F20" t="e">
        <f ca="1">_xll.RtGet("IDN",D20,"ASK")</f>
        <v>#NAME?</v>
      </c>
      <c r="G20" t="e">
        <f t="shared" ca="1" si="1"/>
        <v>#NAME?</v>
      </c>
      <c r="H20">
        <v>1</v>
      </c>
      <c r="I20">
        <v>1</v>
      </c>
      <c r="J20">
        <v>1</v>
      </c>
      <c r="K20">
        <v>1</v>
      </c>
      <c r="L20" t="s">
        <v>67</v>
      </c>
      <c r="M20" t="str">
        <f t="shared" si="2"/>
        <v>GBP</v>
      </c>
    </row>
    <row r="21" spans="2:13" x14ac:dyDescent="0.25">
      <c r="B21" t="s">
        <v>18</v>
      </c>
      <c r="C21" t="s">
        <v>1</v>
      </c>
      <c r="D21" t="str">
        <f t="shared" si="0"/>
        <v>GBP3YOIS=</v>
      </c>
      <c r="E21" t="e">
        <f ca="1">_xll.RtGet("IDN",D21,"BID")</f>
        <v>#NAME?</v>
      </c>
      <c r="F21" t="e">
        <f ca="1">_xll.RtGet("IDN",D21,"ASK")</f>
        <v>#NAME?</v>
      </c>
      <c r="G21" t="e">
        <f t="shared" ca="1" si="1"/>
        <v>#NAME?</v>
      </c>
      <c r="H21">
        <v>1</v>
      </c>
      <c r="I21">
        <v>1</v>
      </c>
      <c r="J21">
        <v>1</v>
      </c>
      <c r="K21">
        <v>1</v>
      </c>
      <c r="L21" t="s">
        <v>67</v>
      </c>
      <c r="M21" t="str">
        <f t="shared" si="2"/>
        <v>GBP</v>
      </c>
    </row>
  </sheetData>
  <dataValidations disablePrompts="1" count="1">
    <dataValidation type="list" allowBlank="1" showInputMessage="1" showErrorMessage="1" sqref="L5:L21" xr:uid="{D3A8BFBE-9CD8-4143-9B9C-E9E997C64251}">
      <formula1>"MID,BIDASK"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0FD4-9B4A-4D03-BBFB-A8EA3FBD9DF6}">
  <sheetPr>
    <tabColor theme="7"/>
  </sheetPr>
  <dimension ref="B2:H7"/>
  <sheetViews>
    <sheetView workbookViewId="0">
      <selection activeCell="J14" sqref="J14"/>
    </sheetView>
  </sheetViews>
  <sheetFormatPr defaultRowHeight="15" x14ac:dyDescent="0.25"/>
  <cols>
    <col min="2" max="2" width="23" bestFit="1" customWidth="1"/>
    <col min="3" max="3" width="8.85546875" bestFit="1" customWidth="1"/>
    <col min="4" max="4" width="9.28515625" bestFit="1" customWidth="1"/>
    <col min="5" max="5" width="9.7109375" bestFit="1" customWidth="1"/>
    <col min="6" max="6" width="14.85546875" bestFit="1" customWidth="1"/>
    <col min="7" max="8" width="9.28515625" bestFit="1" customWidth="1"/>
  </cols>
  <sheetData>
    <row r="2" spans="2:8" ht="15.75" x14ac:dyDescent="0.25">
      <c r="C2" s="8" t="s">
        <v>74</v>
      </c>
      <c r="D2" s="8" t="s">
        <v>73</v>
      </c>
      <c r="E2" s="8" t="s">
        <v>76</v>
      </c>
      <c r="F2" s="8" t="s">
        <v>68</v>
      </c>
      <c r="G2" s="8" t="s">
        <v>53</v>
      </c>
      <c r="H2" s="8" t="s">
        <v>70</v>
      </c>
    </row>
    <row r="3" spans="2:8" ht="15.75" x14ac:dyDescent="0.25">
      <c r="B3" s="8" t="s">
        <v>86</v>
      </c>
      <c r="C3" s="9" t="s">
        <v>98</v>
      </c>
      <c r="D3" s="9" t="s">
        <v>103</v>
      </c>
      <c r="E3" s="9" t="s">
        <v>108</v>
      </c>
      <c r="F3" s="9" t="s">
        <v>109</v>
      </c>
      <c r="G3" s="9" t="s">
        <v>110</v>
      </c>
      <c r="H3" s="9" t="s">
        <v>95</v>
      </c>
    </row>
    <row r="4" spans="2:8" ht="15.75" x14ac:dyDescent="0.25">
      <c r="B4" s="8" t="s">
        <v>87</v>
      </c>
      <c r="C4" s="9" t="s">
        <v>99</v>
      </c>
      <c r="D4" s="9" t="s">
        <v>104</v>
      </c>
      <c r="E4" s="9" t="s">
        <v>113</v>
      </c>
      <c r="F4" s="9" t="s">
        <v>116</v>
      </c>
      <c r="G4" s="9" t="s">
        <v>111</v>
      </c>
      <c r="H4" s="9" t="s">
        <v>96</v>
      </c>
    </row>
    <row r="5" spans="2:8" ht="15.75" x14ac:dyDescent="0.25">
      <c r="B5" s="8" t="s">
        <v>88</v>
      </c>
      <c r="C5" s="9" t="s">
        <v>100</v>
      </c>
      <c r="D5" s="9" t="s">
        <v>105</v>
      </c>
      <c r="E5" s="9" t="s">
        <v>115</v>
      </c>
      <c r="F5" s="9" t="s">
        <v>117</v>
      </c>
      <c r="G5" s="9" t="s">
        <v>115</v>
      </c>
      <c r="H5" s="9" t="s">
        <v>89</v>
      </c>
    </row>
    <row r="6" spans="2:8" ht="15.75" x14ac:dyDescent="0.25">
      <c r="B6" s="8" t="s">
        <v>33</v>
      </c>
      <c r="C6" s="9" t="s">
        <v>101</v>
      </c>
      <c r="D6" s="9" t="s">
        <v>106</v>
      </c>
      <c r="E6" s="9" t="s">
        <v>114</v>
      </c>
      <c r="F6" s="9" t="s">
        <v>118</v>
      </c>
      <c r="G6" s="9" t="s">
        <v>112</v>
      </c>
      <c r="H6" s="9" t="s">
        <v>97</v>
      </c>
    </row>
    <row r="7" spans="2:8" ht="15.75" x14ac:dyDescent="0.25">
      <c r="B7" s="8" t="s">
        <v>2</v>
      </c>
      <c r="C7" s="9" t="s">
        <v>102</v>
      </c>
      <c r="D7" s="9" t="s">
        <v>107</v>
      </c>
      <c r="E7" s="9" t="s">
        <v>121</v>
      </c>
      <c r="F7" s="9" t="s">
        <v>119</v>
      </c>
      <c r="G7" s="9" t="s">
        <v>120</v>
      </c>
      <c r="H7" s="9" t="s">
        <v>95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42B10-AD6D-4DB0-8947-A02792C9F596}">
  <sheetPr>
    <tabColor theme="2" tint="-9.9978637043366805E-2"/>
  </sheetPr>
  <dimension ref="B2:C8"/>
  <sheetViews>
    <sheetView workbookViewId="0">
      <selection activeCell="F19" sqref="A1:XFD1048576"/>
    </sheetView>
  </sheetViews>
  <sheetFormatPr defaultRowHeight="15" x14ac:dyDescent="0.25"/>
  <cols>
    <col min="2" max="2" width="12.7109375" bestFit="1" customWidth="1"/>
    <col min="3" max="3" width="10.5703125" bestFit="1" customWidth="1"/>
  </cols>
  <sheetData>
    <row r="2" spans="2:3" ht="15.75" x14ac:dyDescent="0.25">
      <c r="B2" s="8" t="s">
        <v>90</v>
      </c>
      <c r="C2" s="8" t="s">
        <v>91</v>
      </c>
    </row>
    <row r="3" spans="2:3" x14ac:dyDescent="0.25">
      <c r="B3" s="9" t="s">
        <v>74</v>
      </c>
      <c r="C3" s="9" t="s">
        <v>94</v>
      </c>
    </row>
    <row r="4" spans="2:3" x14ac:dyDescent="0.25">
      <c r="B4" s="9" t="s">
        <v>73</v>
      </c>
      <c r="C4" s="9" t="s">
        <v>93</v>
      </c>
    </row>
    <row r="5" spans="2:3" x14ac:dyDescent="0.25">
      <c r="B5" s="9" t="s">
        <v>76</v>
      </c>
      <c r="C5" s="9" t="s">
        <v>92</v>
      </c>
    </row>
    <row r="6" spans="2:3" x14ac:dyDescent="0.25">
      <c r="B6" s="9" t="s">
        <v>68</v>
      </c>
    </row>
    <row r="7" spans="2:3" x14ac:dyDescent="0.25">
      <c r="B7" s="9" t="s">
        <v>53</v>
      </c>
    </row>
    <row r="8" spans="2:3" x14ac:dyDescent="0.25">
      <c r="B8" s="9" t="s">
        <v>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SEK</vt:lpstr>
      <vt:lpstr>USD</vt:lpstr>
      <vt:lpstr>NOK</vt:lpstr>
      <vt:lpstr>EUR</vt:lpstr>
      <vt:lpstr>DKK</vt:lpstr>
      <vt:lpstr>GBP</vt:lpstr>
      <vt:lpstr>RIC</vt:lpstr>
      <vt:lpstr>DataValdiation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Gerdin Börjesson</dc:creator>
  <cp:lastModifiedBy>Fredrik Gerdin Börjesson</cp:lastModifiedBy>
  <dcterms:created xsi:type="dcterms:W3CDTF">2020-03-20T10:28:12Z</dcterms:created>
  <dcterms:modified xsi:type="dcterms:W3CDTF">2020-03-21T01:40:26Z</dcterms:modified>
</cp:coreProperties>
</file>