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d90db6ee568e88/0Universitetet/TQTM33 - MSc/MSc-Financial-Mathematics-Multi-Curve-Modeling-Risk-Performance-Attribution/"/>
    </mc:Choice>
  </mc:AlternateContent>
  <xr:revisionPtr revIDLastSave="455" documentId="13_ncr:1_{5BDA39D7-D42C-466B-9A6D-39F3A9700EA8}" xr6:coauthVersionLast="45" xr6:coauthVersionMax="45" xr10:uidLastSave="{064AA1FA-A510-4570-ABAD-2BF7ABF79269}"/>
  <bookViews>
    <workbookView xWindow="-11505" yWindow="6825" windowWidth="21600" windowHeight="11520" activeTab="1" xr2:uid="{CB33115E-7841-4E48-8745-23DB52C94076}"/>
  </bookViews>
  <sheets>
    <sheet name="SEK" sheetId="1" r:id="rId1"/>
    <sheet name="USD" sheetId="2" r:id="rId2"/>
    <sheet name="NOK" sheetId="3" r:id="rId3"/>
    <sheet name="EUR" sheetId="4" r:id="rId4"/>
    <sheet name="DKK" sheetId="5" r:id="rId5"/>
    <sheet name="GBP" sheetId="6" r:id="rId6"/>
    <sheet name="RIC" sheetId="7" r:id="rId7"/>
    <sheet name="DataValdi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2" l="1"/>
  <c r="F32" i="2"/>
  <c r="E32" i="2"/>
  <c r="G32" i="2" s="1"/>
  <c r="M31" i="2"/>
  <c r="F31" i="2"/>
  <c r="E31" i="2"/>
  <c r="G31" i="2" s="1"/>
  <c r="M29" i="2"/>
  <c r="F29" i="2"/>
  <c r="E29" i="2"/>
  <c r="M28" i="2"/>
  <c r="F28" i="2"/>
  <c r="E28" i="2"/>
  <c r="M26" i="2"/>
  <c r="F26" i="2"/>
  <c r="E26" i="2"/>
  <c r="M25" i="2"/>
  <c r="F25" i="2"/>
  <c r="E25" i="2"/>
  <c r="M24" i="2"/>
  <c r="G24" i="2"/>
  <c r="M23" i="2"/>
  <c r="G23" i="2"/>
  <c r="M18" i="2"/>
  <c r="G18" i="2"/>
  <c r="M21" i="2"/>
  <c r="G21" i="2"/>
  <c r="M20" i="2"/>
  <c r="G20" i="2"/>
  <c r="M19" i="2"/>
  <c r="G19" i="2"/>
  <c r="G5" i="3"/>
  <c r="M40" i="4"/>
  <c r="G40" i="4"/>
  <c r="M39" i="4"/>
  <c r="G39" i="4"/>
  <c r="M38" i="4"/>
  <c r="G38" i="4"/>
  <c r="M37" i="4"/>
  <c r="G37" i="4"/>
  <c r="M36" i="4"/>
  <c r="G36" i="4"/>
  <c r="G35" i="4"/>
  <c r="E42" i="4"/>
  <c r="G42" i="4" s="1"/>
  <c r="F42" i="4"/>
  <c r="M42" i="4"/>
  <c r="E43" i="4"/>
  <c r="G43" i="4" s="1"/>
  <c r="F43" i="4"/>
  <c r="M43" i="4"/>
  <c r="E44" i="4"/>
  <c r="G44" i="4" s="1"/>
  <c r="F44" i="4"/>
  <c r="M44" i="4"/>
  <c r="E45" i="4"/>
  <c r="G45" i="4" s="1"/>
  <c r="F45" i="4"/>
  <c r="M45" i="4"/>
  <c r="E46" i="4"/>
  <c r="G46" i="4" s="1"/>
  <c r="F46" i="4"/>
  <c r="M46" i="4"/>
  <c r="E47" i="4"/>
  <c r="G47" i="4" s="1"/>
  <c r="F47" i="4"/>
  <c r="M47" i="4"/>
  <c r="E48" i="4"/>
  <c r="G48" i="4" s="1"/>
  <c r="F48" i="4"/>
  <c r="M48" i="4"/>
  <c r="E49" i="4"/>
  <c r="G49" i="4" s="1"/>
  <c r="F49" i="4"/>
  <c r="M49" i="4"/>
  <c r="E50" i="4"/>
  <c r="G50" i="4" s="1"/>
  <c r="F50" i="4"/>
  <c r="M50" i="4"/>
  <c r="E51" i="4"/>
  <c r="G51" i="4" s="1"/>
  <c r="F51" i="4"/>
  <c r="M51" i="4"/>
  <c r="E52" i="4"/>
  <c r="G52" i="4" s="1"/>
  <c r="F52" i="4"/>
  <c r="M52" i="4"/>
  <c r="E53" i="4"/>
  <c r="G53" i="4" s="1"/>
  <c r="F53" i="4"/>
  <c r="M53" i="4"/>
  <c r="E54" i="4"/>
  <c r="G54" i="4" s="1"/>
  <c r="F54" i="4"/>
  <c r="M54" i="4"/>
  <c r="E55" i="4"/>
  <c r="G55" i="4" s="1"/>
  <c r="F55" i="4"/>
  <c r="M55" i="4"/>
  <c r="E56" i="4"/>
  <c r="G56" i="4" s="1"/>
  <c r="F56" i="4"/>
  <c r="M56" i="4"/>
  <c r="E57" i="4"/>
  <c r="G57" i="4" s="1"/>
  <c r="F57" i="4"/>
  <c r="M57" i="4"/>
  <c r="E58" i="4"/>
  <c r="G58" i="4" s="1"/>
  <c r="F58" i="4"/>
  <c r="M58" i="4"/>
  <c r="E59" i="4"/>
  <c r="G59" i="4" s="1"/>
  <c r="F59" i="4"/>
  <c r="M59" i="4"/>
  <c r="E60" i="4"/>
  <c r="G60" i="4" s="1"/>
  <c r="F60" i="4"/>
  <c r="M60" i="4"/>
  <c r="E61" i="4"/>
  <c r="G61" i="4" s="1"/>
  <c r="F61" i="4"/>
  <c r="M61" i="4"/>
  <c r="E62" i="4"/>
  <c r="G62" i="4" s="1"/>
  <c r="F62" i="4"/>
  <c r="M62" i="4"/>
  <c r="E63" i="4"/>
  <c r="G63" i="4" s="1"/>
  <c r="F63" i="4"/>
  <c r="M63" i="4"/>
  <c r="E64" i="4"/>
  <c r="G64" i="4" s="1"/>
  <c r="F64" i="4"/>
  <c r="M64" i="4"/>
  <c r="E65" i="4"/>
  <c r="G65" i="4" s="1"/>
  <c r="F65" i="4"/>
  <c r="M65" i="4"/>
  <c r="E66" i="4"/>
  <c r="G66" i="4" s="1"/>
  <c r="F66" i="4"/>
  <c r="M66" i="4"/>
  <c r="E67" i="4"/>
  <c r="G67" i="4" s="1"/>
  <c r="F67" i="4"/>
  <c r="M67" i="4"/>
  <c r="E68" i="4"/>
  <c r="G68" i="4" s="1"/>
  <c r="F68" i="4"/>
  <c r="M68" i="4"/>
  <c r="E69" i="4"/>
  <c r="G69" i="4" s="1"/>
  <c r="F69" i="4"/>
  <c r="M69" i="4"/>
  <c r="M41" i="4"/>
  <c r="F41" i="4"/>
  <c r="E41" i="4"/>
  <c r="G41" i="4" s="1"/>
  <c r="M35" i="4"/>
  <c r="M34" i="4"/>
  <c r="F34" i="4"/>
  <c r="E34" i="4"/>
  <c r="G34" i="4" s="1"/>
  <c r="D34" i="4"/>
  <c r="M33" i="4"/>
  <c r="F33" i="4"/>
  <c r="E33" i="4"/>
  <c r="G33" i="4" s="1"/>
  <c r="D33" i="4"/>
  <c r="M32" i="4"/>
  <c r="F32" i="4"/>
  <c r="E32" i="4"/>
  <c r="G32" i="4" s="1"/>
  <c r="D32" i="4"/>
  <c r="M6" i="4"/>
  <c r="F6" i="4"/>
  <c r="E6" i="4"/>
  <c r="G6" i="4" s="1"/>
  <c r="D6" i="4"/>
  <c r="M7" i="4"/>
  <c r="F7" i="4"/>
  <c r="E7" i="4"/>
  <c r="G7" i="4" s="1"/>
  <c r="D7" i="4"/>
  <c r="M5" i="4"/>
  <c r="F5" i="4"/>
  <c r="E5" i="4"/>
  <c r="G5" i="4" s="1"/>
  <c r="D5" i="4"/>
  <c r="G28" i="2" l="1"/>
  <c r="G29" i="2"/>
  <c r="G26" i="2"/>
  <c r="G25" i="2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20" i="4"/>
  <c r="G120" i="4"/>
  <c r="E85" i="4"/>
  <c r="G85" i="4" s="1"/>
  <c r="F85" i="4"/>
  <c r="M85" i="4"/>
  <c r="E86" i="4"/>
  <c r="G86" i="4" s="1"/>
  <c r="F86" i="4"/>
  <c r="M86" i="4"/>
  <c r="E87" i="4"/>
  <c r="G87" i="4" s="1"/>
  <c r="F87" i="4"/>
  <c r="M87" i="4"/>
  <c r="E88" i="4"/>
  <c r="G88" i="4" s="1"/>
  <c r="F88" i="4"/>
  <c r="M88" i="4"/>
  <c r="E89" i="4"/>
  <c r="G89" i="4" s="1"/>
  <c r="F89" i="4"/>
  <c r="M89" i="4"/>
  <c r="E90" i="4"/>
  <c r="G90" i="4" s="1"/>
  <c r="F90" i="4"/>
  <c r="M90" i="4"/>
  <c r="E91" i="4"/>
  <c r="G91" i="4" s="1"/>
  <c r="F91" i="4"/>
  <c r="M91" i="4"/>
  <c r="E92" i="4"/>
  <c r="G92" i="4" s="1"/>
  <c r="F92" i="4"/>
  <c r="M92" i="4"/>
  <c r="E93" i="4"/>
  <c r="G93" i="4" s="1"/>
  <c r="F93" i="4"/>
  <c r="M93" i="4"/>
  <c r="E94" i="4"/>
  <c r="G94" i="4" s="1"/>
  <c r="F94" i="4"/>
  <c r="M94" i="4"/>
  <c r="E95" i="4"/>
  <c r="G95" i="4" s="1"/>
  <c r="F95" i="4"/>
  <c r="M95" i="4"/>
  <c r="E96" i="4"/>
  <c r="G96" i="4" s="1"/>
  <c r="F96" i="4"/>
  <c r="M96" i="4"/>
  <c r="E97" i="4"/>
  <c r="G97" i="4" s="1"/>
  <c r="F97" i="4"/>
  <c r="M97" i="4"/>
  <c r="E98" i="4"/>
  <c r="G98" i="4" s="1"/>
  <c r="F98" i="4"/>
  <c r="M98" i="4"/>
  <c r="E99" i="4"/>
  <c r="G99" i="4" s="1"/>
  <c r="F99" i="4"/>
  <c r="M99" i="4"/>
  <c r="E100" i="4"/>
  <c r="G100" i="4" s="1"/>
  <c r="F100" i="4"/>
  <c r="M100" i="4"/>
  <c r="E101" i="4"/>
  <c r="G101" i="4" s="1"/>
  <c r="F101" i="4"/>
  <c r="M101" i="4"/>
  <c r="E102" i="4"/>
  <c r="G102" i="4" s="1"/>
  <c r="F102" i="4"/>
  <c r="M102" i="4"/>
  <c r="E103" i="4"/>
  <c r="G103" i="4" s="1"/>
  <c r="F103" i="4"/>
  <c r="M103" i="4"/>
  <c r="E104" i="4"/>
  <c r="G104" i="4" s="1"/>
  <c r="F104" i="4"/>
  <c r="M104" i="4"/>
  <c r="E105" i="4"/>
  <c r="G105" i="4" s="1"/>
  <c r="F105" i="4"/>
  <c r="M105" i="4"/>
  <c r="E106" i="4"/>
  <c r="G106" i="4" s="1"/>
  <c r="F106" i="4"/>
  <c r="M106" i="4"/>
  <c r="E107" i="4"/>
  <c r="G107" i="4" s="1"/>
  <c r="F107" i="4"/>
  <c r="M107" i="4"/>
  <c r="E108" i="4"/>
  <c r="G108" i="4" s="1"/>
  <c r="F108" i="4"/>
  <c r="M108" i="4"/>
  <c r="E109" i="4"/>
  <c r="G109" i="4" s="1"/>
  <c r="F109" i="4"/>
  <c r="M109" i="4"/>
  <c r="E110" i="4"/>
  <c r="G110" i="4" s="1"/>
  <c r="F110" i="4"/>
  <c r="M110" i="4"/>
  <c r="E111" i="4"/>
  <c r="G111" i="4" s="1"/>
  <c r="F111" i="4"/>
  <c r="M111" i="4"/>
  <c r="E112" i="4"/>
  <c r="G112" i="4" s="1"/>
  <c r="F112" i="4"/>
  <c r="M112" i="4"/>
  <c r="E113" i="4"/>
  <c r="G113" i="4" s="1"/>
  <c r="F113" i="4"/>
  <c r="M113" i="4"/>
  <c r="E114" i="4"/>
  <c r="G114" i="4" s="1"/>
  <c r="F114" i="4"/>
  <c r="M114" i="4"/>
  <c r="E115" i="4"/>
  <c r="G115" i="4" s="1"/>
  <c r="F115" i="4"/>
  <c r="M115" i="4"/>
  <c r="E116" i="4"/>
  <c r="G116" i="4" s="1"/>
  <c r="F116" i="4"/>
  <c r="M116" i="4"/>
  <c r="M84" i="4"/>
  <c r="F84" i="4"/>
  <c r="E84" i="4"/>
  <c r="G84" i="4" s="1"/>
  <c r="M31" i="4"/>
  <c r="E12" i="3"/>
  <c r="G12" i="3" s="1"/>
  <c r="F12" i="3"/>
  <c r="M12" i="3"/>
  <c r="E13" i="3"/>
  <c r="G13" i="3" s="1"/>
  <c r="F13" i="3"/>
  <c r="M13" i="3"/>
  <c r="E14" i="3"/>
  <c r="G14" i="3" s="1"/>
  <c r="F14" i="3"/>
  <c r="M14" i="3"/>
  <c r="E15" i="3"/>
  <c r="G15" i="3" s="1"/>
  <c r="F15" i="3"/>
  <c r="M15" i="3"/>
  <c r="E16" i="3"/>
  <c r="G16" i="3" s="1"/>
  <c r="F16" i="3"/>
  <c r="M16" i="3"/>
  <c r="E17" i="3"/>
  <c r="G17" i="3" s="1"/>
  <c r="F17" i="3"/>
  <c r="M17" i="3"/>
  <c r="E18" i="3"/>
  <c r="G18" i="3" s="1"/>
  <c r="F18" i="3"/>
  <c r="M18" i="3"/>
  <c r="E19" i="3"/>
  <c r="G19" i="3" s="1"/>
  <c r="F19" i="3"/>
  <c r="M19" i="3"/>
  <c r="E20" i="3"/>
  <c r="G20" i="3" s="1"/>
  <c r="F20" i="3"/>
  <c r="M20" i="3"/>
  <c r="E21" i="3"/>
  <c r="G21" i="3" s="1"/>
  <c r="F21" i="3"/>
  <c r="M21" i="3"/>
  <c r="E22" i="3"/>
  <c r="G22" i="3" s="1"/>
  <c r="F22" i="3"/>
  <c r="M22" i="3"/>
  <c r="E23" i="3"/>
  <c r="G23" i="3" s="1"/>
  <c r="F23" i="3"/>
  <c r="M23" i="3"/>
  <c r="E24" i="3"/>
  <c r="G24" i="3" s="1"/>
  <c r="F24" i="3"/>
  <c r="M24" i="3"/>
  <c r="E25" i="3"/>
  <c r="G25" i="3" s="1"/>
  <c r="F25" i="3"/>
  <c r="M25" i="3"/>
  <c r="E26" i="3"/>
  <c r="G26" i="3" s="1"/>
  <c r="F26" i="3"/>
  <c r="M26" i="3"/>
  <c r="M11" i="3"/>
  <c r="F11" i="3"/>
  <c r="E11" i="3"/>
  <c r="G11" i="3" s="1"/>
  <c r="G7" i="3"/>
  <c r="G8" i="3"/>
  <c r="G9" i="3"/>
  <c r="G10" i="3"/>
  <c r="G6" i="3"/>
  <c r="E44" i="1"/>
  <c r="G44" i="1" s="1"/>
  <c r="F44" i="1"/>
  <c r="M44" i="1"/>
  <c r="E43" i="1"/>
  <c r="G43" i="1" s="1"/>
  <c r="F43" i="1"/>
  <c r="M43" i="1"/>
  <c r="G26" i="1"/>
  <c r="M26" i="1"/>
  <c r="G27" i="1"/>
  <c r="M27" i="1"/>
  <c r="G28" i="1"/>
  <c r="M28" i="1"/>
  <c r="G29" i="1"/>
  <c r="M29" i="1"/>
  <c r="G30" i="1"/>
  <c r="M30" i="1"/>
  <c r="D29" i="3" l="1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D9" i="3"/>
  <c r="M22" i="2"/>
  <c r="M27" i="2"/>
  <c r="M30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6" i="2"/>
  <c r="M7" i="2"/>
  <c r="M8" i="2"/>
  <c r="M9" i="2"/>
  <c r="M10" i="2"/>
  <c r="M11" i="2"/>
  <c r="M12" i="2"/>
  <c r="M13" i="2"/>
  <c r="M14" i="2"/>
  <c r="M15" i="2"/>
  <c r="M16" i="2"/>
  <c r="M17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E28" i="3"/>
  <c r="E32" i="3"/>
  <c r="E34" i="3"/>
  <c r="E36" i="3"/>
  <c r="F28" i="3"/>
  <c r="F32" i="3"/>
  <c r="F36" i="3"/>
  <c r="F30" i="3"/>
  <c r="E29" i="3"/>
  <c r="E33" i="3"/>
  <c r="F37" i="3"/>
  <c r="E31" i="3"/>
  <c r="E37" i="3"/>
  <c r="E35" i="3"/>
  <c r="F29" i="3"/>
  <c r="F31" i="3"/>
  <c r="F33" i="3"/>
  <c r="F35" i="3"/>
  <c r="E30" i="3"/>
  <c r="F34" i="3"/>
  <c r="F27" i="3"/>
  <c r="E27" i="3"/>
  <c r="G51" i="2"/>
  <c r="G49" i="2"/>
  <c r="G47" i="2"/>
  <c r="G45" i="2"/>
  <c r="G43" i="2"/>
  <c r="G41" i="2"/>
  <c r="G39" i="2"/>
  <c r="G37" i="2"/>
  <c r="F35" i="2"/>
  <c r="F37" i="2"/>
  <c r="F30" i="2"/>
  <c r="F34" i="2"/>
  <c r="E36" i="2"/>
  <c r="F51" i="2"/>
  <c r="F49" i="2"/>
  <c r="F47" i="2"/>
  <c r="F45" i="2"/>
  <c r="F43" i="2"/>
  <c r="F41" i="2"/>
  <c r="F39" i="2"/>
  <c r="E35" i="2"/>
  <c r="E38" i="2"/>
  <c r="E51" i="2"/>
  <c r="E49" i="2"/>
  <c r="E47" i="2"/>
  <c r="E45" i="2"/>
  <c r="E43" i="2"/>
  <c r="E41" i="2"/>
  <c r="E39" i="2"/>
  <c r="E37" i="2"/>
  <c r="E30" i="2"/>
  <c r="G22" i="2"/>
  <c r="G50" i="2"/>
  <c r="G48" i="2"/>
  <c r="G46" i="2"/>
  <c r="G44" i="2"/>
  <c r="G42" i="2"/>
  <c r="G40" i="2"/>
  <c r="G38" i="2"/>
  <c r="E34" i="2"/>
  <c r="F27" i="2"/>
  <c r="E40" i="2"/>
  <c r="F50" i="2"/>
  <c r="F48" i="2"/>
  <c r="F46" i="2"/>
  <c r="F44" i="2"/>
  <c r="F42" i="2"/>
  <c r="F40" i="2"/>
  <c r="F38" i="2"/>
  <c r="F36" i="2"/>
  <c r="E27" i="2"/>
  <c r="E50" i="2"/>
  <c r="E48" i="2"/>
  <c r="E46" i="2"/>
  <c r="E44" i="2"/>
  <c r="E42" i="2"/>
  <c r="F33" i="2"/>
  <c r="E33" i="2"/>
  <c r="G25" i="1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34" i="2"/>
  <c r="G30" i="2"/>
  <c r="G35" i="2"/>
  <c r="G36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8" i="4"/>
  <c r="D14" i="5"/>
  <c r="D13" i="5"/>
  <c r="D12" i="5"/>
  <c r="D11" i="5"/>
  <c r="D10" i="5"/>
  <c r="D9" i="5"/>
  <c r="D8" i="5"/>
  <c r="D7" i="5"/>
  <c r="D6" i="5"/>
  <c r="D5" i="5"/>
  <c r="F22" i="1"/>
  <c r="F24" i="1"/>
  <c r="E24" i="1"/>
  <c r="E22" i="1"/>
  <c r="E20" i="1"/>
  <c r="F20" i="1"/>
  <c r="F23" i="1"/>
  <c r="F21" i="1"/>
  <c r="E23" i="1"/>
  <c r="E21" i="1"/>
  <c r="E40" i="1"/>
  <c r="F37" i="1"/>
  <c r="E32" i="1"/>
  <c r="E31" i="1"/>
  <c r="F57" i="1"/>
  <c r="F55" i="1"/>
  <c r="F53" i="1"/>
  <c r="F51" i="1"/>
  <c r="F49" i="1"/>
  <c r="F47" i="1"/>
  <c r="F45" i="1"/>
  <c r="F42" i="1"/>
  <c r="E37" i="1"/>
  <c r="F34" i="1"/>
  <c r="E57" i="1"/>
  <c r="E55" i="1"/>
  <c r="E53" i="1"/>
  <c r="E51" i="1"/>
  <c r="E49" i="1"/>
  <c r="E47" i="1"/>
  <c r="E45" i="1"/>
  <c r="E42" i="1"/>
  <c r="F39" i="1"/>
  <c r="E34" i="1"/>
  <c r="F31" i="1"/>
  <c r="F36" i="1"/>
  <c r="F41" i="1"/>
  <c r="E36" i="1"/>
  <c r="F33" i="1"/>
  <c r="F38" i="1"/>
  <c r="E56" i="1"/>
  <c r="E52" i="1"/>
  <c r="E48" i="1"/>
  <c r="F35" i="1"/>
  <c r="F56" i="1"/>
  <c r="F54" i="1"/>
  <c r="F52" i="1"/>
  <c r="F50" i="1"/>
  <c r="F48" i="1"/>
  <c r="F46" i="1"/>
  <c r="E41" i="1"/>
  <c r="E33" i="1"/>
  <c r="E54" i="1"/>
  <c r="E50" i="1"/>
  <c r="E46" i="1"/>
  <c r="E38" i="1"/>
  <c r="E39" i="1"/>
  <c r="F40" i="1"/>
  <c r="E35" i="1"/>
  <c r="F32" i="1"/>
  <c r="E17" i="1"/>
  <c r="E13" i="1"/>
  <c r="E9" i="1"/>
  <c r="E5" i="1"/>
  <c r="F6" i="1"/>
  <c r="E16" i="1"/>
  <c r="F18" i="1"/>
  <c r="F14" i="1"/>
  <c r="F10" i="1"/>
  <c r="F8" i="1"/>
  <c r="E18" i="1"/>
  <c r="E14" i="1"/>
  <c r="E10" i="1"/>
  <c r="E6" i="1"/>
  <c r="E12" i="1"/>
  <c r="F19" i="1"/>
  <c r="F15" i="1"/>
  <c r="F11" i="1"/>
  <c r="F7" i="1"/>
  <c r="F12" i="1"/>
  <c r="E19" i="1"/>
  <c r="E15" i="1"/>
  <c r="E11" i="1"/>
  <c r="E7" i="1"/>
  <c r="F16" i="1"/>
  <c r="F17" i="1"/>
  <c r="F13" i="1"/>
  <c r="F9" i="1"/>
  <c r="F5" i="1"/>
  <c r="E8" i="1"/>
  <c r="E15" i="2"/>
  <c r="E11" i="2"/>
  <c r="E7" i="2"/>
  <c r="F8" i="2"/>
  <c r="F10" i="2"/>
  <c r="F7" i="2"/>
  <c r="F16" i="2"/>
  <c r="F12" i="2"/>
  <c r="F6" i="2"/>
  <c r="E14" i="2"/>
  <c r="F15" i="2"/>
  <c r="E16" i="2"/>
  <c r="E12" i="2"/>
  <c r="E8" i="2"/>
  <c r="F13" i="2"/>
  <c r="F9" i="2"/>
  <c r="F5" i="2"/>
  <c r="E17" i="2"/>
  <c r="E13" i="2"/>
  <c r="E9" i="2"/>
  <c r="E5" i="2"/>
  <c r="E10" i="2"/>
  <c r="F17" i="2"/>
  <c r="F11" i="2"/>
  <c r="F14" i="2"/>
  <c r="E6" i="2"/>
  <c r="E19" i="6"/>
  <c r="E15" i="6"/>
  <c r="E11" i="6"/>
  <c r="E7" i="6"/>
  <c r="F12" i="6"/>
  <c r="E18" i="6"/>
  <c r="E10" i="6"/>
  <c r="F7" i="6"/>
  <c r="F20" i="6"/>
  <c r="F16" i="6"/>
  <c r="F8" i="6"/>
  <c r="E14" i="6"/>
  <c r="F11" i="6"/>
  <c r="E20" i="6"/>
  <c r="E16" i="6"/>
  <c r="E12" i="6"/>
  <c r="E8" i="6"/>
  <c r="F17" i="6"/>
  <c r="F9" i="6"/>
  <c r="F21" i="6"/>
  <c r="F13" i="6"/>
  <c r="F5" i="6"/>
  <c r="F6" i="6"/>
  <c r="E6" i="6"/>
  <c r="E21" i="6"/>
  <c r="E17" i="6"/>
  <c r="E13" i="6"/>
  <c r="E9" i="6"/>
  <c r="E5" i="6"/>
  <c r="F18" i="6"/>
  <c r="F10" i="6"/>
  <c r="F14" i="6"/>
  <c r="F19" i="6"/>
  <c r="F15" i="6"/>
  <c r="F30" i="4"/>
  <c r="F26" i="4"/>
  <c r="F22" i="4"/>
  <c r="F18" i="4"/>
  <c r="F14" i="4"/>
  <c r="F10" i="4"/>
  <c r="E31" i="4"/>
  <c r="F21" i="4"/>
  <c r="F13" i="4"/>
  <c r="F9" i="4"/>
  <c r="E21" i="4"/>
  <c r="E30" i="4"/>
  <c r="E26" i="4"/>
  <c r="E22" i="4"/>
  <c r="E18" i="4"/>
  <c r="E14" i="4"/>
  <c r="E10" i="4"/>
  <c r="E27" i="4"/>
  <c r="E16" i="4"/>
  <c r="E8" i="4"/>
  <c r="F17" i="4"/>
  <c r="E25" i="4"/>
  <c r="E17" i="4"/>
  <c r="E9" i="4"/>
  <c r="F31" i="4"/>
  <c r="F27" i="4"/>
  <c r="F23" i="4"/>
  <c r="F19" i="4"/>
  <c r="F15" i="4"/>
  <c r="F11" i="4"/>
  <c r="E23" i="4"/>
  <c r="E19" i="4"/>
  <c r="E15" i="4"/>
  <c r="E11" i="4"/>
  <c r="E12" i="4"/>
  <c r="E13" i="4"/>
  <c r="F28" i="4"/>
  <c r="F24" i="4"/>
  <c r="F20" i="4"/>
  <c r="F16" i="4"/>
  <c r="F12" i="4"/>
  <c r="F8" i="4"/>
  <c r="E28" i="4"/>
  <c r="E24" i="4"/>
  <c r="E20" i="4"/>
  <c r="F29" i="4"/>
  <c r="F25" i="4"/>
  <c r="E29" i="4"/>
  <c r="E12" i="5"/>
  <c r="E8" i="5"/>
  <c r="F13" i="5"/>
  <c r="F6" i="5"/>
  <c r="F7" i="5"/>
  <c r="F9" i="5"/>
  <c r="F5" i="5"/>
  <c r="E13" i="5"/>
  <c r="E9" i="5"/>
  <c r="E5" i="5"/>
  <c r="F10" i="5"/>
  <c r="F14" i="5"/>
  <c r="E14" i="5"/>
  <c r="E10" i="5"/>
  <c r="E6" i="5"/>
  <c r="F11" i="5"/>
  <c r="E11" i="5"/>
  <c r="E7" i="5"/>
  <c r="F12" i="5"/>
  <c r="F8" i="5"/>
  <c r="G8" i="1" l="1"/>
  <c r="G7" i="1"/>
  <c r="G11" i="1"/>
  <c r="G15" i="1"/>
  <c r="G19" i="1"/>
  <c r="G12" i="1"/>
  <c r="G6" i="1"/>
  <c r="G10" i="1"/>
  <c r="G14" i="1"/>
  <c r="G18" i="1"/>
  <c r="G16" i="1"/>
  <c r="G9" i="1"/>
  <c r="G13" i="1"/>
  <c r="G17" i="1"/>
  <c r="G35" i="1"/>
  <c r="G39" i="1"/>
  <c r="G38" i="1"/>
  <c r="G46" i="1"/>
  <c r="G50" i="1"/>
  <c r="G54" i="1"/>
  <c r="G33" i="1"/>
  <c r="G41" i="1"/>
  <c r="G48" i="1"/>
  <c r="G52" i="1"/>
  <c r="G56" i="1"/>
  <c r="G36" i="1"/>
  <c r="G34" i="1"/>
  <c r="G42" i="1"/>
  <c r="G45" i="1"/>
  <c r="G47" i="1"/>
  <c r="G49" i="1"/>
  <c r="G51" i="1"/>
  <c r="G53" i="1"/>
  <c r="G55" i="1"/>
  <c r="G57" i="1"/>
  <c r="G37" i="1"/>
  <c r="G31" i="1"/>
  <c r="G32" i="1"/>
  <c r="G40" i="1"/>
  <c r="G21" i="1"/>
  <c r="G23" i="1"/>
  <c r="G20" i="1"/>
  <c r="G22" i="1"/>
  <c r="G24" i="1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sharedStrings.xml><?xml version="1.0" encoding="utf-8"?>
<sst xmlns="http://schemas.openxmlformats.org/spreadsheetml/2006/main" count="1123" uniqueCount="292">
  <si>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</si>
  <si>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</si>
  <si>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</si>
  <si>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</si>
  <si>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</si>
  <si>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</si>
  <si>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</si>
  <si>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</si>
  <si>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</si>
  <si>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</si>
  <si>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</si>
  <si>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</si>
  <si>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</si>
  <si>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</si>
  <si>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</si>
  <si>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</si>
  <si>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</si>
  <si>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</si>
  <si>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</si>
  <si>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</si>
  <si>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</si>
  <si>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</si>
  <si>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</si>
  <si>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</si>
  <si>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</si>
  <si>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</si>
  <si>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</si>
  <si>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</si>
  <si>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</si>
  <si>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</si>
  <si>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</si>
  <si>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</si>
  <si>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</si>
  <si>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</si>
  <si>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</si>
  <si>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</si>
  <si>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</si>
  <si>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</si>
  <si>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</si>
  <si>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</si>
  <si>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</si>
  <si>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</si>
  <si>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</si>
  <si>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</si>
  <si>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</si>
  <si>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</si>
  <si>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</si>
  <si>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</si>
  <si>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</si>
  <si>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</si>
  <si>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</si>
  <si>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</si>
  <si>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</si>
  <si>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</si>
  <si>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</si>
  <si>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</si>
  <si>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</si>
  <si>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</si>
  <si>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</si>
  <si>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</si>
  <si>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</si>
  <si>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</si>
  <si>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</si>
  <si>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</si>
  <si>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</si>
  <si>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</si>
  <si>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</si>
  <si>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</si>
  <si>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</si>
  <si>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</si>
  <si>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</si>
  <si>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</si>
  <si>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</si>
  <si>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</si>
  <si>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</si>
  <si>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</si>
  <si>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</si>
  <si>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</si>
  <si>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</si>
  <si>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</si>
  <si>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</si>
  <si>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</si>
  <si>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</si>
  <si>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</si>
  <si>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</si>
  <si>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</si>
  <si>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</si>
  <si>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</si>
  <si>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</si>
  <si>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</si>
  <si>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</si>
  <si>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</si>
  <si>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</si>
  <si>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</si>
  <si>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</si>
  <si>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</si>
  <si>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</si>
  <si>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</si>
  <si>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</si>
  <si>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</si>
  <si>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</si>
  <si>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</si>
  <si>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</si>
  <si>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</si>
  <si>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</si>
  <si>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</si>
  <si>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</si>
  <si>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</si>
  <si>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</si>
  <si>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</si>
  <si>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</si>
  <si>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</si>
  <si>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</si>
  <si>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</si>
  <si>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</si>
  <si>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EURIRS</t>
  </si>
  <si>
    <t>EUROIS</t>
  </si>
  <si>
    <t>EURFRA</t>
  </si>
  <si>
    <t>EURIBOR/LIBOR</t>
  </si>
  <si>
    <t>CIBOR?</t>
  </si>
  <si>
    <t>OIBOR?</t>
  </si>
  <si>
    <t>1W</t>
  </si>
  <si>
    <t>STISEK1WFDI=</t>
  </si>
  <si>
    <t>STISEK6MDFI=</t>
  </si>
  <si>
    <t>STISEK2MDFI=</t>
  </si>
  <si>
    <t>STISEK1MDFI=</t>
  </si>
  <si>
    <t>SEKAB3S18M=</t>
  </si>
  <si>
    <t>?</t>
  </si>
  <si>
    <t>1W/SW</t>
  </si>
  <si>
    <t>/OINOKSWD=</t>
  </si>
  <si>
    <t>/OINOK1MD=</t>
  </si>
  <si>
    <t>/OINOK2MD=</t>
  </si>
  <si>
    <t>/OINOK6MD=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</si>
  <si>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</si>
  <si>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</si>
  <si>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</si>
  <si>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</si>
  <si>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</si>
  <si>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</si>
  <si>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</si>
  <si>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</si>
  <si>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</si>
  <si>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</si>
  <si>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</si>
  <si>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</si>
  <si>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</si>
  <si>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</si>
  <si>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</si>
  <si>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</si>
  <si>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</si>
  <si>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</si>
  <si>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MATURITY?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</si>
  <si>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</si>
  <si>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</si>
  <si>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</si>
  <si>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</si>
  <si>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</si>
  <si>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</si>
  <si>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</si>
  <si>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</si>
  <si>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</si>
  <si>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</si>
  <si>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</si>
  <si>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</si>
  <si>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</si>
  <si>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</si>
  <si>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</si>
  <si>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</si>
  <si>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</si>
  <si>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</si>
  <si>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</si>
  <si>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</si>
  <si>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</si>
  <si>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</si>
  <si>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</si>
  <si>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</si>
  <si>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</si>
  <si>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</si>
  <si>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</si>
  <si>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</si>
  <si>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</si>
  <si>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</si>
  <si>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</si>
  <si>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</si>
  <si>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</si>
  <si>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</si>
  <si>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</si>
  <si>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</si>
  <si>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</si>
  <si>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</si>
  <si>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</si>
  <si>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</si>
  <si>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</si>
  <si>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</si>
  <si>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</si>
  <si>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</si>
  <si>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</si>
  <si>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</si>
  <si>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</si>
  <si>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</si>
  <si>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</si>
  <si>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</si>
  <si>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</si>
  <si>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</si>
  <si>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</si>
  <si>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</si>
  <si>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</si>
  <si>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</si>
  <si>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</si>
  <si>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</si>
  <si>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</si>
  <si>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</si>
  <si>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</si>
  <si>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</si>
  <si>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</si>
  <si>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</si>
  <si>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</si>
  <si>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</si>
  <si>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</si>
  <si>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</si>
  <si>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</si>
  <si>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</si>
  <si>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</si>
  <si>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</si>
  <si>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</si>
  <si>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</si>
  <si>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</si>
  <si>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12X15</t>
  </si>
  <si>
    <t>15X18</t>
  </si>
  <si>
    <t>18X21</t>
  </si>
  <si>
    <t>21X24</t>
  </si>
  <si>
    <t>1X7</t>
  </si>
  <si>
    <t>2X8</t>
  </si>
  <si>
    <t>2X14</t>
  </si>
  <si>
    <t>3X9</t>
  </si>
  <si>
    <t>3X15</t>
  </si>
  <si>
    <t>4X10</t>
  </si>
  <si>
    <t>5X11</t>
  </si>
  <si>
    <t>6X12</t>
  </si>
  <si>
    <t>9X15</t>
  </si>
  <si>
    <t>12X18</t>
  </si>
  <si>
    <t>18X24</t>
  </si>
  <si>
    <t>6X18</t>
  </si>
  <si>
    <t>12X24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</si>
  <si>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</si>
  <si>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</si>
  <si>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</si>
  <si>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</si>
  <si>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</si>
  <si>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</si>
  <si>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</si>
  <si>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</si>
  <si>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</si>
  <si>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</si>
  <si>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</si>
  <si>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</si>
  <si>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</si>
  <si>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</si>
  <si>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</si>
  <si>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</si>
  <si>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</si>
  <si>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</si>
  <si>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</si>
  <si>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</si>
  <si>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</si>
  <si>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</si>
  <si>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</si>
  <si>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</si>
  <si>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</si>
  <si>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</si>
  <si>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</si>
  <si>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</si>
  <si>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</si>
  <si>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</si>
  <si>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</si>
  <si>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</si>
  <si>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on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</si>
  <si>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</si>
  <si>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</si>
  <si>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</si>
  <si>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</si>
  <si>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</si>
  <si>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</si>
  <si>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</si>
  <si>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</si>
  <si>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</si>
  <si>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</si>
  <si>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</si>
  <si>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</si>
  <si>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</si>
  <si>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</si>
  <si>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TODO 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</si>
</sst>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2</xdr:row>
      <xdr:rowOff>47625</xdr:rowOff>
    </xdr:from>
    <xdr:to>
      <xdr:col>27</xdr:col>
      <xdr:colOff>353333</xdr:colOff>
      <xdr:row>28</xdr:row>
      <xdr:rowOff>67369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428625"/>
          <a:ext cx="6506483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25</xdr:col>
      <xdr:colOff>372378</xdr:colOff>
      <xdr:row>28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6468378" cy="498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27</xdr:col>
      <xdr:colOff>572404</xdr:colOff>
      <xdr:row>31</xdr:row>
      <xdr:rowOff>19850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190500"/>
          <a:ext cx="6477904" cy="573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277115</xdr:colOff>
      <xdr:row>36</xdr:row>
      <xdr:rowOff>162878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90500"/>
          <a:ext cx="6373114" cy="6830378"/>
        </a:xfrm>
        <a:prstGeom prst="rect">
          <a:avLst/>
        </a:prstGeom>
      </xdr:spPr>
    </xdr:pic>
    <xdr:clientData/>
  </xdr:twoCellAnchor>
  <xdr:twoCellAnchor editAs="oneCell">
    <xdr:from>
      <xdr:col>15</xdr:col>
      <xdr:colOff>585108</xdr:colOff>
      <xdr:row>38</xdr:row>
      <xdr:rowOff>40821</xdr:rowOff>
    </xdr:from>
    <xdr:to>
      <xdr:col>24</xdr:col>
      <xdr:colOff>218433</xdr:colOff>
      <xdr:row>59</xdr:row>
      <xdr:rowOff>50906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1" y="7089321"/>
          <a:ext cx="5144218" cy="4010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25</xdr:col>
      <xdr:colOff>458115</xdr:colOff>
      <xdr:row>24</xdr:row>
      <xdr:rowOff>19664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90500"/>
          <a:ext cx="6554115" cy="4401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372378</xdr:colOff>
      <xdr:row>27</xdr:row>
      <xdr:rowOff>162639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90500"/>
          <a:ext cx="6468378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M57"/>
  <sheetViews>
    <sheetView topLeftCell="A17" workbookViewId="0">
      <selection activeCell="D24" sqref="D24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9" si="0">_xlfn.CONCAT(C$2,B5,"=")</f>
        <v>SEKAMTNS1M=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</row>
    <row r="6" spans="2:13" x14ac:dyDescent="0.25">
      <c r="B6" t="s">
        <v>6</v>
      </c>
      <c r="C6" t="s">
        <v>1</v>
      </c>
      <c r="D6" t="str">
        <f t="shared" si="0"/>
        <v>SEKAMTNS2M=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4" ca="1" si="2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</row>
    <row r="7" spans="2:13" x14ac:dyDescent="0.25">
      <c r="B7" t="s">
        <v>7</v>
      </c>
      <c r="C7" t="s">
        <v>1</v>
      </c>
      <c r="D7" t="str">
        <f t="shared" si="0"/>
        <v>SEKAMTNS3M=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2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</row>
    <row r="8" spans="2:13" x14ac:dyDescent="0.25">
      <c r="B8" t="s">
        <v>10</v>
      </c>
      <c r="C8" t="s">
        <v>1</v>
      </c>
      <c r="D8" t="str">
        <f t="shared" si="0"/>
        <v>SEKAMTNS6M=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2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</row>
    <row r="9" spans="2:13" x14ac:dyDescent="0.25">
      <c r="B9" t="s">
        <v>13</v>
      </c>
      <c r="C9" t="s">
        <v>1</v>
      </c>
      <c r="D9" t="str">
        <f t="shared" si="0"/>
        <v>SEKAMTNS9M=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2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</row>
    <row r="10" spans="2:13" x14ac:dyDescent="0.25">
      <c r="B10" t="s">
        <v>16</v>
      </c>
      <c r="C10" t="s">
        <v>1</v>
      </c>
      <c r="D10" t="str">
        <f t="shared" si="0"/>
        <v>SEKAMTNS1Y=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2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</row>
    <row r="11" spans="2:13" x14ac:dyDescent="0.25">
      <c r="B11" t="s">
        <v>17</v>
      </c>
      <c r="C11" t="s">
        <v>1</v>
      </c>
      <c r="D11" t="str">
        <f t="shared" si="0"/>
        <v>SEKAMTNS2Y=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2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</row>
    <row r="12" spans="2:13" x14ac:dyDescent="0.25">
      <c r="B12" t="s">
        <v>18</v>
      </c>
      <c r="C12" t="s">
        <v>1</v>
      </c>
      <c r="D12" t="str">
        <f t="shared" si="0"/>
        <v>SEKAMTNS3Y=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2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</row>
    <row r="13" spans="2:13" x14ac:dyDescent="0.25">
      <c r="B13" t="s">
        <v>19</v>
      </c>
      <c r="C13" t="s">
        <v>1</v>
      </c>
      <c r="D13" t="str">
        <f t="shared" si="0"/>
        <v>SEKAMTNS4Y=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2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</row>
    <row r="14" spans="2:13" x14ac:dyDescent="0.25">
      <c r="B14" t="s">
        <v>20</v>
      </c>
      <c r="C14" t="s">
        <v>1</v>
      </c>
      <c r="D14" t="str">
        <f t="shared" si="0"/>
        <v>SEKAMTNS5Y=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2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</row>
    <row r="15" spans="2:13" x14ac:dyDescent="0.25">
      <c r="B15" t="s">
        <v>21</v>
      </c>
      <c r="C15" t="s">
        <v>1</v>
      </c>
      <c r="D15" t="str">
        <f t="shared" si="0"/>
        <v>SEKAMTNS6Y=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2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</row>
    <row r="16" spans="2:13" x14ac:dyDescent="0.25">
      <c r="B16" t="s">
        <v>22</v>
      </c>
      <c r="C16" t="s">
        <v>1</v>
      </c>
      <c r="D16" t="str">
        <f t="shared" si="0"/>
        <v>SEKAMTNS7Y=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2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</row>
    <row r="17" spans="1:13" x14ac:dyDescent="0.25">
      <c r="B17" t="s">
        <v>23</v>
      </c>
      <c r="C17" t="s">
        <v>1</v>
      </c>
      <c r="D17" t="str">
        <f t="shared" si="0"/>
        <v>SEKAMTNS8Y=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2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</row>
    <row r="18" spans="1:13" x14ac:dyDescent="0.25">
      <c r="B18" t="s">
        <v>24</v>
      </c>
      <c r="C18" t="s">
        <v>1</v>
      </c>
      <c r="D18" t="str">
        <f t="shared" si="0"/>
        <v>SEKAMTNS9Y=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2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</row>
    <row r="19" spans="1:13" x14ac:dyDescent="0.25">
      <c r="B19" t="s">
        <v>25</v>
      </c>
      <c r="C19" t="s">
        <v>1</v>
      </c>
      <c r="D19" t="str">
        <f t="shared" si="0"/>
        <v>SEKAMTNS10Y=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2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</row>
    <row r="20" spans="1:13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 t="e">
        <f ca="1">_xll.RtGet("IDN",D20,"Ask")</f>
        <v>#NAME?</v>
      </c>
      <c r="F20" t="e">
        <f ca="1">_xll.RtGet("IDN",D20,"Bid")</f>
        <v>#NAME?</v>
      </c>
      <c r="G20" t="e">
        <f t="shared" ca="1" si="2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</row>
    <row r="21" spans="1:13" x14ac:dyDescent="0.25">
      <c r="B21" t="s">
        <v>27</v>
      </c>
      <c r="C21" t="s">
        <v>1</v>
      </c>
      <c r="D21" t="str">
        <f t="shared" si="3"/>
        <v>SEKAMTNS15Y=</v>
      </c>
      <c r="E21" t="e">
        <f ca="1">_xll.RtGet("IDN",D21,"Ask")</f>
        <v>#NAME?</v>
      </c>
      <c r="F21" t="e">
        <f ca="1">_xll.RtGet("IDN",D21,"Bid")</f>
        <v>#NAME?</v>
      </c>
      <c r="G21" t="e">
        <f t="shared" ca="1" si="2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</row>
    <row r="22" spans="1:13" x14ac:dyDescent="0.25">
      <c r="B22" t="s">
        <v>28</v>
      </c>
      <c r="C22" t="s">
        <v>1</v>
      </c>
      <c r="D22" t="str">
        <f t="shared" si="3"/>
        <v>SEKAMTNS20Y=</v>
      </c>
      <c r="E22" t="e">
        <f ca="1">_xll.RtGet("IDN",D22,"Ask")</f>
        <v>#NAME?</v>
      </c>
      <c r="F22" t="e">
        <f ca="1">_xll.RtGet("IDN",D22,"Bid")</f>
        <v>#NAME?</v>
      </c>
      <c r="G22" t="e">
        <f t="shared" ca="1" si="2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</row>
    <row r="23" spans="1:13" x14ac:dyDescent="0.25">
      <c r="B23" t="s">
        <v>29</v>
      </c>
      <c r="C23" t="s">
        <v>1</v>
      </c>
      <c r="D23" t="str">
        <f t="shared" si="3"/>
        <v>SEKAMTNS25Y=</v>
      </c>
      <c r="E23" t="e">
        <f ca="1">_xll.RtGet("IDN",D23,"Ask")</f>
        <v>#NAME?</v>
      </c>
      <c r="F23" t="e">
        <f ca="1">_xll.RtGet("IDN",D23,"Bid")</f>
        <v>#NAME?</v>
      </c>
      <c r="G23" t="e">
        <f t="shared" ca="1" si="2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</row>
    <row r="24" spans="1:13" x14ac:dyDescent="0.25">
      <c r="B24" t="s">
        <v>30</v>
      </c>
      <c r="C24" t="s">
        <v>1</v>
      </c>
      <c r="D24" t="str">
        <f t="shared" si="3"/>
        <v>SEKAMTNS30Y=</v>
      </c>
      <c r="E24" t="e">
        <f ca="1">_xll.RtGet("IDN",D24,"Ask")</f>
        <v>#NAME?</v>
      </c>
      <c r="F24" t="e">
        <f ca="1">_xll.RtGet("IDN",D24,"Bid")</f>
        <v>#NAME?</v>
      </c>
      <c r="G24" t="e">
        <f t="shared" ca="1" si="2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</row>
    <row r="25" spans="1:13" x14ac:dyDescent="0.25">
      <c r="B25" t="s">
        <v>4</v>
      </c>
      <c r="C25" t="s">
        <v>2</v>
      </c>
      <c r="D25" t="s">
        <v>31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</row>
    <row r="26" spans="1:13" x14ac:dyDescent="0.25">
      <c r="A26" t="s">
        <v>127</v>
      </c>
      <c r="B26" t="s">
        <v>121</v>
      </c>
      <c r="C26" t="s">
        <v>2</v>
      </c>
      <c r="D26" t="s">
        <v>122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</row>
    <row r="27" spans="1:13" x14ac:dyDescent="0.25">
      <c r="A27" t="s">
        <v>127</v>
      </c>
      <c r="B27" t="s">
        <v>5</v>
      </c>
      <c r="C27" t="s">
        <v>2</v>
      </c>
      <c r="D27" t="s">
        <v>125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</row>
    <row r="28" spans="1:13" x14ac:dyDescent="0.25">
      <c r="A28" t="s">
        <v>127</v>
      </c>
      <c r="B28" t="s">
        <v>6</v>
      </c>
      <c r="C28" t="s">
        <v>2</v>
      </c>
      <c r="D28" t="s">
        <v>124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</row>
    <row r="29" spans="1:13" x14ac:dyDescent="0.25">
      <c r="B29" t="s">
        <v>7</v>
      </c>
      <c r="C29" t="s">
        <v>2</v>
      </c>
      <c r="D29" t="s">
        <v>32</v>
      </c>
      <c r="G29" t="e">
        <f ca="1">_xll.RtGet("IDN",D29,"PRIMACT_1")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</row>
    <row r="30" spans="1:13" x14ac:dyDescent="0.25">
      <c r="A30" t="s">
        <v>127</v>
      </c>
      <c r="B30" t="s">
        <v>10</v>
      </c>
      <c r="C30" t="s">
        <v>2</v>
      </c>
      <c r="D30" t="s">
        <v>123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</row>
    <row r="31" spans="1:13" x14ac:dyDescent="0.25">
      <c r="B31" t="s">
        <v>10</v>
      </c>
      <c r="C31" t="s">
        <v>33</v>
      </c>
      <c r="D31" t="s">
        <v>34</v>
      </c>
      <c r="E31" t="e">
        <f ca="1">_xll.RtGet("IDN",D31,"Ask")</f>
        <v>#NAME?</v>
      </c>
      <c r="F31" t="e">
        <f ca="1">_xll.RtGet("IDN",D31,"Bid")</f>
        <v>#NAME?</v>
      </c>
      <c r="G31" t="e">
        <f t="shared" ref="G31:G57" ca="1" si="7">AVERAGE(E31:F31)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</row>
    <row r="32" spans="1:13" x14ac:dyDescent="0.25">
      <c r="B32" t="s">
        <v>13</v>
      </c>
      <c r="C32" t="s">
        <v>33</v>
      </c>
      <c r="D32" t="s">
        <v>35</v>
      </c>
      <c r="E32" t="e">
        <f ca="1">_xll.RtGet("IDN",D32,"Ask")</f>
        <v>#NAME?</v>
      </c>
      <c r="F32" t="e">
        <f ca="1">_xll.RtGet("IDN",D32,"Bid")</f>
        <v>#NAME?</v>
      </c>
      <c r="G32" t="e">
        <f t="shared" ca="1" si="7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</row>
    <row r="33" spans="1:13" x14ac:dyDescent="0.25">
      <c r="B33" t="s">
        <v>16</v>
      </c>
      <c r="C33" t="s">
        <v>33</v>
      </c>
      <c r="D33" t="s">
        <v>36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</row>
    <row r="34" spans="1:13" x14ac:dyDescent="0.25">
      <c r="B34" t="s">
        <v>37</v>
      </c>
      <c r="C34" t="s">
        <v>33</v>
      </c>
      <c r="D34" t="s">
        <v>38</v>
      </c>
      <c r="E34" t="e">
        <f ca="1">_xll.RtGet("IDN",D34,"Ask")</f>
        <v>#NAME?</v>
      </c>
      <c r="F34" t="e">
        <f ca="1">_xll.RtGet("IDN",D34,"Bid")</f>
        <v>#NAME?</v>
      </c>
      <c r="G34" t="e">
        <f t="shared" ca="1" si="7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</row>
    <row r="35" spans="1:13" x14ac:dyDescent="0.25">
      <c r="B35" t="s">
        <v>39</v>
      </c>
      <c r="C35" t="s">
        <v>33</v>
      </c>
      <c r="D35" t="s">
        <v>40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7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</row>
    <row r="36" spans="1:13" x14ac:dyDescent="0.25">
      <c r="B36" t="s">
        <v>41</v>
      </c>
      <c r="C36" t="s">
        <v>33</v>
      </c>
      <c r="D36" t="s">
        <v>42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7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</row>
    <row r="37" spans="1:13" x14ac:dyDescent="0.25">
      <c r="B37" t="s">
        <v>17</v>
      </c>
      <c r="C37" t="s">
        <v>33</v>
      </c>
      <c r="D37" t="s">
        <v>43</v>
      </c>
      <c r="E37" t="e">
        <f ca="1">_xll.RtGet("IDN",D37,"Ask")</f>
        <v>#NAME?</v>
      </c>
      <c r="F37" t="e">
        <f ca="1">_xll.RtGet("IDN",D37,"Bid")</f>
        <v>#NAME?</v>
      </c>
      <c r="G37" t="e">
        <f t="shared" ca="1" si="7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</row>
    <row r="38" spans="1:13" x14ac:dyDescent="0.25">
      <c r="B38" t="s">
        <v>44</v>
      </c>
      <c r="C38" t="s">
        <v>33</v>
      </c>
      <c r="D38" t="s">
        <v>45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7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</row>
    <row r="39" spans="1:13" x14ac:dyDescent="0.25">
      <c r="B39" t="s">
        <v>46</v>
      </c>
      <c r="C39" t="s">
        <v>33</v>
      </c>
      <c r="D39" t="s">
        <v>47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7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</row>
    <row r="40" spans="1:13" x14ac:dyDescent="0.25">
      <c r="B40" t="s">
        <v>48</v>
      </c>
      <c r="C40" t="s">
        <v>33</v>
      </c>
      <c r="D40" t="s">
        <v>49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7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</row>
    <row r="41" spans="1:13" x14ac:dyDescent="0.25">
      <c r="B41" t="s">
        <v>18</v>
      </c>
      <c r="C41" t="s">
        <v>33</v>
      </c>
      <c r="D41" t="s">
        <v>50</v>
      </c>
      <c r="E41" t="e">
        <f ca="1">_xll.RtGet("IDN",D41,"Ask")</f>
        <v>#NAME?</v>
      </c>
      <c r="F41" t="e">
        <f ca="1">_xll.RtGet("IDN",D41,"Bid")</f>
        <v>#NAME?</v>
      </c>
      <c r="G41" t="e">
        <f t="shared" ca="1" si="7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</row>
    <row r="42" spans="1:13" x14ac:dyDescent="0.25">
      <c r="B42" t="s">
        <v>51</v>
      </c>
      <c r="C42" t="s">
        <v>33</v>
      </c>
      <c r="D42" t="s">
        <v>52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</row>
    <row r="43" spans="1:13" x14ac:dyDescent="0.25">
      <c r="B43" t="s">
        <v>16</v>
      </c>
      <c r="C43" t="s">
        <v>3</v>
      </c>
      <c r="D43" t="str">
        <f t="shared" ref="D43:D57" si="8">_xlfn.CONCAT("SEKAB3S",B43,"=")</f>
        <v>SEKAB3S1Y=</v>
      </c>
      <c r="E43" t="e">
        <f ca="1">_xll.RtGet("IDN",D43,"Ask")</f>
        <v>#NAME?</v>
      </c>
      <c r="F43" t="e">
        <f ca="1">_xll.RtGet("IDN",D43,"Bid")</f>
        <v>#NAME?</v>
      </c>
      <c r="G43" t="e">
        <f t="shared" ref="G43" ca="1" si="9">AVERAGE(E43:F43)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</row>
    <row r="44" spans="1:13" x14ac:dyDescent="0.25">
      <c r="A44" t="s">
        <v>127</v>
      </c>
      <c r="B44" t="s">
        <v>39</v>
      </c>
      <c r="C44" t="s">
        <v>3</v>
      </c>
      <c r="D44" t="s">
        <v>126</v>
      </c>
      <c r="E44" t="e">
        <f ca="1">_xll.RtGet("IDN",D44,"Ask")</f>
        <v>#NAME?</v>
      </c>
      <c r="F44" t="e">
        <f ca="1">_xll.RtGet("IDN",D44,"Bid")</f>
        <v>#NAME?</v>
      </c>
      <c r="G44" t="e">
        <f t="shared" ref="G44" ca="1" si="11">AVERAGE(E44:F44)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2">B$2</f>
        <v>SEK</v>
      </c>
    </row>
    <row r="45" spans="1:13" x14ac:dyDescent="0.25">
      <c r="B45" t="s">
        <v>17</v>
      </c>
      <c r="C45" t="s">
        <v>3</v>
      </c>
      <c r="D45" t="str">
        <f t="shared" si="8"/>
        <v>SEKAB3S2Y=</v>
      </c>
      <c r="E45" t="e">
        <f ca="1">_xll.RtGet("IDN",D45,"Ask")</f>
        <v>#NAME?</v>
      </c>
      <c r="F45" t="e">
        <f ca="1">_xll.RtGet("IDN",D45,"Bid")</f>
        <v>#NAME?</v>
      </c>
      <c r="G45" t="e">
        <f t="shared" ca="1" si="7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</row>
    <row r="46" spans="1:13" x14ac:dyDescent="0.25">
      <c r="B46" t="s">
        <v>18</v>
      </c>
      <c r="C46" t="s">
        <v>3</v>
      </c>
      <c r="D46" t="str">
        <f t="shared" si="8"/>
        <v>SEKAB3S3Y=</v>
      </c>
      <c r="E46" t="e">
        <f ca="1">_xll.RtGet("IDN",D46,"Ask")</f>
        <v>#NAME?</v>
      </c>
      <c r="F46" t="e">
        <f ca="1">_xll.RtGet("IDN",D46,"Bid")</f>
        <v>#NAME?</v>
      </c>
      <c r="G46" t="e">
        <f t="shared" ca="1" si="7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</row>
    <row r="47" spans="1:13" x14ac:dyDescent="0.25">
      <c r="B47" t="s">
        <v>19</v>
      </c>
      <c r="C47" t="s">
        <v>3</v>
      </c>
      <c r="D47" t="str">
        <f t="shared" si="8"/>
        <v>SEKAB3S4Y=</v>
      </c>
      <c r="E47" t="e">
        <f ca="1">_xll.RtGet("IDN",D47,"Ask")</f>
        <v>#NAME?</v>
      </c>
      <c r="F47" t="e">
        <f ca="1">_xll.RtGet("IDN",D47,"Bid")</f>
        <v>#NAME?</v>
      </c>
      <c r="G47" t="e">
        <f t="shared" ca="1" si="7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</row>
    <row r="48" spans="1:13" x14ac:dyDescent="0.25">
      <c r="B48" t="s">
        <v>20</v>
      </c>
      <c r="C48" t="s">
        <v>3</v>
      </c>
      <c r="D48" t="str">
        <f t="shared" si="8"/>
        <v>SEKAB3S5Y=</v>
      </c>
      <c r="E48" t="e">
        <f ca="1">_xll.RtGet("IDN",D48,"Ask")</f>
        <v>#NAME?</v>
      </c>
      <c r="F48" t="e">
        <f ca="1">_xll.RtGet("IDN",D48,"Bid")</f>
        <v>#NAME?</v>
      </c>
      <c r="G48" t="e">
        <f t="shared" ca="1" si="7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</row>
    <row r="49" spans="2:13" x14ac:dyDescent="0.25">
      <c r="B49" t="s">
        <v>21</v>
      </c>
      <c r="C49" t="s">
        <v>3</v>
      </c>
      <c r="D49" t="str">
        <f t="shared" si="8"/>
        <v>SEKAB3S6Y=</v>
      </c>
      <c r="E49" t="e">
        <f ca="1">_xll.RtGet("IDN",D49,"Ask")</f>
        <v>#NAME?</v>
      </c>
      <c r="F49" t="e">
        <f ca="1">_xll.RtGet("IDN",D49,"Bid")</f>
        <v>#NAME?</v>
      </c>
      <c r="G49" t="e">
        <f t="shared" ca="1" si="7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</row>
    <row r="50" spans="2:13" x14ac:dyDescent="0.25">
      <c r="B50" t="s">
        <v>22</v>
      </c>
      <c r="C50" t="s">
        <v>3</v>
      </c>
      <c r="D50" t="str">
        <f t="shared" si="8"/>
        <v>SEKAB3S7Y=</v>
      </c>
      <c r="E50" t="e">
        <f ca="1">_xll.RtGet("IDN",D50,"Ask")</f>
        <v>#NAME?</v>
      </c>
      <c r="F50" t="e">
        <f ca="1">_xll.RtGet("IDN",D50,"Bid")</f>
        <v>#NAME?</v>
      </c>
      <c r="G50" t="e">
        <f t="shared" ca="1" si="7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</row>
    <row r="51" spans="2:13" x14ac:dyDescent="0.25">
      <c r="B51" t="s">
        <v>23</v>
      </c>
      <c r="C51" t="s">
        <v>3</v>
      </c>
      <c r="D51" t="str">
        <f t="shared" si="8"/>
        <v>SEKAB3S8Y=</v>
      </c>
      <c r="E51" t="e">
        <f ca="1">_xll.RtGet("IDN",D51,"Ask")</f>
        <v>#NAME?</v>
      </c>
      <c r="F51" t="e">
        <f ca="1">_xll.RtGet("IDN",D51,"Bid")</f>
        <v>#NAME?</v>
      </c>
      <c r="G51" t="e">
        <f t="shared" ca="1" si="7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</row>
    <row r="52" spans="2:13" x14ac:dyDescent="0.25">
      <c r="B52" t="s">
        <v>24</v>
      </c>
      <c r="C52" t="s">
        <v>3</v>
      </c>
      <c r="D52" t="str">
        <f t="shared" si="8"/>
        <v>SEKAB3S9Y=</v>
      </c>
      <c r="E52" t="e">
        <f ca="1">_xll.RtGet("IDN",D52,"Ask")</f>
        <v>#NAME?</v>
      </c>
      <c r="F52" t="e">
        <f ca="1">_xll.RtGet("IDN",D52,"Bid")</f>
        <v>#NAME?</v>
      </c>
      <c r="G52" t="e">
        <f t="shared" ca="1" si="7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</row>
    <row r="53" spans="2:13" x14ac:dyDescent="0.25">
      <c r="B53" t="s">
        <v>25</v>
      </c>
      <c r="C53" t="s">
        <v>3</v>
      </c>
      <c r="D53" t="str">
        <f t="shared" si="8"/>
        <v>SEKAB3S10Y=</v>
      </c>
      <c r="E53" t="e">
        <f ca="1">_xll.RtGet("IDN",D53,"Ask")</f>
        <v>#NAME?</v>
      </c>
      <c r="F53" t="e">
        <f ca="1">_xll.RtGet("IDN",D53,"Bid")</f>
        <v>#NAME?</v>
      </c>
      <c r="G53" t="e">
        <f t="shared" ca="1" si="7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</row>
    <row r="54" spans="2:13" x14ac:dyDescent="0.25">
      <c r="B54" t="s">
        <v>26</v>
      </c>
      <c r="C54" t="s">
        <v>3</v>
      </c>
      <c r="D54" t="str">
        <f t="shared" si="8"/>
        <v>SEKAB3S12Y=</v>
      </c>
      <c r="E54" t="e">
        <f ca="1">_xll.RtGet("IDN",D54,"Ask")</f>
        <v>#NAME?</v>
      </c>
      <c r="F54" t="e">
        <f ca="1">_xll.RtGet("IDN",D54,"Bid")</f>
        <v>#NAME?</v>
      </c>
      <c r="G54" t="e">
        <f t="shared" ca="1" si="7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</row>
    <row r="55" spans="2:13" x14ac:dyDescent="0.25">
      <c r="B55" t="s">
        <v>27</v>
      </c>
      <c r="C55" t="s">
        <v>3</v>
      </c>
      <c r="D55" t="str">
        <f t="shared" si="8"/>
        <v>SEKAB3S15Y=</v>
      </c>
      <c r="E55" t="e">
        <f ca="1">_xll.RtGet("IDN",D55,"Ask")</f>
        <v>#NAME?</v>
      </c>
      <c r="F55" t="e">
        <f ca="1">_xll.RtGet("IDN",D55,"Bid")</f>
        <v>#NAME?</v>
      </c>
      <c r="G55" t="e">
        <f t="shared" ca="1" si="7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</row>
    <row r="56" spans="2:13" x14ac:dyDescent="0.25">
      <c r="B56" t="s">
        <v>28</v>
      </c>
      <c r="C56" t="s">
        <v>3</v>
      </c>
      <c r="D56" t="str">
        <f t="shared" si="8"/>
        <v>SEKAB3S20Y=</v>
      </c>
      <c r="E56" t="e">
        <f ca="1">_xll.RtGet("IDN",D56,"Ask")</f>
        <v>#NAME?</v>
      </c>
      <c r="F56" t="e">
        <f ca="1">_xll.RtGet("IDN",D56,"Bid")</f>
        <v>#NAME?</v>
      </c>
      <c r="G56" t="e">
        <f t="shared" ca="1" si="7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</row>
    <row r="57" spans="2:13" x14ac:dyDescent="0.25">
      <c r="B57" t="s">
        <v>30</v>
      </c>
      <c r="C57" t="s">
        <v>3</v>
      </c>
      <c r="D57" t="str">
        <f t="shared" si="8"/>
        <v>SEKAB3S30Y=</v>
      </c>
      <c r="E57" t="e">
        <f ca="1">_xll.RtGet("IDN",D57,"Ask")</f>
        <v>#NAME?</v>
      </c>
      <c r="F57" t="e">
        <f ca="1">_xll.RtGet("IDN",D57,"Bid")</f>
        <v>#NAME?</v>
      </c>
      <c r="G57" t="e">
        <f t="shared" ca="1" si="7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 tint="0.59999389629810485"/>
  </sheetPr>
  <dimension ref="B2:N51"/>
  <sheetViews>
    <sheetView tabSelected="1" topLeftCell="A19" workbookViewId="0">
      <selection activeCell="N37" sqref="N37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_xlfn.CONCAT(C$2,B5,"OIS=")</f>
        <v>USD1MOIS=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</row>
    <row r="6" spans="2:13" x14ac:dyDescent="0.25">
      <c r="B6" t="s">
        <v>6</v>
      </c>
      <c r="C6" t="s">
        <v>1</v>
      </c>
      <c r="D6" t="str">
        <f t="shared" ref="D6:D17" si="0">_xlfn.CONCAT(C$2,B6,"OIS=")</f>
        <v>USD2MOIS=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7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51" si="2">B$2</f>
        <v>USD</v>
      </c>
    </row>
    <row r="7" spans="2:13" x14ac:dyDescent="0.25">
      <c r="B7" t="s">
        <v>7</v>
      </c>
      <c r="C7" t="s">
        <v>1</v>
      </c>
      <c r="D7" t="str">
        <f t="shared" si="0"/>
        <v>USD3MOIS=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</row>
    <row r="8" spans="2:13" x14ac:dyDescent="0.25">
      <c r="B8" t="s">
        <v>8</v>
      </c>
      <c r="C8" t="s">
        <v>1</v>
      </c>
      <c r="D8" t="str">
        <f t="shared" si="0"/>
        <v>USD4MOIS=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</row>
    <row r="9" spans="2:13" x14ac:dyDescent="0.25">
      <c r="B9" t="s">
        <v>9</v>
      </c>
      <c r="C9" t="s">
        <v>1</v>
      </c>
      <c r="D9" t="str">
        <f t="shared" si="0"/>
        <v>USD5MOIS=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</row>
    <row r="10" spans="2:13" x14ac:dyDescent="0.25">
      <c r="B10" t="s">
        <v>10</v>
      </c>
      <c r="C10" t="s">
        <v>1</v>
      </c>
      <c r="D10" t="str">
        <f t="shared" si="0"/>
        <v>USD6MOIS=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</row>
    <row r="11" spans="2:13" x14ac:dyDescent="0.25">
      <c r="B11" t="s">
        <v>11</v>
      </c>
      <c r="C11" t="s">
        <v>1</v>
      </c>
      <c r="D11" t="str">
        <f t="shared" si="0"/>
        <v>USD7MOIS=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</row>
    <row r="12" spans="2:13" x14ac:dyDescent="0.25">
      <c r="B12" t="s">
        <v>12</v>
      </c>
      <c r="C12" t="s">
        <v>1</v>
      </c>
      <c r="D12" t="str">
        <f t="shared" si="0"/>
        <v>USD8MOIS=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</row>
    <row r="13" spans="2:13" x14ac:dyDescent="0.25">
      <c r="B13" t="s">
        <v>13</v>
      </c>
      <c r="C13" t="s">
        <v>1</v>
      </c>
      <c r="D13" t="str">
        <f t="shared" si="0"/>
        <v>USD9MOIS=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</row>
    <row r="14" spans="2:13" x14ac:dyDescent="0.25">
      <c r="B14" t="s">
        <v>14</v>
      </c>
      <c r="C14" t="s">
        <v>1</v>
      </c>
      <c r="D14" t="str">
        <f t="shared" si="0"/>
        <v>USD10MOIS=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</row>
    <row r="15" spans="2:13" x14ac:dyDescent="0.25">
      <c r="B15" t="s">
        <v>15</v>
      </c>
      <c r="C15" t="s">
        <v>1</v>
      </c>
      <c r="D15" t="str">
        <f t="shared" si="0"/>
        <v>USD11MOIS=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</row>
    <row r="16" spans="2:13" x14ac:dyDescent="0.25">
      <c r="B16" t="s">
        <v>16</v>
      </c>
      <c r="C16" t="s">
        <v>1</v>
      </c>
      <c r="D16" t="str">
        <f t="shared" si="0"/>
        <v>USD1YOIS=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</row>
    <row r="17" spans="2:13" x14ac:dyDescent="0.25">
      <c r="B17" t="s">
        <v>17</v>
      </c>
      <c r="C17" t="s">
        <v>1</v>
      </c>
      <c r="D17" t="str">
        <f t="shared" si="0"/>
        <v>USD2YOIS=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</row>
    <row r="18" spans="2:13" x14ac:dyDescent="0.25">
      <c r="B18" t="s">
        <v>77</v>
      </c>
      <c r="C18" t="s">
        <v>2</v>
      </c>
      <c r="D18" t="s">
        <v>78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ref="M18" si="3">B$2</f>
        <v>USD</v>
      </c>
    </row>
    <row r="19" spans="2:13" x14ac:dyDescent="0.25">
      <c r="B19" t="s">
        <v>71</v>
      </c>
      <c r="C19" t="s">
        <v>2</v>
      </c>
      <c r="D19" t="s">
        <v>281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ref="M19:M21" si="4">B$2</f>
        <v>USD</v>
      </c>
    </row>
    <row r="20" spans="2:13" x14ac:dyDescent="0.25">
      <c r="B20" t="s">
        <v>5</v>
      </c>
      <c r="C20" t="s">
        <v>2</v>
      </c>
      <c r="D20" t="s">
        <v>282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4"/>
        <v>USD</v>
      </c>
    </row>
    <row r="21" spans="2:13" x14ac:dyDescent="0.25">
      <c r="B21" t="s">
        <v>6</v>
      </c>
      <c r="C21" t="s">
        <v>2</v>
      </c>
      <c r="D21" t="s">
        <v>283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USD</v>
      </c>
    </row>
    <row r="22" spans="2:13" x14ac:dyDescent="0.25">
      <c r="B22" t="s">
        <v>7</v>
      </c>
      <c r="C22" t="s">
        <v>2</v>
      </c>
      <c r="D22" t="s">
        <v>79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</row>
    <row r="23" spans="2:13" x14ac:dyDescent="0.25">
      <c r="B23" t="s">
        <v>10</v>
      </c>
      <c r="C23" t="s">
        <v>2</v>
      </c>
      <c r="D23" t="s">
        <v>284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:M26" si="5">B$2</f>
        <v>USD</v>
      </c>
    </row>
    <row r="24" spans="2:13" x14ac:dyDescent="0.25">
      <c r="B24" t="s">
        <v>16</v>
      </c>
      <c r="C24" t="s">
        <v>2</v>
      </c>
      <c r="D24" t="s">
        <v>280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5"/>
        <v>USD</v>
      </c>
    </row>
    <row r="25" spans="2:13" x14ac:dyDescent="0.25">
      <c r="B25" t="s">
        <v>8</v>
      </c>
      <c r="C25" t="s">
        <v>33</v>
      </c>
      <c r="D25" t="s">
        <v>285</v>
      </c>
      <c r="E25" t="e">
        <f ca="1">_xll.RtGet("IDN",D25,"Ask")</f>
        <v>#NAME?</v>
      </c>
      <c r="F25" t="e">
        <f ca="1">_xll.RtGet("IDN",D25,"Bid")</f>
        <v>#NAME?</v>
      </c>
      <c r="G25" t="e">
        <f t="shared" ref="G25:G26" ca="1" si="6">(E25+F25)/2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5"/>
        <v>USD</v>
      </c>
    </row>
    <row r="26" spans="2:13" x14ac:dyDescent="0.25">
      <c r="B26" t="s">
        <v>9</v>
      </c>
      <c r="C26" t="s">
        <v>33</v>
      </c>
      <c r="D26" t="s">
        <v>286</v>
      </c>
      <c r="E26" t="e">
        <f ca="1">_xll.RtGet("IDN",D26,"Ask")</f>
        <v>#NAME?</v>
      </c>
      <c r="F26" t="e">
        <f ca="1">_xll.RtGet("IDN",D26,"Bid")</f>
        <v>#NAME?</v>
      </c>
      <c r="G26" t="e">
        <f t="shared" ca="1" si="6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5"/>
        <v>USD</v>
      </c>
    </row>
    <row r="27" spans="2:13" x14ac:dyDescent="0.25">
      <c r="B27" t="s">
        <v>10</v>
      </c>
      <c r="C27" t="s">
        <v>33</v>
      </c>
      <c r="D27" t="s">
        <v>80</v>
      </c>
      <c r="E27" t="e">
        <f ca="1">_xll.RtGet("IDN",D27,"Ask")</f>
        <v>#NAME?</v>
      </c>
      <c r="F27" t="e">
        <f ca="1">_xll.RtGet("IDN",D27,"Bid")</f>
        <v>#NAME?</v>
      </c>
      <c r="G27" t="e">
        <f t="shared" ref="G27:G36" ca="1" si="7">(E27+F27)/2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</row>
    <row r="28" spans="2:13" x14ac:dyDescent="0.25">
      <c r="B28" t="s">
        <v>11</v>
      </c>
      <c r="C28" t="s">
        <v>33</v>
      </c>
      <c r="D28" t="s">
        <v>287</v>
      </c>
      <c r="E28" t="e">
        <f ca="1">_xll.RtGet("IDN",D28,"Ask")</f>
        <v>#NAME?</v>
      </c>
      <c r="F28" t="e">
        <f ca="1">_xll.RtGet("IDN",D28,"Bid")</f>
        <v>#NAME?</v>
      </c>
      <c r="G28" t="e">
        <f t="shared" ref="G28:G29" ca="1" si="8">(E28+F28)/2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29" si="9">B$2</f>
        <v>USD</v>
      </c>
    </row>
    <row r="29" spans="2:13" x14ac:dyDescent="0.25">
      <c r="B29" t="s">
        <v>12</v>
      </c>
      <c r="C29" t="s">
        <v>33</v>
      </c>
      <c r="D29" t="s">
        <v>288</v>
      </c>
      <c r="E29" t="e">
        <f ca="1">_xll.RtGet("IDN",D29,"Ask")</f>
        <v>#NAME?</v>
      </c>
      <c r="F29" t="e">
        <f ca="1">_xll.RtGet("IDN",D29,"Bid")</f>
        <v>#NAME?</v>
      </c>
      <c r="G29" t="e">
        <f t="shared" ca="1" si="8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9"/>
        <v>USD</v>
      </c>
    </row>
    <row r="30" spans="2:13" x14ac:dyDescent="0.25">
      <c r="B30" t="s">
        <v>13</v>
      </c>
      <c r="C30" t="s">
        <v>33</v>
      </c>
      <c r="D30" t="s">
        <v>81</v>
      </c>
      <c r="E30" t="e">
        <f ca="1">_xll.RtGet("IDN",D30,"Ask")</f>
        <v>#NAME?</v>
      </c>
      <c r="F30" t="e">
        <f ca="1">_xll.RtGet("IDN",D30,"Bid")</f>
        <v>#NAME?</v>
      </c>
      <c r="G30" t="e">
        <f t="shared" ca="1" si="7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</row>
    <row r="31" spans="2:13" x14ac:dyDescent="0.25">
      <c r="B31" t="s">
        <v>14</v>
      </c>
      <c r="C31" t="s">
        <v>33</v>
      </c>
      <c r="D31" t="s">
        <v>289</v>
      </c>
      <c r="E31" t="e">
        <f ca="1">_xll.RtGet("IDN",D31,"Ask")</f>
        <v>#NAME?</v>
      </c>
      <c r="F31" t="e">
        <f ca="1">_xll.RtGet("IDN",D31,"Bid")</f>
        <v>#NAME?</v>
      </c>
      <c r="G31" t="e">
        <f t="shared" ca="1" si="7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</row>
    <row r="32" spans="2:13" x14ac:dyDescent="0.25">
      <c r="B32" t="s">
        <v>15</v>
      </c>
      <c r="C32" t="s">
        <v>33</v>
      </c>
      <c r="D32" t="s">
        <v>290</v>
      </c>
      <c r="E32" t="e">
        <f ca="1">_xll.RtGet("IDN",D32,"Ask")</f>
        <v>#NAME?</v>
      </c>
      <c r="F32" t="e">
        <f ca="1">_xll.RtGet("IDN",D32,"Bid")</f>
        <v>#NAME?</v>
      </c>
      <c r="G32" t="e">
        <f t="shared" ref="G32" ca="1" si="10">(E32+F32)/2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" si="11">B$2</f>
        <v>USD</v>
      </c>
    </row>
    <row r="33" spans="2:14" x14ac:dyDescent="0.25">
      <c r="B33" t="s">
        <v>16</v>
      </c>
      <c r="C33" t="s">
        <v>33</v>
      </c>
      <c r="D33" t="s">
        <v>82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</row>
    <row r="34" spans="2:14" x14ac:dyDescent="0.25">
      <c r="B34" t="s">
        <v>37</v>
      </c>
      <c r="C34" t="s">
        <v>33</v>
      </c>
      <c r="D34" t="s">
        <v>83</v>
      </c>
      <c r="E34" t="e">
        <f ca="1">_xll.RtGet("IDN",D34,"Ask")</f>
        <v>#NAME?</v>
      </c>
      <c r="F34" t="e">
        <f ca="1">_xll.RtGet("IDN",D34,"Bid")</f>
        <v>#NAME?</v>
      </c>
      <c r="G34" t="e">
        <f t="shared" ca="1" si="7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2"/>
        <v>USD</v>
      </c>
    </row>
    <row r="35" spans="2:14" x14ac:dyDescent="0.25">
      <c r="B35" t="s">
        <v>39</v>
      </c>
      <c r="C35" t="s">
        <v>33</v>
      </c>
      <c r="D35" t="s">
        <v>84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7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2"/>
        <v>USD</v>
      </c>
    </row>
    <row r="36" spans="2:14" x14ac:dyDescent="0.25">
      <c r="B36" t="s">
        <v>41</v>
      </c>
      <c r="C36" t="s">
        <v>33</v>
      </c>
      <c r="D36" t="s">
        <v>85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7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2"/>
        <v>USD</v>
      </c>
      <c r="N36" t="s">
        <v>291</v>
      </c>
    </row>
    <row r="37" spans="2:14" x14ac:dyDescent="0.25">
      <c r="B37" t="s">
        <v>16</v>
      </c>
      <c r="C37" t="s">
        <v>3</v>
      </c>
      <c r="D37" t="str">
        <f t="shared" ref="D37:D51" si="12">_xlfn.CONCAT("USDAM3L",B37,"=")</f>
        <v>USDAM3L1Y=</v>
      </c>
      <c r="E37" t="e">
        <f ca="1">_xll.RtGet("IDN",D37,"Ask")</f>
        <v>#NAME?</v>
      </c>
      <c r="F37" t="e">
        <f ca="1">_xll.RtGet("IDN",D37,"Bid")</f>
        <v>#NAME?</v>
      </c>
      <c r="G37" t="e">
        <f ca="1">_xll.RtGet("IDN",D37,"GEN_VAL4")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2"/>
        <v>USD</v>
      </c>
    </row>
    <row r="38" spans="2:14" x14ac:dyDescent="0.25">
      <c r="B38" t="s">
        <v>17</v>
      </c>
      <c r="C38" t="s">
        <v>3</v>
      </c>
      <c r="D38" t="str">
        <f t="shared" si="12"/>
        <v>USDAM3L2Y=</v>
      </c>
      <c r="E38" t="e">
        <f ca="1">_xll.RtGet("IDN",D38,"Ask")</f>
        <v>#NAME?</v>
      </c>
      <c r="F38" t="e">
        <f ca="1">_xll.RtGet("IDN",D38,"Bid")</f>
        <v>#NAME?</v>
      </c>
      <c r="G38" t="e">
        <f ca="1">_xll.RtGet("IDN",D38,"GEN_VAL4")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2"/>
        <v>USD</v>
      </c>
    </row>
    <row r="39" spans="2:14" x14ac:dyDescent="0.25">
      <c r="B39" t="s">
        <v>18</v>
      </c>
      <c r="C39" t="s">
        <v>3</v>
      </c>
      <c r="D39" t="str">
        <f t="shared" si="12"/>
        <v>USDAM3L3Y=</v>
      </c>
      <c r="E39" t="e">
        <f ca="1">_xll.RtGet("IDN",D39,"Ask")</f>
        <v>#NAME?</v>
      </c>
      <c r="F39" t="e">
        <f ca="1">_xll.RtGet("IDN",D39,"Bid")</f>
        <v>#NAME?</v>
      </c>
      <c r="G39" t="e">
        <f ca="1">_xll.RtGet("IDN",D39,"GEN_VAL4")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2"/>
        <v>USD</v>
      </c>
    </row>
    <row r="40" spans="2:14" x14ac:dyDescent="0.25">
      <c r="B40" t="s">
        <v>19</v>
      </c>
      <c r="C40" t="s">
        <v>3</v>
      </c>
      <c r="D40" t="str">
        <f t="shared" si="12"/>
        <v>USDAM3L4Y=</v>
      </c>
      <c r="E40" t="e">
        <f ca="1">_xll.RtGet("IDN",D40,"Ask")</f>
        <v>#NAME?</v>
      </c>
      <c r="F40" t="e">
        <f ca="1">_xll.RtGet("IDN",D40,"Bid")</f>
        <v>#NAME?</v>
      </c>
      <c r="G40" t="e">
        <f ca="1">_xll.RtGet("IDN",D40,"GEN_VAL4")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2"/>
        <v>USD</v>
      </c>
    </row>
    <row r="41" spans="2:14" x14ac:dyDescent="0.25">
      <c r="B41" t="s">
        <v>20</v>
      </c>
      <c r="C41" t="s">
        <v>3</v>
      </c>
      <c r="D41" t="str">
        <f t="shared" si="12"/>
        <v>USDAM3L5Y=</v>
      </c>
      <c r="E41" t="e">
        <f ca="1">_xll.RtGet("IDN",D41,"Ask")</f>
        <v>#NAME?</v>
      </c>
      <c r="F41" t="e">
        <f ca="1">_xll.RtGet("IDN",D41,"Bid")</f>
        <v>#NAME?</v>
      </c>
      <c r="G41" t="e">
        <f ca="1">_xll.RtGet("IDN",D41,"GEN_VAL4")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2"/>
        <v>USD</v>
      </c>
    </row>
    <row r="42" spans="2:14" x14ac:dyDescent="0.25">
      <c r="B42" t="s">
        <v>21</v>
      </c>
      <c r="C42" t="s">
        <v>3</v>
      </c>
      <c r="D42" t="str">
        <f t="shared" si="12"/>
        <v>USDAM3L6Y=</v>
      </c>
      <c r="E42" t="e">
        <f ca="1">_xll.RtGet("IDN",D42,"Ask")</f>
        <v>#NAME?</v>
      </c>
      <c r="F42" t="e">
        <f ca="1">_xll.RtGet("IDN",D42,"Bid")</f>
        <v>#NAME?</v>
      </c>
      <c r="G42" t="e">
        <f ca="1">_xll.RtGet("IDN",D42,"GEN_VAL4")</f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2"/>
        <v>USD</v>
      </c>
    </row>
    <row r="43" spans="2:14" x14ac:dyDescent="0.25">
      <c r="B43" t="s">
        <v>22</v>
      </c>
      <c r="C43" t="s">
        <v>3</v>
      </c>
      <c r="D43" t="str">
        <f t="shared" si="12"/>
        <v>USDAM3L7Y=</v>
      </c>
      <c r="E43" t="e">
        <f ca="1">_xll.RtGet("IDN",D43,"Ask")</f>
        <v>#NAME?</v>
      </c>
      <c r="F43" t="e">
        <f ca="1">_xll.RtGet("IDN",D43,"Bid")</f>
        <v>#NAME?</v>
      </c>
      <c r="G43" t="e">
        <f ca="1">_xll.RtGet("IDN",D43,"GEN_VAL4")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2"/>
        <v>USD</v>
      </c>
    </row>
    <row r="44" spans="2:14" x14ac:dyDescent="0.25">
      <c r="B44" t="s">
        <v>23</v>
      </c>
      <c r="C44" t="s">
        <v>3</v>
      </c>
      <c r="D44" t="str">
        <f t="shared" si="12"/>
        <v>USDAM3L8Y=</v>
      </c>
      <c r="E44" t="e">
        <f ca="1">_xll.RtGet("IDN",D44,"Ask")</f>
        <v>#NAME?</v>
      </c>
      <c r="F44" t="e">
        <f ca="1">_xll.RtGet("IDN",D44,"Bid")</f>
        <v>#NAME?</v>
      </c>
      <c r="G44" t="e">
        <f ca="1">_xll.RtGet("IDN",D44,"GEN_VAL4")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2"/>
        <v>USD</v>
      </c>
    </row>
    <row r="45" spans="2:14" x14ac:dyDescent="0.25">
      <c r="B45" t="s">
        <v>24</v>
      </c>
      <c r="C45" t="s">
        <v>3</v>
      </c>
      <c r="D45" t="str">
        <f t="shared" si="12"/>
        <v>USDAM3L9Y=</v>
      </c>
      <c r="E45" t="e">
        <f ca="1">_xll.RtGet("IDN",D45,"Ask")</f>
        <v>#NAME?</v>
      </c>
      <c r="F45" t="e">
        <f ca="1">_xll.RtGet("IDN",D45,"Bid")</f>
        <v>#NAME?</v>
      </c>
      <c r="G45" t="e">
        <f ca="1">_xll.RtGet("IDN",D45,"GEN_VAL4")</f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2"/>
        <v>USD</v>
      </c>
    </row>
    <row r="46" spans="2:14" x14ac:dyDescent="0.25">
      <c r="B46" t="s">
        <v>25</v>
      </c>
      <c r="C46" t="s">
        <v>3</v>
      </c>
      <c r="D46" t="str">
        <f t="shared" si="12"/>
        <v>USDAM3L10Y=</v>
      </c>
      <c r="E46" t="e">
        <f ca="1">_xll.RtGet("IDN",D46,"Ask")</f>
        <v>#NAME?</v>
      </c>
      <c r="F46" t="e">
        <f ca="1">_xll.RtGet("IDN",D46,"Bid")</f>
        <v>#NAME?</v>
      </c>
      <c r="G46" t="e">
        <f ca="1">_xll.RtGet("IDN",D46,"GEN_VAL4")</f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2"/>
        <v>USD</v>
      </c>
    </row>
    <row r="47" spans="2:14" x14ac:dyDescent="0.25">
      <c r="B47" t="s">
        <v>26</v>
      </c>
      <c r="C47" t="s">
        <v>3</v>
      </c>
      <c r="D47" t="str">
        <f t="shared" si="12"/>
        <v>USDAM3L12Y=</v>
      </c>
      <c r="E47" t="e">
        <f ca="1">_xll.RtGet("IDN",D47,"Ask")</f>
        <v>#NAME?</v>
      </c>
      <c r="F47" t="e">
        <f ca="1">_xll.RtGet("IDN",D47,"Bid")</f>
        <v>#NAME?</v>
      </c>
      <c r="G47" t="e">
        <f ca="1">_xll.RtGet("IDN",D47,"GEN_VAL4")</f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2"/>
        <v>USD</v>
      </c>
    </row>
    <row r="48" spans="2:14" x14ac:dyDescent="0.25">
      <c r="B48" t="s">
        <v>27</v>
      </c>
      <c r="C48" t="s">
        <v>3</v>
      </c>
      <c r="D48" t="str">
        <f t="shared" si="12"/>
        <v>USDAM3L15Y=</v>
      </c>
      <c r="E48" t="e">
        <f ca="1">_xll.RtGet("IDN",D48,"Ask")</f>
        <v>#NAME?</v>
      </c>
      <c r="F48" t="e">
        <f ca="1">_xll.RtGet("IDN",D48,"Bid")</f>
        <v>#NAME?</v>
      </c>
      <c r="G48" t="e">
        <f ca="1">_xll.RtGet("IDN",D48,"GEN_VAL4")</f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2"/>
        <v>USD</v>
      </c>
    </row>
    <row r="49" spans="2:13" x14ac:dyDescent="0.25">
      <c r="B49" t="s">
        <v>28</v>
      </c>
      <c r="C49" t="s">
        <v>3</v>
      </c>
      <c r="D49" t="str">
        <f t="shared" si="12"/>
        <v>USDAM3L20Y=</v>
      </c>
      <c r="E49" t="e">
        <f ca="1">_xll.RtGet("IDN",D49,"Ask")</f>
        <v>#NAME?</v>
      </c>
      <c r="F49" t="e">
        <f ca="1">_xll.RtGet("IDN",D49,"Bid")</f>
        <v>#NAME?</v>
      </c>
      <c r="G49" t="e">
        <f ca="1">_xll.RtGet("IDN",D49,"GEN_VAL4")</f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2"/>
        <v>USD</v>
      </c>
    </row>
    <row r="50" spans="2:13" x14ac:dyDescent="0.25">
      <c r="B50" t="s">
        <v>29</v>
      </c>
      <c r="C50" t="s">
        <v>3</v>
      </c>
      <c r="D50" t="str">
        <f t="shared" si="12"/>
        <v>USDAM3L25Y=</v>
      </c>
      <c r="E50" t="e">
        <f ca="1">_xll.RtGet("IDN",D50,"Ask")</f>
        <v>#NAME?</v>
      </c>
      <c r="F50" t="e">
        <f ca="1">_xll.RtGet("IDN",D50,"Bid")</f>
        <v>#NAME?</v>
      </c>
      <c r="G50" t="e">
        <f ca="1">_xll.RtGet("IDN",D50,"GEN_VAL4")</f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2"/>
        <v>USD</v>
      </c>
    </row>
    <row r="51" spans="2:13" x14ac:dyDescent="0.25">
      <c r="B51" t="s">
        <v>30</v>
      </c>
      <c r="C51" t="s">
        <v>3</v>
      </c>
      <c r="D51" t="str">
        <f t="shared" si="12"/>
        <v>USDAM3L30Y=</v>
      </c>
      <c r="E51" t="e">
        <f ca="1">_xll.RtGet("IDN",D51,"Ask")</f>
        <v>#NAME?</v>
      </c>
      <c r="F51" t="e">
        <f ca="1">_xll.RtGet("IDN",D51,"Bid")</f>
        <v>#NAME?</v>
      </c>
      <c r="G51" t="e">
        <f ca="1">_xll.RtGet("IDN",D51,"GEN_VAL4")</f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2"/>
        <v>USD</v>
      </c>
    </row>
  </sheetData>
  <dataValidations disablePrompts="1" count="1">
    <dataValidation type="list" allowBlank="1" showInputMessage="1" showErrorMessage="1" sqref="L5:L51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A2:M37"/>
  <sheetViews>
    <sheetView topLeftCell="A2" zoomScaleNormal="100" workbookViewId="0">
      <selection activeCell="C7" sqref="C7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</cols>
  <sheetData>
    <row r="2" spans="2:13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276</v>
      </c>
      <c r="C5" t="s">
        <v>2</v>
      </c>
      <c r="D5" t="s">
        <v>277</v>
      </c>
      <c r="G5" t="e">
        <f ca="1">_xll.RtGet("IDN",D5,"PRIMACT_1")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">
        <v>76</v>
      </c>
    </row>
    <row r="6" spans="2:13" x14ac:dyDescent="0.25">
      <c r="B6" t="s">
        <v>128</v>
      </c>
      <c r="C6" t="s">
        <v>2</v>
      </c>
      <c r="D6" t="s">
        <v>129</v>
      </c>
      <c r="G6" t="e">
        <f ca="1">_xll.RtGet("IDN",D6,"PRIMACT_1")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">
        <v>76</v>
      </c>
    </row>
    <row r="7" spans="2:13" x14ac:dyDescent="0.25">
      <c r="B7" t="s">
        <v>5</v>
      </c>
      <c r="C7" t="s">
        <v>2</v>
      </c>
      <c r="D7" t="s">
        <v>130</v>
      </c>
      <c r="G7" t="e">
        <f ca="1">_xll.RtGet("IDN",D7,"PRIMACT_1")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">
        <v>76</v>
      </c>
    </row>
    <row r="8" spans="2:13" x14ac:dyDescent="0.25">
      <c r="B8" t="s">
        <v>6</v>
      </c>
      <c r="C8" t="s">
        <v>2</v>
      </c>
      <c r="D8" t="s">
        <v>131</v>
      </c>
      <c r="G8" t="e">
        <f ca="1">_xll.RtGet("IDN",D8,"PRIMACT_1")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">
        <v>76</v>
      </c>
    </row>
    <row r="9" spans="2:13" x14ac:dyDescent="0.25">
      <c r="B9" t="s">
        <v>7</v>
      </c>
      <c r="C9" t="s">
        <v>2</v>
      </c>
      <c r="D9" t="str">
        <f>_xlfn.CONCAT("/OI",C$2,B9,"D=")</f>
        <v>/OINOK3MD=</v>
      </c>
      <c r="G9" t="e">
        <f ca="1">_xll.RtGet("IDN",D9,"PRIMACT_1")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">
        <v>76</v>
      </c>
    </row>
    <row r="10" spans="2:13" x14ac:dyDescent="0.25">
      <c r="B10" t="s">
        <v>10</v>
      </c>
      <c r="C10" t="s">
        <v>2</v>
      </c>
      <c r="D10" t="s">
        <v>132</v>
      </c>
      <c r="G10" t="e">
        <f ca="1">_xll.RtGet("IDN",D10,"PRIMACT_1")</f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">
        <v>76</v>
      </c>
    </row>
    <row r="11" spans="2:13" x14ac:dyDescent="0.25">
      <c r="B11" t="s">
        <v>10</v>
      </c>
      <c r="C11" t="s">
        <v>33</v>
      </c>
      <c r="D11" t="s">
        <v>134</v>
      </c>
      <c r="E11" t="e">
        <f ca="1">_xll.RtGet("IDN",D11,"BID")</f>
        <v>#NAME?</v>
      </c>
      <c r="F11" t="e">
        <f ca="1">_xll.RtGet("IDN",D11,"ASK")</f>
        <v>#NAME?</v>
      </c>
      <c r="G11" t="e">
        <f ca="1">AVERAGE(E11:F11)</f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NOK</v>
      </c>
    </row>
    <row r="12" spans="2:13" x14ac:dyDescent="0.25">
      <c r="B12" t="s">
        <v>13</v>
      </c>
      <c r="C12" t="s">
        <v>33</v>
      </c>
      <c r="D12" t="s">
        <v>136</v>
      </c>
      <c r="E12" t="e">
        <f ca="1">_xll.RtGet("IDN",D12,"BID")</f>
        <v>#NAME?</v>
      </c>
      <c r="F12" t="e">
        <f ca="1">_xll.RtGet("IDN",D12,"ASK")</f>
        <v>#NAME?</v>
      </c>
      <c r="G12" t="e">
        <f ca="1">AVERAGE(E12:F12)</f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ref="M12:M26" si="0">B$2</f>
        <v>NOK</v>
      </c>
    </row>
    <row r="13" spans="2:13" x14ac:dyDescent="0.25">
      <c r="B13" t="s">
        <v>16</v>
      </c>
      <c r="C13" t="s">
        <v>33</v>
      </c>
      <c r="D13" t="s">
        <v>137</v>
      </c>
      <c r="E13" t="e">
        <f ca="1">_xll.RtGet("IDN",D13,"BID")</f>
        <v>#NAME?</v>
      </c>
      <c r="F13" t="e">
        <f ca="1">_xll.RtGet("IDN",D13,"ASK")</f>
        <v>#NAME?</v>
      </c>
      <c r="G13" t="e">
        <f ca="1">AVERAGE(E13:F13)</f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0"/>
        <v>NOK</v>
      </c>
    </row>
    <row r="14" spans="2:13" x14ac:dyDescent="0.25">
      <c r="B14" t="s">
        <v>37</v>
      </c>
      <c r="C14" t="s">
        <v>33</v>
      </c>
      <c r="D14" t="s">
        <v>138</v>
      </c>
      <c r="E14" t="e">
        <f ca="1">_xll.RtGet("IDN",D14,"BID")</f>
        <v>#NAME?</v>
      </c>
      <c r="F14" t="e">
        <f ca="1">_xll.RtGet("IDN",D14,"ASK")</f>
        <v>#NAME?</v>
      </c>
      <c r="G14" t="e">
        <f ca="1">AVERAGE(E14:F14)</f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0"/>
        <v>NOK</v>
      </c>
    </row>
    <row r="15" spans="2:13" x14ac:dyDescent="0.25">
      <c r="B15" t="s">
        <v>39</v>
      </c>
      <c r="C15" t="s">
        <v>33</v>
      </c>
      <c r="D15" t="s">
        <v>139</v>
      </c>
      <c r="E15" t="e">
        <f ca="1">_xll.RtGet("IDN",D15,"BID")</f>
        <v>#NAME?</v>
      </c>
      <c r="F15" t="e">
        <f ca="1">_xll.RtGet("IDN",D15,"ASK")</f>
        <v>#NAME?</v>
      </c>
      <c r="G15" t="e">
        <f ca="1">AVERAGE(E15:F15)</f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0"/>
        <v>NOK</v>
      </c>
    </row>
    <row r="16" spans="2:13" x14ac:dyDescent="0.25">
      <c r="B16" t="s">
        <v>41</v>
      </c>
      <c r="C16" t="s">
        <v>33</v>
      </c>
      <c r="D16" t="s">
        <v>140</v>
      </c>
      <c r="E16" t="e">
        <f ca="1">_xll.RtGet("IDN",D16,"BID")</f>
        <v>#NAME?</v>
      </c>
      <c r="F16" t="e">
        <f ca="1">_xll.RtGet("IDN",D16,"ASK")</f>
        <v>#NAME?</v>
      </c>
      <c r="G16" t="e">
        <f ca="1">AVERAGE(E16:F16)</f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0"/>
        <v>NOK</v>
      </c>
    </row>
    <row r="17" spans="1:13" x14ac:dyDescent="0.25">
      <c r="B17" t="s">
        <v>17</v>
      </c>
      <c r="C17" t="s">
        <v>33</v>
      </c>
      <c r="D17" t="s">
        <v>141</v>
      </c>
      <c r="E17" t="e">
        <f ca="1">_xll.RtGet("IDN",D17,"BID")</f>
        <v>#NAME?</v>
      </c>
      <c r="F17" t="e">
        <f ca="1">_xll.RtGet("IDN",D17,"ASK")</f>
        <v>#NAME?</v>
      </c>
      <c r="G17" t="e">
        <f ca="1">AVERAGE(E17:F17)</f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0"/>
        <v>NOK</v>
      </c>
    </row>
    <row r="18" spans="1:13" x14ac:dyDescent="0.25">
      <c r="B18" t="s">
        <v>44</v>
      </c>
      <c r="C18" t="s">
        <v>33</v>
      </c>
      <c r="D18" t="s">
        <v>142</v>
      </c>
      <c r="E18" t="e">
        <f ca="1">_xll.RtGet("IDN",D18,"BID")</f>
        <v>#NAME?</v>
      </c>
      <c r="F18" t="e">
        <f ca="1">_xll.RtGet("IDN",D18,"ASK")</f>
        <v>#NAME?</v>
      </c>
      <c r="G18" t="e">
        <f ca="1">AVERAGE(E18:F18)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0"/>
        <v>NOK</v>
      </c>
    </row>
    <row r="19" spans="1:13" x14ac:dyDescent="0.25">
      <c r="B19" t="s">
        <v>46</v>
      </c>
      <c r="C19" t="s">
        <v>33</v>
      </c>
      <c r="D19" t="s">
        <v>145</v>
      </c>
      <c r="E19" t="e">
        <f ca="1">_xll.RtGet("IDN",D19,"BID")</f>
        <v>#NAME?</v>
      </c>
      <c r="F19" t="e">
        <f ca="1">_xll.RtGet("IDN",D19,"ASK")</f>
        <v>#NAME?</v>
      </c>
      <c r="G19" t="e">
        <f ca="1">AVERAGE(E19:F19)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0"/>
        <v>NOK</v>
      </c>
    </row>
    <row r="20" spans="1:13" x14ac:dyDescent="0.25">
      <c r="B20" t="s">
        <v>48</v>
      </c>
      <c r="C20" t="s">
        <v>33</v>
      </c>
      <c r="D20" t="s">
        <v>146</v>
      </c>
      <c r="E20" t="e">
        <f ca="1">_xll.RtGet("IDN",D20,"BID")</f>
        <v>#NAME?</v>
      </c>
      <c r="F20" t="e">
        <f ca="1">_xll.RtGet("IDN",D20,"ASK")</f>
        <v>#NAME?</v>
      </c>
      <c r="G20" t="e">
        <f ca="1">AVERAGE(E20:F20)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0"/>
        <v>NOK</v>
      </c>
    </row>
    <row r="21" spans="1:13" x14ac:dyDescent="0.25">
      <c r="B21" t="s">
        <v>18</v>
      </c>
      <c r="C21" t="s">
        <v>33</v>
      </c>
      <c r="D21" t="s">
        <v>147</v>
      </c>
      <c r="E21" t="e">
        <f ca="1">_xll.RtGet("IDN",D21,"BID")</f>
        <v>#NAME?</v>
      </c>
      <c r="F21" t="e">
        <f ca="1">_xll.RtGet("IDN",D21,"ASK")</f>
        <v>#NAME?</v>
      </c>
      <c r="G21" t="e">
        <f ca="1">AVERAGE(E21:F21)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0"/>
        <v>NOK</v>
      </c>
    </row>
    <row r="22" spans="1:13" x14ac:dyDescent="0.25">
      <c r="B22" t="s">
        <v>51</v>
      </c>
      <c r="C22" t="s">
        <v>33</v>
      </c>
      <c r="D22" t="s">
        <v>148</v>
      </c>
      <c r="E22" t="e">
        <f ca="1">_xll.RtGet("IDN",D22,"BID")</f>
        <v>#NAME?</v>
      </c>
      <c r="F22" t="e">
        <f ca="1">_xll.RtGet("IDN",D22,"ASK")</f>
        <v>#NAME?</v>
      </c>
      <c r="G22" t="e">
        <f ca="1">AVERAGE(E22:F22)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0"/>
        <v>NOK</v>
      </c>
    </row>
    <row r="23" spans="1:13" x14ac:dyDescent="0.25">
      <c r="A23" t="s">
        <v>151</v>
      </c>
      <c r="B23" t="s">
        <v>16</v>
      </c>
      <c r="C23" t="s">
        <v>33</v>
      </c>
      <c r="D23" t="s">
        <v>135</v>
      </c>
      <c r="E23" t="e">
        <f ca="1">_xll.RtGet("IDN",D23,"BID")</f>
        <v>#NAME?</v>
      </c>
      <c r="F23" t="e">
        <f ca="1">_xll.RtGet("IDN",D23,"ASK")</f>
        <v>#NAME?</v>
      </c>
      <c r="G23" t="e">
        <f ca="1">AVERAGE(E23:F23)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0"/>
        <v>NOK</v>
      </c>
    </row>
    <row r="24" spans="1:13" x14ac:dyDescent="0.25">
      <c r="A24" t="s">
        <v>151</v>
      </c>
      <c r="B24" t="s">
        <v>149</v>
      </c>
      <c r="C24" t="s">
        <v>33</v>
      </c>
      <c r="D24" t="s">
        <v>143</v>
      </c>
      <c r="E24" t="e">
        <f ca="1">_xll.RtGet("IDN",D24,"BID")</f>
        <v>#NAME?</v>
      </c>
      <c r="F24" t="e">
        <f ca="1">_xll.RtGet("IDN",D24,"ASK")</f>
        <v>#NAME?</v>
      </c>
      <c r="G24" t="e">
        <f ca="1">AVERAGE(E24:F24)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0"/>
        <v>NOK</v>
      </c>
    </row>
    <row r="25" spans="1:13" x14ac:dyDescent="0.25">
      <c r="A25" t="s">
        <v>151</v>
      </c>
      <c r="B25" t="s">
        <v>17</v>
      </c>
      <c r="C25" t="s">
        <v>33</v>
      </c>
      <c r="D25" t="s">
        <v>144</v>
      </c>
      <c r="E25" t="e">
        <f ca="1">_xll.RtGet("IDN",D25,"BID")</f>
        <v>#NAME?</v>
      </c>
      <c r="F25" t="e">
        <f ca="1">_xll.RtGet("IDN",D25,"ASK")</f>
        <v>#NAME?</v>
      </c>
      <c r="G25" t="e">
        <f ca="1">AVERAGE(E25:F25)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0"/>
        <v>NOK</v>
      </c>
    </row>
    <row r="26" spans="1:13" x14ac:dyDescent="0.25">
      <c r="A26" t="s">
        <v>151</v>
      </c>
      <c r="B26" t="s">
        <v>46</v>
      </c>
      <c r="C26" t="s">
        <v>33</v>
      </c>
      <c r="D26" t="s">
        <v>150</v>
      </c>
      <c r="E26" t="e">
        <f ca="1">_xll.RtGet("IDN",D26,"BID")</f>
        <v>#NAME?</v>
      </c>
      <c r="F26" t="e">
        <f ca="1">_xll.RtGet("IDN",D26,"ASK")</f>
        <v>#NAME?</v>
      </c>
      <c r="G26" t="e">
        <f ca="1">AVERAGE(E26:F26)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0"/>
        <v>NOK</v>
      </c>
    </row>
    <row r="27" spans="1:13" x14ac:dyDescent="0.25">
      <c r="B27" t="s">
        <v>16</v>
      </c>
      <c r="C27" t="s">
        <v>3</v>
      </c>
      <c r="D27" t="str">
        <f>_xlfn.CONCAT("NOKAB3O",B27,"=")</f>
        <v>NOKAB3O1Y=</v>
      </c>
      <c r="E27" t="e">
        <f ca="1">_xll.RtGet("IDN",D27,"BID")</f>
        <v>#NAME?</v>
      </c>
      <c r="F27" t="e">
        <f ca="1">_xll.RtGet("IDN",D27,"ASK")</f>
        <v>#NAME?</v>
      </c>
      <c r="G27" t="e">
        <f ca="1">AVERAGE(E27:F27)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</row>
    <row r="28" spans="1:13" x14ac:dyDescent="0.25">
      <c r="B28" t="s">
        <v>17</v>
      </c>
      <c r="C28" t="s">
        <v>3</v>
      </c>
      <c r="D28" t="str">
        <f>_xlfn.CONCAT("NOKAB6O",B28,"=")</f>
        <v>NOKAB6O2Y=</v>
      </c>
      <c r="E28" t="e">
        <f ca="1">_xll.RtGet("IDN",D28,"BID")</f>
        <v>#NAME?</v>
      </c>
      <c r="F28" t="e">
        <f ca="1">_xll.RtGet("IDN",D28,"ASK")</f>
        <v>#NAME?</v>
      </c>
      <c r="G28" t="e">
        <f t="shared" ref="G28:G37" ca="1" si="1">AVERAGE(E28:F28)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55" si="2">B$2</f>
        <v>NOK</v>
      </c>
    </row>
    <row r="29" spans="1:13" x14ac:dyDescent="0.25">
      <c r="B29" t="s">
        <v>18</v>
      </c>
      <c r="C29" t="s">
        <v>3</v>
      </c>
      <c r="D29" t="str">
        <f t="shared" ref="D29:D37" si="3">_xlfn.CONCAT("NOKAB6O",B29,"=")</f>
        <v>NOKAB6O3Y=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1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NOK</v>
      </c>
    </row>
    <row r="30" spans="1:13" x14ac:dyDescent="0.25">
      <c r="B30" t="s">
        <v>19</v>
      </c>
      <c r="C30" t="s">
        <v>3</v>
      </c>
      <c r="D30" t="str">
        <f t="shared" si="3"/>
        <v>NOKAB6O4Y=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1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NOK</v>
      </c>
    </row>
    <row r="31" spans="1:13" x14ac:dyDescent="0.25">
      <c r="B31" t="s">
        <v>20</v>
      </c>
      <c r="C31" t="s">
        <v>3</v>
      </c>
      <c r="D31" t="str">
        <f t="shared" si="3"/>
        <v>NOKAB6O5Y=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1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NOK</v>
      </c>
    </row>
    <row r="32" spans="1:13" x14ac:dyDescent="0.25">
      <c r="B32" t="s">
        <v>21</v>
      </c>
      <c r="C32" t="s">
        <v>3</v>
      </c>
      <c r="D32" t="str">
        <f t="shared" si="3"/>
        <v>NOKAB6O6Y=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1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2"/>
        <v>NOK</v>
      </c>
    </row>
    <row r="33" spans="2:13" x14ac:dyDescent="0.25">
      <c r="B33" t="s">
        <v>22</v>
      </c>
      <c r="C33" t="s">
        <v>3</v>
      </c>
      <c r="D33" t="str">
        <f t="shared" si="3"/>
        <v>NOKAB6O7Y=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1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NOK</v>
      </c>
    </row>
    <row r="34" spans="2:13" x14ac:dyDescent="0.25">
      <c r="B34" t="s">
        <v>23</v>
      </c>
      <c r="C34" t="s">
        <v>3</v>
      </c>
      <c r="D34" t="str">
        <f t="shared" si="3"/>
        <v>NOKAB6O8Y=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1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2"/>
        <v>NOK</v>
      </c>
    </row>
    <row r="35" spans="2:13" x14ac:dyDescent="0.25">
      <c r="B35" t="s">
        <v>24</v>
      </c>
      <c r="C35" t="s">
        <v>3</v>
      </c>
      <c r="D35" t="str">
        <f t="shared" si="3"/>
        <v>NOKAB6O9Y=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1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2"/>
        <v>NOK</v>
      </c>
    </row>
    <row r="36" spans="2:13" x14ac:dyDescent="0.25">
      <c r="B36" t="s">
        <v>25</v>
      </c>
      <c r="C36" t="s">
        <v>3</v>
      </c>
      <c r="D36" t="str">
        <f t="shared" si="3"/>
        <v>NOKAB6O10Y=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1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2"/>
        <v>NOK</v>
      </c>
    </row>
    <row r="37" spans="2:13" x14ac:dyDescent="0.25">
      <c r="B37" t="s">
        <v>27</v>
      </c>
      <c r="C37" t="s">
        <v>3</v>
      </c>
      <c r="D37" t="str">
        <f t="shared" si="3"/>
        <v>NOKAB6O15Y=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1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2"/>
        <v>NOK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N134"/>
  <sheetViews>
    <sheetView zoomScaleNormal="100" workbookViewId="0">
      <selection activeCell="L12" sqref="L12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</cols>
  <sheetData>
    <row r="2" spans="1:14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278</v>
      </c>
    </row>
    <row r="5" spans="1:14" x14ac:dyDescent="0.25">
      <c r="A5" t="s">
        <v>127</v>
      </c>
      <c r="B5" t="s">
        <v>71</v>
      </c>
      <c r="C5" t="s">
        <v>1</v>
      </c>
      <c r="D5" t="str">
        <f>_xlfn.CONCAT(C$2,B5,"=")</f>
        <v>EUREONSW=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</row>
    <row r="6" spans="1:14" x14ac:dyDescent="0.25">
      <c r="A6" t="s">
        <v>127</v>
      </c>
      <c r="B6" t="s">
        <v>72</v>
      </c>
      <c r="C6" t="s">
        <v>1</v>
      </c>
      <c r="D6" t="str">
        <f>_xlfn.CONCAT(C$2,B6,"=")</f>
        <v>EUREON2W=</v>
      </c>
      <c r="E6" t="e">
        <f ca="1">_xll.RtGet("IDN",D6,"BID")</f>
        <v>#NAME?</v>
      </c>
      <c r="F6" t="e">
        <f ca="1">_xll.RtGet("IDN",D6,"ASK")</f>
        <v>#NAME?</v>
      </c>
      <c r="G6" t="e">
        <f ca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EUR</v>
      </c>
    </row>
    <row r="7" spans="1:14" x14ac:dyDescent="0.25">
      <c r="A7" t="s">
        <v>127</v>
      </c>
      <c r="B7" t="s">
        <v>202</v>
      </c>
      <c r="C7" t="s">
        <v>1</v>
      </c>
      <c r="D7" t="str">
        <f>_xlfn.CONCAT(C$2,B7,"=")</f>
        <v>EUREON3W=</v>
      </c>
      <c r="E7" t="e">
        <f ca="1">_xll.RtGet("IDN",D7,"BID")</f>
        <v>#NAME?</v>
      </c>
      <c r="F7" t="e">
        <f ca="1">_xll.RtGet("IDN",D7,"ASK")</f>
        <v>#NAME?</v>
      </c>
      <c r="G7" t="e">
        <f ca="1">AVERAGE(E7:F7)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EUR</v>
      </c>
    </row>
    <row r="8" spans="1:14" x14ac:dyDescent="0.25">
      <c r="B8" t="s">
        <v>5</v>
      </c>
      <c r="C8" t="s">
        <v>1</v>
      </c>
      <c r="D8" t="str">
        <f>_xlfn.CONCAT(C$2,B8,"=")</f>
        <v>EUREON1M=</v>
      </c>
      <c r="E8" t="e">
        <f ca="1">_xll.RtGet("IDN",D8,"BID")</f>
        <v>#NAME?</v>
      </c>
      <c r="F8" t="e">
        <f ca="1">_xll.RtGet("IDN",D8,"ASK")</f>
        <v>#NAME?</v>
      </c>
      <c r="G8" t="e">
        <f ca="1">AVERAGE(E8:F8)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EUR</v>
      </c>
    </row>
    <row r="9" spans="1:14" x14ac:dyDescent="0.25">
      <c r="B9" t="s">
        <v>6</v>
      </c>
      <c r="C9" t="s">
        <v>1</v>
      </c>
      <c r="D9" t="str">
        <f t="shared" ref="D9:D31" si="0">_xlfn.CONCAT(C$2,B9,"=")</f>
        <v>EUREON2M=</v>
      </c>
      <c r="E9" t="e">
        <f ca="1">_xll.RtGet("IDN",D9,"BID")</f>
        <v>#NAME?</v>
      </c>
      <c r="F9" t="e">
        <f ca="1">_xll.RtGet("IDN",D9,"ASK")</f>
        <v>#NAME?</v>
      </c>
      <c r="G9" t="e">
        <f t="shared" ref="G9:G31" ca="1" si="1">AVERAGE(E9:F9)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ref="M9:M30" si="2">B$2</f>
        <v>EUR</v>
      </c>
    </row>
    <row r="10" spans="1:14" x14ac:dyDescent="0.25">
      <c r="B10" t="s">
        <v>7</v>
      </c>
      <c r="C10" t="s">
        <v>1</v>
      </c>
      <c r="D10" t="str">
        <f t="shared" si="0"/>
        <v>EUREON3M=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</row>
    <row r="11" spans="1:14" x14ac:dyDescent="0.25">
      <c r="B11" t="s">
        <v>8</v>
      </c>
      <c r="C11" t="s">
        <v>1</v>
      </c>
      <c r="D11" t="str">
        <f t="shared" si="0"/>
        <v>EUREON4M=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</row>
    <row r="12" spans="1:14" x14ac:dyDescent="0.25">
      <c r="B12" t="s">
        <v>9</v>
      </c>
      <c r="C12" t="s">
        <v>1</v>
      </c>
      <c r="D12" t="str">
        <f t="shared" si="0"/>
        <v>EUREON5M=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</row>
    <row r="13" spans="1:14" x14ac:dyDescent="0.25">
      <c r="B13" t="s">
        <v>10</v>
      </c>
      <c r="C13" t="s">
        <v>1</v>
      </c>
      <c r="D13" t="str">
        <f t="shared" si="0"/>
        <v>EUREON6M=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</row>
    <row r="14" spans="1:14" x14ac:dyDescent="0.25">
      <c r="B14" t="s">
        <v>11</v>
      </c>
      <c r="C14" t="s">
        <v>1</v>
      </c>
      <c r="D14" t="str">
        <f t="shared" si="0"/>
        <v>EUREON7M=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</row>
    <row r="15" spans="1:14" x14ac:dyDescent="0.25">
      <c r="B15" t="s">
        <v>12</v>
      </c>
      <c r="C15" t="s">
        <v>1</v>
      </c>
      <c r="D15" t="str">
        <f t="shared" si="0"/>
        <v>EUREON8M=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</row>
    <row r="16" spans="1:14" x14ac:dyDescent="0.25">
      <c r="B16" t="s">
        <v>13</v>
      </c>
      <c r="C16" t="s">
        <v>1</v>
      </c>
      <c r="D16" t="str">
        <f t="shared" si="0"/>
        <v>EUREON9M=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</row>
    <row r="17" spans="2:13" x14ac:dyDescent="0.25">
      <c r="B17" t="s">
        <v>14</v>
      </c>
      <c r="C17" t="s">
        <v>1</v>
      </c>
      <c r="D17" t="str">
        <f t="shared" si="0"/>
        <v>EUREON10M=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</row>
    <row r="18" spans="2:13" x14ac:dyDescent="0.25">
      <c r="B18" t="s">
        <v>15</v>
      </c>
      <c r="C18" t="s">
        <v>1</v>
      </c>
      <c r="D18" t="str">
        <f t="shared" si="0"/>
        <v>EUREON11M=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</row>
    <row r="19" spans="2:13" x14ac:dyDescent="0.25">
      <c r="B19" t="s">
        <v>16</v>
      </c>
      <c r="C19" t="s">
        <v>1</v>
      </c>
      <c r="D19" t="str">
        <f t="shared" si="0"/>
        <v>EUREON1Y=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</row>
    <row r="20" spans="2:13" x14ac:dyDescent="0.25">
      <c r="B20" t="s">
        <v>37</v>
      </c>
      <c r="C20" t="s">
        <v>1</v>
      </c>
      <c r="D20" t="str">
        <f t="shared" si="0"/>
        <v>EUREON15M=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</row>
    <row r="21" spans="2:13" x14ac:dyDescent="0.25">
      <c r="B21" t="s">
        <v>39</v>
      </c>
      <c r="C21" t="s">
        <v>1</v>
      </c>
      <c r="D21" t="str">
        <f t="shared" si="0"/>
        <v>EUREON18M=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</row>
    <row r="22" spans="2:13" x14ac:dyDescent="0.25">
      <c r="B22" t="s">
        <v>41</v>
      </c>
      <c r="C22" t="s">
        <v>1</v>
      </c>
      <c r="D22" t="str">
        <f t="shared" si="0"/>
        <v>EUREON21M=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1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</row>
    <row r="23" spans="2:13" x14ac:dyDescent="0.25">
      <c r="B23" t="s">
        <v>17</v>
      </c>
      <c r="C23" t="s">
        <v>1</v>
      </c>
      <c r="D23" t="str">
        <f t="shared" si="0"/>
        <v>EUREON2Y=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1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</row>
    <row r="24" spans="2:13" x14ac:dyDescent="0.25">
      <c r="B24" t="s">
        <v>18</v>
      </c>
      <c r="C24" t="s">
        <v>1</v>
      </c>
      <c r="D24" t="str">
        <f t="shared" si="0"/>
        <v>EUREON3Y=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1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</row>
    <row r="25" spans="2:13" x14ac:dyDescent="0.25">
      <c r="B25" t="s">
        <v>19</v>
      </c>
      <c r="C25" t="s">
        <v>1</v>
      </c>
      <c r="D25" t="str">
        <f t="shared" si="0"/>
        <v>EUREON4Y=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1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</row>
    <row r="26" spans="2:13" x14ac:dyDescent="0.25">
      <c r="B26" t="s">
        <v>20</v>
      </c>
      <c r="C26" t="s">
        <v>1</v>
      </c>
      <c r="D26" t="str">
        <f t="shared" si="0"/>
        <v>EUREON5Y=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1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</row>
    <row r="27" spans="2:13" x14ac:dyDescent="0.25">
      <c r="B27" t="s">
        <v>21</v>
      </c>
      <c r="C27" t="s">
        <v>1</v>
      </c>
      <c r="D27" t="str">
        <f t="shared" si="0"/>
        <v>EUREON6Y=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1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</row>
    <row r="28" spans="2:13" x14ac:dyDescent="0.25">
      <c r="B28" t="s">
        <v>22</v>
      </c>
      <c r="C28" t="s">
        <v>1</v>
      </c>
      <c r="D28" t="str">
        <f t="shared" si="0"/>
        <v>EUREON7Y=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1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</row>
    <row r="29" spans="2:13" x14ac:dyDescent="0.25">
      <c r="B29" t="s">
        <v>23</v>
      </c>
      <c r="C29" t="s">
        <v>1</v>
      </c>
      <c r="D29" t="str">
        <f t="shared" si="0"/>
        <v>EUREON8Y=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1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EUR</v>
      </c>
    </row>
    <row r="30" spans="2:13" x14ac:dyDescent="0.25">
      <c r="B30" t="s">
        <v>24</v>
      </c>
      <c r="C30" t="s">
        <v>1</v>
      </c>
      <c r="D30" t="str">
        <f t="shared" si="0"/>
        <v>EUREON9Y=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1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EUR</v>
      </c>
    </row>
    <row r="31" spans="2:13" x14ac:dyDescent="0.25">
      <c r="B31" t="s">
        <v>25</v>
      </c>
      <c r="C31" t="s">
        <v>1</v>
      </c>
      <c r="D31" t="str">
        <f t="shared" si="0"/>
        <v>EUREON10Y=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1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EUR</v>
      </c>
    </row>
    <row r="32" spans="2:13" x14ac:dyDescent="0.25">
      <c r="B32" t="s">
        <v>28</v>
      </c>
      <c r="C32" t="s">
        <v>1</v>
      </c>
      <c r="D32" t="str">
        <f t="shared" ref="D32:D34" si="3">_xlfn.CONCAT(C$2,B32,"=")</f>
        <v>EUREON20Y=</v>
      </c>
      <c r="E32" t="e">
        <f ca="1">_xll.RtGet("IDN",D32,"BID")</f>
        <v>#NAME?</v>
      </c>
      <c r="F32" t="e">
        <f ca="1">_xll.RtGet("IDN",D32,"ASK")</f>
        <v>#NAME?</v>
      </c>
      <c r="G32" t="e">
        <f t="shared" ref="G32:G34" ca="1" si="4">AVERAGE(E32:F32)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:M34" si="5">B$2</f>
        <v>EUR</v>
      </c>
    </row>
    <row r="33" spans="2:14" x14ac:dyDescent="0.25">
      <c r="B33" t="s">
        <v>29</v>
      </c>
      <c r="C33" t="s">
        <v>1</v>
      </c>
      <c r="D33" t="str">
        <f t="shared" si="3"/>
        <v>EUREON25Y=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4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EUR</v>
      </c>
    </row>
    <row r="34" spans="2:14" x14ac:dyDescent="0.25">
      <c r="B34" t="s">
        <v>30</v>
      </c>
      <c r="C34" t="s">
        <v>1</v>
      </c>
      <c r="D34" t="str">
        <f t="shared" si="3"/>
        <v>EUREON30Y=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4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EUR</v>
      </c>
    </row>
    <row r="35" spans="2:14" x14ac:dyDescent="0.25">
      <c r="B35" t="s">
        <v>77</v>
      </c>
      <c r="C35" t="s">
        <v>2</v>
      </c>
      <c r="D35" t="s">
        <v>275</v>
      </c>
      <c r="G35" t="e">
        <f ca="1">_xll.RtGet("IDN",D35,"PRIMACT_1")</f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EUR</v>
      </c>
    </row>
    <row r="36" spans="2:14" x14ac:dyDescent="0.25">
      <c r="B36" t="s">
        <v>71</v>
      </c>
      <c r="C36" t="s">
        <v>2</v>
      </c>
      <c r="D36" t="s">
        <v>270</v>
      </c>
      <c r="G36" t="e">
        <f ca="1">_xll.RtGet("IDN",D36,"PRIMACT_1")</f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ref="M36:M40" si="6">B$2</f>
        <v>EUR</v>
      </c>
    </row>
    <row r="37" spans="2:14" x14ac:dyDescent="0.25">
      <c r="B37" t="s">
        <v>5</v>
      </c>
      <c r="C37" t="s">
        <v>2</v>
      </c>
      <c r="D37" t="s">
        <v>271</v>
      </c>
      <c r="G37" t="e">
        <f ca="1">_xll.RtGet("IDN",D37,"PRIMACT_1")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EUR</v>
      </c>
    </row>
    <row r="38" spans="2:14" x14ac:dyDescent="0.25">
      <c r="B38" t="s">
        <v>7</v>
      </c>
      <c r="C38" t="s">
        <v>2</v>
      </c>
      <c r="D38" t="s">
        <v>272</v>
      </c>
      <c r="G38" t="e">
        <f ca="1">_xll.RtGet("IDN",D38,"PRIMACT_1")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EUR</v>
      </c>
    </row>
    <row r="39" spans="2:14" x14ac:dyDescent="0.25">
      <c r="B39" t="s">
        <v>10</v>
      </c>
      <c r="C39" t="s">
        <v>2</v>
      </c>
      <c r="D39" t="s">
        <v>273</v>
      </c>
      <c r="G39" t="e">
        <f ca="1">_xll.RtGet("IDN",D39,"PRIMACT_1")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6"/>
        <v>EUR</v>
      </c>
    </row>
    <row r="40" spans="2:14" x14ac:dyDescent="0.25">
      <c r="B40" t="s">
        <v>16</v>
      </c>
      <c r="C40" t="s">
        <v>2</v>
      </c>
      <c r="D40" t="s">
        <v>274</v>
      </c>
      <c r="G40" t="e">
        <f ca="1">_xll.RtGet("IDN",D40,"PRIMACT_1")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6"/>
        <v>EUR</v>
      </c>
    </row>
    <row r="41" spans="2:14" x14ac:dyDescent="0.25">
      <c r="B41" t="s">
        <v>218</v>
      </c>
      <c r="C41" t="s">
        <v>33</v>
      </c>
      <c r="D41" t="s">
        <v>244</v>
      </c>
      <c r="E41" t="e">
        <f ca="1">_xll.RtGet("IDN",D41,"BID")</f>
        <v>#NAME?</v>
      </c>
      <c r="F41" t="e">
        <f ca="1">_xll.RtGet("IDN",D41,"ASK")</f>
        <v>#NAME?</v>
      </c>
      <c r="G41" t="e">
        <f t="shared" ref="G41" ca="1" si="7">AVERAGE(E41:F41)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EUR</v>
      </c>
      <c r="N41">
        <v>3</v>
      </c>
    </row>
    <row r="42" spans="2:14" x14ac:dyDescent="0.25">
      <c r="B42" t="s">
        <v>219</v>
      </c>
      <c r="C42" t="s">
        <v>33</v>
      </c>
      <c r="D42" t="s">
        <v>245</v>
      </c>
      <c r="E42" t="e">
        <f ca="1">_xll.RtGet("IDN",D42,"BID")</f>
        <v>#NAME?</v>
      </c>
      <c r="F42" t="e">
        <f ca="1">_xll.RtGet("IDN",D42,"ASK")</f>
        <v>#NAME?</v>
      </c>
      <c r="G42" t="e">
        <f t="shared" ref="G42:G69" ca="1" si="8">AVERAGE(E42:F42)</f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ref="M42:M81" si="9">B$2</f>
        <v>EUR</v>
      </c>
      <c r="N42">
        <v>3</v>
      </c>
    </row>
    <row r="43" spans="2:14" x14ac:dyDescent="0.25">
      <c r="B43" t="s">
        <v>220</v>
      </c>
      <c r="C43" t="s">
        <v>33</v>
      </c>
      <c r="D43" t="s">
        <v>246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8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EUR</v>
      </c>
      <c r="N43">
        <v>3</v>
      </c>
    </row>
    <row r="44" spans="2:14" x14ac:dyDescent="0.25">
      <c r="B44" t="s">
        <v>221</v>
      </c>
      <c r="C44" t="s">
        <v>33</v>
      </c>
      <c r="D44" t="s">
        <v>247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8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EUR</v>
      </c>
      <c r="N44">
        <v>3</v>
      </c>
    </row>
    <row r="45" spans="2:14" x14ac:dyDescent="0.25">
      <c r="B45" t="s">
        <v>222</v>
      </c>
      <c r="C45" t="s">
        <v>33</v>
      </c>
      <c r="D45" t="s">
        <v>248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8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EUR</v>
      </c>
      <c r="N45">
        <v>3</v>
      </c>
    </row>
    <row r="46" spans="2:14" x14ac:dyDescent="0.25">
      <c r="B46" t="s">
        <v>223</v>
      </c>
      <c r="C46" t="s">
        <v>33</v>
      </c>
      <c r="D46" t="s">
        <v>249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8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EUR</v>
      </c>
      <c r="N46">
        <v>3</v>
      </c>
    </row>
    <row r="47" spans="2:14" x14ac:dyDescent="0.25">
      <c r="B47" t="s">
        <v>224</v>
      </c>
      <c r="C47" t="s">
        <v>33</v>
      </c>
      <c r="D47" t="s">
        <v>250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8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EUR</v>
      </c>
      <c r="N47">
        <v>3</v>
      </c>
    </row>
    <row r="48" spans="2:14" x14ac:dyDescent="0.25">
      <c r="B48" t="s">
        <v>225</v>
      </c>
      <c r="C48" t="s">
        <v>33</v>
      </c>
      <c r="D48" t="s">
        <v>251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8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EUR</v>
      </c>
      <c r="N48">
        <v>3</v>
      </c>
    </row>
    <row r="49" spans="2:14" x14ac:dyDescent="0.25">
      <c r="B49" t="s">
        <v>226</v>
      </c>
      <c r="C49" t="s">
        <v>33</v>
      </c>
      <c r="D49" t="s">
        <v>252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8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EUR</v>
      </c>
      <c r="N49">
        <v>3</v>
      </c>
    </row>
    <row r="50" spans="2:14" x14ac:dyDescent="0.25">
      <c r="B50" t="s">
        <v>227</v>
      </c>
      <c r="C50" t="s">
        <v>33</v>
      </c>
      <c r="D50" t="s">
        <v>253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8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EUR</v>
      </c>
      <c r="N50">
        <v>3</v>
      </c>
    </row>
    <row r="51" spans="2:14" x14ac:dyDescent="0.25">
      <c r="B51" t="s">
        <v>228</v>
      </c>
      <c r="C51" t="s">
        <v>33</v>
      </c>
      <c r="D51" t="s">
        <v>254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8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EUR</v>
      </c>
      <c r="N51">
        <v>3</v>
      </c>
    </row>
    <row r="52" spans="2:14" x14ac:dyDescent="0.25">
      <c r="B52" t="s">
        <v>229</v>
      </c>
      <c r="C52" t="s">
        <v>33</v>
      </c>
      <c r="D52" t="s">
        <v>255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8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EUR</v>
      </c>
      <c r="N52">
        <v>3</v>
      </c>
    </row>
    <row r="53" spans="2:14" x14ac:dyDescent="0.25">
      <c r="B53" t="s">
        <v>230</v>
      </c>
      <c r="C53" t="s">
        <v>33</v>
      </c>
      <c r="D53" t="s">
        <v>256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8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EUR</v>
      </c>
      <c r="N53">
        <v>3</v>
      </c>
    </row>
    <row r="54" spans="2:14" x14ac:dyDescent="0.25">
      <c r="B54" t="s">
        <v>231</v>
      </c>
      <c r="C54" t="s">
        <v>33</v>
      </c>
      <c r="D54" t="s">
        <v>257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8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9"/>
        <v>EUR</v>
      </c>
      <c r="N54">
        <v>6</v>
      </c>
    </row>
    <row r="55" spans="2:14" x14ac:dyDescent="0.25">
      <c r="B55" t="s">
        <v>232</v>
      </c>
      <c r="C55" t="s">
        <v>33</v>
      </c>
      <c r="D55" t="s">
        <v>258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8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9"/>
        <v>EUR</v>
      </c>
      <c r="N55">
        <v>6</v>
      </c>
    </row>
    <row r="56" spans="2:14" x14ac:dyDescent="0.25">
      <c r="B56" t="s">
        <v>233</v>
      </c>
      <c r="C56" t="s">
        <v>33</v>
      </c>
      <c r="D56" t="s">
        <v>259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8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9"/>
        <v>EUR</v>
      </c>
      <c r="N56">
        <v>12</v>
      </c>
    </row>
    <row r="57" spans="2:14" x14ac:dyDescent="0.25">
      <c r="B57" t="s">
        <v>231</v>
      </c>
      <c r="C57" t="s">
        <v>33</v>
      </c>
      <c r="D57" t="s">
        <v>257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8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9"/>
        <v>EUR</v>
      </c>
      <c r="N57">
        <v>6</v>
      </c>
    </row>
    <row r="58" spans="2:14" x14ac:dyDescent="0.25">
      <c r="B58" t="s">
        <v>232</v>
      </c>
      <c r="C58" t="s">
        <v>33</v>
      </c>
      <c r="D58" t="s">
        <v>258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8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9"/>
        <v>EUR</v>
      </c>
      <c r="N58">
        <v>6</v>
      </c>
    </row>
    <row r="59" spans="2:14" x14ac:dyDescent="0.25">
      <c r="B59" t="s">
        <v>233</v>
      </c>
      <c r="C59" t="s">
        <v>33</v>
      </c>
      <c r="D59" t="s">
        <v>259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8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9"/>
        <v>EUR</v>
      </c>
      <c r="N59">
        <v>12</v>
      </c>
    </row>
    <row r="60" spans="2:14" x14ac:dyDescent="0.25">
      <c r="B60" t="s">
        <v>234</v>
      </c>
      <c r="C60" t="s">
        <v>33</v>
      </c>
      <c r="D60" t="s">
        <v>260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8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9"/>
        <v>EUR</v>
      </c>
      <c r="N60">
        <v>6</v>
      </c>
    </row>
    <row r="61" spans="2:14" x14ac:dyDescent="0.25">
      <c r="B61" t="s">
        <v>235</v>
      </c>
      <c r="C61" t="s">
        <v>33</v>
      </c>
      <c r="D61" t="s">
        <v>261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8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9"/>
        <v>EUR</v>
      </c>
      <c r="N61">
        <v>12</v>
      </c>
    </row>
    <row r="62" spans="2:14" x14ac:dyDescent="0.25">
      <c r="B62" t="s">
        <v>236</v>
      </c>
      <c r="C62" t="s">
        <v>33</v>
      </c>
      <c r="D62" t="s">
        <v>262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8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9"/>
        <v>EUR</v>
      </c>
      <c r="N62">
        <v>6</v>
      </c>
    </row>
    <row r="63" spans="2:14" x14ac:dyDescent="0.25">
      <c r="B63" t="s">
        <v>237</v>
      </c>
      <c r="C63" t="s">
        <v>33</v>
      </c>
      <c r="D63" t="s">
        <v>263</v>
      </c>
      <c r="E63" t="e">
        <f ca="1">_xll.RtGet("IDN",D63,"BID")</f>
        <v>#NAME?</v>
      </c>
      <c r="F63" t="e">
        <f ca="1">_xll.RtGet("IDN",D63,"ASK")</f>
        <v>#NAME?</v>
      </c>
      <c r="G63" t="e">
        <f t="shared" ca="1" si="8"/>
        <v>#NAME?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9"/>
        <v>EUR</v>
      </c>
      <c r="N63">
        <v>6</v>
      </c>
    </row>
    <row r="64" spans="2:14" x14ac:dyDescent="0.25">
      <c r="B64" t="s">
        <v>238</v>
      </c>
      <c r="C64" t="s">
        <v>33</v>
      </c>
      <c r="D64" t="s">
        <v>264</v>
      </c>
      <c r="E64" t="e">
        <f ca="1">_xll.RtGet("IDN",D64,"BID")</f>
        <v>#NAME?</v>
      </c>
      <c r="F64" t="e">
        <f ca="1">_xll.RtGet("IDN",D64,"ASK")</f>
        <v>#NAME?</v>
      </c>
      <c r="G64" t="e">
        <f t="shared" ca="1" si="8"/>
        <v>#NAME?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9"/>
        <v>EUR</v>
      </c>
      <c r="N64">
        <v>6</v>
      </c>
    </row>
    <row r="65" spans="2:14" x14ac:dyDescent="0.25">
      <c r="B65" t="s">
        <v>239</v>
      </c>
      <c r="C65" t="s">
        <v>33</v>
      </c>
      <c r="D65" t="s">
        <v>265</v>
      </c>
      <c r="E65" t="e">
        <f ca="1">_xll.RtGet("IDN",D65,"BID")</f>
        <v>#NAME?</v>
      </c>
      <c r="F65" t="e">
        <f ca="1">_xll.RtGet("IDN",D65,"ASK")</f>
        <v>#NAME?</v>
      </c>
      <c r="G65" t="e">
        <f t="shared" ca="1" si="8"/>
        <v>#NAME?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9"/>
        <v>EUR</v>
      </c>
      <c r="N65">
        <v>6</v>
      </c>
    </row>
    <row r="66" spans="2:14" x14ac:dyDescent="0.25">
      <c r="B66" t="s">
        <v>240</v>
      </c>
      <c r="C66" t="s">
        <v>33</v>
      </c>
      <c r="D66" t="s">
        <v>266</v>
      </c>
      <c r="E66" t="e">
        <f ca="1">_xll.RtGet("IDN",D66,"BID")</f>
        <v>#NAME?</v>
      </c>
      <c r="F66" t="e">
        <f ca="1">_xll.RtGet("IDN",D66,"ASK")</f>
        <v>#NAME?</v>
      </c>
      <c r="G66" t="e">
        <f t="shared" ca="1" si="8"/>
        <v>#NAME?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9"/>
        <v>EUR</v>
      </c>
      <c r="N66">
        <v>6</v>
      </c>
    </row>
    <row r="67" spans="2:14" x14ac:dyDescent="0.25">
      <c r="B67" t="s">
        <v>241</v>
      </c>
      <c r="C67" t="s">
        <v>33</v>
      </c>
      <c r="D67" t="s">
        <v>267</v>
      </c>
      <c r="E67" t="e">
        <f ca="1">_xll.RtGet("IDN",D67,"BID")</f>
        <v>#NAME?</v>
      </c>
      <c r="F67" t="e">
        <f ca="1">_xll.RtGet("IDN",D67,"ASK")</f>
        <v>#NAME?</v>
      </c>
      <c r="G67" t="e">
        <f t="shared" ca="1" si="8"/>
        <v>#NAME?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 t="shared" si="9"/>
        <v>EUR</v>
      </c>
      <c r="N67">
        <v>6</v>
      </c>
    </row>
    <row r="68" spans="2:14" x14ac:dyDescent="0.25">
      <c r="B68" t="s">
        <v>242</v>
      </c>
      <c r="C68" t="s">
        <v>33</v>
      </c>
      <c r="D68" t="s">
        <v>268</v>
      </c>
      <c r="E68" t="e">
        <f ca="1">_xll.RtGet("IDN",D68,"BID")</f>
        <v>#NAME?</v>
      </c>
      <c r="F68" t="e">
        <f ca="1">_xll.RtGet("IDN",D68,"ASK")</f>
        <v>#NAME?</v>
      </c>
      <c r="G68" t="e">
        <f t="shared" ca="1" si="8"/>
        <v>#NAME?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si="9"/>
        <v>EUR</v>
      </c>
      <c r="N68">
        <v>12</v>
      </c>
    </row>
    <row r="69" spans="2:14" x14ac:dyDescent="0.25">
      <c r="B69" t="s">
        <v>243</v>
      </c>
      <c r="C69" t="s">
        <v>33</v>
      </c>
      <c r="D69" t="s">
        <v>269</v>
      </c>
      <c r="E69" t="e">
        <f ca="1">_xll.RtGet("IDN",D69,"BID")</f>
        <v>#NAME?</v>
      </c>
      <c r="F69" t="e">
        <f ca="1">_xll.RtGet("IDN",D69,"ASK")</f>
        <v>#NAME?</v>
      </c>
      <c r="G69" t="e">
        <f t="shared" ca="1" si="8"/>
        <v>#NAME?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9"/>
        <v>EUR</v>
      </c>
      <c r="N69">
        <v>12</v>
      </c>
    </row>
    <row r="84" spans="2:13" x14ac:dyDescent="0.25">
      <c r="B84" t="s">
        <v>16</v>
      </c>
      <c r="C84" t="s">
        <v>3</v>
      </c>
      <c r="D84" t="s">
        <v>169</v>
      </c>
      <c r="E84" t="e">
        <f ca="1">_xll.RtGet("IDN",D84,"BID")</f>
        <v>#NAME?</v>
      </c>
      <c r="F84" t="e">
        <f ca="1">_xll.RtGet("IDN",D84,"ASK")</f>
        <v>#NAME?</v>
      </c>
      <c r="G84" t="e">
        <f ca="1">AVERAGE(E84:F84)</f>
        <v>#NAME?</v>
      </c>
      <c r="H84">
        <v>1</v>
      </c>
      <c r="I84">
        <v>1</v>
      </c>
      <c r="J84">
        <v>1</v>
      </c>
      <c r="K84">
        <v>1</v>
      </c>
      <c r="L84" t="s">
        <v>67</v>
      </c>
      <c r="M84" t="str">
        <f>B$2</f>
        <v>EUR</v>
      </c>
    </row>
    <row r="85" spans="2:13" x14ac:dyDescent="0.25">
      <c r="B85" t="s">
        <v>39</v>
      </c>
      <c r="C85" t="s">
        <v>3</v>
      </c>
      <c r="D85" t="s">
        <v>170</v>
      </c>
      <c r="E85" t="e">
        <f ca="1">_xll.RtGet("IDN",D85,"BID")</f>
        <v>#NAME?</v>
      </c>
      <c r="F85" t="e">
        <f ca="1">_xll.RtGet("IDN",D85,"ASK")</f>
        <v>#NAME?</v>
      </c>
      <c r="G85" t="e">
        <f t="shared" ref="G85:G116" ca="1" si="10">AVERAGE(E85:F85)</f>
        <v>#NAME?</v>
      </c>
      <c r="H85">
        <v>1</v>
      </c>
      <c r="I85">
        <v>1</v>
      </c>
      <c r="J85">
        <v>1</v>
      </c>
      <c r="K85">
        <v>1</v>
      </c>
      <c r="L85" t="s">
        <v>67</v>
      </c>
      <c r="M85" t="str">
        <f t="shared" ref="M85:M116" si="11">B$2</f>
        <v>EUR</v>
      </c>
    </row>
    <row r="86" spans="2:13" x14ac:dyDescent="0.25">
      <c r="B86" t="s">
        <v>17</v>
      </c>
      <c r="C86" t="s">
        <v>3</v>
      </c>
      <c r="D86" t="s">
        <v>171</v>
      </c>
      <c r="E86" t="e">
        <f ca="1">_xll.RtGet("IDN",D86,"BID")</f>
        <v>#NAME?</v>
      </c>
      <c r="F86" t="e">
        <f ca="1">_xll.RtGet("IDN",D86,"ASK")</f>
        <v>#NAME?</v>
      </c>
      <c r="G86" t="e">
        <f t="shared" ca="1" si="10"/>
        <v>#NAME?</v>
      </c>
      <c r="H86">
        <v>1</v>
      </c>
      <c r="I86">
        <v>1</v>
      </c>
      <c r="J86">
        <v>1</v>
      </c>
      <c r="K86">
        <v>1</v>
      </c>
      <c r="L86" t="s">
        <v>67</v>
      </c>
      <c r="M86" t="str">
        <f t="shared" si="11"/>
        <v>EUR</v>
      </c>
    </row>
    <row r="87" spans="2:13" x14ac:dyDescent="0.25">
      <c r="B87" t="s">
        <v>18</v>
      </c>
      <c r="C87" t="s">
        <v>3</v>
      </c>
      <c r="D87" t="s">
        <v>172</v>
      </c>
      <c r="E87" t="e">
        <f ca="1">_xll.RtGet("IDN",D87,"BID")</f>
        <v>#NAME?</v>
      </c>
      <c r="F87" t="e">
        <f ca="1">_xll.RtGet("IDN",D87,"ASK")</f>
        <v>#NAME?</v>
      </c>
      <c r="G87" t="e">
        <f t="shared" ca="1" si="10"/>
        <v>#NAME?</v>
      </c>
      <c r="H87">
        <v>1</v>
      </c>
      <c r="I87">
        <v>1</v>
      </c>
      <c r="J87">
        <v>1</v>
      </c>
      <c r="K87">
        <v>1</v>
      </c>
      <c r="L87" t="s">
        <v>67</v>
      </c>
      <c r="M87" t="str">
        <f t="shared" si="11"/>
        <v>EUR</v>
      </c>
    </row>
    <row r="88" spans="2:13" x14ac:dyDescent="0.25">
      <c r="B88" t="s">
        <v>19</v>
      </c>
      <c r="C88" t="s">
        <v>3</v>
      </c>
      <c r="D88" t="s">
        <v>173</v>
      </c>
      <c r="E88" t="e">
        <f ca="1">_xll.RtGet("IDN",D88,"BID")</f>
        <v>#NAME?</v>
      </c>
      <c r="F88" t="e">
        <f ca="1">_xll.RtGet("IDN",D88,"ASK")</f>
        <v>#NAME?</v>
      </c>
      <c r="G88" t="e">
        <f t="shared" ca="1" si="10"/>
        <v>#NAME?</v>
      </c>
      <c r="H88">
        <v>1</v>
      </c>
      <c r="I88">
        <v>1</v>
      </c>
      <c r="J88">
        <v>1</v>
      </c>
      <c r="K88">
        <v>1</v>
      </c>
      <c r="L88" t="s">
        <v>67</v>
      </c>
      <c r="M88" t="str">
        <f t="shared" si="11"/>
        <v>EUR</v>
      </c>
    </row>
    <row r="89" spans="2:13" x14ac:dyDescent="0.25">
      <c r="B89" t="s">
        <v>20</v>
      </c>
      <c r="C89" t="s">
        <v>3</v>
      </c>
      <c r="D89" t="s">
        <v>174</v>
      </c>
      <c r="E89" t="e">
        <f ca="1">_xll.RtGet("IDN",D89,"BID")</f>
        <v>#NAME?</v>
      </c>
      <c r="F89" t="e">
        <f ca="1">_xll.RtGet("IDN",D89,"ASK")</f>
        <v>#NAME?</v>
      </c>
      <c r="G89" t="e">
        <f t="shared" ca="1" si="10"/>
        <v>#NAME?</v>
      </c>
      <c r="H89">
        <v>1</v>
      </c>
      <c r="I89">
        <v>1</v>
      </c>
      <c r="J89">
        <v>1</v>
      </c>
      <c r="K89">
        <v>1</v>
      </c>
      <c r="L89" t="s">
        <v>67</v>
      </c>
      <c r="M89" t="str">
        <f t="shared" si="11"/>
        <v>EUR</v>
      </c>
    </row>
    <row r="90" spans="2:13" x14ac:dyDescent="0.25">
      <c r="B90" t="s">
        <v>21</v>
      </c>
      <c r="C90" t="s">
        <v>3</v>
      </c>
      <c r="D90" t="s">
        <v>175</v>
      </c>
      <c r="E90" t="e">
        <f ca="1">_xll.RtGet("IDN",D90,"BID")</f>
        <v>#NAME?</v>
      </c>
      <c r="F90" t="e">
        <f ca="1">_xll.RtGet("IDN",D90,"ASK")</f>
        <v>#NAME?</v>
      </c>
      <c r="G90" t="e">
        <f t="shared" ca="1" si="10"/>
        <v>#NAME?</v>
      </c>
      <c r="H90">
        <v>1</v>
      </c>
      <c r="I90">
        <v>1</v>
      </c>
      <c r="J90">
        <v>1</v>
      </c>
      <c r="K90">
        <v>1</v>
      </c>
      <c r="L90" t="s">
        <v>67</v>
      </c>
      <c r="M90" t="str">
        <f t="shared" si="11"/>
        <v>EUR</v>
      </c>
    </row>
    <row r="91" spans="2:13" x14ac:dyDescent="0.25">
      <c r="B91" t="s">
        <v>22</v>
      </c>
      <c r="C91" t="s">
        <v>3</v>
      </c>
      <c r="D91" t="s">
        <v>176</v>
      </c>
      <c r="E91" t="e">
        <f ca="1">_xll.RtGet("IDN",D91,"BID")</f>
        <v>#NAME?</v>
      </c>
      <c r="F91" t="e">
        <f ca="1">_xll.RtGet("IDN",D91,"ASK")</f>
        <v>#NAME?</v>
      </c>
      <c r="G91" t="e">
        <f t="shared" ca="1" si="10"/>
        <v>#NAME?</v>
      </c>
      <c r="H91">
        <v>1</v>
      </c>
      <c r="I91">
        <v>1</v>
      </c>
      <c r="J91">
        <v>1</v>
      </c>
      <c r="K91">
        <v>1</v>
      </c>
      <c r="L91" t="s">
        <v>67</v>
      </c>
      <c r="M91" t="str">
        <f t="shared" si="11"/>
        <v>EUR</v>
      </c>
    </row>
    <row r="92" spans="2:13" x14ac:dyDescent="0.25">
      <c r="B92" t="s">
        <v>23</v>
      </c>
      <c r="C92" t="s">
        <v>3</v>
      </c>
      <c r="D92" t="s">
        <v>177</v>
      </c>
      <c r="E92" t="e">
        <f ca="1">_xll.RtGet("IDN",D92,"BID")</f>
        <v>#NAME?</v>
      </c>
      <c r="F92" t="e">
        <f ca="1">_xll.RtGet("IDN",D92,"ASK")</f>
        <v>#NAME?</v>
      </c>
      <c r="G92" t="e">
        <f t="shared" ca="1" si="10"/>
        <v>#NAME?</v>
      </c>
      <c r="H92">
        <v>1</v>
      </c>
      <c r="I92">
        <v>1</v>
      </c>
      <c r="J92">
        <v>1</v>
      </c>
      <c r="K92">
        <v>1</v>
      </c>
      <c r="L92" t="s">
        <v>67</v>
      </c>
      <c r="M92" t="str">
        <f t="shared" si="11"/>
        <v>EUR</v>
      </c>
    </row>
    <row r="93" spans="2:13" x14ac:dyDescent="0.25">
      <c r="B93" t="s">
        <v>24</v>
      </c>
      <c r="C93" t="s">
        <v>3</v>
      </c>
      <c r="D93" t="s">
        <v>178</v>
      </c>
      <c r="E93" t="e">
        <f ca="1">_xll.RtGet("IDN",D93,"BID")</f>
        <v>#NAME?</v>
      </c>
      <c r="F93" t="e">
        <f ca="1">_xll.RtGet("IDN",D93,"ASK")</f>
        <v>#NAME?</v>
      </c>
      <c r="G93" t="e">
        <f t="shared" ca="1" si="10"/>
        <v>#NAME?</v>
      </c>
      <c r="H93">
        <v>1</v>
      </c>
      <c r="I93">
        <v>1</v>
      </c>
      <c r="J93">
        <v>1</v>
      </c>
      <c r="K93">
        <v>1</v>
      </c>
      <c r="L93" t="s">
        <v>67</v>
      </c>
      <c r="M93" t="str">
        <f t="shared" si="11"/>
        <v>EUR</v>
      </c>
    </row>
    <row r="94" spans="2:13" x14ac:dyDescent="0.25">
      <c r="B94" t="s">
        <v>25</v>
      </c>
      <c r="C94" t="s">
        <v>3</v>
      </c>
      <c r="D94" t="s">
        <v>179</v>
      </c>
      <c r="E94" t="e">
        <f ca="1">_xll.RtGet("IDN",D94,"BID")</f>
        <v>#NAME?</v>
      </c>
      <c r="F94" t="e">
        <f ca="1">_xll.RtGet("IDN",D94,"ASK")</f>
        <v>#NAME?</v>
      </c>
      <c r="G94" t="e">
        <f t="shared" ca="1" si="10"/>
        <v>#NAME?</v>
      </c>
      <c r="H94">
        <v>1</v>
      </c>
      <c r="I94">
        <v>1</v>
      </c>
      <c r="J94">
        <v>1</v>
      </c>
      <c r="K94">
        <v>1</v>
      </c>
      <c r="L94" t="s">
        <v>67</v>
      </c>
      <c r="M94" t="str">
        <f t="shared" si="11"/>
        <v>EUR</v>
      </c>
    </row>
    <row r="95" spans="2:13" x14ac:dyDescent="0.25">
      <c r="B95" t="s">
        <v>152</v>
      </c>
      <c r="C95" t="s">
        <v>3</v>
      </c>
      <c r="D95" t="s">
        <v>180</v>
      </c>
      <c r="E95" t="e">
        <f ca="1">_xll.RtGet("IDN",D95,"BID")</f>
        <v>#NAME?</v>
      </c>
      <c r="F95" t="e">
        <f ca="1">_xll.RtGet("IDN",D95,"ASK")</f>
        <v>#NAME?</v>
      </c>
      <c r="G95" t="e">
        <f t="shared" ca="1" si="10"/>
        <v>#NAME?</v>
      </c>
      <c r="H95">
        <v>1</v>
      </c>
      <c r="I95">
        <v>1</v>
      </c>
      <c r="J95">
        <v>1</v>
      </c>
      <c r="K95">
        <v>1</v>
      </c>
      <c r="L95" t="s">
        <v>67</v>
      </c>
      <c r="M95" t="str">
        <f t="shared" si="11"/>
        <v>EUR</v>
      </c>
    </row>
    <row r="96" spans="2:13" x14ac:dyDescent="0.25">
      <c r="B96" t="s">
        <v>26</v>
      </c>
      <c r="C96" t="s">
        <v>3</v>
      </c>
      <c r="D96" t="s">
        <v>181</v>
      </c>
      <c r="E96" t="e">
        <f ca="1">_xll.RtGet("IDN",D96,"BID")</f>
        <v>#NAME?</v>
      </c>
      <c r="F96" t="e">
        <f ca="1">_xll.RtGet("IDN",D96,"ASK")</f>
        <v>#NAME?</v>
      </c>
      <c r="G96" t="e">
        <f t="shared" ca="1" si="10"/>
        <v>#NAME?</v>
      </c>
      <c r="H96">
        <v>1</v>
      </c>
      <c r="I96">
        <v>1</v>
      </c>
      <c r="J96">
        <v>1</v>
      </c>
      <c r="K96">
        <v>1</v>
      </c>
      <c r="L96" t="s">
        <v>67</v>
      </c>
      <c r="M96" t="str">
        <f t="shared" si="11"/>
        <v>EUR</v>
      </c>
    </row>
    <row r="97" spans="2:13" x14ac:dyDescent="0.25">
      <c r="B97" t="s">
        <v>153</v>
      </c>
      <c r="C97" t="s">
        <v>3</v>
      </c>
      <c r="D97" t="s">
        <v>182</v>
      </c>
      <c r="E97" t="e">
        <f ca="1">_xll.RtGet("IDN",D97,"BID")</f>
        <v>#NAME?</v>
      </c>
      <c r="F97" t="e">
        <f ca="1">_xll.RtGet("IDN",D97,"ASK")</f>
        <v>#NAME?</v>
      </c>
      <c r="G97" t="e">
        <f t="shared" ca="1" si="10"/>
        <v>#NAME?</v>
      </c>
      <c r="H97">
        <v>1</v>
      </c>
      <c r="I97">
        <v>1</v>
      </c>
      <c r="J97">
        <v>1</v>
      </c>
      <c r="K97">
        <v>1</v>
      </c>
      <c r="L97" t="s">
        <v>67</v>
      </c>
      <c r="M97" t="str">
        <f t="shared" si="11"/>
        <v>EUR</v>
      </c>
    </row>
    <row r="98" spans="2:13" x14ac:dyDescent="0.25">
      <c r="B98" t="s">
        <v>154</v>
      </c>
      <c r="C98" t="s">
        <v>3</v>
      </c>
      <c r="D98" t="s">
        <v>183</v>
      </c>
      <c r="E98" t="e">
        <f ca="1">_xll.RtGet("IDN",D98,"BID")</f>
        <v>#NAME?</v>
      </c>
      <c r="F98" t="e">
        <f ca="1">_xll.RtGet("IDN",D98,"ASK")</f>
        <v>#NAME?</v>
      </c>
      <c r="G98" t="e">
        <f t="shared" ca="1" si="10"/>
        <v>#NAME?</v>
      </c>
      <c r="H98">
        <v>1</v>
      </c>
      <c r="I98">
        <v>1</v>
      </c>
      <c r="J98">
        <v>1</v>
      </c>
      <c r="K98">
        <v>1</v>
      </c>
      <c r="L98" t="s">
        <v>67</v>
      </c>
      <c r="M98" t="str">
        <f t="shared" si="11"/>
        <v>EUR</v>
      </c>
    </row>
    <row r="99" spans="2:13" x14ac:dyDescent="0.25">
      <c r="B99" t="s">
        <v>27</v>
      </c>
      <c r="C99" t="s">
        <v>3</v>
      </c>
      <c r="D99" t="s">
        <v>184</v>
      </c>
      <c r="E99" t="e">
        <f ca="1">_xll.RtGet("IDN",D99,"BID")</f>
        <v>#NAME?</v>
      </c>
      <c r="F99" t="e">
        <f ca="1">_xll.RtGet("IDN",D99,"ASK")</f>
        <v>#NAME?</v>
      </c>
      <c r="G99" t="e">
        <f t="shared" ca="1" si="10"/>
        <v>#NAME?</v>
      </c>
      <c r="H99">
        <v>1</v>
      </c>
      <c r="I99">
        <v>1</v>
      </c>
      <c r="J99">
        <v>1</v>
      </c>
      <c r="K99">
        <v>1</v>
      </c>
      <c r="L99" t="s">
        <v>67</v>
      </c>
      <c r="M99" t="str">
        <f t="shared" si="11"/>
        <v>EUR</v>
      </c>
    </row>
    <row r="100" spans="2:13" x14ac:dyDescent="0.25">
      <c r="B100" t="s">
        <v>155</v>
      </c>
      <c r="C100" t="s">
        <v>3</v>
      </c>
      <c r="D100" t="s">
        <v>185</v>
      </c>
      <c r="E100" t="e">
        <f ca="1">_xll.RtGet("IDN",D100,"BID")</f>
        <v>#NAME?</v>
      </c>
      <c r="F100" t="e">
        <f ca="1">_xll.RtGet("IDN",D100,"ASK")</f>
        <v>#NAME?</v>
      </c>
      <c r="G100" t="e">
        <f t="shared" ca="1" si="10"/>
        <v>#NAME?</v>
      </c>
      <c r="H100">
        <v>1</v>
      </c>
      <c r="I100">
        <v>1</v>
      </c>
      <c r="J100">
        <v>1</v>
      </c>
      <c r="K100">
        <v>1</v>
      </c>
      <c r="L100" t="s">
        <v>67</v>
      </c>
      <c r="M100" t="str">
        <f t="shared" si="11"/>
        <v>EUR</v>
      </c>
    </row>
    <row r="101" spans="2:13" x14ac:dyDescent="0.25">
      <c r="B101" t="s">
        <v>156</v>
      </c>
      <c r="C101" t="s">
        <v>3</v>
      </c>
      <c r="D101" t="s">
        <v>186</v>
      </c>
      <c r="E101" t="e">
        <f ca="1">_xll.RtGet("IDN",D101,"BID")</f>
        <v>#NAME?</v>
      </c>
      <c r="F101" t="e">
        <f ca="1">_xll.RtGet("IDN",D101,"ASK")</f>
        <v>#NAME?</v>
      </c>
      <c r="G101" t="e">
        <f t="shared" ca="1" si="10"/>
        <v>#NAME?</v>
      </c>
      <c r="H101">
        <v>1</v>
      </c>
      <c r="I101">
        <v>1</v>
      </c>
      <c r="J101">
        <v>1</v>
      </c>
      <c r="K101">
        <v>1</v>
      </c>
      <c r="L101" t="s">
        <v>67</v>
      </c>
      <c r="M101" t="str">
        <f t="shared" si="11"/>
        <v>EUR</v>
      </c>
    </row>
    <row r="102" spans="2:13" x14ac:dyDescent="0.25">
      <c r="B102" t="s">
        <v>157</v>
      </c>
      <c r="C102" t="s">
        <v>3</v>
      </c>
      <c r="D102" t="s">
        <v>187</v>
      </c>
      <c r="E102" t="e">
        <f ca="1">_xll.RtGet("IDN",D102,"BID")</f>
        <v>#NAME?</v>
      </c>
      <c r="F102" t="e">
        <f ca="1">_xll.RtGet("IDN",D102,"ASK")</f>
        <v>#NAME?</v>
      </c>
      <c r="G102" t="e">
        <f t="shared" ca="1" si="10"/>
        <v>#NAME?</v>
      </c>
      <c r="H102">
        <v>1</v>
      </c>
      <c r="I102">
        <v>1</v>
      </c>
      <c r="J102">
        <v>1</v>
      </c>
      <c r="K102">
        <v>1</v>
      </c>
      <c r="L102" t="s">
        <v>67</v>
      </c>
      <c r="M102" t="str">
        <f t="shared" si="11"/>
        <v>EUR</v>
      </c>
    </row>
    <row r="103" spans="2:13" x14ac:dyDescent="0.25">
      <c r="B103" t="s">
        <v>158</v>
      </c>
      <c r="C103" t="s">
        <v>3</v>
      </c>
      <c r="D103" t="s">
        <v>188</v>
      </c>
      <c r="E103" t="e">
        <f ca="1">_xll.RtGet("IDN",D103,"BID")</f>
        <v>#NAME?</v>
      </c>
      <c r="F103" t="e">
        <f ca="1">_xll.RtGet("IDN",D103,"ASK")</f>
        <v>#NAME?</v>
      </c>
      <c r="G103" t="e">
        <f t="shared" ca="1" si="10"/>
        <v>#NAME?</v>
      </c>
      <c r="H103">
        <v>1</v>
      </c>
      <c r="I103">
        <v>1</v>
      </c>
      <c r="J103">
        <v>1</v>
      </c>
      <c r="K103">
        <v>1</v>
      </c>
      <c r="L103" t="s">
        <v>67</v>
      </c>
      <c r="M103" t="str">
        <f t="shared" si="11"/>
        <v>EUR</v>
      </c>
    </row>
    <row r="104" spans="2:13" x14ac:dyDescent="0.25">
      <c r="B104" t="s">
        <v>28</v>
      </c>
      <c r="C104" t="s">
        <v>3</v>
      </c>
      <c r="D104" t="s">
        <v>189</v>
      </c>
      <c r="E104" t="e">
        <f ca="1">_xll.RtGet("IDN",D104,"BID")</f>
        <v>#NAME?</v>
      </c>
      <c r="F104" t="e">
        <f ca="1">_xll.RtGet("IDN",D104,"ASK")</f>
        <v>#NAME?</v>
      </c>
      <c r="G104" t="e">
        <f t="shared" ca="1" si="10"/>
        <v>#NAME?</v>
      </c>
      <c r="H104">
        <v>1</v>
      </c>
      <c r="I104">
        <v>1</v>
      </c>
      <c r="J104">
        <v>1</v>
      </c>
      <c r="K104">
        <v>1</v>
      </c>
      <c r="L104" t="s">
        <v>67</v>
      </c>
      <c r="M104" t="str">
        <f t="shared" si="11"/>
        <v>EUR</v>
      </c>
    </row>
    <row r="105" spans="2:13" x14ac:dyDescent="0.25">
      <c r="B105" t="s">
        <v>159</v>
      </c>
      <c r="C105" t="s">
        <v>3</v>
      </c>
      <c r="D105" t="s">
        <v>190</v>
      </c>
      <c r="E105" t="e">
        <f ca="1">_xll.RtGet("IDN",D105,"BID")</f>
        <v>#NAME?</v>
      </c>
      <c r="F105" t="e">
        <f ca="1">_xll.RtGet("IDN",D105,"ASK")</f>
        <v>#NAME?</v>
      </c>
      <c r="G105" t="e">
        <f t="shared" ca="1" si="10"/>
        <v>#NAME?</v>
      </c>
      <c r="H105">
        <v>1</v>
      </c>
      <c r="I105">
        <v>1</v>
      </c>
      <c r="J105">
        <v>1</v>
      </c>
      <c r="K105">
        <v>1</v>
      </c>
      <c r="L105" t="s">
        <v>67</v>
      </c>
      <c r="M105" t="str">
        <f t="shared" si="11"/>
        <v>EUR</v>
      </c>
    </row>
    <row r="106" spans="2:13" x14ac:dyDescent="0.25">
      <c r="B106" t="s">
        <v>160</v>
      </c>
      <c r="C106" t="s">
        <v>3</v>
      </c>
      <c r="D106" t="s">
        <v>191</v>
      </c>
      <c r="E106" t="e">
        <f ca="1">_xll.RtGet("IDN",D106,"BID")</f>
        <v>#NAME?</v>
      </c>
      <c r="F106" t="e">
        <f ca="1">_xll.RtGet("IDN",D106,"ASK")</f>
        <v>#NAME?</v>
      </c>
      <c r="G106" t="e">
        <f t="shared" ca="1" si="10"/>
        <v>#NAME?</v>
      </c>
      <c r="H106">
        <v>1</v>
      </c>
      <c r="I106">
        <v>1</v>
      </c>
      <c r="J106">
        <v>1</v>
      </c>
      <c r="K106">
        <v>1</v>
      </c>
      <c r="L106" t="s">
        <v>67</v>
      </c>
      <c r="M106" t="str">
        <f t="shared" si="11"/>
        <v>EUR</v>
      </c>
    </row>
    <row r="107" spans="2:13" x14ac:dyDescent="0.25">
      <c r="B107" t="s">
        <v>161</v>
      </c>
      <c r="C107" t="s">
        <v>3</v>
      </c>
      <c r="D107" t="s">
        <v>192</v>
      </c>
      <c r="E107" t="e">
        <f ca="1">_xll.RtGet("IDN",D107,"BID")</f>
        <v>#NAME?</v>
      </c>
      <c r="F107" t="e">
        <f ca="1">_xll.RtGet("IDN",D107,"ASK")</f>
        <v>#NAME?</v>
      </c>
      <c r="G107" t="e">
        <f t="shared" ca="1" si="10"/>
        <v>#NAME?</v>
      </c>
      <c r="H107">
        <v>1</v>
      </c>
      <c r="I107">
        <v>1</v>
      </c>
      <c r="J107">
        <v>1</v>
      </c>
      <c r="K107">
        <v>1</v>
      </c>
      <c r="L107" t="s">
        <v>67</v>
      </c>
      <c r="M107" t="str">
        <f t="shared" si="11"/>
        <v>EUR</v>
      </c>
    </row>
    <row r="108" spans="2:13" x14ac:dyDescent="0.25">
      <c r="B108" t="s">
        <v>162</v>
      </c>
      <c r="C108" t="s">
        <v>3</v>
      </c>
      <c r="D108" t="s">
        <v>193</v>
      </c>
      <c r="E108" t="e">
        <f ca="1">_xll.RtGet("IDN",D108,"BID")</f>
        <v>#NAME?</v>
      </c>
      <c r="F108" t="e">
        <f ca="1">_xll.RtGet("IDN",D108,"ASK")</f>
        <v>#NAME?</v>
      </c>
      <c r="G108" t="e">
        <f t="shared" ca="1" si="10"/>
        <v>#NAME?</v>
      </c>
      <c r="H108">
        <v>1</v>
      </c>
      <c r="I108">
        <v>1</v>
      </c>
      <c r="J108">
        <v>1</v>
      </c>
      <c r="K108">
        <v>1</v>
      </c>
      <c r="L108" t="s">
        <v>67</v>
      </c>
      <c r="M108" t="str">
        <f t="shared" si="11"/>
        <v>EUR</v>
      </c>
    </row>
    <row r="109" spans="2:13" x14ac:dyDescent="0.25">
      <c r="B109" t="s">
        <v>29</v>
      </c>
      <c r="C109" t="s">
        <v>3</v>
      </c>
      <c r="D109" t="s">
        <v>194</v>
      </c>
      <c r="E109" t="e">
        <f ca="1">_xll.RtGet("IDN",D109,"BID")</f>
        <v>#NAME?</v>
      </c>
      <c r="F109" t="e">
        <f ca="1">_xll.RtGet("IDN",D109,"ASK")</f>
        <v>#NAME?</v>
      </c>
      <c r="G109" t="e">
        <f t="shared" ca="1" si="10"/>
        <v>#NAME?</v>
      </c>
      <c r="H109">
        <v>1</v>
      </c>
      <c r="I109">
        <v>1</v>
      </c>
      <c r="J109">
        <v>1</v>
      </c>
      <c r="K109">
        <v>1</v>
      </c>
      <c r="L109" t="s">
        <v>67</v>
      </c>
      <c r="M109" t="str">
        <f t="shared" si="11"/>
        <v>EUR</v>
      </c>
    </row>
    <row r="110" spans="2:13" x14ac:dyDescent="0.25">
      <c r="B110" t="s">
        <v>163</v>
      </c>
      <c r="C110" t="s">
        <v>3</v>
      </c>
      <c r="D110" t="s">
        <v>195</v>
      </c>
      <c r="E110" t="e">
        <f ca="1">_xll.RtGet("IDN",D110,"BID")</f>
        <v>#NAME?</v>
      </c>
      <c r="F110" t="e">
        <f ca="1">_xll.RtGet("IDN",D110,"ASK")</f>
        <v>#NAME?</v>
      </c>
      <c r="G110" t="e">
        <f t="shared" ca="1" si="10"/>
        <v>#NAME?</v>
      </c>
      <c r="H110">
        <v>1</v>
      </c>
      <c r="I110">
        <v>1</v>
      </c>
      <c r="J110">
        <v>1</v>
      </c>
      <c r="K110">
        <v>1</v>
      </c>
      <c r="L110" t="s">
        <v>67</v>
      </c>
      <c r="M110" t="str">
        <f t="shared" si="11"/>
        <v>EUR</v>
      </c>
    </row>
    <row r="111" spans="2:13" x14ac:dyDescent="0.25">
      <c r="B111" t="s">
        <v>164</v>
      </c>
      <c r="C111" t="s">
        <v>3</v>
      </c>
      <c r="D111" t="s">
        <v>196</v>
      </c>
      <c r="E111" t="e">
        <f ca="1">_xll.RtGet("IDN",D111,"BID")</f>
        <v>#NAME?</v>
      </c>
      <c r="F111" t="e">
        <f ca="1">_xll.RtGet("IDN",D111,"ASK")</f>
        <v>#NAME?</v>
      </c>
      <c r="G111" t="e">
        <f t="shared" ca="1" si="10"/>
        <v>#NAME?</v>
      </c>
      <c r="H111">
        <v>1</v>
      </c>
      <c r="I111">
        <v>1</v>
      </c>
      <c r="J111">
        <v>1</v>
      </c>
      <c r="K111">
        <v>1</v>
      </c>
      <c r="L111" t="s">
        <v>67</v>
      </c>
      <c r="M111" t="str">
        <f t="shared" si="11"/>
        <v>EUR</v>
      </c>
    </row>
    <row r="112" spans="2:13" x14ac:dyDescent="0.25">
      <c r="B112" t="s">
        <v>165</v>
      </c>
      <c r="C112" t="s">
        <v>3</v>
      </c>
      <c r="D112" t="s">
        <v>197</v>
      </c>
      <c r="E112" t="e">
        <f ca="1">_xll.RtGet("IDN",D112,"BID")</f>
        <v>#NAME?</v>
      </c>
      <c r="F112" t="e">
        <f ca="1">_xll.RtGet("IDN",D112,"ASK")</f>
        <v>#NAME?</v>
      </c>
      <c r="G112" t="e">
        <f t="shared" ca="1" si="10"/>
        <v>#NAME?</v>
      </c>
      <c r="H112">
        <v>1</v>
      </c>
      <c r="I112">
        <v>1</v>
      </c>
      <c r="J112">
        <v>1</v>
      </c>
      <c r="K112">
        <v>1</v>
      </c>
      <c r="L112" t="s">
        <v>67</v>
      </c>
      <c r="M112" t="str">
        <f t="shared" si="11"/>
        <v>EUR</v>
      </c>
    </row>
    <row r="113" spans="2:13" x14ac:dyDescent="0.25">
      <c r="B113" t="s">
        <v>166</v>
      </c>
      <c r="C113" t="s">
        <v>3</v>
      </c>
      <c r="D113" t="s">
        <v>198</v>
      </c>
      <c r="E113" t="e">
        <f ca="1">_xll.RtGet("IDN",D113,"BID")</f>
        <v>#NAME?</v>
      </c>
      <c r="F113" t="e">
        <f ca="1">_xll.RtGet("IDN",D113,"ASK")</f>
        <v>#NAME?</v>
      </c>
      <c r="G113" t="e">
        <f t="shared" ca="1" si="10"/>
        <v>#NAME?</v>
      </c>
      <c r="H113">
        <v>1</v>
      </c>
      <c r="I113">
        <v>1</v>
      </c>
      <c r="J113">
        <v>1</v>
      </c>
      <c r="K113">
        <v>1</v>
      </c>
      <c r="L113" t="s">
        <v>67</v>
      </c>
      <c r="M113" t="str">
        <f t="shared" si="11"/>
        <v>EUR</v>
      </c>
    </row>
    <row r="114" spans="2:13" x14ac:dyDescent="0.25">
      <c r="B114" t="s">
        <v>30</v>
      </c>
      <c r="C114" t="s">
        <v>3</v>
      </c>
      <c r="D114" t="s">
        <v>199</v>
      </c>
      <c r="E114" t="e">
        <f ca="1">_xll.RtGet("IDN",D114,"BID")</f>
        <v>#NAME?</v>
      </c>
      <c r="F114" t="e">
        <f ca="1">_xll.RtGet("IDN",D114,"ASK")</f>
        <v>#NAME?</v>
      </c>
      <c r="G114" t="e">
        <f t="shared" ca="1" si="10"/>
        <v>#NAME?</v>
      </c>
      <c r="H114">
        <v>1</v>
      </c>
      <c r="I114">
        <v>1</v>
      </c>
      <c r="J114">
        <v>1</v>
      </c>
      <c r="K114">
        <v>1</v>
      </c>
      <c r="L114" t="s">
        <v>67</v>
      </c>
      <c r="M114" t="str">
        <f t="shared" si="11"/>
        <v>EUR</v>
      </c>
    </row>
    <row r="115" spans="2:13" x14ac:dyDescent="0.25">
      <c r="B115" t="s">
        <v>167</v>
      </c>
      <c r="C115" t="s">
        <v>3</v>
      </c>
      <c r="D115" t="s">
        <v>200</v>
      </c>
      <c r="E115" t="e">
        <f ca="1">_xll.RtGet("IDN",D115,"BID")</f>
        <v>#NAME?</v>
      </c>
      <c r="F115" t="e">
        <f ca="1">_xll.RtGet("IDN",D115,"ASK")</f>
        <v>#NAME?</v>
      </c>
      <c r="G115" t="e">
        <f t="shared" ca="1" si="10"/>
        <v>#NAME?</v>
      </c>
      <c r="H115">
        <v>1</v>
      </c>
      <c r="I115">
        <v>1</v>
      </c>
      <c r="J115">
        <v>1</v>
      </c>
      <c r="K115">
        <v>1</v>
      </c>
      <c r="L115" t="s">
        <v>67</v>
      </c>
      <c r="M115" t="str">
        <f t="shared" si="11"/>
        <v>EUR</v>
      </c>
    </row>
    <row r="116" spans="2:13" x14ac:dyDescent="0.25">
      <c r="B116" t="s">
        <v>168</v>
      </c>
      <c r="C116" t="s">
        <v>3</v>
      </c>
      <c r="D116" t="s">
        <v>201</v>
      </c>
      <c r="E116" t="e">
        <f ca="1">_xll.RtGet("IDN",D116,"BID")</f>
        <v>#NAME?</v>
      </c>
      <c r="F116" t="e">
        <f ca="1">_xll.RtGet("IDN",D116,"ASK")</f>
        <v>#NAME?</v>
      </c>
      <c r="G116" t="e">
        <f t="shared" ca="1" si="10"/>
        <v>#NAME?</v>
      </c>
      <c r="H116">
        <v>1</v>
      </c>
      <c r="I116">
        <v>1</v>
      </c>
      <c r="J116">
        <v>1</v>
      </c>
      <c r="K116">
        <v>1</v>
      </c>
      <c r="L116" t="s">
        <v>67</v>
      </c>
      <c r="M116" t="str">
        <f t="shared" si="11"/>
        <v>EUR</v>
      </c>
    </row>
    <row r="120" spans="2:13" x14ac:dyDescent="0.25">
      <c r="B120" t="s">
        <v>121</v>
      </c>
      <c r="C120" t="s">
        <v>2</v>
      </c>
      <c r="D120" t="s">
        <v>203</v>
      </c>
      <c r="G120" t="e">
        <f ca="1">_xll.RtGet("IDN",D120,"PRIMACT_1")</f>
        <v>#NAME?</v>
      </c>
      <c r="H120">
        <v>1</v>
      </c>
      <c r="I120">
        <v>1</v>
      </c>
      <c r="J120">
        <v>1</v>
      </c>
      <c r="K120">
        <v>1</v>
      </c>
      <c r="L120" t="s">
        <v>67</v>
      </c>
      <c r="M120" t="str">
        <f t="shared" ref="M36:M120" si="12">B$2</f>
        <v>EUR</v>
      </c>
    </row>
    <row r="121" spans="2:13" x14ac:dyDescent="0.25">
      <c r="B121" t="s">
        <v>72</v>
      </c>
      <c r="C121" t="s">
        <v>2</v>
      </c>
      <c r="D121" t="s">
        <v>204</v>
      </c>
      <c r="G121" t="e">
        <f ca="1">_xll.RtGet("IDN",D121,"PRIMACT_1")</f>
        <v>#NAME?</v>
      </c>
      <c r="H121">
        <v>1</v>
      </c>
      <c r="I121">
        <v>1</v>
      </c>
      <c r="J121">
        <v>1</v>
      </c>
      <c r="K121">
        <v>1</v>
      </c>
      <c r="L121" t="s">
        <v>67</v>
      </c>
      <c r="M121" t="str">
        <f t="shared" ref="M37:M134" si="13">B$2</f>
        <v>EUR</v>
      </c>
    </row>
    <row r="122" spans="2:13" x14ac:dyDescent="0.25">
      <c r="B122" t="s">
        <v>202</v>
      </c>
      <c r="C122" t="s">
        <v>2</v>
      </c>
      <c r="D122" t="s">
        <v>205</v>
      </c>
      <c r="G122" t="e">
        <f ca="1">_xll.RtGet("IDN",D122,"PRIMACT_1")</f>
        <v>#NAME?</v>
      </c>
      <c r="H122">
        <v>1</v>
      </c>
      <c r="I122">
        <v>1</v>
      </c>
      <c r="J122">
        <v>1</v>
      </c>
      <c r="K122">
        <v>1</v>
      </c>
      <c r="L122" t="s">
        <v>67</v>
      </c>
      <c r="M122" t="str">
        <f t="shared" si="13"/>
        <v>EUR</v>
      </c>
    </row>
    <row r="123" spans="2:13" x14ac:dyDescent="0.25">
      <c r="B123" t="s">
        <v>5</v>
      </c>
      <c r="C123" t="s">
        <v>2</v>
      </c>
      <c r="D123" t="s">
        <v>206</v>
      </c>
      <c r="G123" t="e">
        <f ca="1">_xll.RtGet("IDN",D123,"PRIMACT_1")</f>
        <v>#NAME?</v>
      </c>
      <c r="H123">
        <v>1</v>
      </c>
      <c r="I123">
        <v>1</v>
      </c>
      <c r="J123">
        <v>1</v>
      </c>
      <c r="K123">
        <v>1</v>
      </c>
      <c r="L123" t="s">
        <v>67</v>
      </c>
      <c r="M123" t="str">
        <f t="shared" si="13"/>
        <v>EUR</v>
      </c>
    </row>
    <row r="124" spans="2:13" x14ac:dyDescent="0.25">
      <c r="B124" t="s">
        <v>6</v>
      </c>
      <c r="C124" t="s">
        <v>2</v>
      </c>
      <c r="D124" t="s">
        <v>207</v>
      </c>
      <c r="G124" t="e">
        <f ca="1">_xll.RtGet("IDN",D124,"PRIMACT_1")</f>
        <v>#NAME?</v>
      </c>
      <c r="H124">
        <v>1</v>
      </c>
      <c r="I124">
        <v>1</v>
      </c>
      <c r="J124">
        <v>1</v>
      </c>
      <c r="K124">
        <v>1</v>
      </c>
      <c r="L124" t="s">
        <v>67</v>
      </c>
      <c r="M124" t="str">
        <f t="shared" si="13"/>
        <v>EUR</v>
      </c>
    </row>
    <row r="125" spans="2:13" x14ac:dyDescent="0.25">
      <c r="B125" t="s">
        <v>7</v>
      </c>
      <c r="C125" t="s">
        <v>2</v>
      </c>
      <c r="D125" t="s">
        <v>208</v>
      </c>
      <c r="G125" t="e">
        <f ca="1">_xll.RtGet("IDN",D125,"PRIMACT_1")</f>
        <v>#NAME?</v>
      </c>
      <c r="H125">
        <v>1</v>
      </c>
      <c r="I125">
        <v>1</v>
      </c>
      <c r="J125">
        <v>1</v>
      </c>
      <c r="K125">
        <v>1</v>
      </c>
      <c r="L125" t="s">
        <v>67</v>
      </c>
      <c r="M125" t="str">
        <f t="shared" si="13"/>
        <v>EUR</v>
      </c>
    </row>
    <row r="126" spans="2:13" x14ac:dyDescent="0.25">
      <c r="B126" t="s">
        <v>8</v>
      </c>
      <c r="C126" t="s">
        <v>2</v>
      </c>
      <c r="D126" t="s">
        <v>209</v>
      </c>
      <c r="G126" t="e">
        <f ca="1">_xll.RtGet("IDN",D126,"PRIMACT_1")</f>
        <v>#NAME?</v>
      </c>
      <c r="H126">
        <v>1</v>
      </c>
      <c r="I126">
        <v>1</v>
      </c>
      <c r="J126">
        <v>1</v>
      </c>
      <c r="K126">
        <v>1</v>
      </c>
      <c r="L126" t="s">
        <v>67</v>
      </c>
      <c r="M126" t="str">
        <f t="shared" si="13"/>
        <v>EUR</v>
      </c>
    </row>
    <row r="127" spans="2:13" x14ac:dyDescent="0.25">
      <c r="B127" t="s">
        <v>9</v>
      </c>
      <c r="C127" t="s">
        <v>2</v>
      </c>
      <c r="D127" t="s">
        <v>210</v>
      </c>
      <c r="G127" t="e">
        <f ca="1">_xll.RtGet("IDN",D127,"PRIMACT_1")</f>
        <v>#NAME?</v>
      </c>
      <c r="H127">
        <v>1</v>
      </c>
      <c r="I127">
        <v>1</v>
      </c>
      <c r="J127">
        <v>1</v>
      </c>
      <c r="K127">
        <v>1</v>
      </c>
      <c r="L127" t="s">
        <v>67</v>
      </c>
      <c r="M127" t="str">
        <f t="shared" si="13"/>
        <v>EUR</v>
      </c>
    </row>
    <row r="128" spans="2:13" x14ac:dyDescent="0.25">
      <c r="B128" t="s">
        <v>10</v>
      </c>
      <c r="C128" t="s">
        <v>2</v>
      </c>
      <c r="D128" t="s">
        <v>211</v>
      </c>
      <c r="G128" t="e">
        <f ca="1">_xll.RtGet("IDN",D128,"PRIMACT_1")</f>
        <v>#NAME?</v>
      </c>
      <c r="H128">
        <v>1</v>
      </c>
      <c r="I128">
        <v>1</v>
      </c>
      <c r="J128">
        <v>1</v>
      </c>
      <c r="K128">
        <v>1</v>
      </c>
      <c r="L128" t="s">
        <v>67</v>
      </c>
      <c r="M128" t="str">
        <f t="shared" si="13"/>
        <v>EUR</v>
      </c>
    </row>
    <row r="129" spans="2:13" x14ac:dyDescent="0.25">
      <c r="B129" t="s">
        <v>11</v>
      </c>
      <c r="C129" t="s">
        <v>2</v>
      </c>
      <c r="D129" t="s">
        <v>212</v>
      </c>
      <c r="G129" t="e">
        <f ca="1">_xll.RtGet("IDN",D129,"PRIMACT_1")</f>
        <v>#NAME?</v>
      </c>
      <c r="H129">
        <v>1</v>
      </c>
      <c r="I129">
        <v>1</v>
      </c>
      <c r="J129">
        <v>1</v>
      </c>
      <c r="K129">
        <v>1</v>
      </c>
      <c r="L129" t="s">
        <v>67</v>
      </c>
      <c r="M129" t="str">
        <f t="shared" si="13"/>
        <v>EUR</v>
      </c>
    </row>
    <row r="130" spans="2:13" x14ac:dyDescent="0.25">
      <c r="B130" t="s">
        <v>12</v>
      </c>
      <c r="C130" t="s">
        <v>2</v>
      </c>
      <c r="D130" t="s">
        <v>213</v>
      </c>
      <c r="G130" t="e">
        <f ca="1">_xll.RtGet("IDN",D130,"PRIMACT_1")</f>
        <v>#NAME?</v>
      </c>
      <c r="H130">
        <v>1</v>
      </c>
      <c r="I130">
        <v>1</v>
      </c>
      <c r="J130">
        <v>1</v>
      </c>
      <c r="K130">
        <v>1</v>
      </c>
      <c r="L130" t="s">
        <v>67</v>
      </c>
      <c r="M130" t="str">
        <f t="shared" si="13"/>
        <v>EUR</v>
      </c>
    </row>
    <row r="131" spans="2:13" x14ac:dyDescent="0.25">
      <c r="B131" t="s">
        <v>13</v>
      </c>
      <c r="C131" t="s">
        <v>2</v>
      </c>
      <c r="D131" t="s">
        <v>214</v>
      </c>
      <c r="G131" t="e">
        <f ca="1">_xll.RtGet("IDN",D131,"PRIMACT_1")</f>
        <v>#NAME?</v>
      </c>
      <c r="H131">
        <v>1</v>
      </c>
      <c r="I131">
        <v>1</v>
      </c>
      <c r="J131">
        <v>1</v>
      </c>
      <c r="K131">
        <v>1</v>
      </c>
      <c r="L131" t="s">
        <v>67</v>
      </c>
      <c r="M131" t="str">
        <f t="shared" si="13"/>
        <v>EUR</v>
      </c>
    </row>
    <row r="132" spans="2:13" x14ac:dyDescent="0.25">
      <c r="B132" t="s">
        <v>14</v>
      </c>
      <c r="C132" t="s">
        <v>2</v>
      </c>
      <c r="D132" t="s">
        <v>215</v>
      </c>
      <c r="G132" t="e">
        <f ca="1">_xll.RtGet("IDN",D132,"PRIMACT_1")</f>
        <v>#NAME?</v>
      </c>
      <c r="H132">
        <v>1</v>
      </c>
      <c r="I132">
        <v>1</v>
      </c>
      <c r="J132">
        <v>1</v>
      </c>
      <c r="K132">
        <v>1</v>
      </c>
      <c r="L132" t="s">
        <v>67</v>
      </c>
      <c r="M132" t="str">
        <f t="shared" si="13"/>
        <v>EUR</v>
      </c>
    </row>
    <row r="133" spans="2:13" x14ac:dyDescent="0.25">
      <c r="B133" t="s">
        <v>15</v>
      </c>
      <c r="C133" t="s">
        <v>2</v>
      </c>
      <c r="D133" t="s">
        <v>216</v>
      </c>
      <c r="G133" t="e">
        <f ca="1">_xll.RtGet("IDN",D133,"PRIMACT_1")</f>
        <v>#NAME?</v>
      </c>
      <c r="H133">
        <v>1</v>
      </c>
      <c r="I133">
        <v>1</v>
      </c>
      <c r="J133">
        <v>1</v>
      </c>
      <c r="K133">
        <v>1</v>
      </c>
      <c r="L133" t="s">
        <v>67</v>
      </c>
      <c r="M133" t="str">
        <f t="shared" si="13"/>
        <v>EUR</v>
      </c>
    </row>
    <row r="134" spans="2:13" x14ac:dyDescent="0.25">
      <c r="B134" t="s">
        <v>133</v>
      </c>
      <c r="C134" t="s">
        <v>2</v>
      </c>
      <c r="D134" t="s">
        <v>217</v>
      </c>
      <c r="G134" t="e">
        <f ca="1">_xll.RtGet("IDN",D134,"PRIMACT_1")</f>
        <v>#NAME?</v>
      </c>
      <c r="H134">
        <v>1</v>
      </c>
      <c r="I134">
        <v>1</v>
      </c>
      <c r="J134">
        <v>1</v>
      </c>
      <c r="K134">
        <v>1</v>
      </c>
      <c r="L134" t="s">
        <v>67</v>
      </c>
      <c r="M134" t="str">
        <f t="shared" si="13"/>
        <v>EUR</v>
      </c>
    </row>
  </sheetData>
  <phoneticPr fontId="5" type="noConversion"/>
  <dataValidations count="1">
    <dataValidation type="list" allowBlank="1" showInputMessage="1" showErrorMessage="1" sqref="L84:L116 L120:L134 L5:L69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4" tint="0.59999389629810485"/>
  </sheetPr>
  <dimension ref="B2:M14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4" si="0">_xlfn.CONCAT(C$2,B5,"=")</f>
        <v>DKKAMTNC1M=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</row>
    <row r="6" spans="2:13" x14ac:dyDescent="0.25">
      <c r="B6" t="s">
        <v>6</v>
      </c>
      <c r="C6" t="s">
        <v>1</v>
      </c>
      <c r="D6" t="str">
        <f t="shared" si="0"/>
        <v>DKKAMTNC2M=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4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2">B$2</f>
        <v>DKK</v>
      </c>
    </row>
    <row r="7" spans="2:13" x14ac:dyDescent="0.25">
      <c r="B7" t="s">
        <v>7</v>
      </c>
      <c r="C7" t="s">
        <v>1</v>
      </c>
      <c r="D7" t="str">
        <f t="shared" si="0"/>
        <v>DKKAMTNC3M=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DKK</v>
      </c>
    </row>
    <row r="8" spans="2:13" x14ac:dyDescent="0.25">
      <c r="B8" t="s">
        <v>10</v>
      </c>
      <c r="C8" t="s">
        <v>1</v>
      </c>
      <c r="D8" t="str">
        <f t="shared" si="0"/>
        <v>DKKAMTNC6M=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DKK</v>
      </c>
    </row>
    <row r="9" spans="2:13" x14ac:dyDescent="0.25">
      <c r="B9" t="s">
        <v>13</v>
      </c>
      <c r="C9" t="s">
        <v>1</v>
      </c>
      <c r="D9" t="str">
        <f t="shared" si="0"/>
        <v>DKKAMTNC9M=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DKK</v>
      </c>
    </row>
    <row r="10" spans="2:13" x14ac:dyDescent="0.25">
      <c r="B10" t="s">
        <v>16</v>
      </c>
      <c r="C10" t="s">
        <v>1</v>
      </c>
      <c r="D10" t="str">
        <f t="shared" si="0"/>
        <v>DKKAMTNC1Y=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DKK</v>
      </c>
    </row>
    <row r="11" spans="2:13" x14ac:dyDescent="0.25">
      <c r="B11" t="s">
        <v>17</v>
      </c>
      <c r="C11" t="s">
        <v>1</v>
      </c>
      <c r="D11" t="str">
        <f t="shared" si="0"/>
        <v>DKKAMTNC2Y=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DKK</v>
      </c>
    </row>
    <row r="12" spans="2:13" x14ac:dyDescent="0.25">
      <c r="B12" t="s">
        <v>18</v>
      </c>
      <c r="C12" t="s">
        <v>1</v>
      </c>
      <c r="D12" t="str">
        <f t="shared" si="0"/>
        <v>DKKAMTNC3Y=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DKK</v>
      </c>
    </row>
    <row r="13" spans="2:13" x14ac:dyDescent="0.25">
      <c r="B13" t="s">
        <v>19</v>
      </c>
      <c r="C13" t="s">
        <v>1</v>
      </c>
      <c r="D13" t="str">
        <f t="shared" si="0"/>
        <v>DKKAMTNC4Y=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DKK</v>
      </c>
    </row>
    <row r="14" spans="2:13" x14ac:dyDescent="0.25">
      <c r="B14" t="s">
        <v>20</v>
      </c>
      <c r="C14" t="s">
        <v>1</v>
      </c>
      <c r="D14" t="str">
        <f t="shared" si="0"/>
        <v>DKKAMTNC5Y=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DKK</v>
      </c>
    </row>
  </sheetData>
  <dataValidations count="1">
    <dataValidation type="list" allowBlank="1" showInputMessage="1" showErrorMessage="1" sqref="L5:L14" xr:uid="{39430AE2-3D7A-472D-B310-6894DA3F9C66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4" tint="0.59999389629810485"/>
  </sheetPr>
  <dimension ref="B2:M21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71</v>
      </c>
      <c r="C5" t="s">
        <v>1</v>
      </c>
      <c r="D5" t="str">
        <f>_xlfn.CONCAT(C$2,B5,"OIS=")</f>
        <v>GBPSWOIS=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</row>
    <row r="6" spans="2:13" x14ac:dyDescent="0.25">
      <c r="B6" t="s">
        <v>72</v>
      </c>
      <c r="C6" t="s">
        <v>1</v>
      </c>
      <c r="D6" t="str">
        <f t="shared" ref="D6:D21" si="0">_xlfn.CONCAT(C$2,B6,"OIS=")</f>
        <v>GBP2WOIS=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1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</row>
    <row r="7" spans="2:13" x14ac:dyDescent="0.25">
      <c r="B7" t="s">
        <v>5</v>
      </c>
      <c r="C7" t="s">
        <v>1</v>
      </c>
      <c r="D7" t="str">
        <f t="shared" si="0"/>
        <v>GBP1MOIS=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</row>
    <row r="8" spans="2:13" x14ac:dyDescent="0.25">
      <c r="B8" t="s">
        <v>6</v>
      </c>
      <c r="C8" t="s">
        <v>1</v>
      </c>
      <c r="D8" t="str">
        <f t="shared" si="0"/>
        <v>GBP2MOIS=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</row>
    <row r="9" spans="2:13" x14ac:dyDescent="0.25">
      <c r="B9" t="s">
        <v>7</v>
      </c>
      <c r="C9" t="s">
        <v>1</v>
      </c>
      <c r="D9" t="str">
        <f t="shared" si="0"/>
        <v>GBP3MOIS=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</row>
    <row r="10" spans="2:13" x14ac:dyDescent="0.25">
      <c r="B10" t="s">
        <v>8</v>
      </c>
      <c r="C10" t="s">
        <v>1</v>
      </c>
      <c r="D10" t="str">
        <f t="shared" si="0"/>
        <v>GBP4MOIS=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</row>
    <row r="11" spans="2:13" x14ac:dyDescent="0.25">
      <c r="B11" t="s">
        <v>9</v>
      </c>
      <c r="C11" t="s">
        <v>1</v>
      </c>
      <c r="D11" t="str">
        <f t="shared" si="0"/>
        <v>GBP5MOIS=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</row>
    <row r="12" spans="2:13" x14ac:dyDescent="0.25">
      <c r="B12" t="s">
        <v>10</v>
      </c>
      <c r="C12" t="s">
        <v>1</v>
      </c>
      <c r="D12" t="str">
        <f t="shared" si="0"/>
        <v>GBP6MOIS=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</row>
    <row r="13" spans="2:13" x14ac:dyDescent="0.25">
      <c r="B13" t="s">
        <v>11</v>
      </c>
      <c r="C13" t="s">
        <v>1</v>
      </c>
      <c r="D13" t="str">
        <f t="shared" si="0"/>
        <v>GBP7MOIS=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</row>
    <row r="14" spans="2:13" x14ac:dyDescent="0.25">
      <c r="B14" t="s">
        <v>12</v>
      </c>
      <c r="C14" t="s">
        <v>1</v>
      </c>
      <c r="D14" t="str">
        <f t="shared" si="0"/>
        <v>GBP8MOIS=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</row>
    <row r="15" spans="2:13" x14ac:dyDescent="0.25">
      <c r="B15" t="s">
        <v>13</v>
      </c>
      <c r="C15" t="s">
        <v>1</v>
      </c>
      <c r="D15" t="str">
        <f t="shared" si="0"/>
        <v>GBP9MOIS=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</row>
    <row r="16" spans="2:13" x14ac:dyDescent="0.25">
      <c r="B16" t="s">
        <v>14</v>
      </c>
      <c r="C16" t="s">
        <v>1</v>
      </c>
      <c r="D16" t="str">
        <f t="shared" si="0"/>
        <v>GBP10MOIS=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</row>
    <row r="17" spans="2:13" x14ac:dyDescent="0.25">
      <c r="B17" t="s">
        <v>15</v>
      </c>
      <c r="C17" t="s">
        <v>1</v>
      </c>
      <c r="D17" t="str">
        <f t="shared" si="0"/>
        <v>GBP11MOIS=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</row>
    <row r="18" spans="2:13" x14ac:dyDescent="0.25">
      <c r="B18" t="s">
        <v>16</v>
      </c>
      <c r="C18" t="s">
        <v>1</v>
      </c>
      <c r="D18" t="str">
        <f t="shared" si="0"/>
        <v>GBP1YOIS=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</row>
    <row r="19" spans="2:13" x14ac:dyDescent="0.25">
      <c r="B19" t="s">
        <v>39</v>
      </c>
      <c r="C19" t="s">
        <v>1</v>
      </c>
      <c r="D19" t="str">
        <f t="shared" si="0"/>
        <v>GBP18MOIS=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</row>
    <row r="20" spans="2:13" x14ac:dyDescent="0.25">
      <c r="B20" t="s">
        <v>17</v>
      </c>
      <c r="C20" t="s">
        <v>1</v>
      </c>
      <c r="D20" t="str">
        <f t="shared" si="0"/>
        <v>GBP2YOIS=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</row>
    <row r="21" spans="2:13" x14ac:dyDescent="0.25">
      <c r="B21" t="s">
        <v>18</v>
      </c>
      <c r="C21" t="s">
        <v>1</v>
      </c>
      <c r="D21" t="str">
        <f t="shared" si="0"/>
        <v>GBP3YOIS=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</row>
  </sheetData>
  <dataValidations disablePrompts="1" count="1">
    <dataValidation type="list" allowBlank="1" showInputMessage="1" showErrorMessage="1" sqref="L5:L21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7"/>
  <sheetViews>
    <sheetView workbookViewId="0">
      <selection activeCell="E12" sqref="E12"/>
    </sheetView>
  </sheetViews>
  <sheetFormatPr defaultRowHeight="15" x14ac:dyDescent="0.25"/>
  <cols>
    <col min="2" max="2" width="23" bestFit="1" customWidth="1"/>
    <col min="3" max="3" width="8.85546875" bestFit="1" customWidth="1"/>
    <col min="4" max="4" width="10.7109375" bestFit="1" customWidth="1"/>
    <col min="5" max="5" width="9.7109375" bestFit="1" customWidth="1"/>
    <col min="6" max="6" width="14.85546875" bestFit="1" customWidth="1"/>
    <col min="7" max="8" width="9.2851562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8" t="s">
        <v>86</v>
      </c>
      <c r="C3" s="9" t="s">
        <v>98</v>
      </c>
      <c r="D3" s="9" t="s">
        <v>103</v>
      </c>
      <c r="E3" s="9" t="s">
        <v>107</v>
      </c>
      <c r="F3" s="9" t="s">
        <v>108</v>
      </c>
      <c r="G3" s="9" t="s">
        <v>109</v>
      </c>
      <c r="H3" s="9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112</v>
      </c>
      <c r="F4" s="9" t="s">
        <v>115</v>
      </c>
      <c r="G4" s="9" t="s">
        <v>110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114</v>
      </c>
      <c r="F5" s="9" t="s">
        <v>116</v>
      </c>
      <c r="G5" s="9" t="s">
        <v>114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113</v>
      </c>
      <c r="F6" s="9" t="s">
        <v>117</v>
      </c>
      <c r="G6" s="9" t="s">
        <v>111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279</v>
      </c>
      <c r="E7" s="9" t="s">
        <v>120</v>
      </c>
      <c r="F7" s="9" t="s">
        <v>118</v>
      </c>
      <c r="G7" s="9" t="s">
        <v>119</v>
      </c>
      <c r="H7" s="9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F19" sqref="A1:XFD1048576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SEK</vt:lpstr>
      <vt:lpstr>USD</vt:lpstr>
      <vt:lpstr>NOK</vt:lpstr>
      <vt:lpstr>EUR</vt:lpstr>
      <vt:lpstr>DKK</vt:lpstr>
      <vt:lpstr>GBP</vt:lpstr>
      <vt:lpstr>RIC</vt:lpstr>
      <vt:lpstr>DataValdiation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2020-03-22T02:19:12Z</dcterms:modified>
</cp:coreProperties>
</file>